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7.xml" ContentType="application/vnd.openxmlformats-officedocument.spreadsheetml.pivot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drawings/drawing3.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57317\Desktop\PowerUps\JCVL\Reporting\Indicador Consolidado de Favorabilidad Digital\"/>
    </mc:Choice>
  </mc:AlternateContent>
  <xr:revisionPtr revIDLastSave="0" documentId="13_ncr:1_{34EA0506-260E-4061-8B58-10023A1BD573}" xr6:coauthVersionLast="47" xr6:coauthVersionMax="47" xr10:uidLastSave="{00000000-0000-0000-0000-000000000000}"/>
  <bookViews>
    <workbookView xWindow="-108" yWindow="-108" windowWidth="23256" windowHeight="12456" tabRatio="799" firstSheet="8" activeTab="11" xr2:uid="{00000000-000D-0000-FFFF-FFFF00000000}"/>
  </bookViews>
  <sheets>
    <sheet name="SKU" sheetId="5" state="hidden" r:id="rId1"/>
    <sheet name="Region" sheetId="4" state="hidden" r:id="rId2"/>
    <sheet name="Calendario" sheetId="6" state="hidden" r:id="rId3"/>
    <sheet name="Creación Dashboard" sheetId="7" state="hidden" r:id="rId4"/>
    <sheet name="Análisis Inicial" sheetId="8" r:id="rId5"/>
    <sheet name="Público" sheetId="15" r:id="rId6"/>
    <sheet name="Meticas_totales" sheetId="24" r:id="rId7"/>
    <sheet name="Jan-01-2026_Mar-02-2026_9116422" sheetId="17" r:id="rId8"/>
    <sheet name="Jan-01-2026_Mar-02-2026_1450951" sheetId="22" r:id="rId9"/>
    <sheet name="Jan-01-2026_Mar-02-2026_9103119" sheetId="20" r:id="rId10"/>
    <sheet name="Tabla_maestra" sheetId="12" r:id="rId11"/>
    <sheet name="Entregable" sheetId="25" r:id="rId12"/>
  </sheets>
  <definedNames>
    <definedName name="_xlchart.v5.0" hidden="1">'Creación Dashboard'!$E$95</definedName>
    <definedName name="_xlchart.v5.1" hidden="1">'Creación Dashboard'!$E$96:$E$108</definedName>
    <definedName name="_xlchart.v5.2" hidden="1">'Creación Dashboard'!$F$95</definedName>
    <definedName name="_xlchart.v5.3" hidden="1">'Creación Dashboard'!$F$96:$F$108</definedName>
    <definedName name="_xlcn.WorksheetConnection_IndicadorConsolidadodeFavorabilidadDigitalReparado.xlsxJan_01_2026_Mar_02_2026_9116422484989451" hidden="1">Jan_01_2026_Mar_02_2026_911642248498945[]</definedName>
    <definedName name="_xlcn.WorksheetConnection_Ventasplatzi.xlsxTabla_calendario1" hidden="1">Tabla_calendario[]</definedName>
    <definedName name="_xlcn.WorksheetConnection_Ventasplatzi.xlsxTabla11" hidden="1">Tabla_ventas</definedName>
    <definedName name="_xlcn.WorksheetConnection_Ventasplatzi.xlsxTabla21" hidden="1">Tabla_sku[]</definedName>
    <definedName name="_xlcn.WorksheetConnection_Ventasplatzi.xlsxTabla31" hidden="1">Tabla_region[]</definedName>
    <definedName name="DatosExternos_1" localSheetId="9" hidden="1">'Jan-01-2026_Mar-02-2026_9103119'!$A$1:$U$673</definedName>
    <definedName name="DatosExternos_1" localSheetId="7" hidden="1">'Jan-01-2026_Mar-02-2026_9116422'!$A$1:$AH$54</definedName>
    <definedName name="DatosExternos_2" localSheetId="8" hidden="1">'Jan-01-2026_Mar-02-2026_1450951'!$A$1:$R$67</definedName>
    <definedName name="DatosExternos_2" localSheetId="10" hidden="1">Tabla_maestra!$A$1:$B$63</definedName>
    <definedName name="DatosExternos_5" localSheetId="5" hidden="1">Público!$A$1:$J$215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egmentaciónDeDatos_Descripción">#N/A</definedName>
    <definedName name="SegmentaciónDeDatos_Hora_de_publicación1">#N/A</definedName>
    <definedName name="SegmentaciónDeDatos_Nombre_de_la_cuenta">#N/A</definedName>
    <definedName name="SegmentaciónDeDatos_Tipo_de_publicación">#N/A</definedName>
  </definedNames>
  <calcPr calcId="191029"/>
  <pivotCaches>
    <pivotCache cacheId="1207" r:id="rId13"/>
    <pivotCache cacheId="1209" r:id="rId14"/>
    <pivotCache cacheId="1214" r:id="rId15"/>
    <pivotCache cacheId="1215" r:id="rId16"/>
    <pivotCache cacheId="1247" r:id="rId17"/>
    <pivotCache cacheId="1321" r:id="rId18"/>
    <pivotCache cacheId="1324" r:id="rId19"/>
    <pivotCache cacheId="1327" r:id="rId20"/>
    <pivotCache cacheId="1330" r:id="rId21"/>
    <pivotCache cacheId="1339" r:id="rId22"/>
    <pivotCache cacheId="1342" r:id="rId23"/>
    <pivotCache cacheId="1348" r:id="rId24"/>
    <pivotCache cacheId="1351" r:id="rId25"/>
    <pivotCache cacheId="1354" r:id="rId26"/>
    <pivotCache cacheId="1437" r:id="rId27"/>
    <pivotCache cacheId="1440" r:id="rId28"/>
    <pivotCache cacheId="1492" r:id="rId29"/>
  </pivotCaches>
  <extLst>
    <ext xmlns:x14="http://schemas.microsoft.com/office/spreadsheetml/2009/9/main" uri="{876F7934-8845-4945-9796-88D515C7AA90}">
      <x14:pivotCaches>
        <pivotCache cacheId="1309"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an_01_2026_Mar_02_2026_910311985076918_9a249489-3259-4f1a-953e-b27b97029592" name="Jan_01_2026_Mar_02_2026_910311985076918" connection="Consulta - Jan_01_2026_Mar_02_2026_910311985076918"/>
          <x15:modelTable id="Tabla3" name="Tabla3" connection="WorksheetConnection_Ventas - platzi.xlsx!Tabla3"/>
          <x15:modelTable id="Tabla2" name="Tabla2" connection="WorksheetConnection_Ventas - platzi.xlsx!Tabla2"/>
          <x15:modelTable id="Tabla1" name="Tabla1" connection="WorksheetConnection_Ventas - platzi.xlsx!Tabla1"/>
          <x15:modelTable id="Tabla_calendario" name="Tabla4" connection="WorksheetConnection_Ventas - platzi.xlsx!Tabla_calendario"/>
          <x15:modelTable id="Jan_01_2026_Mar_02_2026_911642248498945" name="Jan_01_2026_Mar_02_2026_911642248498945" connection="WorksheetConnection_Indicador Consolidado de Favorabilidad Digital (Reparado).xlsx!Jan_01_2026_Mar_02_2026_911642248498945"/>
        </x15:modelTables>
        <x15:modelRelationships>
          <x15:modelRelationship fromTable="Tabla1" fromColumn="Provincia" toTable="Tabla3" toColumn="Provincia"/>
          <x15:modelRelationship fromTable="Tabla1" fromColumn="SKU" toTable="Tabla2" toColumn="SKU"/>
          <x15:modelRelationship fromTable="Tabla1" fromColumn="Fecha de envío" toTable="Tabla4" toColumn="Fecha"/>
        </x15:modelRelationships>
        <x15:extLst>
          <ext xmlns:x16="http://schemas.microsoft.com/office/spreadsheetml/2014/11/main" uri="{9835A34E-60A6-4A7C-AAB8-D5F71C897F49}">
            <x16:modelTimeGroupings>
              <x16:modelTimeGrouping tableName="Tabla4" columnName="Fecha" columnId="Fecha">
                <x16:calculatedTimeColumn columnName="Fecha (Year)" columnId="Fecha (Year)" contentType="years" isSelected="1"/>
                <x16:calculatedTimeColumn columnName="Fecha (Month Index)" columnId="Fecha (Month Index)" contentType="monthsindex" isSelected="1"/>
                <x16:calculatedTimeColumn columnName="Fecha (Month)" columnId="Fecha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 i="20" l="1"/>
  <c r="Y3" i="20"/>
  <c r="Y4" i="20"/>
  <c r="Y5" i="20"/>
  <c r="Y6" i="20"/>
  <c r="Y7" i="20"/>
  <c r="Y8" i="20"/>
  <c r="Y9" i="20"/>
  <c r="Y10" i="20"/>
  <c r="Y11" i="20"/>
  <c r="Y12" i="20"/>
  <c r="Y13" i="20"/>
  <c r="Y14" i="20"/>
  <c r="Y15" i="20"/>
  <c r="Y16" i="20"/>
  <c r="Y17" i="20"/>
  <c r="Y18" i="20"/>
  <c r="Y19" i="20"/>
  <c r="Y20" i="20"/>
  <c r="Y21" i="20"/>
  <c r="Y22" i="20"/>
  <c r="Y23" i="20"/>
  <c r="Y24" i="20"/>
  <c r="Y25" i="20"/>
  <c r="Y26" i="20"/>
  <c r="Y27" i="20"/>
  <c r="Y28" i="20"/>
  <c r="Y29" i="20"/>
  <c r="Y30" i="20"/>
  <c r="Y31" i="20"/>
  <c r="Y32" i="20"/>
  <c r="Y33" i="20"/>
  <c r="Y34" i="20"/>
  <c r="Y35" i="20"/>
  <c r="Y36" i="20"/>
  <c r="Y37" i="20"/>
  <c r="Y38" i="20"/>
  <c r="Y39" i="20"/>
  <c r="Y40" i="20"/>
  <c r="Y41" i="20"/>
  <c r="Y42" i="20"/>
  <c r="Y43" i="20"/>
  <c r="Y44" i="20"/>
  <c r="Y45" i="20"/>
  <c r="Y46" i="20"/>
  <c r="Y47" i="20"/>
  <c r="Y48" i="20"/>
  <c r="Y49" i="20"/>
  <c r="Y50" i="20"/>
  <c r="Y51" i="20"/>
  <c r="Y52" i="20"/>
  <c r="Y53" i="20"/>
  <c r="Y54" i="20"/>
  <c r="Y55" i="20"/>
  <c r="Y56" i="20"/>
  <c r="Y57" i="20"/>
  <c r="Y58" i="20"/>
  <c r="Y59" i="20"/>
  <c r="Y60" i="20"/>
  <c r="Y61" i="20"/>
  <c r="Y62" i="20"/>
  <c r="Y63" i="20"/>
  <c r="Y64" i="20"/>
  <c r="Y65" i="20"/>
  <c r="Y66" i="20"/>
  <c r="Y67" i="20"/>
  <c r="Y68" i="20"/>
  <c r="Y69" i="20"/>
  <c r="Y70" i="20"/>
  <c r="Y71" i="20"/>
  <c r="Y72" i="20"/>
  <c r="Y73" i="20"/>
  <c r="Y74" i="20"/>
  <c r="Y75" i="20"/>
  <c r="Y76" i="20"/>
  <c r="Y77" i="20"/>
  <c r="Y78" i="20"/>
  <c r="Y79" i="20"/>
  <c r="Y80" i="20"/>
  <c r="Y81" i="20"/>
  <c r="Y82" i="20"/>
  <c r="Y83" i="20"/>
  <c r="Y84" i="20"/>
  <c r="Y85" i="20"/>
  <c r="Y86" i="20"/>
  <c r="Y87" i="20"/>
  <c r="Y88" i="20"/>
  <c r="Y89" i="20"/>
  <c r="Y90" i="20"/>
  <c r="Y91" i="20"/>
  <c r="Y92" i="20"/>
  <c r="Y93" i="20"/>
  <c r="Y94" i="20"/>
  <c r="Y95" i="20"/>
  <c r="Y96" i="20"/>
  <c r="Y97" i="20"/>
  <c r="Y98" i="20"/>
  <c r="Y99" i="20"/>
  <c r="Y100" i="20"/>
  <c r="Y101" i="20"/>
  <c r="Y102" i="20"/>
  <c r="Y103" i="20"/>
  <c r="Y104" i="20"/>
  <c r="Y105" i="20"/>
  <c r="Y106" i="20"/>
  <c r="Y107" i="20"/>
  <c r="Y108" i="20"/>
  <c r="Y109" i="20"/>
  <c r="Y110" i="20"/>
  <c r="Y111" i="20"/>
  <c r="Y112" i="20"/>
  <c r="Y113" i="20"/>
  <c r="Y114" i="20"/>
  <c r="Y115" i="20"/>
  <c r="Y116" i="20"/>
  <c r="Y117" i="20"/>
  <c r="Y118" i="20"/>
  <c r="Y119" i="20"/>
  <c r="Y120" i="20"/>
  <c r="Y121" i="20"/>
  <c r="Y122" i="20"/>
  <c r="Y123" i="20"/>
  <c r="Y124" i="20"/>
  <c r="Y125" i="20"/>
  <c r="Y126" i="20"/>
  <c r="Y127" i="20"/>
  <c r="Y128" i="20"/>
  <c r="Y129" i="20"/>
  <c r="Y130" i="20"/>
  <c r="Y131" i="20"/>
  <c r="Y132" i="20"/>
  <c r="Y133" i="20"/>
  <c r="Y134" i="20"/>
  <c r="Y135" i="20"/>
  <c r="Y136" i="20"/>
  <c r="Y137" i="20"/>
  <c r="Y138" i="20"/>
  <c r="Y139" i="20"/>
  <c r="Y140" i="20"/>
  <c r="Y141" i="20"/>
  <c r="Y142" i="20"/>
  <c r="Y143" i="20"/>
  <c r="Y144" i="20"/>
  <c r="Y145" i="20"/>
  <c r="Y146" i="20"/>
  <c r="Y147" i="20"/>
  <c r="Y148" i="20"/>
  <c r="Y149" i="20"/>
  <c r="Y150" i="20"/>
  <c r="Y151" i="20"/>
  <c r="Y152" i="20"/>
  <c r="Y153" i="20"/>
  <c r="Y154" i="20"/>
  <c r="Y155" i="20"/>
  <c r="Y156" i="20"/>
  <c r="Y157" i="20"/>
  <c r="Y158" i="20"/>
  <c r="Y159" i="20"/>
  <c r="Y160" i="20"/>
  <c r="Y161" i="20"/>
  <c r="Y162" i="20"/>
  <c r="Y163" i="20"/>
  <c r="Y164" i="20"/>
  <c r="Y165" i="20"/>
  <c r="Y166" i="20"/>
  <c r="Y167" i="20"/>
  <c r="Y168" i="20"/>
  <c r="Y169" i="20"/>
  <c r="Y170" i="20"/>
  <c r="Y171" i="20"/>
  <c r="Y172" i="20"/>
  <c r="Y173" i="20"/>
  <c r="Y174" i="20"/>
  <c r="Y175" i="20"/>
  <c r="Y176" i="20"/>
  <c r="Y177" i="20"/>
  <c r="Y178" i="20"/>
  <c r="Y179" i="20"/>
  <c r="Y180" i="20"/>
  <c r="Y181" i="20"/>
  <c r="Y182" i="20"/>
  <c r="Y183" i="20"/>
  <c r="Y184" i="20"/>
  <c r="Y185" i="20"/>
  <c r="Y186" i="20"/>
  <c r="Y187" i="20"/>
  <c r="Y188" i="20"/>
  <c r="Y189" i="20"/>
  <c r="Y190" i="20"/>
  <c r="Y191" i="20"/>
  <c r="Y192" i="20"/>
  <c r="Y193" i="20"/>
  <c r="Y194" i="20"/>
  <c r="Y195" i="20"/>
  <c r="Y196" i="20"/>
  <c r="Y197" i="20"/>
  <c r="Y198" i="20"/>
  <c r="Y199" i="20"/>
  <c r="Y200" i="20"/>
  <c r="Y201" i="20"/>
  <c r="Y202" i="20"/>
  <c r="Y203" i="20"/>
  <c r="Y204" i="20"/>
  <c r="Y205" i="20"/>
  <c r="Y206" i="20"/>
  <c r="Y207" i="20"/>
  <c r="Y208" i="20"/>
  <c r="Y209" i="20"/>
  <c r="Y210" i="20"/>
  <c r="Y211" i="20"/>
  <c r="Y212" i="20"/>
  <c r="Y213" i="20"/>
  <c r="Y214" i="20"/>
  <c r="Y215" i="20"/>
  <c r="Y216" i="20"/>
  <c r="Y217" i="20"/>
  <c r="Y218" i="20"/>
  <c r="Y219" i="20"/>
  <c r="Y220" i="20"/>
  <c r="Y221" i="20"/>
  <c r="Y222" i="20"/>
  <c r="Y223" i="20"/>
  <c r="Y224" i="20"/>
  <c r="Y225" i="20"/>
  <c r="Y226" i="20"/>
  <c r="Y227" i="20"/>
  <c r="Y228" i="20"/>
  <c r="Y229" i="20"/>
  <c r="Y230" i="20"/>
  <c r="Y231" i="20"/>
  <c r="Y232" i="20"/>
  <c r="Y233" i="20"/>
  <c r="Y234" i="20"/>
  <c r="Y235" i="20"/>
  <c r="Y236" i="20"/>
  <c r="Y237" i="20"/>
  <c r="Y238" i="20"/>
  <c r="Y239" i="20"/>
  <c r="Y240" i="20"/>
  <c r="Y241" i="20"/>
  <c r="Y242" i="20"/>
  <c r="Y243" i="20"/>
  <c r="Y244" i="20"/>
  <c r="Y245" i="20"/>
  <c r="Y246" i="20"/>
  <c r="Y247" i="20"/>
  <c r="Y248" i="20"/>
  <c r="Y249" i="20"/>
  <c r="Y250" i="20"/>
  <c r="Y251" i="20"/>
  <c r="Y252" i="20"/>
  <c r="Y253" i="20"/>
  <c r="Y254" i="20"/>
  <c r="Y255" i="20"/>
  <c r="Y256" i="20"/>
  <c r="Y257" i="20"/>
  <c r="Y258" i="20"/>
  <c r="Y259" i="20"/>
  <c r="Y260" i="20"/>
  <c r="Y261" i="20"/>
  <c r="Y262" i="20"/>
  <c r="Y263" i="20"/>
  <c r="Y264" i="20"/>
  <c r="Y265" i="20"/>
  <c r="Y266" i="20"/>
  <c r="Y267" i="20"/>
  <c r="Y268" i="20"/>
  <c r="Y269" i="20"/>
  <c r="Y270" i="20"/>
  <c r="Y271" i="20"/>
  <c r="Y272" i="20"/>
  <c r="Y273" i="20"/>
  <c r="Y274" i="20"/>
  <c r="Y275" i="20"/>
  <c r="Y276" i="20"/>
  <c r="Y277" i="20"/>
  <c r="Y278" i="20"/>
  <c r="Y279" i="20"/>
  <c r="Y280" i="20"/>
  <c r="Y281" i="20"/>
  <c r="Y282" i="20"/>
  <c r="Y283" i="20"/>
  <c r="Y284" i="20"/>
  <c r="Y285" i="20"/>
  <c r="Y286" i="20"/>
  <c r="Y287" i="20"/>
  <c r="Y288" i="20"/>
  <c r="Y289" i="20"/>
  <c r="Y290" i="20"/>
  <c r="Y291" i="20"/>
  <c r="Y292" i="20"/>
  <c r="Y293" i="20"/>
  <c r="Y294" i="20"/>
  <c r="Y295" i="20"/>
  <c r="Y296" i="20"/>
  <c r="Y297" i="20"/>
  <c r="Y298" i="20"/>
  <c r="Y299" i="20"/>
  <c r="Y300" i="20"/>
  <c r="Y301" i="20"/>
  <c r="Y302" i="20"/>
  <c r="Y303" i="20"/>
  <c r="Y304" i="20"/>
  <c r="Y305" i="20"/>
  <c r="Y306" i="20"/>
  <c r="Y307" i="20"/>
  <c r="Y308" i="20"/>
  <c r="Y309" i="20"/>
  <c r="Y310" i="20"/>
  <c r="Y311" i="20"/>
  <c r="Y312" i="20"/>
  <c r="Y313" i="20"/>
  <c r="Y314" i="20"/>
  <c r="Y315" i="20"/>
  <c r="Y316" i="20"/>
  <c r="Y317" i="20"/>
  <c r="Y318" i="20"/>
  <c r="Y319" i="20"/>
  <c r="Y320" i="20"/>
  <c r="Y321" i="20"/>
  <c r="Y322" i="20"/>
  <c r="Y323" i="20"/>
  <c r="Y324" i="20"/>
  <c r="Y325" i="20"/>
  <c r="Y326" i="20"/>
  <c r="Y327" i="20"/>
  <c r="Y328" i="20"/>
  <c r="Y329" i="20"/>
  <c r="Y330" i="20"/>
  <c r="Y331" i="20"/>
  <c r="Y332" i="20"/>
  <c r="Y333" i="20"/>
  <c r="Y334" i="20"/>
  <c r="Y335" i="20"/>
  <c r="Y336" i="20"/>
  <c r="Y337" i="20"/>
  <c r="Y338" i="20"/>
  <c r="Y339" i="20"/>
  <c r="Y340" i="20"/>
  <c r="Y341" i="20"/>
  <c r="Y342" i="20"/>
  <c r="Y343" i="20"/>
  <c r="Y344" i="20"/>
  <c r="Y345" i="20"/>
  <c r="Y346" i="20"/>
  <c r="Y347" i="20"/>
  <c r="Y348" i="20"/>
  <c r="Y349" i="20"/>
  <c r="Y350" i="20"/>
  <c r="Y351" i="20"/>
  <c r="Y352" i="20"/>
  <c r="Y353" i="20"/>
  <c r="Y354" i="20"/>
  <c r="Y355" i="20"/>
  <c r="Y356" i="20"/>
  <c r="Y357" i="20"/>
  <c r="Y358" i="20"/>
  <c r="Y359" i="20"/>
  <c r="Y360" i="20"/>
  <c r="Y361" i="20"/>
  <c r="Y362" i="20"/>
  <c r="Y363" i="20"/>
  <c r="Y364" i="20"/>
  <c r="Y365" i="20"/>
  <c r="Y366" i="20"/>
  <c r="Y367" i="20"/>
  <c r="Y368" i="20"/>
  <c r="Y369" i="20"/>
  <c r="Y370" i="20"/>
  <c r="Y371" i="20"/>
  <c r="Y372" i="20"/>
  <c r="Y373" i="20"/>
  <c r="Y374" i="20"/>
  <c r="Y375" i="20"/>
  <c r="Y376" i="20"/>
  <c r="Y377" i="20"/>
  <c r="Y378" i="20"/>
  <c r="Y379" i="20"/>
  <c r="Y380" i="20"/>
  <c r="Y381" i="20"/>
  <c r="Y382" i="20"/>
  <c r="Y383" i="20"/>
  <c r="Y384" i="20"/>
  <c r="Y385" i="20"/>
  <c r="Y386" i="20"/>
  <c r="Y387" i="20"/>
  <c r="Y388" i="20"/>
  <c r="Y389" i="20"/>
  <c r="Y390" i="20"/>
  <c r="Y391" i="20"/>
  <c r="Y392" i="20"/>
  <c r="Y393" i="20"/>
  <c r="Y394" i="20"/>
  <c r="Y395" i="20"/>
  <c r="Y396" i="20"/>
  <c r="Y397" i="20"/>
  <c r="Y398" i="20"/>
  <c r="Y399" i="20"/>
  <c r="Y400" i="20"/>
  <c r="Y401" i="20"/>
  <c r="Y402" i="20"/>
  <c r="Y403" i="20"/>
  <c r="Y404" i="20"/>
  <c r="Y405" i="20"/>
  <c r="Y406" i="20"/>
  <c r="Y407" i="20"/>
  <c r="Y408" i="20"/>
  <c r="Y409" i="20"/>
  <c r="Y410" i="20"/>
  <c r="Y411" i="20"/>
  <c r="Y412" i="20"/>
  <c r="Y413" i="20"/>
  <c r="Y414" i="20"/>
  <c r="Y415" i="20"/>
  <c r="Y416" i="20"/>
  <c r="Y417" i="20"/>
  <c r="Y418" i="20"/>
  <c r="Y419" i="20"/>
  <c r="Y420" i="20"/>
  <c r="Y421" i="20"/>
  <c r="Y422" i="20"/>
  <c r="Y423" i="20"/>
  <c r="Y424" i="20"/>
  <c r="Y425" i="20"/>
  <c r="Y426" i="20"/>
  <c r="Y427" i="20"/>
  <c r="Y428" i="20"/>
  <c r="Y429" i="20"/>
  <c r="Y430" i="20"/>
  <c r="Y431" i="20"/>
  <c r="Y432" i="20"/>
  <c r="Y433" i="20"/>
  <c r="Y434" i="20"/>
  <c r="Y435" i="20"/>
  <c r="Y436" i="20"/>
  <c r="Y437" i="20"/>
  <c r="Y438" i="20"/>
  <c r="Y439" i="20"/>
  <c r="Y440" i="20"/>
  <c r="Y441" i="20"/>
  <c r="Y442" i="20"/>
  <c r="Y443" i="20"/>
  <c r="Y444" i="20"/>
  <c r="Y445" i="20"/>
  <c r="Y446" i="20"/>
  <c r="Y447" i="20"/>
  <c r="Y448" i="20"/>
  <c r="Y449" i="20"/>
  <c r="Y450" i="20"/>
  <c r="Y451" i="20"/>
  <c r="Y452" i="20"/>
  <c r="Y453" i="20"/>
  <c r="Y454" i="20"/>
  <c r="Y455" i="20"/>
  <c r="Y456" i="20"/>
  <c r="Y457" i="20"/>
  <c r="Y458" i="20"/>
  <c r="Y459" i="20"/>
  <c r="Y460" i="20"/>
  <c r="Y461" i="20"/>
  <c r="Y462" i="20"/>
  <c r="Y463" i="20"/>
  <c r="Y464" i="20"/>
  <c r="Y465" i="20"/>
  <c r="Y466" i="20"/>
  <c r="Y467" i="20"/>
  <c r="Y468" i="20"/>
  <c r="Y469" i="20"/>
  <c r="Y470" i="20"/>
  <c r="Y471" i="20"/>
  <c r="Y472" i="20"/>
  <c r="Y473" i="20"/>
  <c r="Y474" i="20"/>
  <c r="Y475" i="20"/>
  <c r="Y476" i="20"/>
  <c r="Y477" i="20"/>
  <c r="Y478" i="20"/>
  <c r="Y479" i="20"/>
  <c r="Y480" i="20"/>
  <c r="Y481" i="20"/>
  <c r="Y482" i="20"/>
  <c r="Y483" i="20"/>
  <c r="Y484" i="20"/>
  <c r="Y485" i="20"/>
  <c r="Y486" i="20"/>
  <c r="Y487" i="20"/>
  <c r="Y488" i="20"/>
  <c r="Y489" i="20"/>
  <c r="Y490" i="20"/>
  <c r="Y491" i="20"/>
  <c r="Y492" i="20"/>
  <c r="Y493" i="20"/>
  <c r="Y494" i="20"/>
  <c r="Y495" i="20"/>
  <c r="Y496" i="20"/>
  <c r="Y497" i="20"/>
  <c r="Y498" i="20"/>
  <c r="Y499" i="20"/>
  <c r="Y500" i="20"/>
  <c r="Y501" i="20"/>
  <c r="Y502" i="20"/>
  <c r="Y503" i="20"/>
  <c r="Y504" i="20"/>
  <c r="Y505" i="20"/>
  <c r="Y506" i="20"/>
  <c r="Y507" i="20"/>
  <c r="Y508" i="20"/>
  <c r="Y509" i="20"/>
  <c r="Y510" i="20"/>
  <c r="Y511" i="20"/>
  <c r="Y512" i="20"/>
  <c r="Y513" i="20"/>
  <c r="Y514" i="20"/>
  <c r="Y515" i="20"/>
  <c r="Y516" i="20"/>
  <c r="Y517" i="20"/>
  <c r="Y518" i="20"/>
  <c r="Y519" i="20"/>
  <c r="Y520" i="20"/>
  <c r="Y521" i="20"/>
  <c r="Y522" i="20"/>
  <c r="Y523" i="20"/>
  <c r="Y524" i="20"/>
  <c r="Y525" i="20"/>
  <c r="Y526" i="20"/>
  <c r="Y527" i="20"/>
  <c r="Y528" i="20"/>
  <c r="Y529" i="20"/>
  <c r="Y530" i="20"/>
  <c r="Y531" i="20"/>
  <c r="Y532" i="20"/>
  <c r="Y533" i="20"/>
  <c r="Y534" i="20"/>
  <c r="Y535" i="20"/>
  <c r="Y536" i="20"/>
  <c r="Y537" i="20"/>
  <c r="Y538" i="20"/>
  <c r="Y539" i="20"/>
  <c r="Y540" i="20"/>
  <c r="Y541" i="20"/>
  <c r="Y542" i="20"/>
  <c r="Y543" i="20"/>
  <c r="Y544" i="20"/>
  <c r="Y545" i="20"/>
  <c r="Y546" i="20"/>
  <c r="Y547" i="20"/>
  <c r="Y548" i="20"/>
  <c r="Y549" i="20"/>
  <c r="Y550" i="20"/>
  <c r="Y551" i="20"/>
  <c r="Y552" i="20"/>
  <c r="Y553" i="20"/>
  <c r="Y554" i="20"/>
  <c r="Y555" i="20"/>
  <c r="Y556" i="20"/>
  <c r="Y557" i="20"/>
  <c r="Y558" i="20"/>
  <c r="Y559" i="20"/>
  <c r="Y560" i="20"/>
  <c r="Y561" i="20"/>
  <c r="Y562" i="20"/>
  <c r="Y563" i="20"/>
  <c r="Y564" i="20"/>
  <c r="Y565" i="20"/>
  <c r="Y566" i="20"/>
  <c r="Y567" i="20"/>
  <c r="Y568" i="20"/>
  <c r="Y569" i="20"/>
  <c r="Y570" i="20"/>
  <c r="Y571" i="20"/>
  <c r="Y572" i="20"/>
  <c r="Y573" i="20"/>
  <c r="Y574" i="20"/>
  <c r="Y575" i="20"/>
  <c r="Y576" i="20"/>
  <c r="Y577" i="20"/>
  <c r="Y578" i="20"/>
  <c r="Y579" i="20"/>
  <c r="Y580" i="20"/>
  <c r="Y581" i="20"/>
  <c r="Y582" i="20"/>
  <c r="Y583" i="20"/>
  <c r="Y584" i="20"/>
  <c r="Y585" i="20"/>
  <c r="Y586" i="20"/>
  <c r="Y587" i="20"/>
  <c r="Y588" i="20"/>
  <c r="Y589" i="20"/>
  <c r="Y590" i="20"/>
  <c r="Y591" i="20"/>
  <c r="Y592" i="20"/>
  <c r="Y593" i="20"/>
  <c r="Y594" i="20"/>
  <c r="Y595" i="20"/>
  <c r="Y596" i="20"/>
  <c r="Y597" i="20"/>
  <c r="Y598" i="20"/>
  <c r="Y599" i="20"/>
  <c r="Y600" i="20"/>
  <c r="Y601" i="20"/>
  <c r="Y602" i="20"/>
  <c r="Y603" i="20"/>
  <c r="Y604" i="20"/>
  <c r="Y605" i="20"/>
  <c r="Y606" i="20"/>
  <c r="Y607" i="20"/>
  <c r="Y608" i="20"/>
  <c r="Y609" i="20"/>
  <c r="Y610" i="20"/>
  <c r="Y611" i="20"/>
  <c r="Y612" i="20"/>
  <c r="Y613" i="20"/>
  <c r="Y614" i="20"/>
  <c r="Y615" i="20"/>
  <c r="Y616" i="20"/>
  <c r="Y617" i="20"/>
  <c r="Y618" i="20"/>
  <c r="Y619" i="20"/>
  <c r="Y620" i="20"/>
  <c r="Y621" i="20"/>
  <c r="Y622" i="20"/>
  <c r="Y623" i="20"/>
  <c r="Y624" i="20"/>
  <c r="Y625" i="20"/>
  <c r="Y626" i="20"/>
  <c r="Y627" i="20"/>
  <c r="Y628" i="20"/>
  <c r="Y629" i="20"/>
  <c r="Y630" i="20"/>
  <c r="Y631" i="20"/>
  <c r="Y632" i="20"/>
  <c r="Y633" i="20"/>
  <c r="Y634" i="20"/>
  <c r="Y635" i="20"/>
  <c r="Y636" i="20"/>
  <c r="Y637" i="20"/>
  <c r="Y638" i="20"/>
  <c r="Y639" i="20"/>
  <c r="Y640" i="20"/>
  <c r="Y641" i="20"/>
  <c r="Y642" i="20"/>
  <c r="Y643" i="20"/>
  <c r="Y644" i="20"/>
  <c r="Y645" i="20"/>
  <c r="Y646" i="20"/>
  <c r="Y647" i="20"/>
  <c r="Y648" i="20"/>
  <c r="Y649" i="20"/>
  <c r="Y650" i="20"/>
  <c r="Y651" i="20"/>
  <c r="Y652" i="20"/>
  <c r="Y653" i="20"/>
  <c r="Y654" i="20"/>
  <c r="Y655" i="20"/>
  <c r="Y656" i="20"/>
  <c r="Y657" i="20"/>
  <c r="Y658" i="20"/>
  <c r="Y659" i="20"/>
  <c r="Y660" i="20"/>
  <c r="Y661" i="20"/>
  <c r="Y662" i="20"/>
  <c r="Y663" i="20"/>
  <c r="Y664" i="20"/>
  <c r="Y665" i="20"/>
  <c r="Y666" i="20"/>
  <c r="Y667" i="20"/>
  <c r="Y668" i="20"/>
  <c r="Y669" i="20"/>
  <c r="Y670" i="20"/>
  <c r="Y671" i="20"/>
  <c r="Y672" i="20"/>
  <c r="Y673" i="20"/>
  <c r="X2" i="20"/>
  <c r="X3" i="20"/>
  <c r="X4" i="20"/>
  <c r="X5" i="20"/>
  <c r="X6" i="20"/>
  <c r="X7" i="20"/>
  <c r="X8" i="20"/>
  <c r="X9" i="20"/>
  <c r="X10" i="20"/>
  <c r="X11" i="20"/>
  <c r="X12" i="20"/>
  <c r="X13" i="20"/>
  <c r="X14" i="20"/>
  <c r="X15" i="20"/>
  <c r="X16" i="20"/>
  <c r="X17" i="20"/>
  <c r="X18" i="20"/>
  <c r="X19" i="20"/>
  <c r="X20" i="20"/>
  <c r="X21" i="20"/>
  <c r="X22" i="20"/>
  <c r="X23" i="20"/>
  <c r="X24" i="20"/>
  <c r="X25" i="20"/>
  <c r="X26" i="20"/>
  <c r="X27" i="20"/>
  <c r="X28" i="20"/>
  <c r="X29" i="20"/>
  <c r="X30" i="20"/>
  <c r="X31" i="20"/>
  <c r="X32" i="20"/>
  <c r="X33" i="20"/>
  <c r="X34" i="20"/>
  <c r="X35" i="20"/>
  <c r="X36" i="20"/>
  <c r="X37" i="20"/>
  <c r="X38" i="20"/>
  <c r="X39" i="20"/>
  <c r="X40" i="20"/>
  <c r="X41" i="20"/>
  <c r="X42" i="20"/>
  <c r="X43" i="20"/>
  <c r="X44" i="20"/>
  <c r="X45" i="20"/>
  <c r="X46" i="20"/>
  <c r="X47" i="20"/>
  <c r="X48" i="20"/>
  <c r="X49" i="20"/>
  <c r="X50" i="20"/>
  <c r="X51" i="20"/>
  <c r="X52" i="20"/>
  <c r="X53" i="20"/>
  <c r="X54" i="20"/>
  <c r="X55" i="20"/>
  <c r="X56" i="20"/>
  <c r="X57" i="20"/>
  <c r="X58" i="20"/>
  <c r="X59" i="20"/>
  <c r="X60" i="20"/>
  <c r="X61" i="20"/>
  <c r="X62" i="20"/>
  <c r="X63" i="20"/>
  <c r="X64" i="20"/>
  <c r="X65" i="20"/>
  <c r="X66" i="20"/>
  <c r="X67" i="20"/>
  <c r="X68" i="20"/>
  <c r="X69" i="20"/>
  <c r="X70" i="20"/>
  <c r="X71" i="20"/>
  <c r="X72" i="20"/>
  <c r="X73" i="20"/>
  <c r="X74" i="20"/>
  <c r="X75" i="20"/>
  <c r="X76" i="20"/>
  <c r="X77" i="20"/>
  <c r="X78" i="20"/>
  <c r="X79" i="20"/>
  <c r="X80" i="20"/>
  <c r="X81" i="20"/>
  <c r="X82" i="20"/>
  <c r="X83" i="20"/>
  <c r="X84" i="20"/>
  <c r="X85" i="20"/>
  <c r="X86" i="20"/>
  <c r="X87" i="20"/>
  <c r="X88" i="20"/>
  <c r="X89" i="20"/>
  <c r="X90" i="20"/>
  <c r="X91" i="20"/>
  <c r="X92" i="20"/>
  <c r="X93" i="20"/>
  <c r="X94" i="20"/>
  <c r="X95" i="20"/>
  <c r="X96" i="20"/>
  <c r="X97" i="20"/>
  <c r="X98" i="20"/>
  <c r="X99" i="20"/>
  <c r="X100" i="20"/>
  <c r="X101" i="20"/>
  <c r="X102" i="20"/>
  <c r="X103" i="20"/>
  <c r="X104" i="20"/>
  <c r="X105" i="20"/>
  <c r="X106" i="20"/>
  <c r="X107" i="20"/>
  <c r="X108" i="20"/>
  <c r="X109" i="20"/>
  <c r="X110" i="20"/>
  <c r="X111" i="20"/>
  <c r="X112" i="20"/>
  <c r="X113" i="20"/>
  <c r="X114" i="20"/>
  <c r="X115" i="20"/>
  <c r="X116" i="20"/>
  <c r="X117" i="20"/>
  <c r="X118" i="20"/>
  <c r="X119" i="20"/>
  <c r="X120" i="20"/>
  <c r="X121" i="20"/>
  <c r="X122" i="20"/>
  <c r="X123" i="20"/>
  <c r="X124" i="20"/>
  <c r="X125" i="20"/>
  <c r="X126" i="20"/>
  <c r="X127" i="20"/>
  <c r="X128" i="20"/>
  <c r="X129" i="20"/>
  <c r="X130" i="20"/>
  <c r="X131" i="20"/>
  <c r="X132" i="20"/>
  <c r="X133" i="20"/>
  <c r="X134" i="20"/>
  <c r="X135" i="20"/>
  <c r="X136" i="20"/>
  <c r="X137" i="20"/>
  <c r="X138" i="20"/>
  <c r="X139" i="20"/>
  <c r="X140" i="20"/>
  <c r="X141" i="20"/>
  <c r="X142" i="20"/>
  <c r="X143" i="20"/>
  <c r="X144" i="20"/>
  <c r="X145" i="20"/>
  <c r="X146" i="20"/>
  <c r="X147" i="20"/>
  <c r="X148" i="20"/>
  <c r="X149" i="20"/>
  <c r="X150" i="20"/>
  <c r="X151" i="20"/>
  <c r="X152" i="20"/>
  <c r="X153" i="20"/>
  <c r="X154" i="20"/>
  <c r="X155" i="20"/>
  <c r="X156" i="20"/>
  <c r="X157" i="20"/>
  <c r="X158" i="20"/>
  <c r="X159" i="20"/>
  <c r="X160" i="20"/>
  <c r="X161" i="20"/>
  <c r="X162" i="20"/>
  <c r="X163" i="20"/>
  <c r="X164" i="20"/>
  <c r="X165" i="20"/>
  <c r="X166" i="20"/>
  <c r="X167" i="20"/>
  <c r="X168" i="20"/>
  <c r="X169" i="20"/>
  <c r="X170" i="20"/>
  <c r="X171" i="20"/>
  <c r="X172" i="20"/>
  <c r="X173" i="20"/>
  <c r="X174" i="20"/>
  <c r="X175" i="20"/>
  <c r="X176" i="20"/>
  <c r="X177" i="20"/>
  <c r="X178" i="20"/>
  <c r="X179" i="20"/>
  <c r="X180" i="20"/>
  <c r="X181" i="20"/>
  <c r="X182" i="20"/>
  <c r="X183" i="20"/>
  <c r="X184" i="20"/>
  <c r="X185" i="20"/>
  <c r="X186" i="20"/>
  <c r="X187" i="20"/>
  <c r="X188" i="20"/>
  <c r="X189" i="20"/>
  <c r="X190" i="20"/>
  <c r="X191" i="20"/>
  <c r="X192" i="20"/>
  <c r="X193" i="20"/>
  <c r="X194" i="20"/>
  <c r="X195" i="20"/>
  <c r="X196" i="20"/>
  <c r="X197" i="20"/>
  <c r="X198" i="20"/>
  <c r="X199" i="20"/>
  <c r="X200" i="20"/>
  <c r="X201" i="20"/>
  <c r="X202" i="20"/>
  <c r="X203" i="20"/>
  <c r="X204" i="20"/>
  <c r="X205" i="20"/>
  <c r="X206" i="20"/>
  <c r="X207" i="20"/>
  <c r="X208" i="20"/>
  <c r="X209" i="20"/>
  <c r="X210" i="20"/>
  <c r="X211" i="20"/>
  <c r="X212" i="20"/>
  <c r="X213" i="20"/>
  <c r="X214" i="20"/>
  <c r="X215" i="20"/>
  <c r="X216" i="20"/>
  <c r="X217" i="20"/>
  <c r="X218" i="20"/>
  <c r="X219" i="20"/>
  <c r="X220" i="20"/>
  <c r="X221" i="20"/>
  <c r="X222" i="20"/>
  <c r="X223" i="20"/>
  <c r="X224" i="20"/>
  <c r="X225" i="20"/>
  <c r="X226" i="20"/>
  <c r="X227" i="20"/>
  <c r="X228" i="20"/>
  <c r="X229" i="20"/>
  <c r="X230" i="20"/>
  <c r="X231" i="20"/>
  <c r="X232" i="20"/>
  <c r="X233" i="20"/>
  <c r="X234" i="20"/>
  <c r="X235" i="20"/>
  <c r="X236" i="20"/>
  <c r="X237" i="20"/>
  <c r="X238" i="20"/>
  <c r="X239" i="20"/>
  <c r="X240" i="20"/>
  <c r="X241" i="20"/>
  <c r="X242" i="20"/>
  <c r="X243" i="20"/>
  <c r="X244" i="20"/>
  <c r="X245" i="20"/>
  <c r="X246" i="20"/>
  <c r="X247" i="20"/>
  <c r="X248" i="20"/>
  <c r="X249" i="20"/>
  <c r="X250" i="20"/>
  <c r="X251" i="20"/>
  <c r="X252" i="20"/>
  <c r="X253" i="20"/>
  <c r="X254" i="20"/>
  <c r="X255" i="20"/>
  <c r="X256" i="20"/>
  <c r="X257" i="20"/>
  <c r="X258" i="20"/>
  <c r="X259" i="20"/>
  <c r="X260" i="20"/>
  <c r="X261" i="20"/>
  <c r="X262" i="20"/>
  <c r="X263" i="20"/>
  <c r="X264" i="20"/>
  <c r="X265" i="20"/>
  <c r="X266" i="20"/>
  <c r="X267" i="20"/>
  <c r="X268" i="20"/>
  <c r="X269" i="20"/>
  <c r="X270" i="20"/>
  <c r="X271" i="20"/>
  <c r="X272" i="20"/>
  <c r="X273" i="20"/>
  <c r="X274" i="20"/>
  <c r="X275" i="20"/>
  <c r="X276" i="20"/>
  <c r="X277" i="20"/>
  <c r="X278" i="20"/>
  <c r="X279" i="20"/>
  <c r="X280" i="20"/>
  <c r="X281" i="20"/>
  <c r="X282" i="20"/>
  <c r="X283" i="20"/>
  <c r="X284" i="20"/>
  <c r="X285" i="20"/>
  <c r="X286" i="20"/>
  <c r="X287" i="20"/>
  <c r="X288" i="20"/>
  <c r="X289" i="20"/>
  <c r="X290" i="20"/>
  <c r="X291" i="20"/>
  <c r="X292" i="20"/>
  <c r="X293" i="20"/>
  <c r="X294" i="20"/>
  <c r="X295" i="20"/>
  <c r="X296" i="20"/>
  <c r="X297" i="20"/>
  <c r="X298" i="20"/>
  <c r="X299" i="20"/>
  <c r="X300" i="20"/>
  <c r="X301" i="20"/>
  <c r="X302" i="20"/>
  <c r="X303" i="20"/>
  <c r="X304" i="20"/>
  <c r="X305" i="20"/>
  <c r="X306" i="20"/>
  <c r="X307" i="20"/>
  <c r="X308" i="20"/>
  <c r="X309" i="20"/>
  <c r="X310" i="20"/>
  <c r="X311" i="20"/>
  <c r="X312" i="20"/>
  <c r="X313" i="20"/>
  <c r="X314" i="20"/>
  <c r="X315" i="20"/>
  <c r="X316" i="20"/>
  <c r="X317" i="20"/>
  <c r="X318" i="20"/>
  <c r="X319" i="20"/>
  <c r="X320" i="20"/>
  <c r="X321" i="20"/>
  <c r="X322" i="20"/>
  <c r="X323" i="20"/>
  <c r="X324" i="20"/>
  <c r="X325" i="20"/>
  <c r="X326" i="20"/>
  <c r="X327" i="20"/>
  <c r="X328" i="20"/>
  <c r="X329" i="20"/>
  <c r="X330" i="20"/>
  <c r="X331" i="20"/>
  <c r="X332" i="20"/>
  <c r="X333" i="20"/>
  <c r="X334" i="20"/>
  <c r="X335" i="20"/>
  <c r="X336" i="20"/>
  <c r="X337" i="20"/>
  <c r="X338" i="20"/>
  <c r="X339" i="20"/>
  <c r="X340" i="20"/>
  <c r="X341" i="20"/>
  <c r="X342" i="20"/>
  <c r="X343" i="20"/>
  <c r="X344" i="20"/>
  <c r="X345" i="20"/>
  <c r="X346" i="20"/>
  <c r="X347" i="20"/>
  <c r="X348" i="20"/>
  <c r="X349" i="20"/>
  <c r="X350" i="20"/>
  <c r="X351" i="20"/>
  <c r="X352" i="20"/>
  <c r="X353" i="20"/>
  <c r="X354" i="20"/>
  <c r="X355" i="20"/>
  <c r="X356" i="20"/>
  <c r="X357" i="20"/>
  <c r="X358" i="20"/>
  <c r="X359" i="20"/>
  <c r="X360" i="20"/>
  <c r="X361" i="20"/>
  <c r="X362" i="20"/>
  <c r="X363" i="20"/>
  <c r="X364" i="20"/>
  <c r="X365" i="20"/>
  <c r="X366" i="20"/>
  <c r="X367" i="20"/>
  <c r="X368" i="20"/>
  <c r="X369" i="20"/>
  <c r="X370" i="20"/>
  <c r="X371" i="20"/>
  <c r="X372" i="20"/>
  <c r="X373" i="20"/>
  <c r="X374" i="20"/>
  <c r="X375" i="20"/>
  <c r="X376" i="20"/>
  <c r="X377" i="20"/>
  <c r="X378" i="20"/>
  <c r="X379" i="20"/>
  <c r="X380" i="20"/>
  <c r="X381" i="20"/>
  <c r="X382" i="20"/>
  <c r="X383" i="20"/>
  <c r="X384" i="20"/>
  <c r="X385" i="20"/>
  <c r="X386" i="20"/>
  <c r="X387" i="20"/>
  <c r="X388" i="20"/>
  <c r="X389" i="20"/>
  <c r="X390" i="20"/>
  <c r="X391" i="20"/>
  <c r="X392" i="20"/>
  <c r="X393" i="20"/>
  <c r="X394" i="20"/>
  <c r="X395" i="20"/>
  <c r="X396" i="20"/>
  <c r="X397" i="20"/>
  <c r="X398" i="20"/>
  <c r="X399" i="20"/>
  <c r="X400" i="20"/>
  <c r="X401" i="20"/>
  <c r="X402" i="20"/>
  <c r="X403" i="20"/>
  <c r="X404" i="20"/>
  <c r="X405" i="20"/>
  <c r="X406" i="20"/>
  <c r="X407" i="20"/>
  <c r="X408" i="20"/>
  <c r="X409" i="20"/>
  <c r="X410" i="20"/>
  <c r="X411" i="20"/>
  <c r="X412" i="20"/>
  <c r="X413" i="20"/>
  <c r="X414" i="20"/>
  <c r="X415" i="20"/>
  <c r="X416" i="20"/>
  <c r="X417" i="20"/>
  <c r="X418" i="20"/>
  <c r="X419" i="20"/>
  <c r="X420" i="20"/>
  <c r="X421" i="20"/>
  <c r="X422" i="20"/>
  <c r="X423" i="20"/>
  <c r="X424" i="20"/>
  <c r="X425" i="20"/>
  <c r="X426" i="20"/>
  <c r="X427" i="20"/>
  <c r="X428" i="20"/>
  <c r="X429" i="20"/>
  <c r="X430" i="20"/>
  <c r="X431" i="20"/>
  <c r="X432" i="20"/>
  <c r="X433" i="20"/>
  <c r="X434" i="20"/>
  <c r="X435" i="20"/>
  <c r="X436" i="20"/>
  <c r="X437" i="20"/>
  <c r="X438" i="20"/>
  <c r="X439" i="20"/>
  <c r="X440" i="20"/>
  <c r="X441" i="20"/>
  <c r="X442" i="20"/>
  <c r="X443" i="20"/>
  <c r="X444" i="20"/>
  <c r="X445" i="20"/>
  <c r="X446" i="20"/>
  <c r="X447" i="20"/>
  <c r="X448" i="20"/>
  <c r="X449" i="20"/>
  <c r="X450" i="20"/>
  <c r="X451" i="20"/>
  <c r="X452" i="20"/>
  <c r="X453" i="20"/>
  <c r="X454" i="20"/>
  <c r="X455" i="20"/>
  <c r="X456" i="20"/>
  <c r="X457" i="20"/>
  <c r="X458" i="20"/>
  <c r="X459" i="20"/>
  <c r="X460" i="20"/>
  <c r="X461" i="20"/>
  <c r="X462" i="20"/>
  <c r="X463" i="20"/>
  <c r="X464" i="20"/>
  <c r="X465" i="20"/>
  <c r="X466" i="20"/>
  <c r="X467" i="20"/>
  <c r="X468" i="20"/>
  <c r="X469" i="20"/>
  <c r="X470" i="20"/>
  <c r="X471" i="20"/>
  <c r="X472" i="20"/>
  <c r="X473" i="20"/>
  <c r="X474" i="20"/>
  <c r="X475" i="20"/>
  <c r="X476" i="20"/>
  <c r="X477" i="20"/>
  <c r="X478" i="20"/>
  <c r="X479" i="20"/>
  <c r="X480" i="20"/>
  <c r="X481" i="20"/>
  <c r="X482" i="20"/>
  <c r="X483" i="20"/>
  <c r="X484" i="20"/>
  <c r="X485" i="20"/>
  <c r="X486" i="20"/>
  <c r="X487" i="20"/>
  <c r="X488" i="20"/>
  <c r="X489" i="20"/>
  <c r="X490" i="20"/>
  <c r="X491" i="20"/>
  <c r="X492" i="20"/>
  <c r="X493" i="20"/>
  <c r="X494" i="20"/>
  <c r="X495" i="20"/>
  <c r="X496" i="20"/>
  <c r="X497" i="20"/>
  <c r="X498" i="20"/>
  <c r="X499" i="20"/>
  <c r="X500" i="20"/>
  <c r="X501" i="20"/>
  <c r="X502" i="20"/>
  <c r="X503" i="20"/>
  <c r="X504" i="20"/>
  <c r="X505" i="20"/>
  <c r="X506" i="20"/>
  <c r="X507" i="20"/>
  <c r="X508" i="20"/>
  <c r="X509" i="20"/>
  <c r="X510" i="20"/>
  <c r="X511" i="20"/>
  <c r="X512" i="20"/>
  <c r="X513" i="20"/>
  <c r="X514" i="20"/>
  <c r="X515" i="20"/>
  <c r="X516" i="20"/>
  <c r="X517" i="20"/>
  <c r="X518" i="20"/>
  <c r="X519" i="20"/>
  <c r="X520" i="20"/>
  <c r="X521" i="20"/>
  <c r="X522" i="20"/>
  <c r="X523" i="20"/>
  <c r="X524" i="20"/>
  <c r="X525" i="20"/>
  <c r="X526" i="20"/>
  <c r="X527" i="20"/>
  <c r="X528" i="20"/>
  <c r="X529" i="20"/>
  <c r="X530" i="20"/>
  <c r="X531" i="20"/>
  <c r="X532" i="20"/>
  <c r="X533" i="20"/>
  <c r="X534" i="20"/>
  <c r="X535" i="20"/>
  <c r="X536" i="20"/>
  <c r="X537" i="20"/>
  <c r="X538" i="20"/>
  <c r="X539" i="20"/>
  <c r="X540" i="20"/>
  <c r="X541" i="20"/>
  <c r="X542" i="20"/>
  <c r="X543" i="20"/>
  <c r="X544" i="20"/>
  <c r="X545" i="20"/>
  <c r="X546" i="20"/>
  <c r="X547" i="20"/>
  <c r="X548" i="20"/>
  <c r="X549" i="20"/>
  <c r="X550" i="20"/>
  <c r="X551" i="20"/>
  <c r="X552" i="20"/>
  <c r="X553" i="20"/>
  <c r="X554" i="20"/>
  <c r="X555" i="20"/>
  <c r="X556" i="20"/>
  <c r="X557" i="20"/>
  <c r="X558" i="20"/>
  <c r="X559" i="20"/>
  <c r="X560" i="20"/>
  <c r="X561" i="20"/>
  <c r="X562" i="20"/>
  <c r="X563" i="20"/>
  <c r="X564" i="20"/>
  <c r="X565" i="20"/>
  <c r="X566" i="20"/>
  <c r="X567" i="20"/>
  <c r="X568" i="20"/>
  <c r="X569" i="20"/>
  <c r="X570" i="20"/>
  <c r="X571" i="20"/>
  <c r="X572" i="20"/>
  <c r="X573" i="20"/>
  <c r="X574" i="20"/>
  <c r="X575" i="20"/>
  <c r="X576" i="20"/>
  <c r="X577" i="20"/>
  <c r="X578" i="20"/>
  <c r="X579" i="20"/>
  <c r="X580" i="20"/>
  <c r="X581" i="20"/>
  <c r="X582" i="20"/>
  <c r="X583" i="20"/>
  <c r="X584" i="20"/>
  <c r="X585" i="20"/>
  <c r="X586" i="20"/>
  <c r="X587" i="20"/>
  <c r="X588" i="20"/>
  <c r="X589" i="20"/>
  <c r="X590" i="20"/>
  <c r="X591" i="20"/>
  <c r="X592" i="20"/>
  <c r="X593" i="20"/>
  <c r="X594" i="20"/>
  <c r="X595" i="20"/>
  <c r="X596" i="20"/>
  <c r="X597" i="20"/>
  <c r="X598" i="20"/>
  <c r="X599" i="20"/>
  <c r="X600" i="20"/>
  <c r="X601" i="20"/>
  <c r="X602" i="20"/>
  <c r="X603" i="20"/>
  <c r="X604" i="20"/>
  <c r="X605" i="20"/>
  <c r="X606" i="20"/>
  <c r="X607" i="20"/>
  <c r="X608" i="20"/>
  <c r="X609" i="20"/>
  <c r="X610" i="20"/>
  <c r="X611" i="20"/>
  <c r="X612" i="20"/>
  <c r="X613" i="20"/>
  <c r="X614" i="20"/>
  <c r="X615" i="20"/>
  <c r="X616" i="20"/>
  <c r="X617" i="20"/>
  <c r="X618" i="20"/>
  <c r="X619" i="20"/>
  <c r="X620" i="20"/>
  <c r="X621" i="20"/>
  <c r="X622" i="20"/>
  <c r="X623" i="20"/>
  <c r="X624" i="20"/>
  <c r="X625" i="20"/>
  <c r="X626" i="20"/>
  <c r="X627" i="20"/>
  <c r="X628" i="20"/>
  <c r="X629" i="20"/>
  <c r="X630" i="20"/>
  <c r="X631" i="20"/>
  <c r="X632" i="20"/>
  <c r="X633" i="20"/>
  <c r="X634" i="20"/>
  <c r="X635" i="20"/>
  <c r="X636" i="20"/>
  <c r="X637" i="20"/>
  <c r="X638" i="20"/>
  <c r="X639" i="20"/>
  <c r="X640" i="20"/>
  <c r="X641" i="20"/>
  <c r="X642" i="20"/>
  <c r="X643" i="20"/>
  <c r="X644" i="20"/>
  <c r="X645" i="20"/>
  <c r="X646" i="20"/>
  <c r="X647" i="20"/>
  <c r="X648" i="20"/>
  <c r="X649" i="20"/>
  <c r="X650" i="20"/>
  <c r="X651" i="20"/>
  <c r="X652" i="20"/>
  <c r="X653" i="20"/>
  <c r="X654" i="20"/>
  <c r="X655" i="20"/>
  <c r="X656" i="20"/>
  <c r="X657" i="20"/>
  <c r="X658" i="20"/>
  <c r="X659" i="20"/>
  <c r="X660" i="20"/>
  <c r="X661" i="20"/>
  <c r="X662" i="20"/>
  <c r="X663" i="20"/>
  <c r="X664" i="20"/>
  <c r="X665" i="20"/>
  <c r="X666" i="20"/>
  <c r="X667" i="20"/>
  <c r="X668" i="20"/>
  <c r="X669" i="20"/>
  <c r="X670" i="20"/>
  <c r="X671" i="20"/>
  <c r="X672" i="20"/>
  <c r="X673" i="20"/>
  <c r="W2" i="20"/>
  <c r="W3" i="20"/>
  <c r="W4" i="20"/>
  <c r="W5" i="20"/>
  <c r="W6" i="20"/>
  <c r="W7" i="20"/>
  <c r="W8" i="20"/>
  <c r="W9" i="20"/>
  <c r="W10" i="20"/>
  <c r="W11" i="20"/>
  <c r="W12" i="20"/>
  <c r="W13" i="20"/>
  <c r="W14" i="20"/>
  <c r="W15" i="20"/>
  <c r="W16" i="20"/>
  <c r="W17" i="20"/>
  <c r="W18" i="20"/>
  <c r="W19" i="20"/>
  <c r="W20" i="20"/>
  <c r="W21" i="20"/>
  <c r="W22" i="20"/>
  <c r="W23" i="20"/>
  <c r="W24" i="20"/>
  <c r="W25" i="20"/>
  <c r="W26" i="20"/>
  <c r="W27" i="20"/>
  <c r="W28" i="20"/>
  <c r="W29" i="20"/>
  <c r="W30" i="20"/>
  <c r="W31" i="20"/>
  <c r="W32" i="20"/>
  <c r="W33" i="20"/>
  <c r="W34" i="20"/>
  <c r="W35" i="20"/>
  <c r="W36" i="20"/>
  <c r="W37" i="20"/>
  <c r="W38" i="20"/>
  <c r="W39" i="20"/>
  <c r="W40" i="20"/>
  <c r="W41" i="20"/>
  <c r="W42" i="20"/>
  <c r="W43" i="20"/>
  <c r="W44" i="20"/>
  <c r="W45" i="20"/>
  <c r="W46" i="20"/>
  <c r="W47" i="20"/>
  <c r="W48" i="20"/>
  <c r="W49" i="20"/>
  <c r="W50" i="20"/>
  <c r="W51" i="20"/>
  <c r="W52" i="20"/>
  <c r="W53" i="20"/>
  <c r="W54" i="20"/>
  <c r="W55" i="20"/>
  <c r="W56" i="20"/>
  <c r="W57" i="20"/>
  <c r="W58" i="20"/>
  <c r="W59" i="20"/>
  <c r="W60" i="20"/>
  <c r="W61" i="20"/>
  <c r="W62" i="20"/>
  <c r="W63" i="20"/>
  <c r="W64" i="20"/>
  <c r="W65" i="20"/>
  <c r="W66" i="20"/>
  <c r="W67" i="20"/>
  <c r="W68" i="20"/>
  <c r="W69" i="20"/>
  <c r="W70" i="20"/>
  <c r="W71" i="20"/>
  <c r="W72" i="20"/>
  <c r="W73" i="20"/>
  <c r="W74" i="20"/>
  <c r="W75" i="20"/>
  <c r="W76" i="20"/>
  <c r="W77" i="20"/>
  <c r="W78" i="20"/>
  <c r="W79" i="20"/>
  <c r="W80" i="20"/>
  <c r="W81" i="20"/>
  <c r="W82" i="20"/>
  <c r="W83" i="20"/>
  <c r="W84" i="20"/>
  <c r="W85" i="20"/>
  <c r="W86" i="20"/>
  <c r="W87" i="20"/>
  <c r="W88" i="20"/>
  <c r="W89" i="20"/>
  <c r="W90" i="20"/>
  <c r="W91" i="20"/>
  <c r="W92" i="20"/>
  <c r="W93" i="20"/>
  <c r="W94" i="20"/>
  <c r="W95" i="20"/>
  <c r="W96" i="20"/>
  <c r="W97" i="20"/>
  <c r="W98" i="20"/>
  <c r="W99" i="20"/>
  <c r="W100" i="20"/>
  <c r="W101" i="20"/>
  <c r="W102" i="20"/>
  <c r="W103" i="20"/>
  <c r="W104" i="20"/>
  <c r="W105" i="20"/>
  <c r="W106" i="20"/>
  <c r="W107" i="20"/>
  <c r="W108" i="20"/>
  <c r="W109" i="20"/>
  <c r="W110" i="20"/>
  <c r="W111" i="20"/>
  <c r="W112" i="20"/>
  <c r="W113" i="20"/>
  <c r="W114" i="20"/>
  <c r="W115" i="20"/>
  <c r="W116" i="20"/>
  <c r="W117" i="20"/>
  <c r="W118" i="20"/>
  <c r="W119" i="20"/>
  <c r="W120" i="20"/>
  <c r="W121" i="20"/>
  <c r="W122" i="20"/>
  <c r="W123" i="20"/>
  <c r="W124" i="20"/>
  <c r="W125" i="20"/>
  <c r="W126" i="20"/>
  <c r="W127" i="20"/>
  <c r="W128" i="20"/>
  <c r="W129" i="20"/>
  <c r="W130" i="20"/>
  <c r="W131" i="20"/>
  <c r="W132" i="20"/>
  <c r="W133" i="20"/>
  <c r="W134" i="20"/>
  <c r="W135" i="20"/>
  <c r="W136" i="20"/>
  <c r="W137" i="20"/>
  <c r="W138" i="20"/>
  <c r="W139" i="20"/>
  <c r="W140" i="20"/>
  <c r="W141" i="20"/>
  <c r="W142" i="20"/>
  <c r="W143" i="20"/>
  <c r="W144" i="20"/>
  <c r="W145" i="20"/>
  <c r="W146" i="20"/>
  <c r="W147" i="20"/>
  <c r="W148" i="20"/>
  <c r="W149" i="20"/>
  <c r="W150" i="20"/>
  <c r="W151" i="20"/>
  <c r="W152" i="20"/>
  <c r="W153" i="20"/>
  <c r="W154" i="20"/>
  <c r="W155" i="20"/>
  <c r="W156" i="20"/>
  <c r="W157" i="20"/>
  <c r="W158" i="20"/>
  <c r="W159" i="20"/>
  <c r="W160" i="20"/>
  <c r="W161" i="20"/>
  <c r="W162" i="20"/>
  <c r="W163" i="20"/>
  <c r="W164" i="20"/>
  <c r="W165" i="20"/>
  <c r="W166" i="20"/>
  <c r="W167" i="20"/>
  <c r="W168" i="20"/>
  <c r="W169" i="20"/>
  <c r="W170" i="20"/>
  <c r="W171" i="20"/>
  <c r="W172" i="20"/>
  <c r="W173" i="20"/>
  <c r="W174" i="20"/>
  <c r="W175" i="20"/>
  <c r="W176" i="20"/>
  <c r="W177" i="20"/>
  <c r="W178" i="20"/>
  <c r="W179" i="20"/>
  <c r="W180" i="20"/>
  <c r="W181" i="20"/>
  <c r="W182" i="20"/>
  <c r="W183" i="20"/>
  <c r="W184" i="20"/>
  <c r="W185" i="20"/>
  <c r="W186" i="20"/>
  <c r="W187" i="20"/>
  <c r="W188" i="20"/>
  <c r="W189" i="20"/>
  <c r="W190" i="20"/>
  <c r="W191" i="20"/>
  <c r="W192" i="20"/>
  <c r="W193" i="20"/>
  <c r="W194" i="20"/>
  <c r="W195" i="20"/>
  <c r="W196" i="20"/>
  <c r="W197" i="20"/>
  <c r="W198" i="20"/>
  <c r="W199" i="20"/>
  <c r="W200" i="20"/>
  <c r="W201" i="20"/>
  <c r="W202" i="20"/>
  <c r="W203" i="20"/>
  <c r="W204" i="20"/>
  <c r="W205" i="20"/>
  <c r="W206" i="20"/>
  <c r="W207" i="20"/>
  <c r="W208" i="20"/>
  <c r="W209" i="20"/>
  <c r="W210" i="20"/>
  <c r="W211" i="20"/>
  <c r="W212" i="20"/>
  <c r="W213" i="20"/>
  <c r="W214" i="20"/>
  <c r="W215" i="20"/>
  <c r="W216" i="20"/>
  <c r="W217" i="20"/>
  <c r="W218" i="20"/>
  <c r="W219" i="20"/>
  <c r="W220" i="20"/>
  <c r="W221" i="20"/>
  <c r="W222" i="20"/>
  <c r="W223" i="20"/>
  <c r="W224" i="20"/>
  <c r="W225" i="20"/>
  <c r="W226" i="20"/>
  <c r="W227" i="20"/>
  <c r="W228" i="20"/>
  <c r="W229" i="20"/>
  <c r="W230" i="20"/>
  <c r="W231" i="20"/>
  <c r="W232" i="20"/>
  <c r="W233" i="20"/>
  <c r="W234" i="20"/>
  <c r="W235" i="20"/>
  <c r="W236" i="20"/>
  <c r="W237" i="20"/>
  <c r="W238" i="20"/>
  <c r="W239" i="20"/>
  <c r="W240" i="20"/>
  <c r="W241" i="20"/>
  <c r="W242" i="20"/>
  <c r="W243" i="20"/>
  <c r="W244" i="20"/>
  <c r="W245" i="20"/>
  <c r="W246" i="20"/>
  <c r="W247" i="20"/>
  <c r="W248" i="20"/>
  <c r="W249" i="20"/>
  <c r="W250" i="20"/>
  <c r="W251" i="20"/>
  <c r="W252" i="20"/>
  <c r="W253" i="20"/>
  <c r="W254" i="20"/>
  <c r="W255" i="20"/>
  <c r="W256" i="20"/>
  <c r="W257" i="20"/>
  <c r="W258" i="20"/>
  <c r="W259" i="20"/>
  <c r="W260" i="20"/>
  <c r="W261" i="20"/>
  <c r="W262" i="20"/>
  <c r="W263" i="20"/>
  <c r="W264" i="20"/>
  <c r="W265" i="20"/>
  <c r="W266" i="20"/>
  <c r="W267" i="20"/>
  <c r="W268" i="20"/>
  <c r="W269" i="20"/>
  <c r="W270" i="20"/>
  <c r="W271" i="20"/>
  <c r="W272" i="20"/>
  <c r="W273" i="20"/>
  <c r="W274" i="20"/>
  <c r="W275" i="20"/>
  <c r="W276" i="20"/>
  <c r="W277" i="20"/>
  <c r="W278" i="20"/>
  <c r="W279" i="20"/>
  <c r="W280" i="20"/>
  <c r="W281" i="20"/>
  <c r="W282" i="20"/>
  <c r="W283" i="20"/>
  <c r="W284" i="20"/>
  <c r="W285" i="20"/>
  <c r="W286" i="20"/>
  <c r="W287" i="20"/>
  <c r="W288" i="20"/>
  <c r="W289" i="20"/>
  <c r="W290" i="20"/>
  <c r="W291" i="20"/>
  <c r="W292" i="20"/>
  <c r="W293" i="20"/>
  <c r="W294" i="20"/>
  <c r="W295" i="20"/>
  <c r="W296" i="20"/>
  <c r="W297" i="20"/>
  <c r="W298" i="20"/>
  <c r="W299" i="20"/>
  <c r="W300" i="20"/>
  <c r="W301" i="20"/>
  <c r="W302" i="20"/>
  <c r="W303" i="20"/>
  <c r="W304" i="20"/>
  <c r="W305" i="20"/>
  <c r="W306" i="20"/>
  <c r="W307" i="20"/>
  <c r="W308" i="20"/>
  <c r="W309" i="20"/>
  <c r="W310" i="20"/>
  <c r="W311" i="20"/>
  <c r="W312" i="20"/>
  <c r="W313" i="20"/>
  <c r="W314" i="20"/>
  <c r="W315" i="20"/>
  <c r="W316" i="20"/>
  <c r="W317" i="20"/>
  <c r="W318" i="20"/>
  <c r="W319" i="20"/>
  <c r="W320" i="20"/>
  <c r="W321" i="20"/>
  <c r="W322" i="20"/>
  <c r="W323" i="20"/>
  <c r="W324" i="20"/>
  <c r="W325" i="20"/>
  <c r="W326" i="20"/>
  <c r="W327" i="20"/>
  <c r="W328" i="20"/>
  <c r="W329" i="20"/>
  <c r="W330" i="20"/>
  <c r="W331" i="20"/>
  <c r="W332" i="20"/>
  <c r="W333" i="20"/>
  <c r="W334" i="20"/>
  <c r="W335" i="20"/>
  <c r="W336" i="20"/>
  <c r="W337" i="20"/>
  <c r="W338" i="20"/>
  <c r="W339" i="20"/>
  <c r="W340" i="20"/>
  <c r="W341" i="20"/>
  <c r="W342" i="20"/>
  <c r="W343" i="20"/>
  <c r="W344" i="20"/>
  <c r="W345" i="20"/>
  <c r="W346" i="20"/>
  <c r="W347" i="20"/>
  <c r="W348" i="20"/>
  <c r="W349" i="20"/>
  <c r="W350" i="20"/>
  <c r="W351" i="20"/>
  <c r="W352" i="20"/>
  <c r="W353" i="20"/>
  <c r="W354" i="20"/>
  <c r="W355" i="20"/>
  <c r="W356" i="20"/>
  <c r="W357" i="20"/>
  <c r="W358" i="20"/>
  <c r="W359" i="20"/>
  <c r="W360" i="20"/>
  <c r="W361" i="20"/>
  <c r="W362" i="20"/>
  <c r="W363" i="20"/>
  <c r="W364" i="20"/>
  <c r="W365" i="20"/>
  <c r="W366" i="20"/>
  <c r="W367" i="20"/>
  <c r="W368" i="20"/>
  <c r="W369" i="20"/>
  <c r="W370" i="20"/>
  <c r="W371" i="20"/>
  <c r="W372" i="20"/>
  <c r="W373" i="20"/>
  <c r="W374" i="20"/>
  <c r="W375" i="20"/>
  <c r="W376" i="20"/>
  <c r="W377" i="20"/>
  <c r="W378" i="20"/>
  <c r="W379" i="20"/>
  <c r="W380" i="20"/>
  <c r="W381" i="20"/>
  <c r="W382" i="20"/>
  <c r="W383" i="20"/>
  <c r="W384" i="20"/>
  <c r="W385" i="20"/>
  <c r="W386" i="20"/>
  <c r="W387" i="20"/>
  <c r="W388" i="20"/>
  <c r="W389" i="20"/>
  <c r="W390" i="20"/>
  <c r="W391" i="20"/>
  <c r="W392" i="20"/>
  <c r="W393" i="20"/>
  <c r="W394" i="20"/>
  <c r="W395" i="20"/>
  <c r="W396" i="20"/>
  <c r="W397" i="20"/>
  <c r="W398" i="20"/>
  <c r="W399" i="20"/>
  <c r="W400" i="20"/>
  <c r="W401" i="20"/>
  <c r="W402" i="20"/>
  <c r="W403" i="20"/>
  <c r="W404" i="20"/>
  <c r="W405" i="20"/>
  <c r="W406" i="20"/>
  <c r="W407" i="20"/>
  <c r="W408" i="20"/>
  <c r="W409" i="20"/>
  <c r="W410" i="20"/>
  <c r="W411" i="20"/>
  <c r="W412" i="20"/>
  <c r="W413" i="20"/>
  <c r="W414" i="20"/>
  <c r="W415" i="20"/>
  <c r="W416" i="20"/>
  <c r="W417" i="20"/>
  <c r="W418" i="20"/>
  <c r="W419" i="20"/>
  <c r="W420" i="20"/>
  <c r="W421" i="20"/>
  <c r="W422" i="20"/>
  <c r="W423" i="20"/>
  <c r="W424" i="20"/>
  <c r="W425" i="20"/>
  <c r="W426" i="20"/>
  <c r="W427" i="20"/>
  <c r="W428" i="20"/>
  <c r="W429" i="20"/>
  <c r="W430" i="20"/>
  <c r="W431" i="20"/>
  <c r="W432" i="20"/>
  <c r="W433" i="20"/>
  <c r="W434" i="20"/>
  <c r="W435" i="20"/>
  <c r="W436" i="20"/>
  <c r="W437" i="20"/>
  <c r="W438" i="20"/>
  <c r="W439" i="20"/>
  <c r="W440" i="20"/>
  <c r="W441" i="20"/>
  <c r="W442" i="20"/>
  <c r="W443" i="20"/>
  <c r="W444" i="20"/>
  <c r="W445" i="20"/>
  <c r="W446" i="20"/>
  <c r="W447" i="20"/>
  <c r="W448" i="20"/>
  <c r="W449" i="20"/>
  <c r="W450" i="20"/>
  <c r="W451" i="20"/>
  <c r="W452" i="20"/>
  <c r="W453" i="20"/>
  <c r="W454" i="20"/>
  <c r="W455" i="20"/>
  <c r="W456" i="20"/>
  <c r="W457" i="20"/>
  <c r="W458" i="20"/>
  <c r="W459" i="20"/>
  <c r="W460" i="20"/>
  <c r="W461" i="20"/>
  <c r="W462" i="20"/>
  <c r="W463" i="20"/>
  <c r="W464" i="20"/>
  <c r="W465" i="20"/>
  <c r="W466" i="20"/>
  <c r="W467" i="20"/>
  <c r="W468" i="20"/>
  <c r="W469" i="20"/>
  <c r="W470" i="20"/>
  <c r="W471" i="20"/>
  <c r="W472" i="20"/>
  <c r="W473" i="20"/>
  <c r="W474" i="20"/>
  <c r="W475" i="20"/>
  <c r="W476" i="20"/>
  <c r="W477" i="20"/>
  <c r="W478" i="20"/>
  <c r="W479" i="20"/>
  <c r="W480" i="20"/>
  <c r="W481" i="20"/>
  <c r="W482" i="20"/>
  <c r="W483" i="20"/>
  <c r="W484" i="20"/>
  <c r="W485" i="20"/>
  <c r="W486" i="20"/>
  <c r="W487" i="20"/>
  <c r="W488" i="20"/>
  <c r="W489" i="20"/>
  <c r="W490" i="20"/>
  <c r="W491" i="20"/>
  <c r="W492" i="20"/>
  <c r="W493" i="20"/>
  <c r="W494" i="20"/>
  <c r="W495" i="20"/>
  <c r="W496" i="20"/>
  <c r="W497" i="20"/>
  <c r="W498" i="20"/>
  <c r="W499" i="20"/>
  <c r="W500" i="20"/>
  <c r="W501" i="20"/>
  <c r="W502" i="20"/>
  <c r="W503" i="20"/>
  <c r="W504" i="20"/>
  <c r="W505" i="20"/>
  <c r="W506" i="20"/>
  <c r="W507" i="20"/>
  <c r="W508" i="20"/>
  <c r="W509" i="20"/>
  <c r="W510" i="20"/>
  <c r="W511" i="20"/>
  <c r="W512" i="20"/>
  <c r="W513" i="20"/>
  <c r="W514" i="20"/>
  <c r="W515" i="20"/>
  <c r="W516" i="20"/>
  <c r="W517" i="20"/>
  <c r="W518" i="20"/>
  <c r="W519" i="20"/>
  <c r="W520" i="20"/>
  <c r="W521" i="20"/>
  <c r="W522" i="20"/>
  <c r="W523" i="20"/>
  <c r="W524" i="20"/>
  <c r="W525" i="20"/>
  <c r="W526" i="20"/>
  <c r="W527" i="20"/>
  <c r="W528" i="20"/>
  <c r="W529" i="20"/>
  <c r="W530" i="20"/>
  <c r="W531" i="20"/>
  <c r="W532" i="20"/>
  <c r="W533" i="20"/>
  <c r="W534" i="20"/>
  <c r="W535" i="20"/>
  <c r="W536" i="20"/>
  <c r="W537" i="20"/>
  <c r="W538" i="20"/>
  <c r="W539" i="20"/>
  <c r="W540" i="20"/>
  <c r="W541" i="20"/>
  <c r="W542" i="20"/>
  <c r="W543" i="20"/>
  <c r="W544" i="20"/>
  <c r="W545" i="20"/>
  <c r="W546" i="20"/>
  <c r="W547" i="20"/>
  <c r="W548" i="20"/>
  <c r="W549" i="20"/>
  <c r="W550" i="20"/>
  <c r="W551" i="20"/>
  <c r="W552" i="20"/>
  <c r="W553" i="20"/>
  <c r="W554" i="20"/>
  <c r="W555" i="20"/>
  <c r="W556" i="20"/>
  <c r="W557" i="20"/>
  <c r="W558" i="20"/>
  <c r="W559" i="20"/>
  <c r="W560" i="20"/>
  <c r="W561" i="20"/>
  <c r="W562" i="20"/>
  <c r="W563" i="20"/>
  <c r="W564" i="20"/>
  <c r="W565" i="20"/>
  <c r="W566" i="20"/>
  <c r="W567" i="20"/>
  <c r="W568" i="20"/>
  <c r="W569" i="20"/>
  <c r="W570" i="20"/>
  <c r="W571" i="20"/>
  <c r="W572" i="20"/>
  <c r="W573" i="20"/>
  <c r="W574" i="20"/>
  <c r="W575" i="20"/>
  <c r="W576" i="20"/>
  <c r="W577" i="20"/>
  <c r="W578" i="20"/>
  <c r="W579" i="20"/>
  <c r="W580" i="20"/>
  <c r="W581" i="20"/>
  <c r="W582" i="20"/>
  <c r="W583" i="20"/>
  <c r="W584" i="20"/>
  <c r="W585" i="20"/>
  <c r="W586" i="20"/>
  <c r="W587" i="20"/>
  <c r="W588" i="20"/>
  <c r="W589" i="20"/>
  <c r="W590" i="20"/>
  <c r="W591" i="20"/>
  <c r="W592" i="20"/>
  <c r="W593" i="20"/>
  <c r="W594" i="20"/>
  <c r="W595" i="20"/>
  <c r="W596" i="20"/>
  <c r="W597" i="20"/>
  <c r="W598" i="20"/>
  <c r="W599" i="20"/>
  <c r="W600" i="20"/>
  <c r="W601" i="20"/>
  <c r="W602" i="20"/>
  <c r="W603" i="20"/>
  <c r="W604" i="20"/>
  <c r="W605" i="20"/>
  <c r="W606" i="20"/>
  <c r="W607" i="20"/>
  <c r="W608" i="20"/>
  <c r="W609" i="20"/>
  <c r="W610" i="20"/>
  <c r="W611" i="20"/>
  <c r="W612" i="20"/>
  <c r="W613" i="20"/>
  <c r="W614" i="20"/>
  <c r="W615" i="20"/>
  <c r="W616" i="20"/>
  <c r="W617" i="20"/>
  <c r="W618" i="20"/>
  <c r="W619" i="20"/>
  <c r="W620" i="20"/>
  <c r="W621" i="20"/>
  <c r="W622" i="20"/>
  <c r="W623" i="20"/>
  <c r="W624" i="20"/>
  <c r="W625" i="20"/>
  <c r="W626" i="20"/>
  <c r="W627" i="20"/>
  <c r="W628" i="20"/>
  <c r="W629" i="20"/>
  <c r="W630" i="20"/>
  <c r="W631" i="20"/>
  <c r="W632" i="20"/>
  <c r="W633" i="20"/>
  <c r="W634" i="20"/>
  <c r="W635" i="20"/>
  <c r="W636" i="20"/>
  <c r="W637" i="20"/>
  <c r="W638" i="20"/>
  <c r="W639" i="20"/>
  <c r="W640" i="20"/>
  <c r="W641" i="20"/>
  <c r="W642" i="20"/>
  <c r="W643" i="20"/>
  <c r="W644" i="20"/>
  <c r="W645" i="20"/>
  <c r="W646" i="20"/>
  <c r="W647" i="20"/>
  <c r="W648" i="20"/>
  <c r="W649" i="20"/>
  <c r="W650" i="20"/>
  <c r="W651" i="20"/>
  <c r="W652" i="20"/>
  <c r="W653" i="20"/>
  <c r="W654" i="20"/>
  <c r="W655" i="20"/>
  <c r="W656" i="20"/>
  <c r="W657" i="20"/>
  <c r="W658" i="20"/>
  <c r="W659" i="20"/>
  <c r="W660" i="20"/>
  <c r="W661" i="20"/>
  <c r="W662" i="20"/>
  <c r="W663" i="20"/>
  <c r="W664" i="20"/>
  <c r="W665" i="20"/>
  <c r="W666" i="20"/>
  <c r="W667" i="20"/>
  <c r="W668" i="20"/>
  <c r="W669" i="20"/>
  <c r="W670" i="20"/>
  <c r="W671" i="20"/>
  <c r="W672" i="20"/>
  <c r="W673" i="20"/>
  <c r="V2"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8" i="20"/>
  <c r="V49" i="20"/>
  <c r="V50" i="20"/>
  <c r="V51" i="20"/>
  <c r="V52" i="20"/>
  <c r="V53" i="20"/>
  <c r="V54" i="20"/>
  <c r="V55" i="20"/>
  <c r="V56" i="20"/>
  <c r="V57" i="20"/>
  <c r="V58" i="20"/>
  <c r="V59" i="20"/>
  <c r="V60" i="20"/>
  <c r="V61" i="20"/>
  <c r="V62" i="20"/>
  <c r="V63" i="20"/>
  <c r="V64" i="20"/>
  <c r="V65" i="20"/>
  <c r="V66" i="20"/>
  <c r="V67" i="20"/>
  <c r="V68" i="20"/>
  <c r="V69" i="20"/>
  <c r="V70" i="20"/>
  <c r="V71" i="20"/>
  <c r="V72" i="20"/>
  <c r="V73" i="20"/>
  <c r="V74" i="20"/>
  <c r="V75" i="20"/>
  <c r="V76" i="20"/>
  <c r="V77" i="20"/>
  <c r="V78" i="20"/>
  <c r="V79" i="20"/>
  <c r="V80" i="20"/>
  <c r="V81" i="20"/>
  <c r="V82" i="20"/>
  <c r="V83" i="20"/>
  <c r="V84" i="20"/>
  <c r="V85" i="20"/>
  <c r="V86" i="20"/>
  <c r="V87" i="20"/>
  <c r="V88" i="20"/>
  <c r="V89" i="20"/>
  <c r="V90" i="20"/>
  <c r="V91" i="20"/>
  <c r="V92" i="20"/>
  <c r="V93" i="20"/>
  <c r="V94" i="20"/>
  <c r="V95" i="20"/>
  <c r="V96" i="20"/>
  <c r="V97" i="20"/>
  <c r="V98" i="20"/>
  <c r="V99" i="20"/>
  <c r="V100" i="20"/>
  <c r="V101" i="20"/>
  <c r="V102" i="20"/>
  <c r="V103" i="20"/>
  <c r="V104" i="20"/>
  <c r="V105" i="20"/>
  <c r="V106" i="20"/>
  <c r="V107" i="20"/>
  <c r="V108" i="20"/>
  <c r="V109" i="20"/>
  <c r="V110" i="20"/>
  <c r="V111" i="20"/>
  <c r="V112" i="20"/>
  <c r="V113" i="20"/>
  <c r="V114" i="20"/>
  <c r="V115" i="20"/>
  <c r="V116" i="20"/>
  <c r="V117" i="20"/>
  <c r="V118" i="20"/>
  <c r="V119" i="20"/>
  <c r="V120" i="20"/>
  <c r="V121" i="20"/>
  <c r="V122" i="20"/>
  <c r="V123" i="20"/>
  <c r="V124" i="20"/>
  <c r="V125" i="20"/>
  <c r="V126" i="20"/>
  <c r="V127" i="20"/>
  <c r="V128" i="20"/>
  <c r="V129" i="20"/>
  <c r="V130" i="20"/>
  <c r="V131" i="20"/>
  <c r="V132" i="20"/>
  <c r="V133" i="20"/>
  <c r="V134" i="20"/>
  <c r="V135" i="20"/>
  <c r="V136" i="20"/>
  <c r="V137" i="20"/>
  <c r="V138" i="20"/>
  <c r="V139" i="20"/>
  <c r="V140" i="20"/>
  <c r="V141" i="20"/>
  <c r="V142" i="20"/>
  <c r="V143" i="20"/>
  <c r="V144" i="20"/>
  <c r="V145" i="20"/>
  <c r="V146" i="20"/>
  <c r="V147" i="20"/>
  <c r="V148" i="20"/>
  <c r="V149" i="20"/>
  <c r="V150" i="20"/>
  <c r="V151" i="20"/>
  <c r="V152" i="20"/>
  <c r="V153" i="20"/>
  <c r="V154" i="20"/>
  <c r="V155" i="20"/>
  <c r="V156" i="20"/>
  <c r="V157" i="20"/>
  <c r="V158" i="20"/>
  <c r="V159" i="20"/>
  <c r="V160" i="20"/>
  <c r="V161" i="20"/>
  <c r="V162" i="20"/>
  <c r="V163" i="20"/>
  <c r="V164" i="20"/>
  <c r="V165" i="20"/>
  <c r="V166" i="20"/>
  <c r="V167" i="20"/>
  <c r="V168" i="20"/>
  <c r="V169" i="20"/>
  <c r="V170" i="20"/>
  <c r="V171" i="20"/>
  <c r="V172" i="20"/>
  <c r="V173" i="20"/>
  <c r="V174" i="20"/>
  <c r="V175" i="20"/>
  <c r="V176" i="20"/>
  <c r="V177" i="20"/>
  <c r="V178" i="20"/>
  <c r="V179" i="20"/>
  <c r="V180" i="20"/>
  <c r="V181" i="20"/>
  <c r="V182" i="20"/>
  <c r="V183" i="20"/>
  <c r="V184" i="20"/>
  <c r="V185" i="20"/>
  <c r="V186" i="20"/>
  <c r="V187" i="20"/>
  <c r="V188" i="20"/>
  <c r="V189" i="20"/>
  <c r="V190" i="20"/>
  <c r="V191" i="20"/>
  <c r="V192" i="20"/>
  <c r="V193" i="20"/>
  <c r="V194" i="20"/>
  <c r="V195" i="20"/>
  <c r="V196" i="20"/>
  <c r="V197" i="20"/>
  <c r="V198" i="20"/>
  <c r="V199" i="20"/>
  <c r="V200" i="20"/>
  <c r="V201" i="20"/>
  <c r="V202" i="20"/>
  <c r="V203" i="20"/>
  <c r="V204" i="20"/>
  <c r="V205" i="20"/>
  <c r="V206" i="20"/>
  <c r="V207" i="20"/>
  <c r="V208" i="20"/>
  <c r="V209" i="20"/>
  <c r="V210" i="20"/>
  <c r="V211" i="20"/>
  <c r="V212" i="20"/>
  <c r="V213" i="20"/>
  <c r="V214" i="20"/>
  <c r="V215" i="20"/>
  <c r="V216" i="20"/>
  <c r="V217" i="20"/>
  <c r="V218" i="20"/>
  <c r="V219" i="20"/>
  <c r="V220" i="20"/>
  <c r="V221" i="20"/>
  <c r="V222" i="20"/>
  <c r="V223" i="20"/>
  <c r="V224" i="20"/>
  <c r="V225" i="20"/>
  <c r="V226" i="20"/>
  <c r="V227" i="20"/>
  <c r="V228" i="20"/>
  <c r="V229" i="20"/>
  <c r="V230" i="20"/>
  <c r="V231" i="20"/>
  <c r="V232" i="20"/>
  <c r="V233" i="20"/>
  <c r="V234" i="20"/>
  <c r="V235" i="20"/>
  <c r="V236" i="20"/>
  <c r="V237" i="20"/>
  <c r="V238" i="20"/>
  <c r="V239" i="20"/>
  <c r="V240" i="20"/>
  <c r="V241" i="20"/>
  <c r="V242" i="20"/>
  <c r="V243" i="20"/>
  <c r="V244" i="20"/>
  <c r="V245" i="20"/>
  <c r="V246" i="20"/>
  <c r="V247" i="20"/>
  <c r="V248" i="20"/>
  <c r="V249" i="20"/>
  <c r="V250" i="20"/>
  <c r="V251" i="20"/>
  <c r="V252" i="20"/>
  <c r="V253" i="20"/>
  <c r="V254" i="20"/>
  <c r="V255" i="20"/>
  <c r="V256" i="20"/>
  <c r="V257" i="20"/>
  <c r="V258" i="20"/>
  <c r="V259" i="20"/>
  <c r="V260" i="20"/>
  <c r="V261" i="20"/>
  <c r="V262" i="20"/>
  <c r="V263" i="20"/>
  <c r="V264" i="20"/>
  <c r="V265" i="20"/>
  <c r="V266" i="20"/>
  <c r="V267" i="20"/>
  <c r="V268" i="20"/>
  <c r="V269" i="20"/>
  <c r="V270" i="20"/>
  <c r="V271" i="20"/>
  <c r="V272" i="20"/>
  <c r="V273" i="20"/>
  <c r="V274" i="20"/>
  <c r="V275" i="20"/>
  <c r="V276" i="20"/>
  <c r="V277" i="20"/>
  <c r="V278" i="20"/>
  <c r="V279" i="20"/>
  <c r="V280" i="20"/>
  <c r="V281" i="20"/>
  <c r="V282" i="20"/>
  <c r="V283" i="20"/>
  <c r="V284" i="20"/>
  <c r="V285" i="20"/>
  <c r="V286" i="20"/>
  <c r="V287" i="20"/>
  <c r="V288" i="20"/>
  <c r="V289" i="20"/>
  <c r="V290" i="20"/>
  <c r="V291" i="20"/>
  <c r="V292" i="20"/>
  <c r="V293" i="20"/>
  <c r="V294" i="20"/>
  <c r="V295" i="20"/>
  <c r="V296" i="20"/>
  <c r="V297" i="20"/>
  <c r="V298" i="20"/>
  <c r="V299" i="20"/>
  <c r="V300" i="20"/>
  <c r="V301" i="20"/>
  <c r="V302" i="20"/>
  <c r="V303" i="20"/>
  <c r="V304" i="20"/>
  <c r="V305" i="20"/>
  <c r="V306" i="20"/>
  <c r="V307" i="20"/>
  <c r="V308" i="20"/>
  <c r="V309" i="20"/>
  <c r="V310" i="20"/>
  <c r="V311" i="20"/>
  <c r="V312" i="20"/>
  <c r="V313" i="20"/>
  <c r="V314" i="20"/>
  <c r="V315" i="20"/>
  <c r="V316" i="20"/>
  <c r="V317" i="20"/>
  <c r="V318" i="20"/>
  <c r="V319" i="20"/>
  <c r="V320" i="20"/>
  <c r="V321" i="20"/>
  <c r="V322" i="20"/>
  <c r="V323" i="20"/>
  <c r="V324" i="20"/>
  <c r="V325" i="20"/>
  <c r="V326" i="20"/>
  <c r="V327" i="20"/>
  <c r="V328" i="20"/>
  <c r="V329" i="20"/>
  <c r="V330" i="20"/>
  <c r="V331" i="20"/>
  <c r="V332" i="20"/>
  <c r="V333" i="20"/>
  <c r="V334" i="20"/>
  <c r="V335" i="20"/>
  <c r="V336" i="20"/>
  <c r="V337" i="20"/>
  <c r="V338" i="20"/>
  <c r="V339" i="20"/>
  <c r="V340" i="20"/>
  <c r="V341" i="20"/>
  <c r="V342" i="20"/>
  <c r="V343" i="20"/>
  <c r="V344" i="20"/>
  <c r="V345" i="20"/>
  <c r="V346" i="20"/>
  <c r="V347" i="20"/>
  <c r="V348" i="20"/>
  <c r="V349" i="20"/>
  <c r="V350" i="20"/>
  <c r="V351" i="20"/>
  <c r="V352" i="20"/>
  <c r="V353" i="20"/>
  <c r="V354" i="20"/>
  <c r="V355" i="20"/>
  <c r="V356" i="20"/>
  <c r="V357" i="20"/>
  <c r="V358" i="20"/>
  <c r="V359" i="20"/>
  <c r="V360" i="20"/>
  <c r="V361" i="20"/>
  <c r="V362" i="20"/>
  <c r="V363" i="20"/>
  <c r="V364" i="20"/>
  <c r="V365" i="20"/>
  <c r="V366" i="20"/>
  <c r="V367" i="20"/>
  <c r="V368" i="20"/>
  <c r="V369" i="20"/>
  <c r="V370" i="20"/>
  <c r="V371" i="20"/>
  <c r="V372" i="20"/>
  <c r="V373" i="20"/>
  <c r="V374" i="20"/>
  <c r="V375" i="20"/>
  <c r="V376" i="20"/>
  <c r="V377" i="20"/>
  <c r="V378" i="20"/>
  <c r="V379" i="20"/>
  <c r="V380" i="20"/>
  <c r="V381" i="20"/>
  <c r="V382" i="20"/>
  <c r="V383" i="20"/>
  <c r="V384" i="20"/>
  <c r="V385" i="20"/>
  <c r="V386" i="20"/>
  <c r="V387" i="20"/>
  <c r="V388" i="20"/>
  <c r="V389" i="20"/>
  <c r="V390" i="20"/>
  <c r="V391" i="20"/>
  <c r="V392" i="20"/>
  <c r="V393" i="20"/>
  <c r="V394" i="20"/>
  <c r="V395" i="20"/>
  <c r="V396" i="20"/>
  <c r="V397" i="20"/>
  <c r="V398" i="20"/>
  <c r="V399" i="20"/>
  <c r="V400" i="20"/>
  <c r="V401" i="20"/>
  <c r="V402" i="20"/>
  <c r="V403" i="20"/>
  <c r="V404" i="20"/>
  <c r="V405" i="20"/>
  <c r="V406" i="20"/>
  <c r="V407" i="20"/>
  <c r="V408" i="20"/>
  <c r="V409" i="20"/>
  <c r="V410" i="20"/>
  <c r="V411" i="20"/>
  <c r="V412" i="20"/>
  <c r="V413" i="20"/>
  <c r="V414" i="20"/>
  <c r="V415" i="20"/>
  <c r="V416" i="20"/>
  <c r="V417" i="20"/>
  <c r="V418" i="20"/>
  <c r="V419" i="20"/>
  <c r="V420" i="20"/>
  <c r="V421" i="20"/>
  <c r="V422" i="20"/>
  <c r="V423" i="20"/>
  <c r="V424" i="20"/>
  <c r="V425" i="20"/>
  <c r="V426" i="20"/>
  <c r="V427" i="20"/>
  <c r="V428" i="20"/>
  <c r="V429" i="20"/>
  <c r="V430" i="20"/>
  <c r="V431" i="20"/>
  <c r="V432" i="20"/>
  <c r="V433" i="20"/>
  <c r="V434" i="20"/>
  <c r="V435" i="20"/>
  <c r="V436" i="20"/>
  <c r="V437" i="20"/>
  <c r="V438" i="20"/>
  <c r="V439" i="20"/>
  <c r="V440" i="20"/>
  <c r="V441" i="20"/>
  <c r="V442" i="20"/>
  <c r="V443" i="20"/>
  <c r="V444" i="20"/>
  <c r="V445" i="20"/>
  <c r="V446" i="20"/>
  <c r="V447" i="20"/>
  <c r="V448" i="20"/>
  <c r="V449" i="20"/>
  <c r="V450" i="20"/>
  <c r="V451" i="20"/>
  <c r="V452" i="20"/>
  <c r="V453" i="20"/>
  <c r="V454" i="20"/>
  <c r="V455" i="20"/>
  <c r="V456" i="20"/>
  <c r="V457" i="20"/>
  <c r="V458" i="20"/>
  <c r="V459" i="20"/>
  <c r="V460" i="20"/>
  <c r="V461" i="20"/>
  <c r="V462" i="20"/>
  <c r="V463" i="20"/>
  <c r="V464" i="20"/>
  <c r="V465" i="20"/>
  <c r="V466" i="20"/>
  <c r="V467" i="20"/>
  <c r="V468" i="20"/>
  <c r="V469" i="20"/>
  <c r="V470" i="20"/>
  <c r="V471" i="20"/>
  <c r="V472" i="20"/>
  <c r="V473" i="20"/>
  <c r="V474" i="20"/>
  <c r="V475" i="20"/>
  <c r="V476" i="20"/>
  <c r="V477" i="20"/>
  <c r="V478" i="20"/>
  <c r="V479" i="20"/>
  <c r="V480" i="20"/>
  <c r="V481" i="20"/>
  <c r="V482" i="20"/>
  <c r="V483" i="20"/>
  <c r="V484" i="20"/>
  <c r="V485" i="20"/>
  <c r="V486" i="20"/>
  <c r="V487" i="20"/>
  <c r="V488" i="20"/>
  <c r="V489" i="20"/>
  <c r="V490" i="20"/>
  <c r="V491" i="20"/>
  <c r="V492" i="20"/>
  <c r="V493" i="20"/>
  <c r="V494" i="20"/>
  <c r="V495" i="20"/>
  <c r="V496" i="20"/>
  <c r="V497" i="20"/>
  <c r="V498" i="20"/>
  <c r="V499" i="20"/>
  <c r="V500" i="20"/>
  <c r="V501" i="20"/>
  <c r="V502" i="20"/>
  <c r="V503" i="20"/>
  <c r="V504" i="20"/>
  <c r="V505" i="20"/>
  <c r="V506" i="20"/>
  <c r="V507" i="20"/>
  <c r="V508" i="20"/>
  <c r="V509" i="20"/>
  <c r="V510" i="20"/>
  <c r="V511" i="20"/>
  <c r="V512" i="20"/>
  <c r="V513" i="20"/>
  <c r="V514" i="20"/>
  <c r="V515" i="20"/>
  <c r="V516" i="20"/>
  <c r="V517" i="20"/>
  <c r="V518" i="20"/>
  <c r="V519" i="20"/>
  <c r="V520" i="20"/>
  <c r="V521" i="20"/>
  <c r="V522" i="20"/>
  <c r="V523" i="20"/>
  <c r="V524" i="20"/>
  <c r="V525" i="20"/>
  <c r="V526" i="20"/>
  <c r="V527" i="20"/>
  <c r="V528" i="20"/>
  <c r="V529" i="20"/>
  <c r="V530" i="20"/>
  <c r="V531" i="20"/>
  <c r="V532" i="20"/>
  <c r="V533" i="20"/>
  <c r="V534" i="20"/>
  <c r="V535" i="20"/>
  <c r="V536" i="20"/>
  <c r="V537" i="20"/>
  <c r="V538" i="20"/>
  <c r="V539" i="20"/>
  <c r="V540" i="20"/>
  <c r="V541" i="20"/>
  <c r="V542" i="20"/>
  <c r="V543" i="20"/>
  <c r="V544" i="20"/>
  <c r="V545" i="20"/>
  <c r="V546" i="20"/>
  <c r="V547" i="20"/>
  <c r="V548" i="20"/>
  <c r="V549" i="20"/>
  <c r="V550" i="20"/>
  <c r="V551" i="20"/>
  <c r="V552" i="20"/>
  <c r="V553" i="20"/>
  <c r="V554" i="20"/>
  <c r="V555" i="20"/>
  <c r="V556" i="20"/>
  <c r="V557" i="20"/>
  <c r="V558" i="20"/>
  <c r="V559" i="20"/>
  <c r="V560" i="20"/>
  <c r="V561" i="20"/>
  <c r="V562" i="20"/>
  <c r="V563" i="20"/>
  <c r="V564" i="20"/>
  <c r="V565" i="20"/>
  <c r="V566" i="20"/>
  <c r="V567" i="20"/>
  <c r="V568" i="20"/>
  <c r="V569" i="20"/>
  <c r="V570" i="20"/>
  <c r="V571" i="20"/>
  <c r="V572" i="20"/>
  <c r="V573" i="20"/>
  <c r="V574" i="20"/>
  <c r="V575" i="20"/>
  <c r="V576" i="20"/>
  <c r="V577" i="20"/>
  <c r="V578" i="20"/>
  <c r="V579" i="20"/>
  <c r="V580" i="20"/>
  <c r="V581" i="20"/>
  <c r="V582" i="20"/>
  <c r="V583" i="20"/>
  <c r="V584" i="20"/>
  <c r="V585" i="20"/>
  <c r="V586" i="20"/>
  <c r="V587" i="20"/>
  <c r="V588" i="20"/>
  <c r="V589" i="20"/>
  <c r="V590" i="20"/>
  <c r="V591" i="20"/>
  <c r="V592" i="20"/>
  <c r="V593" i="20"/>
  <c r="V594" i="20"/>
  <c r="V595" i="20"/>
  <c r="V596" i="20"/>
  <c r="V597" i="20"/>
  <c r="V598" i="20"/>
  <c r="V599" i="20"/>
  <c r="V600" i="20"/>
  <c r="V601" i="20"/>
  <c r="V602" i="20"/>
  <c r="V603" i="20"/>
  <c r="V604" i="20"/>
  <c r="V605" i="20"/>
  <c r="V606" i="20"/>
  <c r="V607" i="20"/>
  <c r="V608" i="20"/>
  <c r="V609" i="20"/>
  <c r="V610" i="20"/>
  <c r="V611" i="20"/>
  <c r="V612" i="20"/>
  <c r="V613" i="20"/>
  <c r="V614" i="20"/>
  <c r="V615" i="20"/>
  <c r="V616" i="20"/>
  <c r="V617" i="20"/>
  <c r="V618" i="20"/>
  <c r="V619" i="20"/>
  <c r="V620" i="20"/>
  <c r="V621" i="20"/>
  <c r="V622" i="20"/>
  <c r="V623" i="20"/>
  <c r="V624" i="20"/>
  <c r="V625" i="20"/>
  <c r="V626" i="20"/>
  <c r="V627" i="20"/>
  <c r="V628" i="20"/>
  <c r="V629" i="20"/>
  <c r="V630" i="20"/>
  <c r="V631" i="20"/>
  <c r="V632" i="20"/>
  <c r="V633" i="20"/>
  <c r="V634" i="20"/>
  <c r="V635" i="20"/>
  <c r="V636" i="20"/>
  <c r="V637" i="20"/>
  <c r="V638" i="20"/>
  <c r="V639" i="20"/>
  <c r="V640" i="20"/>
  <c r="V641" i="20"/>
  <c r="V642" i="20"/>
  <c r="V643" i="20"/>
  <c r="V644" i="20"/>
  <c r="V645" i="20"/>
  <c r="V646" i="20"/>
  <c r="V647" i="20"/>
  <c r="V648" i="20"/>
  <c r="V649" i="20"/>
  <c r="V650" i="20"/>
  <c r="V651" i="20"/>
  <c r="V652" i="20"/>
  <c r="V653" i="20"/>
  <c r="V654" i="20"/>
  <c r="V655" i="20"/>
  <c r="V656" i="20"/>
  <c r="V657" i="20"/>
  <c r="V658" i="20"/>
  <c r="V659" i="20"/>
  <c r="V660" i="20"/>
  <c r="V661" i="20"/>
  <c r="V662" i="20"/>
  <c r="V663" i="20"/>
  <c r="V664" i="20"/>
  <c r="V665" i="20"/>
  <c r="V666" i="20"/>
  <c r="V667" i="20"/>
  <c r="V668" i="20"/>
  <c r="V669" i="20"/>
  <c r="V670" i="20"/>
  <c r="V671" i="20"/>
  <c r="V672" i="20"/>
  <c r="V673" i="20"/>
  <c r="U2" i="22"/>
  <c r="U3" i="22"/>
  <c r="U4" i="22"/>
  <c r="U5" i="22"/>
  <c r="U6" i="22"/>
  <c r="U7" i="22"/>
  <c r="U8" i="22"/>
  <c r="U9" i="22"/>
  <c r="U10"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U52" i="22"/>
  <c r="U53" i="22"/>
  <c r="U54" i="22"/>
  <c r="U55" i="22"/>
  <c r="U56" i="22"/>
  <c r="U57" i="22"/>
  <c r="U58" i="22"/>
  <c r="U59" i="22"/>
  <c r="U60" i="22"/>
  <c r="U61" i="22"/>
  <c r="U62" i="22"/>
  <c r="U63" i="22"/>
  <c r="U64" i="22"/>
  <c r="U65" i="22"/>
  <c r="U66" i="22"/>
  <c r="U67" i="22"/>
  <c r="AK2" i="17"/>
  <c r="AK3" i="17"/>
  <c r="AK4" i="17"/>
  <c r="AK5" i="17"/>
  <c r="AK6" i="17"/>
  <c r="AK7" i="17"/>
  <c r="AK8" i="17"/>
  <c r="AK9" i="17"/>
  <c r="AK10" i="17"/>
  <c r="AK11" i="17"/>
  <c r="AK12" i="17"/>
  <c r="AK13" i="17"/>
  <c r="AK14" i="17"/>
  <c r="AK15" i="17"/>
  <c r="AK16" i="17"/>
  <c r="AK17" i="17"/>
  <c r="AK18" i="17"/>
  <c r="AK19" i="17"/>
  <c r="AK20" i="17"/>
  <c r="AK21" i="17"/>
  <c r="AK22" i="17"/>
  <c r="AK23" i="17"/>
  <c r="AK24" i="17"/>
  <c r="AK25" i="17"/>
  <c r="AK26" i="17"/>
  <c r="AK27" i="17"/>
  <c r="AK28" i="17"/>
  <c r="AK29" i="17"/>
  <c r="AK30" i="17"/>
  <c r="AK31" i="17"/>
  <c r="AK32" i="17"/>
  <c r="AK33" i="17"/>
  <c r="AK34" i="17"/>
  <c r="AK35" i="17"/>
  <c r="AK36" i="17"/>
  <c r="AK37" i="17"/>
  <c r="AK38" i="17"/>
  <c r="AK39" i="17"/>
  <c r="AK40" i="17"/>
  <c r="AK41" i="17"/>
  <c r="AK42" i="17"/>
  <c r="AK43" i="17"/>
  <c r="AK44" i="17"/>
  <c r="AK45" i="17"/>
  <c r="AK46" i="17"/>
  <c r="AK47" i="17"/>
  <c r="AK48" i="17"/>
  <c r="AK49" i="17"/>
  <c r="AK50" i="17"/>
  <c r="AK51" i="17"/>
  <c r="AK52" i="17"/>
  <c r="AK53" i="17"/>
  <c r="AK54" i="17"/>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AJ3" i="17"/>
  <c r="AJ2"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S52" i="22"/>
  <c r="S53" i="22"/>
  <c r="S54" i="22"/>
  <c r="S55" i="22"/>
  <c r="S56" i="22"/>
  <c r="S57" i="22"/>
  <c r="S58" i="22"/>
  <c r="S59" i="22"/>
  <c r="S60" i="22"/>
  <c r="S61" i="22"/>
  <c r="S62" i="22"/>
  <c r="S63" i="22"/>
  <c r="S64" i="22"/>
  <c r="S65" i="22"/>
  <c r="S66" i="22"/>
  <c r="S67" i="22"/>
  <c r="AI2" i="17"/>
  <c r="AI3" i="17"/>
  <c r="AI4" i="17"/>
  <c r="AI5" i="17"/>
  <c r="AI6" i="17"/>
  <c r="AI7" i="17"/>
  <c r="AI8" i="17"/>
  <c r="AI9" i="17"/>
  <c r="AI10" i="17"/>
  <c r="AI11" i="17"/>
  <c r="AI12" i="17"/>
  <c r="AI13" i="17"/>
  <c r="AI14" i="17"/>
  <c r="AI15" i="17"/>
  <c r="AI16" i="17"/>
  <c r="AI17" i="17"/>
  <c r="AI18" i="17"/>
  <c r="AI19" i="17"/>
  <c r="AI20" i="17"/>
  <c r="AI21" i="17"/>
  <c r="AI22" i="17"/>
  <c r="AI23" i="17"/>
  <c r="AI24" i="17"/>
  <c r="AI25" i="17"/>
  <c r="AI26" i="17"/>
  <c r="AI27" i="17"/>
  <c r="AI28" i="17"/>
  <c r="AI29" i="17"/>
  <c r="AI30" i="17"/>
  <c r="AI31" i="17"/>
  <c r="AI32" i="17"/>
  <c r="AI33" i="17"/>
  <c r="AI34" i="17"/>
  <c r="AI35" i="17"/>
  <c r="AI36" i="17"/>
  <c r="AI37" i="17"/>
  <c r="AI38" i="17"/>
  <c r="AI39" i="17"/>
  <c r="AI40" i="17"/>
  <c r="AI41" i="17"/>
  <c r="AI42" i="17"/>
  <c r="AI43" i="17"/>
  <c r="AI44" i="17"/>
  <c r="AI45" i="17"/>
  <c r="AI46" i="17"/>
  <c r="AI47" i="17"/>
  <c r="AI48" i="17"/>
  <c r="AI49" i="17"/>
  <c r="AI50" i="17"/>
  <c r="AI51" i="17"/>
  <c r="AI52" i="17"/>
  <c r="AI53" i="17"/>
  <c r="AI54" i="17"/>
  <c r="AL2" i="17"/>
  <c r="AL3" i="17"/>
  <c r="AL4" i="17"/>
  <c r="AL5" i="17"/>
  <c r="AL6" i="17"/>
  <c r="AL7" i="17"/>
  <c r="AL8" i="17"/>
  <c r="AL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G2" i="12" a="1"/>
  <c r="G2"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4B87BE-8453-4CD9-8FB3-24E002CB3784}" keepAlive="1" name="Consulta - Clics en el enlace" description="Conexión a la consulta 'Clics en el enlace' en el libro." type="5" refreshedVersion="8" background="1" saveData="1">
    <dbPr connection="Provider=Microsoft.Mashup.OleDb.1;Data Source=$Workbook$;Location=&quot;Clics en el enlace&quot;;Extended Properties=&quot;&quot;" command="SELECT * FROM [Clics en el enlace]"/>
  </connection>
  <connection id="2" xr16:uid="{8247BDAA-1BC7-400C-9D77-519C7D1C7F8E}" keepAlive="1" name="Consulta - Interacciones" description="Conexión a la consulta 'Interacciones' en el libro." type="5" refreshedVersion="8" background="1" saveData="1">
    <dbPr connection="Provider=Microsoft.Mashup.OleDb.1;Data Source=$Workbook$;Location=Interacciones;Extended Properties=&quot;&quot;" command="SELECT * FROM [Interacciones]"/>
  </connection>
  <connection id="3" xr16:uid="{C17E377F-612B-4FB1-B359-391A8D8F3AC4}" name="Consulta - Jan_01_2026_Mar_02_2026_910311985076918" description="Conexión a la consulta 'Jan_01_2026_Mar_02_2026_910311985076918' en el libro." type="100" refreshedVersion="8" minRefreshableVersion="5">
    <extLst>
      <ext xmlns:x15="http://schemas.microsoft.com/office/spreadsheetml/2010/11/main" uri="{DE250136-89BD-433C-8126-D09CA5730AF9}">
        <x15:connection id="052dbf92-1fb1-4b01-a6c6-7029a36dad9f"/>
      </ext>
    </extLst>
  </connection>
  <connection id="4" xr16:uid="{D2E4C947-8402-4D4E-936E-5D71D3D20A08}" keepAlive="1" name="Consulta - Jan-01-2026_Mar-02-2026_1450951883480298" description="Conexión a la consulta 'Jan-01-2026_Mar-02-2026_1450951883480298' en el libro." type="5" refreshedVersion="8" background="1" saveData="1">
    <dbPr connection="Provider=Microsoft.Mashup.OleDb.1;Data Source=$Workbook$;Location=Jan-01-2026_Mar-02-2026_1450951883480298;Extended Properties=&quot;&quot;" command="SELECT * FROM [Jan-01-2026_Mar-02-2026_1450951883480298]"/>
  </connection>
  <connection id="5" xr16:uid="{9F9E554F-A86F-4898-8767-F25868881533}" keepAlive="1" name="Consulta - Jan-01-2026_Mar-02-2026_910311985076918" description="Conexión a la consulta 'Jan-01-2026_Mar-02-2026_910311985076918' en el libro." type="5" refreshedVersion="8" background="1" saveData="1">
    <dbPr connection="Provider=Microsoft.Mashup.OleDb.1;Data Source=$Workbook$;Location=Jan-01-2026_Mar-02-2026_910311985076918;Extended Properties=&quot;&quot;" command="SELECT * FROM [Jan-01-2026_Mar-02-2026_910311985076918]"/>
  </connection>
  <connection id="6" xr16:uid="{69B9209F-A5DF-4103-B2C1-98D23359EA4C}" keepAlive="1" name="Consulta - Jan-01-2026_Mar-02-2026_911642248498945" description="Conexión a la consulta 'Jan-01-2026_Mar-02-2026_911642248498945' en el libro." type="5" refreshedVersion="8" background="1" saveData="1">
    <dbPr connection="Provider=Microsoft.Mashup.OleDb.1;Data Source=$Workbook$;Location=Jan-01-2026_Mar-02-2026_911642248498945;Extended Properties=&quot;&quot;" command="SELECT * FROM [Jan-01-2026_Mar-02-2026_911642248498945]"/>
  </connection>
  <connection id="7" xr16:uid="{3CB9D2D3-EF44-479E-897B-158205405F26}" keepAlive="1" name="Consulta - Público" description="Conexión a la consulta 'Público' en el libro." type="5" refreshedVersion="8" background="1" saveData="1">
    <dbPr connection="Provider=Microsoft.Mashup.OleDb.1;Data Source=$Workbook$;Location=Público;Extended Properties=&quot;&quot;" command="SELECT * FROM [Público]"/>
  </connection>
  <connection id="8" xr16:uid="{A0017175-5618-4C9E-853B-34B898A82723}" keepAlive="1" name="Consulta - Visitas" description="Conexión a la consulta 'Visitas' en el libro." type="5" refreshedVersion="8" background="1" saveData="1">
    <dbPr connection="Provider=Microsoft.Mashup.OleDb.1;Data Source=$Workbook$;Location=Visitas;Extended Properties=&quot;&quot;" command="SELECT * FROM [Visitas]"/>
  </connection>
  <connection id="9" xr16:uid="{30FC0757-D9AE-40F8-805E-52D8D201E562}" keepAlive="1" name="Consulta - Visualizaciones" description="Conexión a la consulta 'Visualizaciones' en el libro." type="5" refreshedVersion="8" background="1" saveData="1">
    <dbPr connection="Provider=Microsoft.Mashup.OleDb.1;Data Source=$Workbook$;Location=Visualizaciones;Extended Properties=&quot;&quot;" command="SELECT * FROM [Visualizaciones]"/>
  </connection>
  <connection id="10" xr16:uid="{332CDBEE-0F06-4B2C-88FD-364B2E0D3DF3}"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249285B-6DFD-4300-A8A4-E25FB52CC1E5}" name="WorksheetConnection_Indicador Consolidado de Favorabilidad Digital (Reparado).xlsx!Jan_01_2026_Mar_02_2026_911642248498945" type="102" refreshedVersion="8" minRefreshableVersion="5">
    <extLst>
      <ext xmlns:x15="http://schemas.microsoft.com/office/spreadsheetml/2010/11/main" uri="{DE250136-89BD-433C-8126-D09CA5730AF9}">
        <x15:connection id="Jan_01_2026_Mar_02_2026_911642248498945" autoDelete="1">
          <x15:rangePr sourceName="_xlcn.WorksheetConnection_IndicadorConsolidadodeFavorabilidadDigitalReparado.xlsxJan_01_2026_Mar_02_2026_9116422484989451"/>
        </x15:connection>
      </ext>
    </extLst>
  </connection>
  <connection id="12" xr16:uid="{D53DCA1C-E481-47F8-B268-E8135680AEFE}" name="WorksheetConnection_Ventas - platzi.xlsx!Tabla_calendario" type="102" refreshedVersion="8" minRefreshableVersion="5">
    <extLst>
      <ext xmlns:x15="http://schemas.microsoft.com/office/spreadsheetml/2010/11/main" uri="{DE250136-89BD-433C-8126-D09CA5730AF9}">
        <x15:connection id="Tabla_calendario">
          <x15:rangePr sourceName="_xlcn.WorksheetConnection_Ventasplatzi.xlsxTabla_calendario1"/>
        </x15:connection>
      </ext>
    </extLst>
  </connection>
  <connection id="13" xr16:uid="{861B06DC-184E-4480-B210-E0AD5F0AF96F}" name="WorksheetConnection_Ventas - platzi.xlsx!Tabla1" type="102" refreshedVersion="8" minRefreshableVersion="5">
    <extLst>
      <ext xmlns:x15="http://schemas.microsoft.com/office/spreadsheetml/2010/11/main" uri="{DE250136-89BD-433C-8126-D09CA5730AF9}">
        <x15:connection id="Tabla1">
          <x15:rangePr sourceName="_xlcn.WorksheetConnection_Ventasplatzi.xlsxTabla11"/>
        </x15:connection>
      </ext>
    </extLst>
  </connection>
  <connection id="14" xr16:uid="{04548755-FE69-4B1E-B96F-43E0038A0868}" name="WorksheetConnection_Ventas - platzi.xlsx!Tabla2" type="102" refreshedVersion="8" minRefreshableVersion="5">
    <extLst>
      <ext xmlns:x15="http://schemas.microsoft.com/office/spreadsheetml/2010/11/main" uri="{DE250136-89BD-433C-8126-D09CA5730AF9}">
        <x15:connection id="Tabla2">
          <x15:rangePr sourceName="_xlcn.WorksheetConnection_Ventasplatzi.xlsxTabla21"/>
        </x15:connection>
      </ext>
    </extLst>
  </connection>
  <connection id="15" xr16:uid="{6D357583-FF93-43B0-B220-A1FC79D50A6D}" name="WorksheetConnection_Ventas - platzi.xlsx!Tabla3" type="102" refreshedVersion="8" minRefreshableVersion="5">
    <extLst>
      <ext xmlns:x15="http://schemas.microsoft.com/office/spreadsheetml/2010/11/main" uri="{DE250136-89BD-433C-8126-D09CA5730AF9}">
        <x15:connection id="Tabla3">
          <x15:rangePr sourceName="_xlcn.WorksheetConnection_Ventasplatzi.xlsxTabla3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<sst xmlns="http://schemas.openxmlformats.org/spreadsheetml/2006/main" count="14825" uniqueCount="3568">
  <si>
    <t>SKU</t>
  </si>
  <si>
    <t>Provincia</t>
  </si>
  <si>
    <t>Región</t>
  </si>
  <si>
    <t>Categoria de Producto</t>
  </si>
  <si>
    <t>Subcategoria de Producto</t>
  </si>
  <si>
    <t>Producto</t>
  </si>
  <si>
    <t>Contenedor</t>
  </si>
  <si>
    <t>Nunavut</t>
  </si>
  <si>
    <t>Árticulos de Oficina</t>
  </si>
  <si>
    <t>Almacenamiento</t>
  </si>
  <si>
    <t>Eldon Base for stackable storage shelf, platinum</t>
  </si>
  <si>
    <t>Caja Grande</t>
  </si>
  <si>
    <t>Linea Blanca</t>
  </si>
  <si>
    <t>1.7 Cubic Foot Compact "Cube" Office Refrigerators</t>
  </si>
  <si>
    <t>Barril Jumbo</t>
  </si>
  <si>
    <t>Organizadores</t>
  </si>
  <si>
    <t>Cardinal Slant-D® Ring Binder, Heavy Gauge Vinyl</t>
  </si>
  <si>
    <t>Caja Chica</t>
  </si>
  <si>
    <t>Tecnología</t>
  </si>
  <si>
    <t>Teléfonos</t>
  </si>
  <si>
    <t>R380</t>
  </si>
  <si>
    <t>Holmes HEPA Air Purifier</t>
  </si>
  <si>
    <t>Medio Box</t>
  </si>
  <si>
    <t>Muebles</t>
  </si>
  <si>
    <t>Decoración de Oficina</t>
  </si>
  <si>
    <t>G.E. Longer-Life Indoor Recessed Floodlight Bulbs</t>
  </si>
  <si>
    <t>Paquete Chico</t>
  </si>
  <si>
    <t>Angle-D Binders with Locking Rings, Label Holders</t>
  </si>
  <si>
    <t>SAFCO Mobile Desk Side File, Wire Frame</t>
  </si>
  <si>
    <t>SAFCO Commercial Wire Shelving, Black</t>
  </si>
  <si>
    <t>Papel</t>
  </si>
  <si>
    <t>Xerox 198</t>
  </si>
  <si>
    <t>Xerox 1980</t>
  </si>
  <si>
    <t>Ligas</t>
  </si>
  <si>
    <t>Advantus Map Pennant Flags and Round Head Tacks</t>
  </si>
  <si>
    <t>Bolsa</t>
  </si>
  <si>
    <t>Accesorios de Computadora</t>
  </si>
  <si>
    <t>DS/HD IBM Formatted Diskettes, 200/Pack - Staples</t>
  </si>
  <si>
    <t>Wilson Jones 1" Hanging DublLock® Ring Binders</t>
  </si>
  <si>
    <t>Ultra Commercial Grade Dual Valve Door Closer</t>
  </si>
  <si>
    <t>Sobres</t>
  </si>
  <si>
    <t>#10-4 1/8" x 9 1/2" Premium Diagonal Seam Sobres</t>
  </si>
  <si>
    <t>Libreros</t>
  </si>
  <si>
    <t>Hon 4-Shelf Metal Libreros</t>
  </si>
  <si>
    <t>Caja Jumbo</t>
  </si>
  <si>
    <t>Mesas</t>
  </si>
  <si>
    <t>Lesro Sheffield Collection Coffee Table, End Table, Center Table, Corner Table</t>
  </si>
  <si>
    <t>g520</t>
  </si>
  <si>
    <t>LX 788</t>
  </si>
  <si>
    <t>Etiquetas</t>
  </si>
  <si>
    <t>Avery 52</t>
  </si>
  <si>
    <t>Plymouth Boxed Ligas by Plymouth</t>
  </si>
  <si>
    <t>GBC Pre-Punched Binding Papel, Plastic, White, 8-1/2" x 11"</t>
  </si>
  <si>
    <t>Maxell 3.5" DS/HD IBM-Formatted Diskettes, 10/Pack</t>
  </si>
  <si>
    <t>Plumas y Arte</t>
  </si>
  <si>
    <t>Newell 335</t>
  </si>
  <si>
    <t>SANFORD Liquid Accent™ Tank-Style Altolighters</t>
  </si>
  <si>
    <t>Copiadoras y Faxes</t>
  </si>
  <si>
    <t>Canon PC940 Copier</t>
  </si>
  <si>
    <t>Tenex Personal Project File with Scoop Front Design, Black</t>
  </si>
  <si>
    <t>Col-Erase® Pencils with Erasers</t>
  </si>
  <si>
    <t>Imation 3.5" DS/HD IBM Formatted Diskettes, 10/Pack</t>
  </si>
  <si>
    <t>White Dual Perf Computer Printout Papel, 2700 Sheets, 1 Part, Heavyweight, 20 lbs., 14 7/8 x 11</t>
  </si>
  <si>
    <t>Self-Adhesive Address Etiquetas for Typewriters by Universal</t>
  </si>
  <si>
    <t>Accessory37</t>
  </si>
  <si>
    <t>Fuji 5.2GB DVD-RAM</t>
  </si>
  <si>
    <t>Sillas</t>
  </si>
  <si>
    <t>Bevis Steel Folding Chairs</t>
  </si>
  <si>
    <t>Avery Binder Etiquetas</t>
  </si>
  <si>
    <t>Hon Every-Day® Chair Series Swivel Task Chairs</t>
  </si>
  <si>
    <t>IBM Multi-Purpose Copy Papel, 8 1/2 x 11", Case</t>
  </si>
  <si>
    <t>Global Troy™ Executive Leather Bajo-Back Tilter</t>
  </si>
  <si>
    <t>XtraLife® ClearVue™ Slant-D® Ring Binders by Cardinal</t>
  </si>
  <si>
    <t>Computer Printout Papel with Letter-Trim Perforations</t>
  </si>
  <si>
    <t>6160</t>
  </si>
  <si>
    <t>Avery 49</t>
  </si>
  <si>
    <t>Hoover Portapower™ Portable Vacuum</t>
  </si>
  <si>
    <t>Timeport L7089</t>
  </si>
  <si>
    <t>Avery 510</t>
  </si>
  <si>
    <t>Xerox 1881</t>
  </si>
  <si>
    <t>Memorex 4.7GB DVD-RAM, 3/Pack</t>
  </si>
  <si>
    <t>Unpadded Memo Slips</t>
  </si>
  <si>
    <t>Adams Telephone Message Book W/Dividers/Space For Phone Numbers, 5 1/4"X8 1/2", 300/Messages</t>
  </si>
  <si>
    <t>Eldon Expressions™ Desk Accessory, Wood Pencil Holder, Oak</t>
  </si>
  <si>
    <t>Bell Sonecor JB700 Caller ID</t>
  </si>
  <si>
    <t>Avery Arch Ring Binders</t>
  </si>
  <si>
    <t>APC 7 Outlet Network SurgeArrest Surge Protector</t>
  </si>
  <si>
    <t>Deflect-o RollaMat Studded, Beveled Mat for Medio Pile Carpeting</t>
  </si>
  <si>
    <t>Accessory4</t>
  </si>
  <si>
    <t>Personal Creations™ Ink Jet Cards and Etiquetas</t>
  </si>
  <si>
    <t>Tijeras y Reglas</t>
  </si>
  <si>
    <t>Alto Speed Automatic Electric Letter Opener</t>
  </si>
  <si>
    <t>Xerox 1966</t>
  </si>
  <si>
    <t>Xerox 213</t>
  </si>
  <si>
    <t>Boston Electric Pencil Sharpener, Model 1818, Charcoal Black</t>
  </si>
  <si>
    <t>Hammermill CopyPlus Copy Papel (20Lb. and 84 Bright)</t>
  </si>
  <si>
    <t>Telephone Message Books with Fax/Mobile Section, 5 1/2" x 3 3/16"</t>
  </si>
  <si>
    <t>Crate-A-Files™</t>
  </si>
  <si>
    <t>80 Minute CD-R Spindle, 100/Pack - Staples</t>
  </si>
  <si>
    <t>Bush Oestefield Collection Libreros, Dark Cherry Finish, Fully Assembled</t>
  </si>
  <si>
    <t>12-1/2 Diameter Round Wall Clock</t>
  </si>
  <si>
    <t>SAFCO Arco Folding Chair</t>
  </si>
  <si>
    <t>#10 White Business Sobres,4 1/8 x 9 1/2</t>
  </si>
  <si>
    <t>3M Office Air Cleaner</t>
  </si>
  <si>
    <t>Global Leather and Oak Executive Chair, Black</t>
  </si>
  <si>
    <t>Xerox 1936</t>
  </si>
  <si>
    <t>Xerox 214</t>
  </si>
  <si>
    <t>Carina Double Wide Media Storage Towers in Natural &amp; Black</t>
  </si>
  <si>
    <t>Staples® General Use 3-Ring Binders</t>
  </si>
  <si>
    <t>Territorios del Noroeste</t>
  </si>
  <si>
    <t>Xerox 1904</t>
  </si>
  <si>
    <t>Luxo Professional Combination Clamp-On Lamps</t>
  </si>
  <si>
    <t>Xerox 217</t>
  </si>
  <si>
    <t>Revere Boxed Ligas by Revere</t>
  </si>
  <si>
    <t>Acco Smartsocket™ Table Surge Protector, 6 Color-Coded Adapter Outlets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</si>
  <si>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</si>
  <si>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</si>
  <si>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</si>
  <si>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</si>
  <si>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</si>
  <si>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</si>
  <si>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</si>
  <si>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</si>
  <si>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Staples Wirebound Steno Books, 6" x 9", 12/Pack</t>
  </si>
  <si>
    <t>Bevis Boat-Shaped Conference Table</t>
  </si>
  <si>
    <t>Linden® 12" Wall Clock With Oak Frame</t>
  </si>
  <si>
    <t>Newell 326</t>
  </si>
  <si>
    <t>Prismacolor Color Pencil Set</t>
  </si>
  <si>
    <t>Xerox Blank Computer Papel</t>
  </si>
  <si>
    <t>600 Series Flip</t>
  </si>
  <si>
    <t>FelBajoes Recycled Storage Drawers</t>
  </si>
  <si>
    <t>Satellite Sectional Post Binders</t>
  </si>
  <si>
    <t>Deflect-o DuraMat Antistatic Studded Beveled Mat for Medio Pile Carpeting</t>
  </si>
  <si>
    <t>Avery 487</t>
  </si>
  <si>
    <t>Bevis Round Conference Table Top &amp; Single Column Base</t>
  </si>
  <si>
    <t>GBC Twin Loop™ Wire Binding Elements, 9/16" Spine, Black</t>
  </si>
  <si>
    <t>Hanging Personal Folder File</t>
  </si>
  <si>
    <t>Bevis Round Conference Table Top, X-Base</t>
  </si>
  <si>
    <t>5125</t>
  </si>
  <si>
    <t>Electrix Halogen Magnifier Lamp</t>
  </si>
  <si>
    <t>Máquinas de Oficina</t>
  </si>
  <si>
    <t>Canon BP1200DH 12-Digit Bubble Jet Printing Calculator</t>
  </si>
  <si>
    <t>FelBajoes Black Plastic Comb Bindings</t>
  </si>
  <si>
    <t>Polycom ViewStation™ Adapter H323 Videoconferencing Unit</t>
  </si>
  <si>
    <t>Hon GuestStacker Chair</t>
  </si>
  <si>
    <t>Eldon® Wave Desk Accessories</t>
  </si>
  <si>
    <t>Sharp AL-1530CS Digital Copier</t>
  </si>
  <si>
    <t>Tennsco Lockers, Gray</t>
  </si>
  <si>
    <t>Avery 4027 File Folder Etiquetas for Dot Matrix Printers, 5000 Etiquetas per Box, White</t>
  </si>
  <si>
    <t>Newell 323</t>
  </si>
  <si>
    <t>Global Enterprise Series Seating Alto-Back Swivel/Tilt Chairs</t>
  </si>
  <si>
    <t>Spiral Phone Message Books with Etiquetas by Adams</t>
  </si>
  <si>
    <t>Holmes 99% HEPA Air Purifier</t>
  </si>
  <si>
    <t>Xerox 224</t>
  </si>
  <si>
    <t>Xerox 1906</t>
  </si>
  <si>
    <t>Xerox 188</t>
  </si>
  <si>
    <t>Xerox 1932</t>
  </si>
  <si>
    <t>GBC Linen Binding Covers</t>
  </si>
  <si>
    <t>GBC Recycled Grain Textured Covers</t>
  </si>
  <si>
    <t>Sauder Facets Collection Library, Sky Alder Finish</t>
  </si>
  <si>
    <t>FelBajoes Basic 104-Key Keyboard, Platinum</t>
  </si>
  <si>
    <t>Kensington 7 Outlet MasterPiece Power Center with Fax/Phone Line Protection</t>
  </si>
  <si>
    <t>O'Sullivan 3-Shelf Heavy-Duty Libreros</t>
  </si>
  <si>
    <t>Panasonic KX-P1150 Dot Matrix Printer</t>
  </si>
  <si>
    <t>Newell 327</t>
  </si>
  <si>
    <t>Xerox 1893</t>
  </si>
  <si>
    <t>Hon Deluxe Fabric Upholstered Stacking Chairs, Rounded Back</t>
  </si>
  <si>
    <t>Eldon Radial Chair Mat for Bajo to Medio Pile Carpets</t>
  </si>
  <si>
    <t>DAX Copper Panel Document Frame, 5 x 7 Size</t>
  </si>
  <si>
    <t>O'Sullivan 2-Shelf Heavy-Duty Libreros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</si>
  <si>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</si>
  <si>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</si>
  <si>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</si>
  <si>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</si>
  <si>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</si>
  <si>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</si>
  <si>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</si>
  <si>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</si>
  <si>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</si>
  <si>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</si>
  <si>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</si>
  <si>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</si>
  <si>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Mesas</t>
  </si>
  <si>
    <t>Eldon Econocleat® Chair Mats for Bajo Pile Carpets</t>
  </si>
  <si>
    <t>Prang Drawing Pencil Set</t>
  </si>
  <si>
    <t>T39m</t>
  </si>
  <si>
    <t>Xerox 1982</t>
  </si>
  <si>
    <t>Xerox 1924</t>
  </si>
  <si>
    <t>Turquoise Lead Holder with Pocket Clip</t>
  </si>
  <si>
    <t>Okidata ML395C Color Dot Matrix Printer</t>
  </si>
  <si>
    <t>Microsoft Internet Keyboard</t>
  </si>
  <si>
    <t>Global Ergonomic Managers Chair</t>
  </si>
  <si>
    <t>Office Star - Contemporary Task Swivel chair with 2-way adjustable arms, Plum</t>
  </si>
  <si>
    <t>Xerox 1971</t>
  </si>
  <si>
    <t>Eldon Portable Mobile Manager</t>
  </si>
  <si>
    <t>Accessory6</t>
  </si>
  <si>
    <t>Durable Pressboard Binders</t>
  </si>
  <si>
    <t>FelBajoes 17-key keypad for PS/2 interface</t>
  </si>
  <si>
    <t>StarTAC ST7762</t>
  </si>
  <si>
    <t>Accessory21</t>
  </si>
  <si>
    <t>FelBajoes PB500 Electric Punch Plastic Comb Binding Machine with Manual Bind</t>
  </si>
  <si>
    <t>Staples 6 Outlet Surge</t>
  </si>
  <si>
    <t>Recycled Eldon Regeneration Jumbo File</t>
  </si>
  <si>
    <t>Verbatim DVD-R 4.7GB authoring disc</t>
  </si>
  <si>
    <t>Canon P1-DHIII Palm Printing Calculator</t>
  </si>
  <si>
    <t>GBC Binding covers</t>
  </si>
  <si>
    <t>Global Stack Chair without Arms, Black</t>
  </si>
  <si>
    <t>Speediset Carbonless Redi-Letter® 7" x 8 1/2"</t>
  </si>
  <si>
    <t>GBC Recycled Regency Composition Covers</t>
  </si>
  <si>
    <t>Accessory29</t>
  </si>
  <si>
    <t>SANFORD Major Accent™ Altolighters</t>
  </si>
  <si>
    <t>Polycom ViaVideo™ Desktop Video Communications Unit</t>
  </si>
  <si>
    <t>Dixon Ticonderoga Core-Lock Colored Pencils, 48-Color Set</t>
  </si>
  <si>
    <t>Accessory24</t>
  </si>
  <si>
    <t>Howard Miller 13-3/4" Diameter Brushed Chrome Round Wall Clock</t>
  </si>
  <si>
    <t>Recycled Steel Personal File for Standard File Folders</t>
  </si>
  <si>
    <t>Accessory39</t>
  </si>
  <si>
    <t>#10- 4 1/8" x 9 1/2" Security-Tint Sobres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</si>
  <si>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</si>
  <si>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</si>
  <si>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</si>
  <si>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</si>
  <si>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</si>
  <si>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</si>
  <si>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Sobres,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</si>
  <si>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</si>
  <si>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</si>
  <si>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</si>
  <si>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</si>
  <si>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</si>
  <si>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</si>
  <si>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</si>
  <si>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</si>
  <si>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</si>
  <si>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</si>
  <si>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</si>
  <si>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</si>
  <si>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Recycled Interoffice Sobres with String and Button Closure, 10 x 13</t>
  </si>
  <si>
    <t>GBC Standard Therm-A-Bind Covers</t>
  </si>
  <si>
    <t>Xerox 1892</t>
  </si>
  <si>
    <t>Staples Papel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</si>
  <si>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</si>
  <si>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</si>
  <si>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</si>
  <si>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</si>
  <si>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</si>
  <si>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</si>
  <si>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</si>
  <si>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</si>
  <si>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</si>
  <si>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</si>
  <si>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</si>
  <si>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Executive Impressions 13" Chairman Wall Clock</t>
  </si>
  <si>
    <t>Micro Innovations 104 Keyboard</t>
  </si>
  <si>
    <t>US Robotics 56K V.92 External Faxmodem</t>
  </si>
  <si>
    <t>FelBajoes Staxonsteel® Drawer Files</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</si>
  <si>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</si>
  <si>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</si>
  <si>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</si>
  <si>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</si>
  <si>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</si>
  <si>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</si>
  <si>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</si>
  <si>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GBC DocuBind TL200 Manual Binding Machine</t>
  </si>
  <si>
    <t>Sauder Forest Hills Library, Woodland Oak Finish</t>
  </si>
  <si>
    <t>Xerox 1940</t>
  </si>
  <si>
    <t>Bagged Ligas</t>
  </si>
  <si>
    <t>Xerox 1897</t>
  </si>
  <si>
    <t>Poly Designer Cover &amp; Back</t>
  </si>
  <si>
    <t>Bionaire Personal Warm Mist Humidifier/Vaporizer</t>
  </si>
  <si>
    <t>Acme® 8" Straight Scissors</t>
  </si>
  <si>
    <t>Heavy-Duty E-Z-D® Binders</t>
  </si>
  <si>
    <t>Deluxe Rollaway Locking File with Drawer</t>
  </si>
  <si>
    <t>252</t>
  </si>
  <si>
    <t>Imation 3.5, DISKETTE 44766 HGHLD3.52HD/FM, 10/Pack</t>
  </si>
  <si>
    <t>Wilson Jones DublLock® D-Ring Binders</t>
  </si>
  <si>
    <t>Binder Posts</t>
  </si>
  <si>
    <t>Epson LQ-570e Dot Matrix Printer</t>
  </si>
  <si>
    <t>Atlantico Metals Mobile 3-Shelf Libreros, Custom Colors</t>
  </si>
  <si>
    <t>FelBajoes PB300 Plastic Comb Binding Machine</t>
  </si>
  <si>
    <t>Rush Hierlooms Collection Rich Wood Libreros</t>
  </si>
  <si>
    <t>Avery 481</t>
  </si>
  <si>
    <t>Avery Trapezoid Extra Heavy Duty 4" Binders</t>
  </si>
  <si>
    <t>StarTAC Series</t>
  </si>
  <si>
    <t>Rediform Wirebound "Phone Memo" Message Book, 11 x 5-3/4</t>
  </si>
  <si>
    <t>Global Comet™ Stacking Armless Chair</t>
  </si>
  <si>
    <t>Hon 4070 Series Pagoda™ Armless Upholstered Stacking Chairs</t>
  </si>
  <si>
    <t>FelBajoes Internet Keyboard, Platinum</t>
  </si>
  <si>
    <t>Luxo Economy Swing Arm Lamp</t>
  </si>
  <si>
    <t>Acco Perma® 2700 Stacking Storage Drawers</t>
  </si>
  <si>
    <t>FelBajoes Stor/Drawer® Steel Plus™ Storage Drawers</t>
  </si>
  <si>
    <t>Honeywell Enviracaire Portable HEPA Air Cleaner for 17' x 22' Room</t>
  </si>
  <si>
    <t>Verbatim DVD-RAM, 9.4GB, Rewritable, Type 1, DS, DataLife Plus</t>
  </si>
  <si>
    <t>Lock-Up Easel 'Spel-Binder'</t>
  </si>
  <si>
    <t>Adams Write n' Stick Phone Message Book, 11" X 5 1/4", 200 Messages</t>
  </si>
  <si>
    <t>Tenex File Box, Personal Filing Tote with Lid, Black</t>
  </si>
  <si>
    <t>Assorted Color Push Pins</t>
  </si>
  <si>
    <t>HP Office Papel (20Lb. and 87 Bright)</t>
  </si>
  <si>
    <t>Staples Vinyl Coated Papel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</si>
  <si>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</si>
  <si>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</si>
  <si>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</si>
  <si>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</si>
  <si>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</si>
  <si>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</si>
  <si>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</si>
  <si>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</si>
  <si>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</si>
  <si>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</si>
  <si>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</si>
  <si>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</si>
  <si>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</si>
  <si>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</si>
  <si>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</si>
  <si>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</si>
  <si>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</si>
  <si>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</si>
  <si>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</si>
  <si>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</si>
  <si>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</si>
  <si>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</si>
  <si>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</si>
  <si>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</si>
  <si>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Ligas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</si>
  <si>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</si>
  <si>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</si>
  <si>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</si>
  <si>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</si>
  <si>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</si>
  <si>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</si>
  <si>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</si>
  <si>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</si>
  <si>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</si>
  <si>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</si>
  <si>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Medio Pile Carpets</t>
  </si>
  <si>
    <t>Xerox 4200 Series MultiUse Premium Copy Papel (20Lb. and 84 Bright)</t>
  </si>
  <si>
    <t>Hon 94000 Series Round Mesas</t>
  </si>
  <si>
    <t>Global Alto-Back Leather Tilter, Burgundy</t>
  </si>
  <si>
    <t>DAX Contemporary Wood Frame with Silver Metal Mat, Desktop, 11 x 14 Size</t>
  </si>
  <si>
    <t>Stockwell Push Pins</t>
  </si>
  <si>
    <t>8260</t>
  </si>
  <si>
    <t>3390</t>
  </si>
  <si>
    <t>Global Deluxe Stacking Chair, Gray</t>
  </si>
  <si>
    <t>Bevis 36 x 72 Conference Mesas</t>
  </si>
  <si>
    <t>Howard Miller 16" Diameter Gallery Wall Clock</t>
  </si>
  <si>
    <t>ACCOHIDE® 3-Ring Binder, Blue, 1"</t>
  </si>
  <si>
    <t>Wilson Jones Hanging View Binder, White, 1"</t>
  </si>
  <si>
    <t>Boston 1730 StandUp Electric Pencil Sharpener</t>
  </si>
  <si>
    <t>Accessory31</t>
  </si>
  <si>
    <t>Accessory8</t>
  </si>
  <si>
    <t>FelBajoes Command Center 5-outlet power strip</t>
  </si>
  <si>
    <t>Accessory12</t>
  </si>
  <si>
    <t>Global Leather Altoback Executive Chair with Pneumatic Height Adjustment, Black</t>
  </si>
  <si>
    <t>GBC DocuBind TL300 Electric Binding System</t>
  </si>
  <si>
    <t>GBC Prepunched Papel,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</si>
  <si>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</si>
  <si>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</si>
  <si>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</si>
  <si>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</si>
  <si>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</si>
  <si>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</si>
  <si>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Sobres with Contemporary Seam, Recycled White Business Sobres</t>
  </si>
  <si>
    <t>Avery Trapezoid Ring Binder, 3" Capacity, Black, 1040 sheets</t>
  </si>
  <si>
    <t>DXL™ Angle-View Binders with Locking Rings, Black</t>
  </si>
  <si>
    <t>Newell® 3-Hole Punched Plastic Slotted Magazine Holders for Binders</t>
  </si>
  <si>
    <t>Laser &amp; Ink Jet Business Sobres</t>
  </si>
  <si>
    <t>Okidata ML390 Turbo Dot Matrix Printers</t>
  </si>
  <si>
    <t>Eldon Regeneration Recycled Desk Accessories, Smoke</t>
  </si>
  <si>
    <t>2160i</t>
  </si>
  <si>
    <t>Global Deluxe Alto-Back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</si>
  <si>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</si>
  <si>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</si>
  <si>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</si>
  <si>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</si>
  <si>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</si>
  <si>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</si>
  <si>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</si>
  <si>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</si>
  <si>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</si>
  <si>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</si>
  <si>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</si>
  <si>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</si>
  <si>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Etiquetas, White, 5000/Box</t>
  </si>
  <si>
    <t>Euro Pro Shark Stick Mini Vacuum</t>
  </si>
  <si>
    <t>Tenex Contemporary Contur Chairmats for Bajo and Medio Pile Carpet, Computer, 39" x 49"</t>
  </si>
  <si>
    <t>Avery 498</t>
  </si>
  <si>
    <t>Premium Transparent Presentation Covers by GBC</t>
  </si>
  <si>
    <t>Barricks 18" x 48" Non-Folding Utility Table with Bottom Storage Shelf</t>
  </si>
  <si>
    <t>GBC VeloBinder Electric Binding Machine</t>
  </si>
  <si>
    <t>Brown Kraft Recycled Sobres</t>
  </si>
  <si>
    <t>A1228</t>
  </si>
  <si>
    <t>3M Polarizing Task Lamp with Clamp Arm, Light Gray</t>
  </si>
  <si>
    <t>8290</t>
  </si>
  <si>
    <t>Hewlett-Packard Deskjet 5550 Color Inkjet Printer</t>
  </si>
  <si>
    <t>FelBajoes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</si>
  <si>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</si>
  <si>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</si>
  <si>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</si>
  <si>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</si>
  <si>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</si>
  <si>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</si>
  <si>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</si>
  <si>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(yelBajo, pink, green, blue, orange), 5/Pack</t>
  </si>
  <si>
    <t>Avery 491</t>
  </si>
  <si>
    <t>T18</t>
  </si>
  <si>
    <t>Sanyo 2.5 Cubic Foot Mid-Size Office Refrigerators</t>
  </si>
  <si>
    <t>Honeywell Quietcare HEPA Air Cleaner</t>
  </si>
  <si>
    <t>Staples Colored Bar Computer Papel</t>
  </si>
  <si>
    <t>Boston 16765 Mini Stand Up Battery Pencil Sharpener</t>
  </si>
  <si>
    <t>Staples Battery-Operated Desktop Pencil Sharpener</t>
  </si>
  <si>
    <t>Eldon® 200 Class™ Desk Accessories</t>
  </si>
  <si>
    <t>Memorex 80 Minute CD-R, 30/Pack</t>
  </si>
  <si>
    <t>Dual Level, Single-Width Filing Carts</t>
  </si>
  <si>
    <t>FelBajoes Smart Design 104-Key Enhanced Keyboard, PS/2 Adapter, Platinum</t>
  </si>
  <si>
    <t>Master Giant Foot® Doorstop, Safety YelBajo</t>
  </si>
  <si>
    <t>Perma STOR-ALL™ Hanging File Box, 13 1/8"W x 12 1/4"D x 10 1/2"H</t>
  </si>
  <si>
    <t>Epson DFX-8500 Dot Matrix Printer</t>
  </si>
  <si>
    <t>Xerox 194</t>
  </si>
  <si>
    <t>SouthOesteern Bell FA970 Digital Answering Machine with Time/Day Stamp</t>
  </si>
  <si>
    <t>Avery 493</t>
  </si>
  <si>
    <t>Bevis Round Bullnose 29" Alto Table Top</t>
  </si>
  <si>
    <t>Prince Edward Island</t>
  </si>
  <si>
    <t>Atlantico</t>
  </si>
  <si>
    <t>Xerox 197</t>
  </si>
  <si>
    <t>Eldon® Expressions™ Wood Desk Accessories, Oak</t>
  </si>
  <si>
    <t>Xerox 1935</t>
  </si>
  <si>
    <t>Peel &amp; Stick Add-On Corner Pockets</t>
  </si>
  <si>
    <t>Eureka The Boss® Cordless Rechargeable Stick Vac</t>
  </si>
  <si>
    <t>Xerox 1905</t>
  </si>
  <si>
    <t>FelBajoes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</si>
  <si>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</si>
  <si>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</si>
  <si>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</si>
  <si>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</si>
  <si>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</si>
  <si>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</si>
  <si>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Mesas</t>
  </si>
  <si>
    <t>Xerox 1885</t>
  </si>
  <si>
    <t>Avery 479</t>
  </si>
  <si>
    <t>FelBajoes Twister Kit, Gray/Clear, 3/pkg</t>
  </si>
  <si>
    <t>Eldon Pizzaz™ Desk Accessories</t>
  </si>
  <si>
    <t>Talkabout T8367</t>
  </si>
  <si>
    <t>Logitech Access Keyboard</t>
  </si>
  <si>
    <t>FelBajoes Strictly Business® Drawer File, Letter/Legal Size</t>
  </si>
  <si>
    <t>Newell 336</t>
  </si>
  <si>
    <t>Conquest™ 14 Commercial Heavy-Duty Upright Vacuum, Collection System, Accessory Kit</t>
  </si>
  <si>
    <t>GBC DocuBind P100 Manual Binding Machine</t>
  </si>
  <si>
    <t>Avery 497</t>
  </si>
  <si>
    <t>SAFCO Folding Chair Trolley</t>
  </si>
  <si>
    <t>Manila Recycled Extra-Heavyweight Clasp Sobres, 6" x 9"</t>
  </si>
  <si>
    <t>Verbatim DVD-RAM, 5.2GB, Rewritable, Type 1, DS</t>
  </si>
  <si>
    <t>Keytronic Designer 104- Key Black Keyboard</t>
  </si>
  <si>
    <t>Avanti 4.4 Cu. Ft. Refrigerator</t>
  </si>
  <si>
    <t>Acco Pressboard Covers with Storage Hooks, 14 7/8" x 11", Dark Blue</t>
  </si>
  <si>
    <t>Boston KS Multi-Size Manual Pencil Sharpener</t>
  </si>
  <si>
    <t>Hunt BOSTON® Vista® Battery-Operated Pencil Sharpener, Black</t>
  </si>
  <si>
    <t>Martin-Yale Premier Letter Opener</t>
  </si>
  <si>
    <t>Recycled Premium Regency Composition Covers</t>
  </si>
  <si>
    <t>Atlantico Metals Mobile 5-Shelf Libreros, Custom Colors</t>
  </si>
  <si>
    <t>i1000</t>
  </si>
  <si>
    <t>FelBajoes Super Stor/Drawer®</t>
  </si>
  <si>
    <t>Rubbermaid ClusterMat Chairmats, Mat Size- 66" x 60", Lip 20" x 11" -90 Degree Angle</t>
  </si>
  <si>
    <t>*Staples* Letter Opener</t>
  </si>
  <si>
    <t>LX 677</t>
  </si>
  <si>
    <t>Avery Hi-Liter® Fluorescent Desk Style Markers</t>
  </si>
  <si>
    <t>#10- 4 1/8" x 9 1/2" Recycled Sobres</t>
  </si>
  <si>
    <t>Acco Suede Grain Vinyl Round Ring Binder</t>
  </si>
  <si>
    <t>Newell 342</t>
  </si>
  <si>
    <t>Staples #10 Laser &amp; Inkjet Sobres, 4 1/8" x 9 1/2", 100/Box</t>
  </si>
  <si>
    <t>Newell 337</t>
  </si>
  <si>
    <t>Micro Innovations Micro Digital Wireless Keyboard and Mouse, Gray</t>
  </si>
  <si>
    <t>Eldon ClusterMat Chair Mat with Cordless Antistatic Protection</t>
  </si>
  <si>
    <t>Xerox 1985</t>
  </si>
  <si>
    <t>Zoom V.92 V.44 PCI Internal Controllerless FaxModem</t>
  </si>
  <si>
    <t>Tennsco Lockers, Sand</t>
  </si>
  <si>
    <t>Xerox 1920</t>
  </si>
  <si>
    <t>Xerox 1928</t>
  </si>
  <si>
    <t>Xerox 1939</t>
  </si>
  <si>
    <t>StarTAC 7760</t>
  </si>
  <si>
    <t>Magna Visual Magnetic Picture Hangers</t>
  </si>
  <si>
    <t>M3682</t>
  </si>
  <si>
    <t>Xerox 1978</t>
  </si>
  <si>
    <t>Wirebound Message Book, 4 per Page</t>
  </si>
  <si>
    <t>Hoover WindTunnel™ Plus Canister Vacuum</t>
  </si>
  <si>
    <t>Zoom V.92 USB External Faxmodem</t>
  </si>
  <si>
    <t>Wilson Jones Ledger-Size, Piano-Hinge Binder, 2", Blue</t>
  </si>
  <si>
    <t>Eldon Expressions Punched Metal &amp; Wood Desk Accessories, Pewter &amp; Cherry</t>
  </si>
  <si>
    <t>Xerox 1992</t>
  </si>
  <si>
    <t>TI 36X Solar Scientific Calculator</t>
  </si>
  <si>
    <t>V 3600 Series</t>
  </si>
  <si>
    <t>Deflect-o EconoMat Nonstudded, No Bevel Mat</t>
  </si>
  <si>
    <t>Bretford CR4500 Series Slim Rectangular Table</t>
  </si>
  <si>
    <t>Hon 5100 Series Wood Mesas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</si>
  <si>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</si>
  <si>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</si>
  <si>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</si>
  <si>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</si>
  <si>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</si>
  <si>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</si>
  <si>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</si>
  <si>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</si>
  <si>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Altolighters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</si>
  <si>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</si>
  <si>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</si>
  <si>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</si>
  <si>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</si>
  <si>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</si>
  <si>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</si>
  <si>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</si>
  <si>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Papel and Sobres</t>
  </si>
  <si>
    <t>Safco Contoured Stacking Chairs</t>
  </si>
  <si>
    <t>Canon PC-428 Personal Copier</t>
  </si>
  <si>
    <t>Staples Standard Sobres</t>
  </si>
  <si>
    <t>Lexmark Z55se Color Inkjet Printer</t>
  </si>
  <si>
    <t>Binder Clips by OIC</t>
  </si>
  <si>
    <t>FelBajoes Smart Surge Ten-Outlet Protector, Platinum</t>
  </si>
  <si>
    <t>Wausau Papels Astrobrights® Colored Sobres</t>
  </si>
  <si>
    <t>Pressboard Covers with Storage Hooks, 9 1/2" x 11", Light Blue</t>
  </si>
  <si>
    <t>Canon imageCLASS 2200 Advanced Copier</t>
  </si>
  <si>
    <t>Chromcraft Bull-Nose Wood 48" x 96" Rectangular Conference Mesas</t>
  </si>
  <si>
    <t>KF 788</t>
  </si>
  <si>
    <t>Imation Neon Mac Format Diskettes, 10/Pack</t>
  </si>
  <si>
    <t>2180</t>
  </si>
  <si>
    <t>Executive Impressions 14" Contract Wall Clock</t>
  </si>
  <si>
    <t>*Staples* Altolighting Markers</t>
  </si>
  <si>
    <t>Boston 19500 Mighty Mite Electric Pencil Sharpener</t>
  </si>
  <si>
    <t>Xerox 1995</t>
  </si>
  <si>
    <t>Self-Adhesive Ring Binder Etiquetas</t>
  </si>
  <si>
    <t>Catalog Binders with Expanding Posts</t>
  </si>
  <si>
    <t>*Staples* Packaging Etiquetas</t>
  </si>
  <si>
    <t>Deflect-o EconoMat Studded, No Bevel Mat for Bajo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</si>
  <si>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</si>
  <si>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</si>
  <si>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</si>
  <si>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</si>
  <si>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</si>
  <si>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</si>
  <si>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</si>
  <si>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Sobres</t>
  </si>
  <si>
    <t>Xerox 1953</t>
  </si>
  <si>
    <t>DAX Natural Wood-Tone Poster Frame</t>
  </si>
  <si>
    <t>Office Star Flex Back Scooter Chair with White Frame</t>
  </si>
  <si>
    <t>Xerox 1941</t>
  </si>
  <si>
    <t>DAX Clear Channel Poster Frame</t>
  </si>
  <si>
    <t>Tenex B1-RE Series Chair Mats for Bajo Pile Carpets</t>
  </si>
  <si>
    <t>Belkin 105-Key Black Keyboard</t>
  </si>
  <si>
    <t>GBC Imprintable Covers</t>
  </si>
  <si>
    <t>GBC Laser Imprintable Binding System Covers, Desert Sand</t>
  </si>
  <si>
    <t>Sharp EL501VB Scientific Calculator, Battery Operated, 10-Digit Display, Hard Case</t>
  </si>
  <si>
    <t>Executive Impressions 14"</t>
  </si>
  <si>
    <t>Accessory2</t>
  </si>
  <si>
    <t>Southworth 25% Cotton Antique Laid Papel &amp; Sobres</t>
  </si>
  <si>
    <t>Eldon® 400 Class™ Desk Accessories, Black Carbon</t>
  </si>
  <si>
    <t>Adams Telephone Message Book w/Frequently-Called Numbers Space, 400 Messages per Book</t>
  </si>
  <si>
    <t>Bretford “Just In Time” Height-Adjustable Multi-Task Work Mesas</t>
  </si>
  <si>
    <t>Array® Parchment Papel, Assorted Colors</t>
  </si>
  <si>
    <t>Avery Durable Poly Binders</t>
  </si>
  <si>
    <t>Dana Swing-Arm Lamps</t>
  </si>
  <si>
    <t>270c</t>
  </si>
  <si>
    <t>T28 WORLD</t>
  </si>
  <si>
    <t>Manitoba</t>
  </si>
  <si>
    <t>Pradera</t>
  </si>
  <si>
    <t>Staples Premium Bright 1-Part Blank Computer Papel</t>
  </si>
  <si>
    <t>Hon Metal Libreros,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</si>
  <si>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</si>
  <si>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</si>
  <si>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</si>
  <si>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</si>
  <si>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</si>
  <si>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</si>
  <si>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</si>
  <si>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</si>
  <si>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</si>
  <si>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FelBajoes Super Stor/Drawer® Files</t>
  </si>
  <si>
    <t>Logitech Cordless Navigator Duo</t>
  </si>
  <si>
    <t>Sharp EL500L Fraction Calculator</t>
  </si>
  <si>
    <t>White GlueTop Scratch Pads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</si>
  <si>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</si>
  <si>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</si>
  <si>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</si>
  <si>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</si>
  <si>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</si>
  <si>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</si>
  <si>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</si>
  <si>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“PilBajo Soft” Series Mid Back Swivel/Tilt Chairs</t>
  </si>
  <si>
    <t>Hammermill Color Copier Papel (28Lb. and 96 Bright)</t>
  </si>
  <si>
    <t>Serrated Blade or Curved Handle Hand Letter Openers</t>
  </si>
  <si>
    <t>GE 48" Fluorescent Tube, Cool White Energy Saver, 34 Watts, 30/Box</t>
  </si>
  <si>
    <t>TOPS Money Receipt Book, Consecutively Numbered in Red,</t>
  </si>
  <si>
    <t>Xerox 1989</t>
  </si>
  <si>
    <t>British Columbia</t>
  </si>
  <si>
    <t>Oeste</t>
  </si>
  <si>
    <t>Bush Oestefield Collection Libreros, Fully Assembled</t>
  </si>
  <si>
    <t>Nu-Dell Leatherette Frames</t>
  </si>
  <si>
    <t>Xerox 1994</t>
  </si>
  <si>
    <t>Dixon Ticonderoga Core-Lock Colored Pencils</t>
  </si>
  <si>
    <t>CF 688</t>
  </si>
  <si>
    <t>Panasonic KP-350BK Electric Pencil Sharpener with Auto Stop</t>
  </si>
  <si>
    <t>3285</t>
  </si>
  <si>
    <t>Office Star - Task Chair with Contemporary Loop Arms</t>
  </si>
  <si>
    <t>Acco Perma® 3000 Stacking Storage Drawers</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</si>
  <si>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</si>
  <si>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</si>
  <si>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</si>
  <si>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</si>
  <si>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</si>
  <si>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</si>
  <si>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</si>
  <si>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O'Sullivan Manor Hill 2-Door Library in Brianna Oak</t>
  </si>
  <si>
    <t>Novimex Swivel Fabric Task Chair</t>
  </si>
  <si>
    <t>Imation Primaris 3.5" 2HD Unformatted Diskettes, 10/Pack</t>
  </si>
  <si>
    <t>Project Tote Personal File</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</si>
  <si>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</si>
  <si>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</si>
  <si>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</si>
  <si>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</si>
  <si>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</si>
  <si>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</si>
  <si>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</si>
  <si>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Panasonic All Digital Answering System with Caller ID*, KX-TM150B</t>
  </si>
  <si>
    <t>Wilson Jones® Four-Pocket Poly Binders</t>
  </si>
  <si>
    <t>Economy Binders</t>
  </si>
  <si>
    <t>Office Star - Mid Back Dual function Ergonomic Alto Back Chair with 2-Way Adjustable Arms</t>
  </si>
  <si>
    <t>Eldon Jumbo ProFile™ Portable File Boxes Graphite/Black</t>
  </si>
  <si>
    <t>Newell 315</t>
  </si>
  <si>
    <t>Kleencut® Forged Office Shears by Acme United Corporation</t>
  </si>
  <si>
    <t>Xerox 1983</t>
  </si>
  <si>
    <t>T61</t>
  </si>
  <si>
    <t>Xerox 196</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</si>
  <si>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</si>
  <si>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</si>
  <si>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</si>
  <si>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</si>
  <si>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</si>
  <si>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</si>
  <si>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</si>
  <si>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</si>
  <si>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</si>
  <si>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</si>
  <si>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</si>
  <si>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Sobres, Ultimate White</t>
  </si>
  <si>
    <t>FelBajoes 8 Outlet Superior Workstation Surge Protector</t>
  </si>
  <si>
    <t>Tyvek Interoffice Sobres, 9 1/2" x 12 1/2", 100/Box</t>
  </si>
  <si>
    <t>Accessory20</t>
  </si>
  <si>
    <t>5165</t>
  </si>
  <si>
    <t>Lexmark Z54se Color Inkjet Printer</t>
  </si>
  <si>
    <t>Premier Elliptical Ring Binder, Black</t>
  </si>
  <si>
    <t>Avery 520</t>
  </si>
  <si>
    <t>FelBajoes Premier Superior Surge Suppressor, 10-Outlet, With Phone and Remote</t>
  </si>
  <si>
    <t>Xerox 226</t>
  </si>
  <si>
    <t>Sanford 52201 APSCO Electric Pencil Sharpener</t>
  </si>
  <si>
    <t>Laminate Occasional Mesas</t>
  </si>
  <si>
    <t>Round Ring Binders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</si>
  <si>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</si>
  <si>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</si>
  <si>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</si>
  <si>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</si>
  <si>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</si>
  <si>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</si>
  <si>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</si>
  <si>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</si>
  <si>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</si>
  <si>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Mesas and Bases</t>
  </si>
  <si>
    <t>#10 Self-Seal White Sobres</t>
  </si>
  <si>
    <t>Advantus Push Pins, Aluminum Head</t>
  </si>
  <si>
    <t>Staples Vinyl Coated Papel Clips, 800/Box</t>
  </si>
  <si>
    <t>Tenex Personal Self-Stacking Standard File Box, Black/Gray</t>
  </si>
  <si>
    <t>7160</t>
  </si>
  <si>
    <t>StarTAC 6500</t>
  </si>
  <si>
    <t>Eldon Advantage® Chair Mats for Bajo to Medio Pile Carpets</t>
  </si>
  <si>
    <t>SC7868i</t>
  </si>
  <si>
    <t>HP Office Recycled Papel (20Lb. and 87 Bright)</t>
  </si>
  <si>
    <t>Logitech Internet Navigator Keyboard</t>
  </si>
  <si>
    <t>O'Sullivan Elevations Bookcase, Cherry Finish</t>
  </si>
  <si>
    <t>Tyvek ® Top-Opening Peel &amp; Seel Sobres, Plain White</t>
  </si>
  <si>
    <t>Keytronic 105-Key Spanish Keyboard</t>
  </si>
  <si>
    <t>Motorola SB4200 Cable Modem</t>
  </si>
  <si>
    <t>Jet-Pak Recycled Peel 'N' Seal Padded Mailers</t>
  </si>
  <si>
    <t>Strathmore Photo Mount Cards</t>
  </si>
  <si>
    <t>GBC White Gloss Covers, Plain Front</t>
  </si>
  <si>
    <t>Eureka Hand Vacuum, Bagless</t>
  </si>
  <si>
    <t>Airmail Sobres</t>
  </si>
  <si>
    <t>Keytronic French Keyboard</t>
  </si>
  <si>
    <t>Newell 314</t>
  </si>
  <si>
    <t>Xerox 1919</t>
  </si>
  <si>
    <t>Accessory27</t>
  </si>
  <si>
    <t>Berol Giant Pencil Sharpener</t>
  </si>
  <si>
    <t>Xerox 227</t>
  </si>
  <si>
    <t>Adams Phone Message Book, Professional, 400 Message Capacity, 5 3/6” x 11”</t>
  </si>
  <si>
    <t>Xerox 1962</t>
  </si>
  <si>
    <t>636</t>
  </si>
  <si>
    <t>Global Commerce™ Series Alto-Back Swivel/Tilt Chairs</t>
  </si>
  <si>
    <t>Wilson Jones Easy FBajo II™ Sheet Lifters</t>
  </si>
  <si>
    <t>Avery White Multi-Purpose Etiquetas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</si>
  <si>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</si>
  <si>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</si>
  <si>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</si>
  <si>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</si>
  <si>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</si>
  <si>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</si>
  <si>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</si>
  <si>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</si>
  <si>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Sobres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</si>
  <si>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</si>
  <si>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</si>
  <si>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</si>
  <si>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</si>
  <si>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</si>
  <si>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</si>
  <si>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</si>
  <si>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</si>
  <si>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</si>
  <si>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</si>
  <si>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Hand-Finished Solid Wood Document Frame</t>
  </si>
  <si>
    <t>Boston 1645 Deluxe Heavier-Duty Electric Pencil Sharpener</t>
  </si>
  <si>
    <t>Xerox 210</t>
  </si>
  <si>
    <t>Xerox 1923</t>
  </si>
  <si>
    <t>Staples Metal Binder Clips</t>
  </si>
  <si>
    <t>Hewlett-Packard 4.7GB DVD+R Discs</t>
  </si>
  <si>
    <t>It's Hot Message Books with Stickers, 2 3/4" x 5"</t>
  </si>
  <si>
    <t>Dixon Prang® Watercolor Pencils, 10-Color Set with Brush</t>
  </si>
  <si>
    <t>I888 World Phone</t>
  </si>
  <si>
    <t>Xerox 1997</t>
  </si>
  <si>
    <t>GBC Therma-A-Bind 250T Electric Binding System</t>
  </si>
  <si>
    <t>Avery Printable Repositionable Plastic Tabs</t>
  </si>
  <si>
    <t>Storex DuraTech Recycled Plastic Frosted Binders</t>
  </si>
  <si>
    <t>Xerox 204</t>
  </si>
  <si>
    <t>Newell 35</t>
  </si>
  <si>
    <t>Staples Brown Kraft Recycled Clasp Sobres</t>
  </si>
  <si>
    <t>Xerox 1947</t>
  </si>
  <si>
    <t>Xerox 1950</t>
  </si>
  <si>
    <t>GBC ProClick™ 150 Presentation Binding System</t>
  </si>
  <si>
    <t>Letter Size Cart</t>
  </si>
  <si>
    <t>Kensington 6 Outlet Guardian Standard Surge Protector</t>
  </si>
  <si>
    <t>Imation 3.5" Diskettes, IBM Format, DS/HD, 10/Box, Neon</t>
  </si>
  <si>
    <t>Career Cubicle Clock, 8 1/4", Black</t>
  </si>
  <si>
    <t>V8162</t>
  </si>
  <si>
    <t>Flexible Leather- Look Classic Collection Ring Binder</t>
  </si>
  <si>
    <t>Okidata ML520 Series Dot Matrix Printers</t>
  </si>
  <si>
    <t>TOPS Voice Message Log Book, Flash Format</t>
  </si>
  <si>
    <t>Avery 48</t>
  </si>
  <si>
    <t>Eldon Cleatmat Plus™ Chair Mats for Alto Pile Carpets</t>
  </si>
  <si>
    <t>6340</t>
  </si>
  <si>
    <t>Microsoft Natural Keyboard Elite</t>
  </si>
  <si>
    <t>Accessory41</t>
  </si>
  <si>
    <t>i500plus</t>
  </si>
  <si>
    <t>Hewlett-Packard Deskjet 3820 Color Inkjet Printer</t>
  </si>
  <si>
    <t>Newell 346</t>
  </si>
  <si>
    <t>Global Enterprise™ Series Seating Bajo-Back Swivel/Tilt Chairs</t>
  </si>
  <si>
    <t>3M Polarizing Light Filter Sleeves</t>
  </si>
  <si>
    <t>Master Caster Door Stop, Brown</t>
  </si>
  <si>
    <t>6162i</t>
  </si>
  <si>
    <t>FelBajoes Mobile Numeric Keypad, Graphite</t>
  </si>
  <si>
    <t>iDENi80s</t>
  </si>
  <si>
    <t>5190</t>
  </si>
  <si>
    <t>M70</t>
  </si>
  <si>
    <t>Acco 6 Outlet Guardian Premium Surge Suppressor</t>
  </si>
  <si>
    <t>G.E. Halogen Desk Lamp Bulbs</t>
  </si>
  <si>
    <t>Filing/Storage Totes and Swivel Casters</t>
  </si>
  <si>
    <t>Ultra Door Pull Handle</t>
  </si>
  <si>
    <t>Southworth 25% Cotton Linen-Finish Papel &amp; Sobres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</si>
  <si>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</si>
  <si>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</si>
  <si>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</si>
  <si>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</si>
  <si>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</si>
  <si>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</si>
  <si>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Papel (20Lb. and 84 Bright)</t>
  </si>
  <si>
    <t>Bevis Rectangular Conference Mesas</t>
  </si>
  <si>
    <t>Master Caster Door Stop, Gray</t>
  </si>
  <si>
    <t>Xerox 1937</t>
  </si>
  <si>
    <t>Xerox 1986</t>
  </si>
  <si>
    <t>Microsoft Multimedia Keyboard</t>
  </si>
  <si>
    <t>Xerox 1894</t>
  </si>
  <si>
    <t>BASF Silver 74 Minute CD-R</t>
  </si>
  <si>
    <t>Accessory32</t>
  </si>
  <si>
    <t>Oesteinghouse Clip-On Gooseneck Lamps</t>
  </si>
  <si>
    <t>Hewlett-Packard 2600DN Business Color Inkjet Printer</t>
  </si>
  <si>
    <t>Staples Plastic Wall Frames</t>
  </si>
  <si>
    <t>Vinyl Sectional Post Binders</t>
  </si>
  <si>
    <t>i2000</t>
  </si>
  <si>
    <t>Ames Color-File® Green Diamond Border X-ray Mailers</t>
  </si>
  <si>
    <t>Hon Non-Folding Utility Mesas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</si>
  <si>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</si>
  <si>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</si>
  <si>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</si>
  <si>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</si>
  <si>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</si>
  <si>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</si>
  <si>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</si>
  <si>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Libreros</t>
  </si>
  <si>
    <t>Hewlett-Packard Deskjet 1220Cse Color Inkjet Printer</t>
  </si>
  <si>
    <t>Letter/Legal File Tote with Clear Snap-On Lid, Black Granite</t>
  </si>
  <si>
    <t>Xerox 1949</t>
  </si>
  <si>
    <t>Xerox 1907</t>
  </si>
  <si>
    <t>Imation DVD-RAM discs</t>
  </si>
  <si>
    <t>Xerox 1974</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</si>
  <si>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</si>
  <si>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</si>
  <si>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</si>
  <si>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</si>
  <si>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</si>
  <si>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</si>
  <si>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</si>
  <si>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</si>
  <si>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</si>
  <si>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</si>
  <si>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</si>
  <si>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</si>
  <si>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</si>
  <si>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</si>
  <si>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Libreros, Putty</t>
  </si>
  <si>
    <t>Newell 309</t>
  </si>
  <si>
    <t>Wilson Jones “Snap” Scratch Pad Binder Tool for Ring Binders</t>
  </si>
  <si>
    <t>Flat Face Poster Frame</t>
  </si>
  <si>
    <t>Eureka Recycled Copy Papel 8 1/2" x 11", Ream</t>
  </si>
  <si>
    <t>Xerox 193</t>
  </si>
  <si>
    <t>Nu-Dell Executive Frame</t>
  </si>
  <si>
    <t>Xerox 1973</t>
  </si>
  <si>
    <t>Hewlett Packard LaserJet 3310 Copier</t>
  </si>
  <si>
    <t>Xerox 1927</t>
  </si>
  <si>
    <t>Bush Cubix Collection Libreros, Fully Assembled</t>
  </si>
  <si>
    <t>3.6 Cubic Foot Counter Height Office Refrigerator</t>
  </si>
  <si>
    <t>Hewlett-Packard cp1700 [D, PS] Series Color Inkjet Printers</t>
  </si>
  <si>
    <t>T65</t>
  </si>
  <si>
    <t>Gyration RF Keyboard</t>
  </si>
  <si>
    <t>StarTAC 8000</t>
  </si>
  <si>
    <t>Xerox 1910</t>
  </si>
  <si>
    <t>Newell 320</t>
  </si>
  <si>
    <t>Howard Miller Distant Time Traveler Alarm Clock</t>
  </si>
  <si>
    <t>Carina Mini System Audio Rack, Model AR050B</t>
  </si>
  <si>
    <t>Hoover Replacement Belts For Soft Guard™ &amp; Commercial Ltweight Upright Vacs, 2/Pk</t>
  </si>
  <si>
    <t>SimpliFile™ Personal File, Black Granite, 15w x 6-15/16d x 11-1/4h</t>
  </si>
  <si>
    <t>Newell 307</t>
  </si>
  <si>
    <t>Tensor Computer Mounted Lamp</t>
  </si>
  <si>
    <t>Hewlett-Packard Deskjet 940 REFURBISHED Color Inkjet Printer</t>
  </si>
  <si>
    <t>Holmes Odor Grabber</t>
  </si>
  <si>
    <t>Avery Hi-Liter® Smear-Safe Altolighters</t>
  </si>
  <si>
    <t>Wirebound Four 2-3/4 x 5 Forms per Page, 400 Sets per Book</t>
  </si>
  <si>
    <t>Iris® 3-Drawer Stacking Bin, Black</t>
  </si>
  <si>
    <t>Artistic Insta-Plaque</t>
  </si>
  <si>
    <t>Carina 42"Hx23 3/4"W Media Storage Unit</t>
  </si>
  <si>
    <t>Verbatim DVD-R, 4.7GB, Spindle, WE, Blank, Ink Jet/Thermal, 20/Spindle</t>
  </si>
  <si>
    <t>Peel-Off® China Markers</t>
  </si>
  <si>
    <t>Model L Table or Wall-Mount Pencil Sharpener</t>
  </si>
  <si>
    <t>Okidata ML320 Series Turbo Dot Matrix Printers</t>
  </si>
  <si>
    <t>Deflect-O® Glasstique™ Clear Desk Accessories</t>
  </si>
  <si>
    <t>Acme® Box Cutter Scissors</t>
  </si>
  <si>
    <t>Boston School Pro Electric Pencil Sharpener, 1670</t>
  </si>
  <si>
    <t>Multicolor Computer Printout Papel</t>
  </si>
  <si>
    <t>DAX Wood Document Frame.</t>
  </si>
  <si>
    <t>Newell 340</t>
  </si>
  <si>
    <t>Space Solutions Commercial Steel Shelving</t>
  </si>
  <si>
    <t>Adams Phone Message Book, 200 Message Capacity, 8 1/16” x 11”</t>
  </si>
  <si>
    <t>DS/HD IBM Formatted Diskettes, 10/Pack - Staples</t>
  </si>
  <si>
    <t>Eaton Premium Continuous-Feed Papel, 25% Cotton, Letter Size, White, 1000 Shts/Box</t>
  </si>
  <si>
    <t>FelBajoes Personal Hanging Folder Files, Navy</t>
  </si>
  <si>
    <t>Maxell Pro 80 Minute CD-R, 10/Pack</t>
  </si>
  <si>
    <t>StarTAC Analog</t>
  </si>
  <si>
    <t>232</t>
  </si>
  <si>
    <t>Colored Push Pins</t>
  </si>
  <si>
    <t>KI Conference Mesas</t>
  </si>
  <si>
    <t>Newell 321</t>
  </si>
  <si>
    <t>Newell 351</t>
  </si>
  <si>
    <t>OIC Colored Binder Clips, Assorted Sizes</t>
  </si>
  <si>
    <t>Avanti 1.7 Cu. Ft. Refrigerator</t>
  </si>
  <si>
    <t>Executive Impressions 13-1/2" Indoor/Outdoor Wall Clock</t>
  </si>
  <si>
    <t>Gyration Ultra Cordless Optical Suite</t>
  </si>
  <si>
    <t>DPC 650 Piper</t>
  </si>
  <si>
    <t>Staples #10 Colored Sobres</t>
  </si>
  <si>
    <t>Imation 3.5" Unformatted DS/HD Diskettes, 10/Box</t>
  </si>
  <si>
    <t>Accessory35</t>
  </si>
  <si>
    <t>Avery Heavy-Duty EZD ™ Binder With Locking Rings</t>
  </si>
  <si>
    <t>IBM Active Response Keyboard, Black</t>
  </si>
  <si>
    <t>Okidata ML184 Turbo Dot Matrix Printers</t>
  </si>
  <si>
    <t>Riverside Muebles Stanwyck Manor Table Series</t>
  </si>
  <si>
    <t>Companion Letter/Legal File, Black</t>
  </si>
  <si>
    <t>Acco Four Pocket Poly Ring Binder with Label Holder, Smoke, 1"</t>
  </si>
  <si>
    <t>Epson C82 Color Inkjet Printer</t>
  </si>
  <si>
    <t>Xerox 212</t>
  </si>
  <si>
    <t>Binding Machine Supplies</t>
  </si>
  <si>
    <t>BPI Conference Mesas</t>
  </si>
  <si>
    <t>O'Sullivan 5-Shelf Heavy-Duty Libreros</t>
  </si>
  <si>
    <t>DAX Cubicle Frames, 8-1/2 x 11</t>
  </si>
  <si>
    <t>Avery® Durable Slant Ring Binders With Label Holder</t>
  </si>
  <si>
    <t>Binney &amp; Smith inkTank™ Erasable Desk Altolighter, Chisel Tip, YelBajo, 12/Box</t>
  </si>
  <si>
    <t>Ibico Laser Imprintable Binding System Covers</t>
  </si>
  <si>
    <t>1/4 Fold Party Design Invitations &amp; White Sobres, 24 8-1/2" X 11" Cards, 25 Env./Pack</t>
  </si>
  <si>
    <t>Deflect-o Glass Clear Studded Chair Mats</t>
  </si>
  <si>
    <t>Brites Ligas, 1 1/2 oz. Box</t>
  </si>
  <si>
    <t>Verbatim DVD-R, 3.95GB, SR, Mitsubishi Branded, Jewel</t>
  </si>
  <si>
    <t>Avery Round Ring Poly Binders</t>
  </si>
  <si>
    <t>Wirebound Service Call Books, 5 1/2" x 4"</t>
  </si>
  <si>
    <t>Targus USB Numeric Keypad</t>
  </si>
  <si>
    <t>Micro Innovations Media Access Pro Keyboard</t>
  </si>
  <si>
    <t>Ontario</t>
  </si>
  <si>
    <t>Howard Miller 13" Diameter Goldtone Round Wall Clock</t>
  </si>
  <si>
    <t>Acco Recycled 2" Capacity Laser Printer Hanging Data Binders</t>
  </si>
  <si>
    <t>Blue String-Tie &amp; Button Interoffice Sobres, 10 x 13</t>
  </si>
  <si>
    <t>Staples 4 Outlet Surge Protector</t>
  </si>
  <si>
    <t>Tensor "Hersey Kiss" Styled Floor Lamp</t>
  </si>
  <si>
    <t>Prang Colored Pencils</t>
  </si>
  <si>
    <t>6120</t>
  </si>
  <si>
    <t>Belkin 5 Outlet SurgeMaster™ Power Centers</t>
  </si>
  <si>
    <t>Polycom VoiceStation 100</t>
  </si>
  <si>
    <t>Bretford CR8500 Series Meeting Room Muebles</t>
  </si>
  <si>
    <t>Boston 1799 Powerhouse™ Electric Pencil Sharpener</t>
  </si>
  <si>
    <t>Belkin F5C206VTEL 6 Outlet Surge</t>
  </si>
  <si>
    <t>Eldon Expressions Mahogany Wood Desk Collection</t>
  </si>
  <si>
    <t>Sony MFD2HD Formatted Diskettes, 10/Pack</t>
  </si>
  <si>
    <t>Hoover Upright Vacuum With Dirt Cup</t>
  </si>
  <si>
    <t>Quartet Omega® Colored Chalk, 12/Pack</t>
  </si>
  <si>
    <t>GBC DocuBind P50 Personal Binding Machine</t>
  </si>
  <si>
    <t>Boston 16801 Nautilus™ Battery Pencil Sharpener</t>
  </si>
  <si>
    <t>Iceberg Mobile Mega Data/Printer Cart ®</t>
  </si>
  <si>
    <t>Chromcraft Rectangular Conference Mesas</t>
  </si>
  <si>
    <t>Security-Tint Sobres</t>
  </si>
  <si>
    <t>Avery Binding System Hidden Tab™ Executive Style Index Sets</t>
  </si>
  <si>
    <t>FelBajoes EZ Multi-Media Keyboard</t>
  </si>
  <si>
    <t>Wilson Jones Elliptical Ring 3 1/2" Capacity Binders, 800 sheets</t>
  </si>
  <si>
    <t>Holmes Replacement Filter for HEPA Air Cleaner, Medio Room</t>
  </si>
  <si>
    <t>Xerox 1922</t>
  </si>
  <si>
    <t>Avery 504</t>
  </si>
  <si>
    <t>Talkabout T8097</t>
  </si>
  <si>
    <t>Ibico Hi-Tech Manual Binding System</t>
  </si>
  <si>
    <t>Tyvek® Side-Opening Peel &amp; Seel® Expanding Sobres</t>
  </si>
  <si>
    <t>3.5" IBM Formatted Diskettes, DS/HD</t>
  </si>
  <si>
    <t>Xerox 1934</t>
  </si>
  <si>
    <t>"While you Were Out" Message Book, One Form per Page</t>
  </si>
  <si>
    <t>Atlantico Metals Mobile 2-Shelf Libreros, Custom Colors</t>
  </si>
  <si>
    <t>GBC Instant Index™ System for Binding Systems</t>
  </si>
  <si>
    <t>Letter or Legal Size Expandable Poly String Tie Sobres</t>
  </si>
  <si>
    <t>Sanyo Counter Height Refrigerator with Crisper, 3.6 Cubic Foot, Stainless Steel/Black</t>
  </si>
  <si>
    <t>Park Ridge™ Embossed Executive Business Sobres</t>
  </si>
  <si>
    <t>Logitech Cordless Access Keyboard</t>
  </si>
  <si>
    <t>14-7/8 x 11 Blue Bar Computer Printout Papel</t>
  </si>
  <si>
    <t>6000</t>
  </si>
  <si>
    <t>5180</t>
  </si>
  <si>
    <t>O'Sullivan Living Dimensions 3-Shelf Libreros</t>
  </si>
  <si>
    <t>Newell 333</t>
  </si>
  <si>
    <t>Xerox 23</t>
  </si>
  <si>
    <t>Anderson Hickey Conga Table Tops &amp; Accessories</t>
  </si>
  <si>
    <t>Wirebound Message Books, 5-1/2 x 4 Forms, 2 or 4 Forms per Page</t>
  </si>
  <si>
    <t>Hon Pagoda™ Stacking Chairs</t>
  </si>
  <si>
    <t>Newell 338</t>
  </si>
  <si>
    <t>Avery Hi-Liter Pen Style Six-Color Fluorescent Set</t>
  </si>
  <si>
    <t>Hot File® 7-Pocket, Floor Stand</t>
  </si>
  <si>
    <t>Eldon Expressions Punched Metal &amp; Wood Desk Accessories, Black &amp; Cherry</t>
  </si>
  <si>
    <t>Blackstonian Pencils</t>
  </si>
  <si>
    <t>Chromcraft Bull-Nose Wood Round Conference Table Top, Wood Base</t>
  </si>
  <si>
    <t>Harmony HEPA Quiet Air Purifiers</t>
  </si>
  <si>
    <t>GBC Standard Plastic Binding Systems' Combs</t>
  </si>
  <si>
    <t>Panasonic KX-P1131 Dot Matrix Printer</t>
  </si>
  <si>
    <t>REDIFORM Incoming/Outgoing Call Register, 11" X 8 1/2", 100 Messages</t>
  </si>
  <si>
    <t>EcoTones® Memo Sheets</t>
  </si>
  <si>
    <t>Xerox 1984</t>
  </si>
  <si>
    <t>3395</t>
  </si>
  <si>
    <t>Canon MP25DIII Desktop Whisper-Quiet Printing Calculator</t>
  </si>
  <si>
    <t>Fluorescent Altolighters by Dixon</t>
  </si>
  <si>
    <t>Tenex Traditional Chairmats for Medio Pile Carpet, Standard Lip, 36" x 48"</t>
  </si>
  <si>
    <t>Accessory23</t>
  </si>
  <si>
    <t>Avery 05222 Permanent Self-Adhesive File Folder Etiquetas for Typewriters, on Rolls, White, 250/Roll</t>
  </si>
  <si>
    <t>SAFCO Boltless Steel Shelving</t>
  </si>
  <si>
    <t>Imation 3.5", RTS 247544 3M 3.5 DSDD, 10/Pack</t>
  </si>
  <si>
    <t>GBC Wire Binding Strips</t>
  </si>
  <si>
    <t>Xerox 1952</t>
  </si>
  <si>
    <t>Luxo Professional Fluorescent Magnifier Lamp with Clamp-Mount Base</t>
  </si>
  <si>
    <t>Xerox 1933</t>
  </si>
  <si>
    <t>Accessory15</t>
  </si>
  <si>
    <t>Tennsco Regal Shelving Units</t>
  </si>
  <si>
    <t>Fuji Slim Jewel Case CD-R</t>
  </si>
  <si>
    <t>Self-Adhesive Removable Etiquetas</t>
  </si>
  <si>
    <t>KH 688</t>
  </si>
  <si>
    <t>Plastic Binding Combs</t>
  </si>
  <si>
    <t>TIMEPORT P8767</t>
  </si>
  <si>
    <t>DIXON Ticonderoga® Erasable Checking Pencils</t>
  </si>
  <si>
    <t>Super Decoflex Portable Personal File</t>
  </si>
  <si>
    <t>Bravo II™ Megaboss® 12-Amp Hard Body Upright, Replacement Belts, 2 Belts per Pack</t>
  </si>
  <si>
    <t>O'Sullivan Living Dimensions 2-Shelf Libreros</t>
  </si>
  <si>
    <t>Acme® Forged Steel Scissors with Black Enamel Handles</t>
  </si>
  <si>
    <t>T60</t>
  </si>
  <si>
    <t>OIC Bulk Pack Metal Binder Clips</t>
  </si>
  <si>
    <t>Xerox 1908</t>
  </si>
  <si>
    <t>Xerox 1948</t>
  </si>
  <si>
    <t>Epson C62 Color Inkjet Printer</t>
  </si>
  <si>
    <t>Mead 1st Gear 2" Zipper Binder, Asst. Colors</t>
  </si>
  <si>
    <t>2160</t>
  </si>
  <si>
    <t>Ampad® Evidence® Wirebond Steno Books, 6" x 9"</t>
  </si>
  <si>
    <t>Global AirfBajo Leather Mesh Back Chair, Black</t>
  </si>
  <si>
    <t>Electrix Fluorescent Magnifier Lamps &amp; Weighted Base</t>
  </si>
  <si>
    <t>Staples 1 Part Blank Computer Papel</t>
  </si>
  <si>
    <t>Advantus Panel Wall Certificate Holder - 8.5x11</t>
  </si>
  <si>
    <t>Newell 339</t>
  </si>
  <si>
    <t>Acme Galleria® Hot Forged Steel Scissors with Colored Handles</t>
  </si>
  <si>
    <t>Dana Fluorescent Magnifying Lamp, White, 36"</t>
  </si>
  <si>
    <t>Belkin 7 Outlet SurgeMaster Surge Protector with Phone Protection</t>
  </si>
  <si>
    <t>Xerox 216</t>
  </si>
  <si>
    <t>DMI Arturo Collection Mission-style Design Wood Chair</t>
  </si>
  <si>
    <t>Acco D-Ring Binder w/DublLock®</t>
  </si>
  <si>
    <t>FelBajoes Alto-Stak® Drawer Files</t>
  </si>
  <si>
    <t>Document Clip Frames</t>
  </si>
  <si>
    <t>Xerox 221</t>
  </si>
  <si>
    <t>Staples Gold Papel Clips</t>
  </si>
  <si>
    <t>Eldon Shelf Savers™ Cubes and Bins</t>
  </si>
  <si>
    <t>Okidata ML591 Wide Format Dot Matrix Printer</t>
  </si>
  <si>
    <t>Xerox 1917</t>
  </si>
  <si>
    <t>Xerox 1959</t>
  </si>
  <si>
    <t>Phone 918</t>
  </si>
  <si>
    <t>Avery Self-Adhesive Photo Pockets for Polaroid Photos</t>
  </si>
  <si>
    <t>FelBajoes Bases and Tops For Staxonsteel®/Alto-Stak® Systems</t>
  </si>
  <si>
    <t>Global Deluxe Office Fabric Chairs</t>
  </si>
  <si>
    <t>Accessory28</t>
  </si>
  <si>
    <t>600 Series Non-Flip</t>
  </si>
  <si>
    <t>Recycled Interoffice Sobres with Re-Use-A-Seal® Closure, 10 x 13</t>
  </si>
  <si>
    <t>Staples Bulk Pack Metal Binder Clips</t>
  </si>
  <si>
    <t>Avery® Durable Plastic 1" Binders</t>
  </si>
  <si>
    <t>FelBajoes Binding Cases</t>
  </si>
  <si>
    <t>Wirebound Message Forms, Four 2 3/4 x 5 Forms per Page, Pink Papel</t>
  </si>
  <si>
    <t>Letter Slitter</t>
  </si>
  <si>
    <t>Trav-L-File Heavy-Duty Shuttle II, Black</t>
  </si>
  <si>
    <t>Pressboard Data Binder, Crimson, 12" X 8 1/2"</t>
  </si>
  <si>
    <t>Xerox 229</t>
  </si>
  <si>
    <t>Black Print Carbonless 8 1/2" x 8 1/4" Rapid Memo Book</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</si>
  <si>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</si>
  <si>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</si>
  <si>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</si>
  <si>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</si>
  <si>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</si>
  <si>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</si>
  <si>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</si>
  <si>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</si>
  <si>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</si>
  <si>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</si>
  <si>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Hunt Boston® Vacuum Mount KS Pencil Sharpener</t>
  </si>
  <si>
    <t>Acme® Design Stainless Steel Bent Scissors</t>
  </si>
  <si>
    <t>Canon Imageclass D680 Copier / Fax</t>
  </si>
  <si>
    <t>Avery Premier Heavy-Duty Binder with Round Locking Rings</t>
  </si>
  <si>
    <t>Avery 503</t>
  </si>
  <si>
    <t>Master Caster Door Stop, Large Neon Orange</t>
  </si>
  <si>
    <t>Hon 4060 Series Mesas</t>
  </si>
  <si>
    <t>Telephone Message Books with Fax/Mobile Section, 4 1/4" x 6"</t>
  </si>
  <si>
    <t>Zebra Zazzle Fluorescent Altolighters</t>
  </si>
  <si>
    <t>Belkin 8 Outlet SurgeMaster II Gold Surge Protector with Phone Protection</t>
  </si>
  <si>
    <t>Avery 508</t>
  </si>
  <si>
    <t>Belkin 325VA UPS Surge Protector, 6'</t>
  </si>
  <si>
    <t>Oesteinghouse Floor Lamp with Metal Mesh Shade, Black</t>
  </si>
  <si>
    <t>Hoover Commercial Lightweight Upright Vacuum with E-Z Empty™ Dirt Cup</t>
  </si>
  <si>
    <t>Accessory1</t>
  </si>
  <si>
    <t>Acme Kleencut® Forged Steel Scissors</t>
  </si>
  <si>
    <t>SAFCO Optional Arm Kit for Workspace® Cribbage Stacking Chair</t>
  </si>
  <si>
    <t>Staples Pushpins</t>
  </si>
  <si>
    <t>C-Line Peel &amp; Stick Add-On Filing Pockets, 8-3/4 x 5-1/8, 10/Pack</t>
  </si>
  <si>
    <t>Acme® Elite Stainless Steel Scissors</t>
  </si>
  <si>
    <t>Hoover Commercial Soft Guard Upright Vacuum And Disposable Filtration Bags</t>
  </si>
  <si>
    <t>Geographics Note Cards, Blank, White, 8 1/2" x 11"</t>
  </si>
  <si>
    <t>Acme® Office Executive Series Stainless Steel Trimmers</t>
  </si>
  <si>
    <t>FelBajoes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</si>
  <si>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</si>
  <si>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</si>
  <si>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</si>
  <si>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</si>
  <si>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</si>
  <si>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</si>
  <si>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</si>
  <si>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</si>
  <si>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</si>
  <si>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</si>
  <si>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</si>
  <si>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</si>
  <si>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Iceberg OfficeWorks 42" Round Mesas</t>
  </si>
  <si>
    <t>Decoflex Hanging Personal Folder File</t>
  </si>
  <si>
    <t>Advantus SlideClip™ Papel Clips</t>
  </si>
  <si>
    <t>Important Message Pads, 50 4-1/4 x 5-1/2 Forms per Pad</t>
  </si>
  <si>
    <t>Safco Industrial Wire Shelving</t>
  </si>
  <si>
    <t>GBC ProClick Spines for 32-Hole Punch</t>
  </si>
  <si>
    <t>Global Push Button Manager's Chair, Indigo</t>
  </si>
  <si>
    <t>2190</t>
  </si>
  <si>
    <t>Xerox 1916</t>
  </si>
  <si>
    <t>Universal Premium White Copier/Laser Papel (20Lb. and 87 Bright)</t>
  </si>
  <si>
    <t>Brother DCP1000 Digital 3 in 1 Multifunction Machine</t>
  </si>
  <si>
    <t>Polycom Soundstation EX Audio-Conferencing Telephone, Black</t>
  </si>
  <si>
    <t>Xerox 1895</t>
  </si>
  <si>
    <t>V70</t>
  </si>
  <si>
    <t>Tyvek ® Top-Opening Peel &amp; Seel ® Sobres, Gray</t>
  </si>
  <si>
    <t>Storex Dura Pro™ Binders</t>
  </si>
  <si>
    <t>Newell 31</t>
  </si>
  <si>
    <t>Avoid Verbal Orders Carbonless Minifold Book</t>
  </si>
  <si>
    <t>Rogers® Profile Extra Capacity Storage Tub</t>
  </si>
  <si>
    <t>TimeportP7382</t>
  </si>
  <si>
    <t>Avery 501</t>
  </si>
  <si>
    <t>Portfile® Personal File Boxes</t>
  </si>
  <si>
    <t>Tennsco Stur-D-Stor Boltless Shelving, 5 Shelves, 24" Deep, Sand</t>
  </si>
  <si>
    <t>Quality Park Security Sobres</t>
  </si>
  <si>
    <t>Memorex 'Cool' 80 Minute CD-R Spindle, 25/Pack</t>
  </si>
  <si>
    <t>Rubber Band Ball</t>
  </si>
  <si>
    <t>Hon Valutask™ Swivel Chairs</t>
  </si>
  <si>
    <t>Newfoundland</t>
  </si>
  <si>
    <t>i1000plus</t>
  </si>
  <si>
    <t>Sauder Camden County Collection Library</t>
  </si>
  <si>
    <t>Prang Dustless Chalk Sticks</t>
  </si>
  <si>
    <t>2300 Heavy-Duty Transfer File Systems by Perma</t>
  </si>
  <si>
    <t>Xerox 1888</t>
  </si>
  <si>
    <t>Crayola Anti Dust Chalk, 12/Pack</t>
  </si>
  <si>
    <t>Newell 325</t>
  </si>
  <si>
    <t>Binney &amp; Smith inkTank™ Erasable Pocket Altolighter, Chisel Tip, YelBajo</t>
  </si>
  <si>
    <t>Avery Hi-Liter Comfort Grip Fluorescent Altolighter, YelBajo Ink</t>
  </si>
  <si>
    <t>Staples Colored Interoffice Sobres</t>
  </si>
  <si>
    <t>Xerox 1964</t>
  </si>
  <si>
    <t>Xerox 1880</t>
  </si>
  <si>
    <t>Eldon Antistatic Chair Mats for Bajo to Medio Pile Carpets</t>
  </si>
  <si>
    <t>While You Were Out Pads, 50 per Pad, 4 x 5 1/4, Green Cycle</t>
  </si>
  <si>
    <t>TDK 4.7GB DVD-R Spindle, 15/Pack</t>
  </si>
  <si>
    <t>Xerox 2</t>
  </si>
  <si>
    <t>i600</t>
  </si>
  <si>
    <t>Hon 61000 Series Interactive Training Mesas</t>
  </si>
  <si>
    <t>Imation Neon 80 Minute CD-R Spindle, 50/Pack</t>
  </si>
  <si>
    <t>Avery Hi-Liter GlideStik Fluorescent Altolighter, YelBajo Ink</t>
  </si>
  <si>
    <t>Hewlett-Packard Business Color Inkjet 3000 [N, DTN] Series Printers</t>
  </si>
  <si>
    <t>Xerox 1991</t>
  </si>
  <si>
    <t>Trimflex™ Flexible Post Binders</t>
  </si>
  <si>
    <t>Tenex Antistatic Computer Chair Mats</t>
  </si>
  <si>
    <t>BOSTON® Ranger® #55 Pencil Sharpener, Black</t>
  </si>
  <si>
    <t>Iris Project Case</t>
  </si>
  <si>
    <t>Xerox 1961</t>
  </si>
  <si>
    <t>Chromcraft Bull-Nose Wood Oval Conference Mesas &amp; Bases</t>
  </si>
  <si>
    <t>Crayola Colored Pencils</t>
  </si>
  <si>
    <t>4009® Altolighters by Sanford</t>
  </si>
  <si>
    <t>282</t>
  </si>
  <si>
    <t>DMI Eclipse Executive Suite Libreros</t>
  </si>
  <si>
    <t>Rogers Handheld Barrel Pencil Sharpener</t>
  </si>
  <si>
    <t>Tripp Lite Isotel 6 Outlet Surge Protector with Fax/Modem Protection</t>
  </si>
  <si>
    <t>Advantus Push Pins</t>
  </si>
  <si>
    <t>V3682</t>
  </si>
  <si>
    <t>Astroparche® Fine Business Papel</t>
  </si>
  <si>
    <t>Xerox 1951</t>
  </si>
  <si>
    <t>Imation 3.5 IBM Formatted Diskettes, 10/Box</t>
  </si>
  <si>
    <t>Maxell 4.7GB DVD-R</t>
  </si>
  <si>
    <t>Electrix Architect's Clamp-On Swing Arm Lamp, Black</t>
  </si>
  <si>
    <t>Accohide Poly Flexible Ring Binders</t>
  </si>
  <si>
    <t>Avery File Folder Etiquetas</t>
  </si>
  <si>
    <t>Quebec</t>
  </si>
  <si>
    <t>Balt Split Level Computer Training Table</t>
  </si>
  <si>
    <t>SC-3160</t>
  </si>
  <si>
    <t>IBM 3.5" DS/HD IBM Formatted Diskettes, 50/Pack</t>
  </si>
  <si>
    <t>Nu-Dell Float Frame 11 x 14 1/2</t>
  </si>
  <si>
    <t>Regeneration Desk Collection</t>
  </si>
  <si>
    <t>Xerox 1996</t>
  </si>
  <si>
    <t>Verbatim 4.7GB DVD-R</t>
  </si>
  <si>
    <t>Advantus 10-Drawer Portable Organizer, Chrome Metal Frame, Smoke Drawers</t>
  </si>
  <si>
    <t>Global Leather Executive Chair</t>
  </si>
  <si>
    <t>Chromcraft 48" x 96" Racetrack Double Pedestal Table</t>
  </si>
  <si>
    <t>Seth Thomas 8 1/2" Cubicle Clock</t>
  </si>
  <si>
    <t>Lumber Crayons</t>
  </si>
  <si>
    <t>Acco Six-Outlet Power Strip, 4' Cord Length</t>
  </si>
  <si>
    <t>Xerox 200</t>
  </si>
  <si>
    <t>Hewlett Packard 610 Color Digital Copier / Printer</t>
  </si>
  <si>
    <t>Hon Rectangular Conference Mesas</t>
  </si>
  <si>
    <t>Acco PRESSTEX® Data Binder with Storage Hooks, Dark Blue, 9 1/2" X 11"</t>
  </si>
  <si>
    <t>DAX Value U-Channel Document Frames, Easel Back</t>
  </si>
  <si>
    <t>Acco Keyboard-In-A-Box®</t>
  </si>
  <si>
    <t>Post-it® “Important Message” Note Pad, Neon Colors, 50 Sheets/Pad</t>
  </si>
  <si>
    <t>Xerox 1963</t>
  </si>
  <si>
    <t>Computer Printout Index Tabs</t>
  </si>
  <si>
    <t>Safco Value Mate Steel Bookcase, Baked Enamel Finish on Steel, Black</t>
  </si>
  <si>
    <t>Advantus Rolling Storage Box</t>
  </si>
  <si>
    <t>Decoflex Hanging Personal Folder File, Blue</t>
  </si>
  <si>
    <t>Microsoft Office Keyboard</t>
  </si>
  <si>
    <t>DAX Cubicle Frames - 8x10</t>
  </si>
  <si>
    <t>Acco Smartsocket® Color-Coded Six-Outlet AC Adapter Model Surge Protectors</t>
  </si>
  <si>
    <t>IBM Numeric Access II Keypad, 17-Key, Black</t>
  </si>
  <si>
    <t>Xerox 1981</t>
  </si>
  <si>
    <t>Stacking Tray, Side-Loading, Legal, Smoke</t>
  </si>
  <si>
    <t>36X48 HARDFLOOR CHAIRMAT</t>
  </si>
  <si>
    <t>Smead Adjustable Mobile File Trolley with Lockable Top</t>
  </si>
  <si>
    <t>ELITE Series</t>
  </si>
  <si>
    <t>OIC Thumb-Tacks</t>
  </si>
  <si>
    <t>Gyration Ultra Professional Cordless Optical Suite</t>
  </si>
  <si>
    <t>Bionaire 99.97% HEPA Air Cleaner</t>
  </si>
  <si>
    <t>#6 3/4 Gummed Flap White Sobres</t>
  </si>
  <si>
    <t>Grip Seal Sobres</t>
  </si>
  <si>
    <t>Avery Reinforcements for Hole-Punch Pages</t>
  </si>
  <si>
    <t>Polycom ViewStation™ ISDN Videoconferencing Unit</t>
  </si>
  <si>
    <t>Master Big Foot® Doorstop, Beige</t>
  </si>
  <si>
    <t>US Robotics 56K V.92 Internal PCI Faxmodem</t>
  </si>
  <si>
    <t>Wilson Jones Turn Tabs Binder Tool for Ring Binders</t>
  </si>
  <si>
    <t>Xerox 19</t>
  </si>
  <si>
    <t>GBC Plastic Binding Combs</t>
  </si>
  <si>
    <t>Computer Room Manger, 14"</t>
  </si>
  <si>
    <t>GBC Clear Cover, 8-1/2 x 11, unpunched, 25 covers per pack</t>
  </si>
  <si>
    <t>Imation 3.5" IBM-Formatted Diskettes, 10/Pack</t>
  </si>
  <si>
    <t>Panasonic KX-P2130 Dot Matrix Printer</t>
  </si>
  <si>
    <t>Sanford EarthWrite® Recycled Pencils, Medio Soft, #2</t>
  </si>
  <si>
    <t>GBC DocuBind 300 Electric Binding Machine</t>
  </si>
  <si>
    <t>Ibico Ibimaster 300 Manual Binding System</t>
  </si>
  <si>
    <t>Electrix 20W Halogen Replacement Bulb for Zoom-In Desk Lamp</t>
  </si>
  <si>
    <t>Wilson Jones Standard D-Ring Binders</t>
  </si>
  <si>
    <t>Eldon® 300 Class™ Desk Accessories, Black</t>
  </si>
  <si>
    <t>Xerox 1968</t>
  </si>
  <si>
    <t>Hon Deluxe Fabric Upholstered Stacking Chairs</t>
  </si>
  <si>
    <t>Acme® Preferred Stainless Steel Scissors</t>
  </si>
  <si>
    <t>StarTAC 7797</t>
  </si>
  <si>
    <t>Kensington 6 Outlet MasterPiece® HOMEOFFICE Power Control Center</t>
  </si>
  <si>
    <t>Xerox 207</t>
  </si>
  <si>
    <t>Quartet Alpha® White Chalk, 12/Pack</t>
  </si>
  <si>
    <t>O'Sullivan Cherrywood Estates Traditional Barrister Bookcase</t>
  </si>
  <si>
    <t>Xerox 231</t>
  </si>
  <si>
    <t>Space Solutions™ Industrial Galvanized Steel Shelving.</t>
  </si>
  <si>
    <t>Staples Surge Protector 6 outlet</t>
  </si>
  <si>
    <t>Boston Model 1800 Electric Pencil Sharpener, Gray</t>
  </si>
  <si>
    <t>Kensington 6 Outlet SmartSocket Surge Protector</t>
  </si>
  <si>
    <t>Ibico EPK-21 Electric Binding System</t>
  </si>
  <si>
    <t>Avery 511</t>
  </si>
  <si>
    <t>Xerox 215</t>
  </si>
  <si>
    <t>Dixon Ticonderoga® Erasable Colored Pencil Set, 12-Color</t>
  </si>
  <si>
    <t>FelBajoes Mighty 8 Compact Surge Protector</t>
  </si>
  <si>
    <t>Premium Writing Pencils, Soft, #2 by Central Association for the Blind</t>
  </si>
  <si>
    <t>Xerox 1998</t>
  </si>
  <si>
    <t>Adams "While You Were Out" Message Pads</t>
  </si>
  <si>
    <t>6" Cubicle Wall Clock, Black</t>
  </si>
  <si>
    <t>Eldon Imàge® Series Desk Accessories, Clear</t>
  </si>
  <si>
    <t>FelBajoes Officeware™ Wire Shelving</t>
  </si>
  <si>
    <t>Eldon Expressions™ Desk Accessory, Wood Photo Frame, Mahogany</t>
  </si>
  <si>
    <t>Economy Rollaway Files</t>
  </si>
  <si>
    <t>Alliance Ligas</t>
  </si>
  <si>
    <t>File Shuttle II and Handi-File, Black</t>
  </si>
  <si>
    <t>Round Specialty Laser Printer Etiquetas</t>
  </si>
  <si>
    <t>Eldon® 500 Class™ Desk Accessories</t>
  </si>
  <si>
    <t>Sauder Camden County Barrister Bookcase, Planked Cherry Finish</t>
  </si>
  <si>
    <t>DAX Charcoal/Nickel-Tone Document Frame, 5 x 7</t>
  </si>
  <si>
    <t>Staples 10" Round Wall Clock</t>
  </si>
  <si>
    <t>Epson LQ-870 Dot Matrix Printer</t>
  </si>
  <si>
    <t>Adams Telephone Message Book W/Dividers/Space For Phone Numbers, 5 1/4"X8 1/2", 200/Messages</t>
  </si>
  <si>
    <t>Tenex Personal Filing Tote With Secure Closure Lid, Black/Frost</t>
  </si>
  <si>
    <t>Canon F603 Scientific Calculator</t>
  </si>
  <si>
    <t>Newell 329</t>
  </si>
  <si>
    <t>Sanford Prismacolor® Professional Thick Lead Art Pencils, 36-Color Set</t>
  </si>
  <si>
    <t>New Brunswick</t>
  </si>
  <si>
    <t>FelBajoes Bankers Box™ Stor/Drawer® Steel Plus™</t>
  </si>
  <si>
    <t>Adams Telephone Message Books, 5 1/4” x 11”</t>
  </si>
  <si>
    <t>Xerox 195</t>
  </si>
  <si>
    <t>Eldon Advantage® Foldable Chair Mats for Bajo Pile Carpets</t>
  </si>
  <si>
    <t>Xerox 1954</t>
  </si>
  <si>
    <t>V2397</t>
  </si>
  <si>
    <t>Epson FX-980 Dot Matrix Printer</t>
  </si>
  <si>
    <t>Avery® 3 1/2" Diskette Storage Pages, 10/Pack</t>
  </si>
  <si>
    <t>Soundgear TeleForum DX Desktop Conference Phone</t>
  </si>
  <si>
    <t>i270</t>
  </si>
  <si>
    <t>Steel Personal Filing/Posting Tote</t>
  </si>
  <si>
    <t>JM Magazine Binder</t>
  </si>
  <si>
    <t>Xerox 1926</t>
  </si>
  <si>
    <t>Message Book, Standard Line "While You Were Out", 5 1/2" X 4", 200 Sets/Book</t>
  </si>
  <si>
    <t>Smead Alpha-Z Color-Coded Name Etiquetas First Letter Starter Set</t>
  </si>
  <si>
    <t>Luxo Adjustable Task Clamp Lamp</t>
  </si>
  <si>
    <t>Sanford Pocket Accent® Altolighters</t>
  </si>
  <si>
    <t>Contemporary Wood/Metal Frame</t>
  </si>
  <si>
    <t>Advantus Panel Wall Acrylic Frame</t>
  </si>
  <si>
    <t>Avery 516</t>
  </si>
  <si>
    <t>Newell 332</t>
  </si>
  <si>
    <t>Acco 3-Hole Punch</t>
  </si>
  <si>
    <t>FelBajoes 8 Outlet Superior Workstation Surge Protector w/o Phone/Fax/Modem Protection</t>
  </si>
  <si>
    <t>GBC ProClick Punch Binding System</t>
  </si>
  <si>
    <t>GBC Poly Designer Binding Covers</t>
  </si>
  <si>
    <t>Southworth Structures Collection™</t>
  </si>
  <si>
    <t>Saskachewan</t>
  </si>
  <si>
    <t>Wilson Jones Custom Binder Spines &amp; Etiquetas</t>
  </si>
  <si>
    <t>Epson FX-2180 Wide Format Dot Matrix Printer</t>
  </si>
  <si>
    <t>Xerox 1988</t>
  </si>
  <si>
    <t>Eureka The Boss® Plus 12-Amp Hard Box Upright Vacuum, Red</t>
  </si>
  <si>
    <t>Hewlett Packard 6S Scientific Calculator</t>
  </si>
  <si>
    <t>Sanford Colorific® Eraseable Coloring Pencils, 12 Count</t>
  </si>
  <si>
    <t>Newell 308</t>
  </si>
  <si>
    <t>Martin Yale Chadless Opener Electric Letter Opener</t>
  </si>
  <si>
    <t>Wilson Jones Suede Grain Vinyl Binders</t>
  </si>
  <si>
    <t>Honeywell Enviracaire® Portable HEPA Air Cleaner for up to 10 x 16 Room</t>
  </si>
  <si>
    <t>Eldon® Executive Woodline II Desk Accessories, Mahogany</t>
  </si>
  <si>
    <t>Verbatim DVD Rewritable Disc, Single-Sided, 4.7GB</t>
  </si>
  <si>
    <t>Kensington 4 Outlet MasterPiece® Compact Power Control Center</t>
  </si>
  <si>
    <t>Xerox 223</t>
  </si>
  <si>
    <t>210 Trimline Phone, White</t>
  </si>
  <si>
    <t>Stanley Bostitch Contemporary Electric Pencil Sharpeners</t>
  </si>
  <si>
    <t>5170i</t>
  </si>
  <si>
    <t>Avery Hi-Liter® EverBold™ Pen Style Fluorescent Altolighters, 4/Pack</t>
  </si>
  <si>
    <t>Desktop 3-Pocket Hot File®</t>
  </si>
  <si>
    <t>Lexmark 4227 Plus Dot Matrix Printer</t>
  </si>
  <si>
    <t>6162</t>
  </si>
  <si>
    <t>Avery 482</t>
  </si>
  <si>
    <t>Xerox 1972</t>
  </si>
  <si>
    <t>Acco Clips to Go™ Binder Clips, 24 Clips in Two Sizes</t>
  </si>
  <si>
    <t>Sony IBM Color Diskettes, 25/Pack</t>
  </si>
  <si>
    <t>Yukon</t>
  </si>
  <si>
    <t>FelBajoes Mobile File Cart, Black</t>
  </si>
  <si>
    <t>Sterilite Officeware Hinged File Box</t>
  </si>
  <si>
    <t>Xerox 1883</t>
  </si>
  <si>
    <t>Belkin OmniView SE Rackmount Kit</t>
  </si>
  <si>
    <t>iDEN i550</t>
  </si>
  <si>
    <t>DAX Wood Document Frame</t>
  </si>
  <si>
    <t>Holmes Cool Mist Humidifier for the Whole House with 8-Gallon Output per Day, Extended Life Filter</t>
  </si>
  <si>
    <t>Okidata Pacemark 4410N Wide Format Dot Matrix Printer</t>
  </si>
  <si>
    <t>R289LX</t>
  </si>
  <si>
    <t>Electrix Incandescent Magnifying Lamp, Black</t>
  </si>
  <si>
    <t>AT&amp;T 1430 2.4GHz Analog Phone w/Caller ID</t>
  </si>
  <si>
    <t>UniKeep™ View Case Binders</t>
  </si>
  <si>
    <t>Acco PRESSTEX® Data Binder with Storage Hooks, Dark Blue, 14 7/8" X 11"</t>
  </si>
  <si>
    <t>Bush® Cubix Conference Mesas, Fully Assembled</t>
  </si>
  <si>
    <t>Logitech Cordless Keyboard</t>
  </si>
  <si>
    <t>V66</t>
  </si>
  <si>
    <t>Alberta</t>
  </si>
  <si>
    <t>Advantus Plastic Papel Clips</t>
  </si>
  <si>
    <t>O'Sullivan 4-Shelf Bookcase in Odessa Pine</t>
  </si>
  <si>
    <t>Acco Pressboard Covers with Storage Hooks, 14 7/8" x 11", Executive Red</t>
  </si>
  <si>
    <t>Novimex Alto-Tech Fabric Mesh Task Chair</t>
  </si>
  <si>
    <t>Xerox 209</t>
  </si>
  <si>
    <t>Sanford Uni-Blazer™ View Altolighters, Chisel Tip, YelBajo</t>
  </si>
  <si>
    <t>Fecha</t>
  </si>
  <si>
    <t>Ventas Totales</t>
  </si>
  <si>
    <t>Cantidad Total</t>
  </si>
  <si>
    <t>Ticket Promedio</t>
  </si>
  <si>
    <t>2009</t>
  </si>
  <si>
    <t>Ene</t>
  </si>
  <si>
    <t>Feb</t>
  </si>
  <si>
    <t>Mar</t>
  </si>
  <si>
    <t>Abr</t>
  </si>
  <si>
    <t>May</t>
  </si>
  <si>
    <t>Jun</t>
  </si>
  <si>
    <t>Jul</t>
  </si>
  <si>
    <t>Ago</t>
  </si>
  <si>
    <t>Set</t>
  </si>
  <si>
    <t>Oct</t>
  </si>
  <si>
    <t>Nov</t>
  </si>
  <si>
    <t>Dic</t>
  </si>
  <si>
    <t>2010</t>
  </si>
  <si>
    <t>2011</t>
  </si>
  <si>
    <t>2012</t>
  </si>
  <si>
    <t>Suma de Ventas</t>
  </si>
  <si>
    <t>Etiquetas de fila</t>
  </si>
  <si>
    <t>Total general</t>
  </si>
  <si>
    <t>Cantidad Ventas</t>
  </si>
  <si>
    <t>Column1</t>
  </si>
  <si>
    <t>Column2</t>
  </si>
  <si>
    <t/>
  </si>
  <si>
    <t>Interacciones con el contenido</t>
  </si>
  <si>
    <t>2026-01-01T00:00:00</t>
  </si>
  <si>
    <t>297</t>
  </si>
  <si>
    <t>2026-01-02T00:00:00</t>
  </si>
  <si>
    <t>2026-01-03T00:00:00</t>
  </si>
  <si>
    <t>268</t>
  </si>
  <si>
    <t>2026-01-04T00:00:00</t>
  </si>
  <si>
    <t>303</t>
  </si>
  <si>
    <t>2026-01-05T00:00:00</t>
  </si>
  <si>
    <t>304</t>
  </si>
  <si>
    <t>2026-01-06T00:00:00</t>
  </si>
  <si>
    <t>451</t>
  </si>
  <si>
    <t>2026-01-07T00:00:00</t>
  </si>
  <si>
    <t>667</t>
  </si>
  <si>
    <t>2026-01-08T00:00:00</t>
  </si>
  <si>
    <t>819</t>
  </si>
  <si>
    <t>2026-01-09T00:00:00</t>
  </si>
  <si>
    <t>600</t>
  </si>
  <si>
    <t>2026-01-10T00:00:00</t>
  </si>
  <si>
    <t>649</t>
  </si>
  <si>
    <t>2026-01-11T00:00:00</t>
  </si>
  <si>
    <t>522</t>
  </si>
  <si>
    <t>2026-01-12T00:00:00</t>
  </si>
  <si>
    <t>352</t>
  </si>
  <si>
    <t>2026-01-13T00:00:00</t>
  </si>
  <si>
    <t>672</t>
  </si>
  <si>
    <t>2026-01-14T00:00:00</t>
  </si>
  <si>
    <t>1179</t>
  </si>
  <si>
    <t>2026-01-15T00:00:00</t>
  </si>
  <si>
    <t>950</t>
  </si>
  <si>
    <t>2026-01-16T00:00:00</t>
  </si>
  <si>
    <t>726</t>
  </si>
  <si>
    <t>2026-01-17T00:00:00</t>
  </si>
  <si>
    <t>566</t>
  </si>
  <si>
    <t>2026-01-18T00:00:00</t>
  </si>
  <si>
    <t>535</t>
  </si>
  <si>
    <t>2026-01-19T00:00:00</t>
  </si>
  <si>
    <t>689</t>
  </si>
  <si>
    <t>2026-01-20T00:00:00</t>
  </si>
  <si>
    <t>273</t>
  </si>
  <si>
    <t>2026-01-21T00:00:00</t>
  </si>
  <si>
    <t>622</t>
  </si>
  <si>
    <t>2026-01-22T00:00:00</t>
  </si>
  <si>
    <t>767</t>
  </si>
  <si>
    <t>2026-01-23T00:00:00</t>
  </si>
  <si>
    <t>829</t>
  </si>
  <si>
    <t>2026-01-24T00:00:00</t>
  </si>
  <si>
    <t>657</t>
  </si>
  <si>
    <t>2026-01-25T00:00:00</t>
  </si>
  <si>
    <t>619</t>
  </si>
  <si>
    <t>2026-01-26T00:00:00</t>
  </si>
  <si>
    <t>344</t>
  </si>
  <si>
    <t>2026-01-27T00:00:00</t>
  </si>
  <si>
    <t>329</t>
  </si>
  <si>
    <t>2026-01-28T00:00:00</t>
  </si>
  <si>
    <t>321</t>
  </si>
  <si>
    <t>2026-01-29T00:00:00</t>
  </si>
  <si>
    <t>356</t>
  </si>
  <si>
    <t>2026-01-30T00:00:00</t>
  </si>
  <si>
    <t>347</t>
  </si>
  <si>
    <t>2026-01-31T00:00:00</t>
  </si>
  <si>
    <t>854</t>
  </si>
  <si>
    <t>2026-02-01T00:00:00</t>
  </si>
  <si>
    <t>641</t>
  </si>
  <si>
    <t>2026-02-02T00:00:00</t>
  </si>
  <si>
    <t>517</t>
  </si>
  <si>
    <t>2026-02-03T00:00:00</t>
  </si>
  <si>
    <t>778</t>
  </si>
  <si>
    <t>2026-02-04T00:00:00</t>
  </si>
  <si>
    <t>1058</t>
  </si>
  <si>
    <t>2026-02-05T00:00:00</t>
  </si>
  <si>
    <t>1019</t>
  </si>
  <si>
    <t>2026-02-06T00:00:00</t>
  </si>
  <si>
    <t>1002</t>
  </si>
  <si>
    <t>2026-02-07T00:00:00</t>
  </si>
  <si>
    <t>776</t>
  </si>
  <si>
    <t>2026-02-08T00:00:00</t>
  </si>
  <si>
    <t>873</t>
  </si>
  <si>
    <t>2026-02-09T00:00:00</t>
  </si>
  <si>
    <t>928</t>
  </si>
  <si>
    <t>2026-02-10T00:00:00</t>
  </si>
  <si>
    <t>684</t>
  </si>
  <si>
    <t>2026-02-11T00:00:00</t>
  </si>
  <si>
    <t>1149</t>
  </si>
  <si>
    <t>2026-02-12T00:00:00</t>
  </si>
  <si>
    <t>1116</t>
  </si>
  <si>
    <t>2026-02-13T00:00:00</t>
  </si>
  <si>
    <t>2026-02-14T00:00:00</t>
  </si>
  <si>
    <t>1138</t>
  </si>
  <si>
    <t>2026-02-15T00:00:00</t>
  </si>
  <si>
    <t>1283</t>
  </si>
  <si>
    <t>2026-02-16T00:00:00</t>
  </si>
  <si>
    <t>1030</t>
  </si>
  <si>
    <t>2026-02-17T00:00:00</t>
  </si>
  <si>
    <t>1259</t>
  </si>
  <si>
    <t>2026-02-18T00:00:00</t>
  </si>
  <si>
    <t>2978</t>
  </si>
  <si>
    <t>2026-02-19T00:00:00</t>
  </si>
  <si>
    <t>2541</t>
  </si>
  <si>
    <t>2026-02-20T00:00:00</t>
  </si>
  <si>
    <t>2714</t>
  </si>
  <si>
    <t>2026-02-21T00:00:00</t>
  </si>
  <si>
    <t>2911</t>
  </si>
  <si>
    <t>2026-02-22T00:00:00</t>
  </si>
  <si>
    <t>2725</t>
  </si>
  <si>
    <t>2026-02-23T00:00:00</t>
  </si>
  <si>
    <t>2501</t>
  </si>
  <si>
    <t>2026-02-24T00:00:00</t>
  </si>
  <si>
    <t>2113</t>
  </si>
  <si>
    <t>2026-02-25T00:00:00</t>
  </si>
  <si>
    <t>750</t>
  </si>
  <si>
    <t>2026-02-26T00:00:00</t>
  </si>
  <si>
    <t>957</t>
  </si>
  <si>
    <t>2026-02-27T00:00:00</t>
  </si>
  <si>
    <t>779</t>
  </si>
  <si>
    <t>2026-02-28T00:00:00</t>
  </si>
  <si>
    <t>1113</t>
  </si>
  <si>
    <t>2026-03-01T00:00:00</t>
  </si>
  <si>
    <t>1287</t>
  </si>
  <si>
    <t>2026-03-02T00:00:00</t>
  </si>
  <si>
    <t>1571</t>
  </si>
  <si>
    <t>Clics en el enlace de Facebook</t>
  </si>
  <si>
    <t>162</t>
  </si>
  <si>
    <t>157</t>
  </si>
  <si>
    <t>106</t>
  </si>
  <si>
    <t>132</t>
  </si>
  <si>
    <t>142</t>
  </si>
  <si>
    <t>158</t>
  </si>
  <si>
    <t>181</t>
  </si>
  <si>
    <t>305</t>
  </si>
  <si>
    <t>267</t>
  </si>
  <si>
    <t>350</t>
  </si>
  <si>
    <t>401</t>
  </si>
  <si>
    <t>564</t>
  </si>
  <si>
    <t>526</t>
  </si>
  <si>
    <t>1723</t>
  </si>
  <si>
    <t>2214</t>
  </si>
  <si>
    <t>1397</t>
  </si>
  <si>
    <t>343</t>
  </si>
  <si>
    <t>66</t>
  </si>
  <si>
    <t>58</t>
  </si>
  <si>
    <t>56</t>
  </si>
  <si>
    <t>100</t>
  </si>
  <si>
    <t>467</t>
  </si>
  <si>
    <t>740</t>
  </si>
  <si>
    <t>369</t>
  </si>
  <si>
    <t>118</t>
  </si>
  <si>
    <t>93</t>
  </si>
  <si>
    <t>101</t>
  </si>
  <si>
    <t>63</t>
  </si>
  <si>
    <t>86</t>
  </si>
  <si>
    <t>111</t>
  </si>
  <si>
    <t>107</t>
  </si>
  <si>
    <t>134</t>
  </si>
  <si>
    <t>155</t>
  </si>
  <si>
    <t>974</t>
  </si>
  <si>
    <t>1742</t>
  </si>
  <si>
    <t>1369</t>
  </si>
  <si>
    <t>1296</t>
  </si>
  <si>
    <t>1214</t>
  </si>
  <si>
    <t>1364</t>
  </si>
  <si>
    <t>1211</t>
  </si>
  <si>
    <t>1252</t>
  </si>
  <si>
    <t>1263</t>
  </si>
  <si>
    <t>1526</t>
  </si>
  <si>
    <t>1542</t>
  </si>
  <si>
    <t>1767</t>
  </si>
  <si>
    <t>1994</t>
  </si>
  <si>
    <t>1731</t>
  </si>
  <si>
    <t>2094</t>
  </si>
  <si>
    <t>5003</t>
  </si>
  <si>
    <t>4641</t>
  </si>
  <si>
    <t>4763</t>
  </si>
  <si>
    <t>4548</t>
  </si>
  <si>
    <t>5075</t>
  </si>
  <si>
    <t>1169</t>
  </si>
  <si>
    <t>2445</t>
  </si>
  <si>
    <t>217</t>
  </si>
  <si>
    <t>172</t>
  </si>
  <si>
    <t>117</t>
  </si>
  <si>
    <t>538</t>
  </si>
  <si>
    <t>940</t>
  </si>
  <si>
    <t>Visualizaciones</t>
  </si>
  <si>
    <t>27723</t>
  </si>
  <si>
    <t>27892</t>
  </si>
  <si>
    <t>29115</t>
  </si>
  <si>
    <t>32771</t>
  </si>
  <si>
    <t>29385</t>
  </si>
  <si>
    <t>28923</t>
  </si>
  <si>
    <t>23878</t>
  </si>
  <si>
    <t>34568</t>
  </si>
  <si>
    <t>37105</t>
  </si>
  <si>
    <t>33132</t>
  </si>
  <si>
    <t>25572</t>
  </si>
  <si>
    <t>23824</t>
  </si>
  <si>
    <t>46329</t>
  </si>
  <si>
    <t>131014</t>
  </si>
  <si>
    <t>146470</t>
  </si>
  <si>
    <t>137053</t>
  </si>
  <si>
    <t>44425</t>
  </si>
  <si>
    <t>25302</t>
  </si>
  <si>
    <t>26365</t>
  </si>
  <si>
    <t>17925</t>
  </si>
  <si>
    <t>22777</t>
  </si>
  <si>
    <t>49976</t>
  </si>
  <si>
    <t>63127</t>
  </si>
  <si>
    <t>45166</t>
  </si>
  <si>
    <t>12104</t>
  </si>
  <si>
    <t>8152</t>
  </si>
  <si>
    <t>6979</t>
  </si>
  <si>
    <t>6104</t>
  </si>
  <si>
    <t>9381</t>
  </si>
  <si>
    <t>37007</t>
  </si>
  <si>
    <t>54187</t>
  </si>
  <si>
    <t>69898</t>
  </si>
  <si>
    <t>104744</t>
  </si>
  <si>
    <t>180194</t>
  </si>
  <si>
    <t>200062</t>
  </si>
  <si>
    <t>191906</t>
  </si>
  <si>
    <t>187832</t>
  </si>
  <si>
    <t>169792</t>
  </si>
  <si>
    <t>188213</t>
  </si>
  <si>
    <t>182974</t>
  </si>
  <si>
    <t>174826</t>
  </si>
  <si>
    <t>210094</t>
  </si>
  <si>
    <t>138226</t>
  </si>
  <si>
    <t>73789</t>
  </si>
  <si>
    <t>150445</t>
  </si>
  <si>
    <t>179516</t>
  </si>
  <si>
    <t>205972</t>
  </si>
  <si>
    <t>269023</t>
  </si>
  <si>
    <t>697005</t>
  </si>
  <si>
    <t>667117</t>
  </si>
  <si>
    <t>648374</t>
  </si>
  <si>
    <t>723925</t>
  </si>
  <si>
    <t>725026</t>
  </si>
  <si>
    <t>713635</t>
  </si>
  <si>
    <t>536780</t>
  </si>
  <si>
    <t>248100</t>
  </si>
  <si>
    <t>361457</t>
  </si>
  <si>
    <t>288027</t>
  </si>
  <si>
    <t>661084</t>
  </si>
  <si>
    <t>1053077</t>
  </si>
  <si>
    <t>1163716</t>
  </si>
  <si>
    <t>Visitas de Facebook</t>
  </si>
  <si>
    <t>154</t>
  </si>
  <si>
    <t>195</t>
  </si>
  <si>
    <t>222</t>
  </si>
  <si>
    <t>219</t>
  </si>
  <si>
    <t>201</t>
  </si>
  <si>
    <t>283</t>
  </si>
  <si>
    <t>272</t>
  </si>
  <si>
    <t>379</t>
  </si>
  <si>
    <t>414</t>
  </si>
  <si>
    <t>236</t>
  </si>
  <si>
    <t>279</t>
  </si>
  <si>
    <t>436</t>
  </si>
  <si>
    <t>807</t>
  </si>
  <si>
    <t>707</t>
  </si>
  <si>
    <t>581</t>
  </si>
  <si>
    <t>442</t>
  </si>
  <si>
    <t>216</t>
  </si>
  <si>
    <t>332</t>
  </si>
  <si>
    <t>257</t>
  </si>
  <si>
    <t>404</t>
  </si>
  <si>
    <t>482</t>
  </si>
  <si>
    <t>434</t>
  </si>
  <si>
    <t>248</t>
  </si>
  <si>
    <t>229</t>
  </si>
  <si>
    <t>310</t>
  </si>
  <si>
    <t>126</t>
  </si>
  <si>
    <t>209</t>
  </si>
  <si>
    <t>230</t>
  </si>
  <si>
    <t>361</t>
  </si>
  <si>
    <t>390</t>
  </si>
  <si>
    <t>531</t>
  </si>
  <si>
    <t>914</t>
  </si>
  <si>
    <t>656</t>
  </si>
  <si>
    <t>631</t>
  </si>
  <si>
    <t>681</t>
  </si>
  <si>
    <t>780</t>
  </si>
  <si>
    <t>736</t>
  </si>
  <si>
    <t>583</t>
  </si>
  <si>
    <t>686</t>
  </si>
  <si>
    <t>520</t>
  </si>
  <si>
    <t>786</t>
  </si>
  <si>
    <t>790</t>
  </si>
  <si>
    <t>916</t>
  </si>
  <si>
    <t>1042</t>
  </si>
  <si>
    <t>2047</t>
  </si>
  <si>
    <t>2129</t>
  </si>
  <si>
    <t>2080</t>
  </si>
  <si>
    <t>2205</t>
  </si>
  <si>
    <t>1918</t>
  </si>
  <si>
    <t>1459</t>
  </si>
  <si>
    <t>1359</t>
  </si>
  <si>
    <t>598</t>
  </si>
  <si>
    <t>616</t>
  </si>
  <si>
    <t>792</t>
  </si>
  <si>
    <t>1467</t>
  </si>
  <si>
    <t>Column3</t>
  </si>
  <si>
    <t>Hombres</t>
  </si>
  <si>
    <t>Mujeres</t>
  </si>
  <si>
    <t>18-24</t>
  </si>
  <si>
    <t>1.3</t>
  </si>
  <si>
    <t>1.2</t>
  </si>
  <si>
    <t>25-34</t>
  </si>
  <si>
    <t>10</t>
  </si>
  <si>
    <t>8.7</t>
  </si>
  <si>
    <t>35-44</t>
  </si>
  <si>
    <t>13.1</t>
  </si>
  <si>
    <t>12.3</t>
  </si>
  <si>
    <t>45-54</t>
  </si>
  <si>
    <t>11.8</t>
  </si>
  <si>
    <t>12.7</t>
  </si>
  <si>
    <t>55-64</t>
  </si>
  <si>
    <t>8.3</t>
  </si>
  <si>
    <t>8.5</t>
  </si>
  <si>
    <t>65+</t>
  </si>
  <si>
    <t>6</t>
  </si>
  <si>
    <t>6.1</t>
  </si>
  <si>
    <t>Principales ciudades</t>
  </si>
  <si>
    <t>Tuluá, Colombia</t>
  </si>
  <si>
    <t>Cali, Colombia</t>
  </si>
  <si>
    <t>Pereira, Colombia</t>
  </si>
  <si>
    <t>Bogotá, Colombia</t>
  </si>
  <si>
    <t>Medellín, Colombia</t>
  </si>
  <si>
    <t>Dosquebradas, Colombia</t>
  </si>
  <si>
    <t>Manizales, Colombia</t>
  </si>
  <si>
    <t>Armenia, Colombia</t>
  </si>
  <si>
    <t>Palmira, Colombia</t>
  </si>
  <si>
    <t>Ibagué, Colombia</t>
  </si>
  <si>
    <t>27.4</t>
  </si>
  <si>
    <t>9.2</t>
  </si>
  <si>
    <t>3.1</t>
  </si>
  <si>
    <t>2.9</t>
  </si>
  <si>
    <t>1.8</t>
  </si>
  <si>
    <t>1.6</t>
  </si>
  <si>
    <t>1.1</t>
  </si>
  <si>
    <t>Principales países</t>
  </si>
  <si>
    <t>Colombia</t>
  </si>
  <si>
    <t>España</t>
  </si>
  <si>
    <t>Estados Unidos</t>
  </si>
  <si>
    <t>Chile</t>
  </si>
  <si>
    <t>Brasil</t>
  </si>
  <si>
    <t>México</t>
  </si>
  <si>
    <t>Argentina</t>
  </si>
  <si>
    <t>Ecuador</t>
  </si>
  <si>
    <t>Reino Unido</t>
  </si>
  <si>
    <t>Venezuela</t>
  </si>
  <si>
    <t>95.5</t>
  </si>
  <si>
    <t>1</t>
  </si>
  <si>
    <t>0.4</t>
  </si>
  <si>
    <t>0.2</t>
  </si>
  <si>
    <t>0.1</t>
  </si>
  <si>
    <t>Seguimientos</t>
  </si>
  <si>
    <t>5</t>
  </si>
  <si>
    <t>3</t>
  </si>
  <si>
    <t>4</t>
  </si>
  <si>
    <t>12</t>
  </si>
  <si>
    <t>14</t>
  </si>
  <si>
    <t>15</t>
  </si>
  <si>
    <t>8</t>
  </si>
  <si>
    <t>9</t>
  </si>
  <si>
    <t>16</t>
  </si>
  <si>
    <t>39</t>
  </si>
  <si>
    <t>19</t>
  </si>
  <si>
    <t>11</t>
  </si>
  <si>
    <t>7</t>
  </si>
  <si>
    <t>61</t>
  </si>
  <si>
    <t>13</t>
  </si>
  <si>
    <t>27</t>
  </si>
  <si>
    <t>24</t>
  </si>
  <si>
    <t>Principales páginas</t>
  </si>
  <si>
    <t>Canal RCN</t>
  </si>
  <si>
    <t>Noticias Caracol</t>
  </si>
  <si>
    <t>James Rodriguez</t>
  </si>
  <si>
    <t>Caracol Televisión</t>
  </si>
  <si>
    <t>Farid Dieck</t>
  </si>
  <si>
    <t>PIRRY</t>
  </si>
  <si>
    <t>Jhonny Rivera</t>
  </si>
  <si>
    <t>Yeferson Cossio</t>
  </si>
  <si>
    <t>Negro Esta Claro</t>
  </si>
  <si>
    <t>Gustavo Petro</t>
  </si>
  <si>
    <t>16.66</t>
  </si>
  <si>
    <t>11.26</t>
  </si>
  <si>
    <t>11.08</t>
  </si>
  <si>
    <t>8.28</t>
  </si>
  <si>
    <t>8.12</t>
  </si>
  <si>
    <t>7.38</t>
  </si>
  <si>
    <t>6.92</t>
  </si>
  <si>
    <t>6.74</t>
  </si>
  <si>
    <t>6.71</t>
  </si>
  <si>
    <t>Seguidores activos</t>
  </si>
  <si>
    <t>405</t>
  </si>
  <si>
    <t>395</t>
  </si>
  <si>
    <t>333</t>
  </si>
  <si>
    <t>299</t>
  </si>
  <si>
    <t>308</t>
  </si>
  <si>
    <t>319</t>
  </si>
  <si>
    <t>338</t>
  </si>
  <si>
    <t>355</t>
  </si>
  <si>
    <t>371</t>
  </si>
  <si>
    <t>399</t>
  </si>
  <si>
    <t>423</t>
  </si>
  <si>
    <t>433</t>
  </si>
  <si>
    <t>450</t>
  </si>
  <si>
    <t>457</t>
  </si>
  <si>
    <t>475</t>
  </si>
  <si>
    <t>472</t>
  </si>
  <si>
    <t>473</t>
  </si>
  <si>
    <t>470</t>
  </si>
  <si>
    <t>453</t>
  </si>
  <si>
    <t>446</t>
  </si>
  <si>
    <t>449</t>
  </si>
  <si>
    <t>439</t>
  </si>
  <si>
    <t>408</t>
  </si>
  <si>
    <t>386</t>
  </si>
  <si>
    <t>365</t>
  </si>
  <si>
    <t>368</t>
  </si>
  <si>
    <t>373</t>
  </si>
  <si>
    <t>377</t>
  </si>
  <si>
    <t>388</t>
  </si>
  <si>
    <t>396</t>
  </si>
  <si>
    <t>420</t>
  </si>
  <si>
    <t>452</t>
  </si>
  <si>
    <t>468</t>
  </si>
  <si>
    <t>493</t>
  </si>
  <si>
    <t>498</t>
  </si>
  <si>
    <t>504</t>
  </si>
  <si>
    <t>505</t>
  </si>
  <si>
    <t>549</t>
  </si>
  <si>
    <t>569</t>
  </si>
  <si>
    <t>592</t>
  </si>
  <si>
    <t>614</t>
  </si>
  <si>
    <t>608</t>
  </si>
  <si>
    <t>587</t>
  </si>
  <si>
    <t>572</t>
  </si>
  <si>
    <t>559</t>
  </si>
  <si>
    <t>0</t>
  </si>
  <si>
    <t>Contactos de mensajes</t>
  </si>
  <si>
    <t>2</t>
  </si>
  <si>
    <t>Columna1</t>
  </si>
  <si>
    <t>Columna2</t>
  </si>
  <si>
    <t>Columna3</t>
  </si>
  <si>
    <t>Columna4</t>
  </si>
  <si>
    <t>Columna5</t>
  </si>
  <si>
    <t>Columna6</t>
  </si>
  <si>
    <t>Columna7</t>
  </si>
  <si>
    <t>Columna8</t>
  </si>
  <si>
    <t>Columna9</t>
  </si>
  <si>
    <t>Columna10</t>
  </si>
  <si>
    <t>Edad</t>
  </si>
  <si>
    <t>sexo_m</t>
  </si>
  <si>
    <t>sexo_f</t>
  </si>
  <si>
    <t>Fecha2</t>
  </si>
  <si>
    <t>Fecha3</t>
  </si>
  <si>
    <t>Engagement Diario Facebook</t>
  </si>
  <si>
    <t>Identificador de la publicación</t>
  </si>
  <si>
    <t>Identificador de la página</t>
  </si>
  <si>
    <t>Nombre de la página</t>
  </si>
  <si>
    <t>Título</t>
  </si>
  <si>
    <t>Descripción</t>
  </si>
  <si>
    <t>Duración (segundos)</t>
  </si>
  <si>
    <t>Hora de publicación</t>
  </si>
  <si>
    <t>Tipo de subtítulo</t>
  </si>
  <si>
    <t>Enlace permanente</t>
  </si>
  <si>
    <t>Es una publicación cruzada</t>
  </si>
  <si>
    <t>Es una publicación compartida</t>
  </si>
  <si>
    <t>Tipo de publicación</t>
  </si>
  <si>
    <t>Idiomas</t>
  </si>
  <si>
    <t>Etiquetas personalizadas</t>
  </si>
  <si>
    <t>Estado de contenido financiado</t>
  </si>
  <si>
    <t>Comentario sobre los datos</t>
  </si>
  <si>
    <t>Alcance</t>
  </si>
  <si>
    <t>IMPRESSION:UNIQUE_USERS</t>
  </si>
  <si>
    <t>Reacciones, comentarios y veces que se compartió</t>
  </si>
  <si>
    <t>Reacciones</t>
  </si>
  <si>
    <t>Comentarios</t>
  </si>
  <si>
    <t>Veces que se compartió</t>
  </si>
  <si>
    <t>Total de clics</t>
  </si>
  <si>
    <t>Consumo de segmentación del público coincidente (Photo Click)</t>
  </si>
  <si>
    <t>Clics de otro tipo</t>
  </si>
  <si>
    <t>Consumo de segmentación del público coincidente (Video Click)</t>
  </si>
  <si>
    <t>Clics en el enlace</t>
  </si>
  <si>
    <t>Ingresos aproximados por monetización de contenido</t>
  </si>
  <si>
    <t>Segundos reproducidos</t>
  </si>
  <si>
    <t>Segundos en promedio reproducidos</t>
  </si>
  <si>
    <t>Ingresos estimados (USD)</t>
  </si>
  <si>
    <t>Comentarios negativos de los usuarios: Ocultar todo</t>
  </si>
  <si>
    <t>Juan Camilo Velez Londoño</t>
  </si>
  <si>
    <t>Comienza un nuevo año y también una nueva oportunidad. ✨
 Una oportunidad para demostrar que cuando caminamos juntos, llegamos más lejos.
Este no es un reto individual, es un propósito colectivo.
 Avanzamos con fe, con fuerza y con la esperanza firme de que nuestro territorio merece representación real. 🤝
Porque cuando la gente se une, las causas se vuelven imparables. Y hoy más que nunca, creemos en eso. 💙
#LaUniónHaceLaFuerza
 #JuanCamiloVélez
 #SenadoC20</t>
  </si>
  <si>
    <t>01/06/2026 15:00</t>
  </si>
  <si>
    <t>N/A</t>
  </si>
  <si>
    <t>https://www.facebook.com/reel/1430815405299806/</t>
  </si>
  <si>
    <t>Videos</t>
  </si>
  <si>
    <t>Total</t>
  </si>
  <si>
    <t>Mesa Comunitaria por la Marina</t>
  </si>
  <si>
    <t>01/06/2026 14:09</t>
  </si>
  <si>
    <t>https://www.facebook.com/events/876009558344914/</t>
  </si>
  <si>
    <t>Texto</t>
  </si>
  <si>
    <t>Tuluá nos ha demostrado que cuando la gente buena se une, las cosas sí pueden cambiar.
Gracias por cada abrazo, cada palabra de ánimo y cada muestra de confianza.
Esto no es una campaña…
Es un propósito que nace en el territorio y se construye con ustedes.
#LaUniónHaceLaFuerza
#JuanCamiloVélez
#SenadoC20
#YoVotoPorJuan
#LaUniónHaceLaFuerza</t>
  </si>
  <si>
    <t>03/02/2026 18:54</t>
  </si>
  <si>
    <t>https://www.facebook.com/reel/1537892094363694/</t>
  </si>
  <si>
    <t>Es un honor recibir este voto de confianza, cada voto es un tesoro pero el símbolo de este apoyo es invaluable. Por las instituciones, por nuestras fuerzas públicas y por los que construimos país, vamos al congreso. 
#c20partidoconservador
#alsenado #yovotoporjuan</t>
  </si>
  <si>
    <t>02/28/2026 15:28</t>
  </si>
  <si>
    <t>https://www.facebook.com/reel/839081012536122/</t>
  </si>
  <si>
    <t>Gracias a cada persona que día a día camina con nosotros, que se suma, cree y sueña en la transformación de nuestro territorio. Todo esto es por ustedes.
Este 8 de marzo sal a votar. 📅
Vota por la verdadera representación.
Marca #C20 al Senado - Partido Conservador 💙</t>
  </si>
  <si>
    <t>02/28/2026 09:46</t>
  </si>
  <si>
    <t>https://www.facebook.com/JuanCamiloVelezL/posts/pfbid021Rkarm1vyELkbipBFwgXbM5M1iNCjS57U81bvep7avK3cWL7rpTaxZnrjUNLoNpnl</t>
  </si>
  <si>
    <t>Fotos</t>
  </si>
  <si>
    <t>Cuando el pueblo se une, los cambios sí se logran. 💪
Hoy no venimos a prometer.
Venimos a pedirte que nos acompañes para traer inversión que fortalezca la salud, dinamice la vivienda y mejore la seguridad en nuestros territorios.
No podemos quedarnos quietos.
Si nos unimos, podemos hacerlo realidad. 🗳️
Este 8 de marzo vota Partido Conservador y marca Senado 20.
#LaUniónHaceLaFuerza
#JuanCamiloVélez
#SenadoC20
#YoVotoPorJuan
#LaUniónHaceLaFuerza</t>
  </si>
  <si>
    <t>02/27/2026 14:06</t>
  </si>
  <si>
    <t>https://www.facebook.com/reel/869338619423008/</t>
  </si>
  <si>
    <t>No vinimos a participar. Vinimos a ganar por Caldas.
Caldas necesita una voz firme en el Congreso.
Una voz que nos haga sentir, que gestione proyectos y que defienda el territorio donde se toman las decisiones.
Este 8 de marzo vota Partido Conservador y marca Senado 20. 🗳️
Esta es la oportunidad de demostrar que cuando Caldas se une, gana. 💪
#LaUniónHaceLaFuerza
#JuanCamiloVélez
#SenadoC20
#YoVotoPorJuan
#LaUniónHaceLaFuerza</t>
  </si>
  <si>
    <t>02/24/2026 08:54</t>
  </si>
  <si>
    <t>https://www.facebook.com/JuanCamiloVelezL/posts/pfbid0vwHXSALLyFXSG2mVtppYdQhkDrDJYN7FZDMJydVNPS6n1f2PcY6gny9i7CmY5o3Bl</t>
  </si>
  <si>
    <t>Tulueños y Valle Caucanos: 💙
Estamos compitiendo con los grandes, la política tradicional, las grandes casas, es nuestra oportunidad de hacer historia, si nos unimos y votamos en masa, tendremos por fin una voz que saque la cara por nosotros, defienda nuestros recursos y traiga el progreso desde el gobierno nacional, de lo contrario solo nos espera el estancamiento. 🇨🇴
#LaUniónHaceLaFuerza
#20AlSenado
#Partidoconservador
#YoVotoPorJuan
#Elecciones08DeMarzo</t>
  </si>
  <si>
    <t>02/23/2026 12:06</t>
  </si>
  <si>
    <t>https://www.facebook.com/reel/1959115691375444/</t>
  </si>
  <si>
    <t>Cuando el territorio no tiene verdadera representación, los proyectos no llegan y la transformación se queda en promesas.
El centro norte del Valle necesita una voz propia que gestione inversión y defienda nuestros municipios en el Congreso. 🏛️
Este 8 de marzo no basta con quejarse.
Vota Partido Conservador, marca Senado 20 y ayúdanos a multiplicar este mensaje en tu familia y en tu comunidad. 🗳️
#LaUniónHaceLaFuerza
#JuanCamiloVélez
#SenadoC20
#YoVotoPorJuan
#LaUniónHaceLaFuerza</t>
  </si>
  <si>
    <t>02/22/2026 12:24</t>
  </si>
  <si>
    <t>https://www.facebook.com/reel/1410048226972847/</t>
  </si>
  <si>
    <t>La fuerza no está en uno.
Está en todos. 💪
En el trabajador que no se rinde. 👷‍♂️
En la madre que lucha por su familia. 👩‍👧‍👦
En el joven que no pierde la esperanza. ✨
Cuando nos unimos, dejamos de quejarnos…
y empezamos a decidir. 🗳️
Este 8 de marzo sal a votar. 📅
Vota por la verdadera representación.
Marca #C20 al Senado - Partido Conservador 💙✅</t>
  </si>
  <si>
    <t>02/20/2026 14:53</t>
  </si>
  <si>
    <t>https://www.facebook.com/JuanCamiloVelezL/posts/pfbid0DeCWagt6jmhHf3PYmUm9UPHH1VtPjeFkb7Z2ZpkZiSk6KiZxCBgbg39sDLviAgs2l</t>
  </si>
  <si>
    <t>Este 8 de marzo tu voto es tu voz para lograr verdadera representación y transformación para nuestro territorio. 🗳️
Es muy sencillo: pide el tarjetón de Senado, marca el logo del Partido Conservador y luego el número 20. Hazlo claro, dentro del recuadro.
Cada voto nos acerca a llevar proyectos, inversión y desarrollo a nuestra región.
#LaUniónHaceLaFuerza
#JuanCamiloVélez
#SenadoC20
#YoVotoPorJuan
#LaUniónHaceLaFuerza</t>
  </si>
  <si>
    <t>02/19/2026 12:38</t>
  </si>
  <si>
    <t>https://www.facebook.com/reel/1433818611630040/</t>
  </si>
  <si>
    <t>Cuando las dificultades son de todos, la verdadera representación debe unirnos para lograr la transformación que el país necesita. 🤝
Este es el momento de caminar juntos hacia un cambio real. ✊ Este 8 de Marzo hagamos que esa representación llegue marcando #C20 al Senado 🇨🇴
#LaUniónHaceLaFuerza
#JuanCamiloVélez
#SenadoC20
#YoVotoPorJuan</t>
  </si>
  <si>
    <t>02/18/2026 09:11</t>
  </si>
  <si>
    <t>https://www.facebook.com/reel/1677260513266955/</t>
  </si>
  <si>
    <t>Risaralda necesita verdadera representación de alguien que sí trabaja y gestiona proyectos para el territorio.
La transformación comienza cuando votamos por quien conoce esta tierra y puede llevar inversión al departamento. 🗳️
Este 8 de marzo vota Partido Conservador y marca Senado 20.
#LaUniónHaceLaFuerza
#JuanCamiloVélez
#SenadoC20
#YoVotoPorJuan
#LaUniónHaceLaFuerza</t>
  </si>
  <si>
    <t>02/17/2026 09:05</t>
  </si>
  <si>
    <t>https://www.facebook.com/reel/931383492775984/</t>
  </si>
  <si>
    <t>La verdadera representación nace de lo que somos y de lo que defendemos cada día. 🤝
La transformación empieza cuando los valores se convierten en acciones que respetan a la gente y su territorio. ✊
#LaUniónHaceLaFuerza
#JuanCamiloVélez
#SenadoC20</t>
  </si>
  <si>
    <t>02/16/2026 09:00</t>
  </si>
  <si>
    <t>https://www.facebook.com/reel/1904660673504334/</t>
  </si>
  <si>
    <t>Este proceso más que de política.
Se trata de la unión de muchas personas, familias que quieren salir adelante, barrios que merecen oportunidades, territorios que necesitan un voz fuerte que los represente.
Creemos firmemente que La Unión Hace La Fuerza</t>
  </si>
  <si>
    <t>02/15/2026 09:08</t>
  </si>
  <si>
    <t>https://www.facebook.com/JuanCamiloVelezL/posts/pfbid0nPh1hgzBsGPwpm1w34q3NXx3dmgAgVbQG1ApiBFSgE6Ln2RyBSGJbCtzDvygj5mKl</t>
  </si>
  <si>
    <t>La política necesita verdadera representación de personas que sepan lo que es trabajar, producir y salir adelante. 🤝
La transformación comienza cuando nuevas voces llegan con experiencia real y compromiso con la gente. ✊
#LaUniónHaceLaFuerza
#JuanCamiloVélez
#SenadoC20
#YoVotoPorJuan</t>
  </si>
  <si>
    <t>02/14/2026 09:00</t>
  </si>
  <si>
    <t>https://www.facebook.com/reel/1444519467024991/</t>
  </si>
  <si>
    <t>Los territorios cambian cuando hay verdadera representación que gestione recursos y genere transformación real. 🤝
Es momento de mover el tablero y abrir nuevas oportunidades para nuestra gente. ✊
#LaUniónHaceLaFuerza
#JuanCamiloVélez
#SenadoC20
#YoVotoPorJuan</t>
  </si>
  <si>
    <t>02/13/2026 09:00</t>
  </si>
  <si>
    <t>https://www.facebook.com/reel/880681908074769/</t>
  </si>
  <si>
    <t>Hoy ser conservador también es apostar por una verdadera representación que defienda valores, trabajo y familia. 🤝
Es creer que la transformación del territorio empieza cuando levantamos la voz y participamos. ✊
#LaUniónHaceLaFuerza
#JuanCamiloVélez
#SenadoC20
#YoVotoPorJuan</t>
  </si>
  <si>
    <t>02/12/2026 09:00</t>
  </si>
  <si>
    <t>https://www.facebook.com/reel/894710686823081/</t>
  </si>
  <si>
    <t>De principio a fin en esta campaña siempre con la verdad. Vamos a representar los territorios haciendo gestión para conseguir recursos e invertir en donde sea posible. 
El voto de todos cuenta. 🙏🏼
Este 08 de Marzo salgamos a votar por una representación real. 🇨🇴🙌🏼
#C20PartidoConservador 
#Únete 
#Multiplica 
#LaUniónHaceLafuerza</t>
  </si>
  <si>
    <t>02/11/2026 09:10</t>
  </si>
  <si>
    <t>https://www.facebook.com/reel/903080292095465/</t>
  </si>
  <si>
    <t>Este 08 de Marzo, vamos a salir a votar con la familia, con los amigos, con los vecinos,  vamos a hacer historia y a renovar el Congreso para que haya representación de verdad. 🇨🇴
#YoVotoC20 
#PartidoConservador 
#YoVotoPorJuan 
#YoMultiplico 
#LaUniónHaceLaFuerza</t>
  </si>
  <si>
    <t>02/10/2026 17:24</t>
  </si>
  <si>
    <t>https://www.facebook.com/reel/929709889614318/</t>
  </si>
  <si>
    <t>Faltan 19 días y este proyecto no se construyó solo: se construyó con trabajo, territorio y gente que cree.
Hoy no basta con reconocer el esfuerzo, hoy necesitamos multiplicarlo.
Habla, comparte, convence, suma.
Porque cuando la convicción es real, el voto se multiplica.
La unión hace la fuerza. Llegamos juntos. 🫶🏼💙
#C20PartidoConservador
#EsHoraDeMultiplicar
#Elecciones8deMarzo
#JuanAlSenado
EleccionesColombiaYoVotoPorJuan</t>
  </si>
  <si>
    <t>02/09/2026 09:28</t>
  </si>
  <si>
    <t>https://www.facebook.com/JuanCamiloVelezL/posts/pfbid0Jm2ocJcSCxPo91hA17y2PCPtZUkmYL8xjXyH7KkULrqwvriUUNtMc4LW2GxMASzml</t>
  </si>
  <si>
    <t>Cada día más convencido de que lo que necesitan las personas es una verdadera Representación que sea su cara en el congreso de la República y con estos acompañamientos tan masivos estamos seguros que lo lograremos este 8 de Marzo 
#C20PartidoConservador 
#JuanCamiloVélez</t>
  </si>
  <si>
    <t>02/08/2026 10:46</t>
  </si>
  <si>
    <t>https://www.facebook.com/JuanCamiloVelezL/posts/pfbid021mX59Sd91Hmxt4nbH6bHtNPmvnChVjB3tHZn41nkyrDY4qzYPZc9mwXi9oBkuESUl</t>
  </si>
  <si>
    <t>Los territorios progresan cuando alguien toca puertas, gestiona y trae inversión real. 🤝
Eso es verdadera representación: convertir ideas en proyectos y proyectos en transformación para la gente. 🌱
Esta causa no es de una persona, es de todo un territorio que quiere avanzar unido. ✊
#LaUniónHaceLaFuerza
#JuanCamiloVélez
#senadoc20</t>
  </si>
  <si>
    <t>02/06/2026 09:00</t>
  </si>
  <si>
    <t>https://www.facebook.com/reel/1554387789193936/</t>
  </si>
  <si>
    <t>Tuluá y el Valle del Cauca
es raíz, trabajo y propósito.
De aquí nace el compromiso de luchar por una verdadera representación que genere transformación real para nuestra gente. 🤝
El progreso empieza cuando quienes aman el territorio dan un paso al frente. 🌱
Porque cuando un tulueño avanza, avanza con su gente. ✊
#LaUniónHaceLaFuerza
#JuanCamiloVélez
#SenadoC20</t>
  </si>
  <si>
    <t>02/05/2026 10:26</t>
  </si>
  <si>
    <t>https://www.facebook.com/reel/3302578876592753/</t>
  </si>
  <si>
    <t>Cuando el Valle tiene Representación, llegan los proyectos y el progreso. 🌱
La transformación empieza cuando participamos y sumamos a más personas a este propósito. 🤝
Hablemos con amigos, familia y conocidos.
 El futuro del Valle se construye entre todos. 🗳️
#LaUniónHaceLaFuerza
 #JuanCamiloVélez
 #senadoc20</t>
  </si>
  <si>
    <t>02/04/2026 16:29</t>
  </si>
  <si>
    <t>https://www.facebook.com/reel/2416538188800212/</t>
  </si>
  <si>
    <t>Si tú ya estas convencido, ayúdanos a lograrlo, suma a tu gente a este hermoso proyecto por nuestra tierra, por la familia, por una verdadera representación.  #LaUniónHaceLaFuerza
#C20PartidoConservador
#MultipliquemosElVoto
#YoVotoPorJuan</t>
  </si>
  <si>
    <t>02/04/2026 09:45</t>
  </si>
  <si>
    <t>https://www.facebook.com/JuanCamiloVelezL/posts/pfbid022jsVEnRkCo6zuYFdpN1vcuwtdLQk7DeoYXUiraPqfzE4NWMWxnPTuBzwJ1EAS4k9l</t>
  </si>
  <si>
    <t>Estos son los mejores momentos de ésta experiencia, tomando el mejor tinto, conversando con gente tan valiosa y contándoles de dónde vengo.
Yo crecí en éstas calles, entre gente campesina, muy trabajadora y luchadora.
Por esto es que no pienso en otra cosa que no sea  llegar al Congreso para defender estos territorios y pelear por los recursos que siempre se quedan en Bogotá o en las capitales.
Nadie defiende lo que no conoce. Vamos a llegar juntos
#LaUniónHaceLaFuerza
#C20PartidoConsevador
#grabadoenelcorazón</t>
  </si>
  <si>
    <t>02/01/2026 09:31</t>
  </si>
  <si>
    <t>https://www.facebook.com/reel/1173269351555024/</t>
  </si>
  <si>
    <t>La transformación también empieza desde lo personal.
Desde escuchar historias reales, entender las dificultades y acompañar procesos con empatía. 🤝
Solo quien ha vivido una situación difícil sabe lo que cuesta salir adelante.
Por eso las soluciones no pueden ser frías ni lejanas, deben nacer desde la experiencia y el corazón. 💬
Hoy más que nunca necesitamos proyectos que generen empleo,
que unan a las familias y que devuelvan la esperanza al territorio. 🌱
No podemos seguir divididos.
Es tiempo de reconciliarnos como sociedad y construir desde lo que nos une. ✊
#LaUniónHaceLaFuerza
#JuanCamiloVélez
#senadoc20</t>
  </si>
  <si>
    <t>01/31/2026 11:23</t>
  </si>
  <si>
    <t>https://www.facebook.com/reel/873414405487393/</t>
  </si>
  <si>
    <t>Caldas avanza cuando se cree en su gente.
Cuando hay inversión, hay producción.
Y cuando hay producción, hay oportunidades reales. 💪🌱
Invertir en el territorio es confiar en su potencial,
en el trabajo honesto y en el talento de quienes lo construyen todos los días. 🤝
Este es el momento de fortalecer una representación que defienda lo que sí funciona:
el trabajo, la empresa y el desarrollo regional. 🗳️
#LaUniónHaceLaFuerza
 #JuanCamiloVélez
 #senadoc20</t>
  </si>
  <si>
    <t>01/29/2026 12:02</t>
  </si>
  <si>
    <t>https://www.facebook.com/reel/1379139433474039/</t>
  </si>
  <si>
    <t>La renovación política no es un discurso, es una forma distinta de hacer las cosas.
Con experiencia real, conocimiento del Estado y claridad sobre cómo funciona la gestión pública. 🤝
En el Congreso no se reparte plata, se construyen caminos.
Se gestionan proyectos, se defienden recursos y se baja inversión al territorio cuando hay visión y compromiso. 💼
Hoy más que nunca necesitamos líderes que entiendan el país,
que no gobiernen a punta de impuestos, sino con desarrollo, eficiencia y responsabilidad. 💪
Porque transformar no es improvisar, es saber cómo y desde dónde hacerlo. ✊
#LaUniónHaceLaFuerza
 #JuanCamiloVélez
 #senadoc20</t>
  </si>
  <si>
    <t>01/28/2026 11:19</t>
  </si>
  <si>
    <t>uploaded</t>
  </si>
  <si>
    <t>https://www.facebook.com/reel/853932400796098/</t>
  </si>
  <si>
    <t>El desarrollo no se improvisa.
Se construye con trabajo constante, con inversión real y con respeto por la gente. 🤝
Cuando las acciones hablan, el territorio avanza.
Y cuando se cree en la región, se está listo para representarla con responsabilidad. 💪
Caldas merece una voz que entienda su acento y defienda su progreso. ✊
#LaUniónHaceLaFuerza
 #JuanCamiloVélez
 #senadoc20</t>
  </si>
  <si>
    <t>01/27/2026 09:07</t>
  </si>
  <si>
    <t>https://www.facebook.com/reel/972887735908265/</t>
  </si>
  <si>
    <t>Caldas no es solo un lugar, es compromiso.
Es trabajo, es inversión y es creer en el potencial de su gente. 🤝
Cuando se construye desde el territorio, la representación se vuelve real.
Porque quien camina la región, la entiende y la defiende. 💪
Este 2026 es el momento de que Caldas tenga una voz firme, cercana y con sentido de pertenencia. 🗳️
#LaUniónHaceLaFuerza
#JuanCamiloVélez
#senadoc20</t>
  </si>
  <si>
    <t>01/26/2026 10:07</t>
  </si>
  <si>
    <t>https://www.facebook.com/reel/2030980820807998/</t>
  </si>
  <si>
    <t>Cada pueblo con su esencia, su gente y sus desafíos… pero todos con algo en común: ¡Necesitando un representante de verdad! #launiónhacelafuerza</t>
  </si>
  <si>
    <t>01/25/2026 08:09</t>
  </si>
  <si>
    <t>https://www.facebook.com/JuanCamiloVelezL/posts/pfbid02NWaU82nRvXN1hZDYwwpUc3DFCSvVp5NMfcGPRpxMuDuSLFJbK9os2vQu4hJhmSr8l</t>
  </si>
  <si>
    <t>Soy Juan Camilo Vélez, y no vengo a prometer futuro desde el Congreso... porque ya lo estoy construyendo aquí, donde nacen las oportunidades: ¡en Anserma!  #launiónhacelafuerza 
#juancamilovélez 
#senadoc20</t>
  </si>
  <si>
    <t>01/24/2026 18:24</t>
  </si>
  <si>
    <t>https://www.facebook.com/reel/1566465861069457/</t>
  </si>
  <si>
    <t>Tomar decisiones desde un escritorio es fácil.
Lo difícil es salir a la calle, vivir el rebusque diario y entender lo que significa producir todos los días. 👣
Aquí hay personas que no están por gusto,
están trabajando para sostener a sus familias. 💪
Por eso el camino no es señalar, sino construir.
Buscar soluciones reales para que quien quiere producir pueda hacerlo dentro de la legalidad. 🤝
Cuando se piensa en un gana–gana, el territorio avanza. Y cuando caminamos junto a la gente, la convicción crece y la campaña se multiplica. ✨
#LaUniónHaceLaFuerza
 #JuanCamiloVélez
 #senadoc20</t>
  </si>
  <si>
    <t>01/23/2026 09:00</t>
  </si>
  <si>
    <t>https://www.facebook.com/reel/1997390821119432/</t>
  </si>
  <si>
    <t>No se trata de esperar a que alguien más lo haga.
Se trata de dar el paso, levantar la bandera y convertir el cansancio en acción.
Hoy decidimos no ser pasivos, hoy decidimos multiplicarnos.
Invita a tu amigo, a tu familia, a tu vecino.
Porque cuando nos unimos, la fuerza se multiplica 💪✨
#launiónhacelafuerza #juancamilovélez #senadoc20</t>
  </si>
  <si>
    <t>01/22/2026 11:25</t>
  </si>
  <si>
    <t>https://www.facebook.com/reel/2251672438699356/</t>
  </si>
  <si>
    <t>Estamos cansados de lo mismo.
De promesas que no llegan al barrio.
Aquí no hablamos bonito, aquí gestionamos:
vías, deporte, apoyo psicológico, oportunidades para los jóvenes.
Si esto también te representa, no te quedes callado.
👉 Súmate, comparte y caminemos juntos.
El Valle merece gestión, no discursos.
#launiónhacelafuerza 
#juancamilovélez 
#c20alsenado</t>
  </si>
  <si>
    <t>01/21/2026 10:01</t>
  </si>
  <si>
    <t>https://www.facebook.com/reel/2403191910132879/</t>
  </si>
  <si>
    <t>Muchos llegan al barrio cuando necesitan votos y desaparecen cuando ya están arriba.
Por eso el pueblo se cansa. Porque nos gobiernan quienes nunca han trabajado, quienes no saben lo que es emprender ni salir a buscar un empleo.
El futuro no se promete, se construye.
Y no hay cambio sin participación.
#juancamilovélez
#senadoc20
#launiónhacelafuerza</t>
  </si>
  <si>
    <t>01/19/2026 09:30</t>
  </si>
  <si>
    <t>https://www.facebook.com/reel/1628211241877405/</t>
  </si>
  <si>
    <t>Muchos jóvenes sienten que la política no sirve…
pero cuando no participamos, otros deciden por nosotros. 🧠
Este camino nace desde el territorio, desde las ganas de transformar y desde quienes no se resignan a que todo siga igual. ✊
Jóvenes que sueñan, mujeres que lideran y comunidades que creen que sí se puede hacer diferente. 🌱
La transformación empieza cuando dejamos de mirar desde afuera
y empezamos a involucrarnos con propósito. 🤝
Si este mensaje también te mueve, compártelo.
Las ideas crecen cuando se juntan. ✨
#LaUniónHaceLaFuerza
 #JuanCamiloVélez
 #senadoc20</t>
  </si>
  <si>
    <t>01/18/2026 09:16</t>
  </si>
  <si>
    <t>https://www.facebook.com/reel/859480190420681/</t>
  </si>
  <si>
    <t>Hoy tenemos una oportunidad que no se repite. ✊
La oportunidad de creer en el territorio, de defender lo nuestro y de construir desde el sentido de pertenencia. 🌱
Aquí hemos resistido los momentos difíciles.
No nos fuimos cuando era duro, y tampoco nos vamos ahora que hay tanto por hacer. 🤝
Este camino no se logra solos.
Se logra cuando una sociedad decide unirse y caminar en la misma dirección. 💪
Porque cuando nos juntamos, las ideas se vuelven realidad. ✨
#LaUniónHaceLaFuerza
 #JuanCamiloVélez
 #senadoc20</t>
  </si>
  <si>
    <t>01/17/2026 17:22</t>
  </si>
  <si>
    <t>https://www.facebook.com/reel/1814482065880547/</t>
  </si>
  <si>
    <t>El Valle del Cauca no necesita más representantes ausentes.
Necesita a alguien que conozca el territorio, que camine sus municipios y entienda a su gente. 👣🤝
Cuando el liderazgo es cercano, la gestión sí se siente.
Y cuando la voz nace del Valle, el Valle vuelve a pesar en el Senado. 💪
Este es el momento de cerrar ese vacío
y fortalecer una representación que defienda de verdad a nuestro departamento. 🗳️
#LaUniónHaceLaFuerza
 #JuanCamiloVélez
 #SenadoC20</t>
  </si>
  <si>
    <t>01/16/2026 15:00</t>
  </si>
  <si>
    <t>https://www.facebook.com/reel/1385493976368633/</t>
  </si>
  <si>
    <t>Caldas tiene jóvenes que no se rinden.
Sueñan, trabajan y construyen futuro.
Es momento de respaldarlos con oportunidades reales
y defender nuestro territorio. 💙
#LaUniónHaceLaFuerza
#JuanCamiloVélez
#SenadoC20</t>
  </si>
  <si>
    <t>01/15/2026 09:30</t>
  </si>
  <si>
    <t>https://www.facebook.com/reel/1642591096935063/</t>
  </si>
  <si>
    <t>Tuluá ha esperado demasiado por una voz que la defienda.
 Hoy tenemos la oportunidad de hacernos escuchar.
 Por nuestra gente, por nuestro futuro.
 🗳️ C20 al Senado 
#LaUniónHaceLaFuerza
#JuanCamiloVélez
#SenadoC20</t>
  </si>
  <si>
    <t>01/14/2026 09:00</t>
  </si>
  <si>
    <t>https://www.facebook.com/reel/885806290485492/</t>
  </si>
  <si>
    <t>La desinformación no para, y como quienes solo saben hacer daño, no encuentran otro argumento que este, aquí está la prueba de nuestro compromiso, @proyectosgolden no soy solo yo, Proyectos son un grupo de grandes personas y profesionales que a pensar de tantas dificultades que nos han puesto los delincuentes, siguen a mi lado, luchando por cada cliente, ellos merecen tanto respeto como cada persona a la que le siguen mintiendo. 
#EstaEsLaVerdad 
#YoSoyJuanCamiloVélez 
#SenadoC20</t>
  </si>
  <si>
    <t>01/13/2026 14:05</t>
  </si>
  <si>
    <t>https://www.facebook.com/reel/1598324067987760/</t>
  </si>
  <si>
    <t>Risaralda no es solo un punto en el mapa.
Es gente trabajadora, es historia viva y es futuro en construcción. ☕🌱
En cada municipio hay esfuerzo, hay sueños y hay una comunidad que no se rinde.
Por eso este territorio merece algo más que promesas:
merece representación real y una voz que se escuche fuerte. 💪
Cuando quien representa conoce la tierra, entiende a su gente y camina sus caminos, las decisiones cambian. 🤝
Este es el momento de que nuestros pueblos tengan la voz que merecen. ✊
#LaUniónHaceLaFuerza
#JuanCamiloVélez
#senadoc20</t>
  </si>
  <si>
    <t>01/13/2026 09:00</t>
  </si>
  <si>
    <t>https://www.facebook.com/reel/2136292403803453/</t>
  </si>
  <si>
    <t>La política también se construye desde la gratitud. 🙏
Desde reconocer que nada de esto sería posible sin la gente que camina a nuestro lado.
Aquí no hablamos solo de votos, hablamos de confianza, de amistad y de lealtad. 🤝
De esas relaciones que no se rompen con el tiempo, sino que se fortalecen.
Seguimos adelante con el mismo cariño de siempre,
con la certeza de que lo mejor de este camino es recorrerlo juntos. ✨
Porque cuando hay reciprocidad, hay futuro. 💙
#LaUniónHaceLaFuerza
#JuanCamiloVélez
#senadoc20</t>
  </si>
  <si>
    <t>01/11/2026 09:00</t>
  </si>
  <si>
    <t>https://www.facebook.com/reel/750473124247587/</t>
  </si>
  <si>
    <t>No podemos seguir eligiendo senadores que sean de otros territorios, que no les duela nuestra gente, unámonos y lleguemos juntos al congreso de la república.
 #Manizales
#MiNombreEs
#JuanCamiloVélez
#SenadoC20
#Elecciones8deMarzo</t>
  </si>
  <si>
    <t>01/10/2026 12:48</t>
  </si>
  <si>
    <t>https://www.facebook.com/reel/1351219340140165/</t>
  </si>
  <si>
    <t>La gente ya no quiere más peleas ideológicas.
Quiere soluciones que se sientan en la vida diaria. 💬
Quiere trabajo, quiere oportunidades para emprender,
quiere que estudiar sí valga la pena y se traduzca en futuro.
🎓
Por eso hoy más que nunca necesitamos dejar de dividirnos
 y empezar a unirnos alrededor de lo que de verdad importa:
el bienestar de nuestras familias y el progreso de nuestros territorios. 🤝
Cuando hay inversión, hay movimiento.
Cuando hay proyectos, hay empleo.
Y cuando hay confianza, nacen las oportunidades. 🌱
Ese es el país que podemos construir juntos. ✊
#LaUniónHaceLaFuerza
 #JuanCamiloVélez
 #SenadoC20</t>
  </si>
  <si>
    <t>01/09/2026 15:05</t>
  </si>
  <si>
    <t>https://www.facebook.com/reel/1664235844539845/</t>
  </si>
  <si>
    <t>El Valle del Cauca no se representa desde lejos.
 Se representa escuchando, caminando el territorio y entendiendo a su gente. 🤝
Aquí hay madres que no se rinden, jóvenes que sueñan con un futuro mejor y trabajadores que sostienen este país todos los días. 💪
 Por ellos vale la pena dar la cara y defender lo que realmente importa: oportunidades reales, trabajo digno y una vida con más tranquilidad. 🌱
Porque el Valle no necesita promesas de escritorio,
 necesita liderazgo que esté presente donde se toman las decisiones. ✊
Si tú también crees en un Valle con dignidad y futuro, este camino se construye contigo. 🗳️
#LaUniónHaceLaFuerza
#JuanCamiloVélez
#senadoc20</t>
  </si>
  <si>
    <t>01/09/2026 09:00</t>
  </si>
  <si>
    <t>https://www.facebook.com/reel/1186526740259990/</t>
  </si>
  <si>
    <t>¡¡¡ ATENCIÓN!!! 🚨🚨🚨
A partir de hoy, nuestro nuevo número de contacto es 311-701-1220 📲
Citas - Información - Consultas Sobre La Campaña  💙💙💙
#senado  #C20</t>
  </si>
  <si>
    <t>01/08/2026 12:26</t>
  </si>
  <si>
    <t>https://www.facebook.com/JuanCamiloVelezL/posts/pfbid02de5exU5ZNh5aqGSnCxjDMw5YnCaUJ6Lrg15Szy7geFWPgLynjeA98RQpoGCEjBrcl</t>
  </si>
  <si>
    <t>Risaralda no es un departamento menor. 💪
Aquí hay liderazgo, hay historia y hay fuerza electoral.
Pero cuando no tenemos una voz propia en el Senado, otros deciden por nosotros.
Deciden desde lejos, sin conocer nuestras realidades, sin caminar nuestros municipios, sin sentir lo que vive nuestra gente.
Es momento de cambiar eso. ✊
Es momento de que Risaralda tenga un senador que esté aquí, que responda aquí y que defienda aquí.
Si tú también crees que nuestro departamento merece representación real, este es el momento de sumar tu voz. 🗳️
#LaUniónHaceLaFuerza
#JuanCamiloVélez
#senadoc20</t>
  </si>
  <si>
    <t>01/08/2026 09:00</t>
  </si>
  <si>
    <t>https://www.facebook.com/reel/2294820404315382/</t>
  </si>
  <si>
    <t>Manizales nos ha dado una gran lección:
cuando trabajamos unidos, las cosas buenas sí pasan. 🤝
En barrios como Villa Hermosa, Bosques del Norte y Solferino hay gente honesta, trabajadora y con sueños grandes.
Gente que no necesita más discursos, sino representación real. 💪
Hoy caminamos junto a quienes creen en la política que se hace de frente, en los barrios y con la gente.
Porque cuando hay unión, hay fuerza… y cuando hay fuerza, hay futuro. ✊
Caldas también decide, y esta representación se construye contigo. 🗳️
#LaUniónHaceLaFuerza
 #JuanCamiloVélez
 #senadoc20</t>
  </si>
  <si>
    <t>01/07/2026 15:19</t>
  </si>
  <si>
    <t>https://www.facebook.com/reel/2310855556008383/</t>
  </si>
  <si>
    <t>El Valle del Cauca no necesita discursos vacíos.
Necesita liderazgo claro, coherente y con carácter. 💪
Cuando el voto se dispersa, perdemos fuerza.
Pero cuando nos unimos alrededor de una causa común, el territorio recupera poder y voz propia. 🗳️
Hoy el reto es grande, pero también lo es la oportunidad:
que el Valle vuelva a pesar en el Senado con un conservatismo fuerte, presente y conectado con su gente. 🤝
Si tú también crees que el Valle debe decidir su futuro, este es el momento de unirte, compartir y caminar juntos. ✊
#LaUniónHaceLaFuerza
 #JuanCamiloVélez
 #senadoc20</t>
  </si>
  <si>
    <t>01/07/2026 09:00</t>
  </si>
  <si>
    <t>https://www.facebook.com/reel/1622476252239900/</t>
  </si>
  <si>
    <t>Engagement rate</t>
  </si>
  <si>
    <t>Indice de viralidad</t>
  </si>
  <si>
    <t>Indice de conversion politica</t>
  </si>
  <si>
    <t>Indice de favorabilidad ponderado</t>
  </si>
  <si>
    <t>Suma de Alcance</t>
  </si>
  <si>
    <t>Suma de Reacciones</t>
  </si>
  <si>
    <t>Suma de Veces que se compartió</t>
  </si>
  <si>
    <t>Suma de Comentarios</t>
  </si>
  <si>
    <t>Promedio de Engagement rate</t>
  </si>
  <si>
    <t>Promedio de Indice de favorabilidad ponderado</t>
  </si>
  <si>
    <t>Promedio de Indice de conversion politica</t>
  </si>
  <si>
    <t>Identificador de la cuenta</t>
  </si>
  <si>
    <t>Nombre de usuario de la cuenta</t>
  </si>
  <si>
    <t>Nombre de la cuenta</t>
  </si>
  <si>
    <t>Navegación</t>
  </si>
  <si>
    <t>Visitas al perfil</t>
  </si>
  <si>
    <t>Toques en stickers</t>
  </si>
  <si>
    <t>jucavelez</t>
  </si>
  <si>
    <t>02/22/2026 12:25</t>
  </si>
  <si>
    <t>https://www.instagram.com/stories/jucavelez/3838391468612878713</t>
  </si>
  <si>
    <t>Historia de Instagram</t>
  </si>
  <si>
    <t>03/02/2026 18:56</t>
  </si>
  <si>
    <t>https://www.instagram.com/stories/jucavelez/3844386573328996613</t>
  </si>
  <si>
    <t>03/02/2026 18:17</t>
  </si>
  <si>
    <t>https://www.instagram.com/stories/jucavelez/3844366799257665409</t>
  </si>
  <si>
    <t>03/02/2026 15:55</t>
  </si>
  <si>
    <t>https://www.instagram.com/stories/jucavelez/3844295442847116200</t>
  </si>
  <si>
    <t>03/02/2026 15:50</t>
  </si>
  <si>
    <t>https://www.instagram.com/stories/jucavelez/3844293771475735902</t>
  </si>
  <si>
    <t>03/02/2026 11:30</t>
  </si>
  <si>
    <t>https://www.instagram.com/stories/jucavelez/3844161722530093794</t>
  </si>
  <si>
    <t>03/02/2026 11:28</t>
  </si>
  <si>
    <t>https://www.instagram.com/stories/jucavelez/3844160994390552434</t>
  </si>
  <si>
    <t>03/02/2026 08:10</t>
  </si>
  <si>
    <t>https://www.instagram.com/stories/jucavelez/3844061670562206334</t>
  </si>
  <si>
    <t>https://www.instagram.com/stories/jucavelez/3844061250519496477</t>
  </si>
  <si>
    <t>03/02/2026 04:38</t>
  </si>
  <si>
    <t>https://www.instagram.com/stories/jucavelez/3843954772534023749</t>
  </si>
  <si>
    <t>COSAS QUE PASAN Y ESTA… VER HASTA EL FINAL</t>
  </si>
  <si>
    <t>03/01/2026 16:27</t>
  </si>
  <si>
    <t>https://www.instagram.com/stories/jucavelez/3843586879627606675</t>
  </si>
  <si>
    <t>03/01/2026 14:42</t>
  </si>
  <si>
    <t>https://www.instagram.com/stories/jucavelez/3843533931044291709</t>
  </si>
  <si>
    <t>03/01/2026 14:41</t>
  </si>
  <si>
    <t>https://www.instagram.com/stories/jucavelez/3843533562197226289</t>
  </si>
  <si>
    <t>03/01/2026 14:34</t>
  </si>
  <si>
    <t>https://www.instagram.com/stories/jucavelez/3843529802137925708</t>
  </si>
  <si>
    <t>03/01/2026 12:39</t>
  </si>
  <si>
    <t>https://www.instagram.com/stories/jucavelez/3843472056688479622</t>
  </si>
  <si>
    <t>03/01/2026 11:44</t>
  </si>
  <si>
    <t>https://www.instagram.com/stories/jucavelez/3843444467185978917</t>
  </si>
  <si>
    <t>03/01/2026 09:59</t>
  </si>
  <si>
    <t>https://www.instagram.com/stories/jucavelez/3843391272992542676</t>
  </si>
  <si>
    <t>03/01/2026 09:58</t>
  </si>
  <si>
    <t>https://www.instagram.com/stories/jucavelez/3843390654634688190</t>
  </si>
  <si>
    <t>03/01/2026 09:47</t>
  </si>
  <si>
    <t>https://www.instagram.com/stories/jucavelez/3843385140307739369</t>
  </si>
  <si>
    <t>03/01/2026 08:44</t>
  </si>
  <si>
    <t>https://www.instagram.com/stories/jucavelez/3843353456761775884</t>
  </si>
  <si>
    <t>🙏🏼🙏🏼🙏🏼</t>
  </si>
  <si>
    <t>03/01/2026 08:43</t>
  </si>
  <si>
    <t>https://www.instagram.com/stories/jucavelez/3843352996378201486</t>
  </si>
  <si>
    <t>03/01/2026 08:42</t>
  </si>
  <si>
    <t>https://www.instagram.com/stories/jucavelez/3843352574087320979</t>
  </si>
  <si>
    <t>03/01/2026 03:26</t>
  </si>
  <si>
    <t>https://www.instagram.com/stories/jucavelez/3843193677921798844</t>
  </si>
  <si>
    <t>02/28/2026 20:17</t>
  </si>
  <si>
    <t>https://www.instagram.com/stories/jucavelez/3842977445377399366</t>
  </si>
  <si>
    <t>02/28/2026 19:30</t>
  </si>
  <si>
    <t>https://www.instagram.com/stories/jucavelez/3842954317087563403</t>
  </si>
  <si>
    <t>02/28/2026 17:46</t>
  </si>
  <si>
    <t>https://www.instagram.com/stories/jucavelez/3842901558850155297</t>
  </si>
  <si>
    <t>https://www.instagram.com/stories/jucavelez/3842901423910982845</t>
  </si>
  <si>
    <t>02/28/2026 17:45</t>
  </si>
  <si>
    <t>https://www.instagram.com/stories/jucavelez/3842901288938259782</t>
  </si>
  <si>
    <t>02/28/2026 15:58</t>
  </si>
  <si>
    <t>https://www.instagram.com/stories/jucavelez/3842847418782486257</t>
  </si>
  <si>
    <t>02/28/2026 15:40</t>
  </si>
  <si>
    <t>https://www.instagram.com/stories/jucavelez/3842838201816213639</t>
  </si>
  <si>
    <t>02/28/2026 15:20</t>
  </si>
  <si>
    <t>https://www.instagram.com/stories/jucavelez/3842828417989745324</t>
  </si>
  <si>
    <t>02/28/2026 14:24</t>
  </si>
  <si>
    <t>https://www.instagram.com/stories/jucavelez/3842800157474062143</t>
  </si>
  <si>
    <t>02/28/2026 11:54</t>
  </si>
  <si>
    <t>https://www.instagram.com/stories/jucavelez/3842724717497555277</t>
  </si>
  <si>
    <t>02/28/2026 11:02</t>
  </si>
  <si>
    <t>https://www.instagram.com/stories/jucavelez/3842698503340838591</t>
  </si>
  <si>
    <t>02/28/2026 11:00</t>
  </si>
  <si>
    <t>https://www.instagram.com/stories/jucavelez/3842697388520000773</t>
  </si>
  <si>
    <t>02/28/2026 05:15</t>
  </si>
  <si>
    <t>https://www.instagram.com/stories/jucavelez/3842523604915735205</t>
  </si>
  <si>
    <t>02/27/2026 19:48</t>
  </si>
  <si>
    <t>https://www.instagram.com/stories/jucavelez/3842238178241991682</t>
  </si>
  <si>
    <t>02/27/2026 19:03</t>
  </si>
  <si>
    <t>https://www.instagram.com/stories/jucavelez/3842215657522201078</t>
  </si>
  <si>
    <t>02/27/2026 18:08</t>
  </si>
  <si>
    <t>https://www.instagram.com/stories/jucavelez/3842188967211348586</t>
  </si>
  <si>
    <t>02/27/2026 17:33</t>
  </si>
  <si>
    <t>https://www.instagram.com/stories/jucavelez/3842170500261244554</t>
  </si>
  <si>
    <t>02/27/2026 17:05</t>
  </si>
  <si>
    <t>https://www.instagram.com/stories/jucavelez/3842156236851030075</t>
  </si>
  <si>
    <t>02/27/2026 16:59</t>
  </si>
  <si>
    <t>https://www.instagram.com/stories/jucavelez/3842153544535671790</t>
  </si>
  <si>
    <t>02/27/2026 16:58</t>
  </si>
  <si>
    <t>https://www.instagram.com/stories/jucavelez/3842152662549052730</t>
  </si>
  <si>
    <t>02/27/2026 16:47</t>
  </si>
  <si>
    <t>https://www.instagram.com/stories/jucavelez/3842146992638544947</t>
  </si>
  <si>
    <t>02/27/2026 16:46</t>
  </si>
  <si>
    <t>https://www.instagram.com/stories/jucavelez/3842146561732535269</t>
  </si>
  <si>
    <t>02/27/2026 16:29</t>
  </si>
  <si>
    <t>https://www.instagram.com/stories/jucavelez/3842138167671926323</t>
  </si>
  <si>
    <t>02/27/2026 14:38</t>
  </si>
  <si>
    <t>https://www.instagram.com/stories/jucavelez/3842082354756453918</t>
  </si>
  <si>
    <t>02/27/2026 14:36</t>
  </si>
  <si>
    <t>https://www.instagram.com/stories/jucavelez/3842081952405290310</t>
  </si>
  <si>
    <t>02/27/2026 14:07</t>
  </si>
  <si>
    <t>https://www.instagram.com/stories/jucavelez/3842066838591526266</t>
  </si>
  <si>
    <t>02/27/2026 12:56</t>
  </si>
  <si>
    <t>https://www.instagram.com/stories/jucavelez/3842030922321774909</t>
  </si>
  <si>
    <t>02/27/2026 08:21</t>
  </si>
  <si>
    <t>https://www.instagram.com/stories/jucavelez/3841892439900965042</t>
  </si>
  <si>
    <t>02/27/2026 05:06</t>
  </si>
  <si>
    <t>https://www.instagram.com/stories/jucavelez/3841794190519226280</t>
  </si>
  <si>
    <t>02/26/2026 18:37</t>
  </si>
  <si>
    <t>https://www.instagram.com/stories/jucavelez/3841477726809513765</t>
  </si>
  <si>
    <t>02/26/2026 18:26</t>
  </si>
  <si>
    <t>https://www.instagram.com/stories/jucavelez/3841472181075607361</t>
  </si>
  <si>
    <t>02/26/2026 17:32</t>
  </si>
  <si>
    <t>https://www.instagram.com/stories/jucavelez/3841445015801729847</t>
  </si>
  <si>
    <t>02/26/2026 17:31</t>
  </si>
  <si>
    <t>https://www.instagram.com/stories/jucavelez/3841444662096090930</t>
  </si>
  <si>
    <t>Vamos al debate con cuatro cámaras por mi camino al Senado.</t>
  </si>
  <si>
    <t>02/26/2026 16:39</t>
  </si>
  <si>
    <t>https://www.instagram.com/stories/jucavelez/3841418173472480236</t>
  </si>
  <si>
    <t>02/26/2026 16:30</t>
  </si>
  <si>
    <t>https://www.instagram.com/stories/jucavelez/3841413890593155903</t>
  </si>
  <si>
    <t>02/26/2026 14:30</t>
  </si>
  <si>
    <t>https://www.instagram.com/stories/jucavelez/3841353200809428818</t>
  </si>
  <si>
    <t>02/26/2026 12:56</t>
  </si>
  <si>
    <t>https://www.instagram.com/stories/jucavelez/3841306373166895165</t>
  </si>
  <si>
    <t>https://www.instagram.com/stories/jucavelez/3841306165238481174</t>
  </si>
  <si>
    <t>02/26/2026 12:55</t>
  </si>
  <si>
    <t>https://www.instagram.com/stories/jucavelez/3841305828553289040</t>
  </si>
  <si>
    <t>02/26/2026 11:34</t>
  </si>
  <si>
    <t>https://www.instagram.com/stories/jucavelez/3841264885343153193</t>
  </si>
  <si>
    <t>02/26/2026 10:42</t>
  </si>
  <si>
    <t>https://www.instagram.com/stories/jucavelez/3841238715755065981</t>
  </si>
  <si>
    <t>02/26/2026 09:53</t>
  </si>
  <si>
    <t>https://www.instagram.com/stories/jucavelez/3841213969831170522</t>
  </si>
  <si>
    <t>02/26/2026 05:44</t>
  </si>
  <si>
    <t>https://www.instagram.com/stories/jucavelez/3841088651904598171</t>
  </si>
  <si>
    <t>02/26/2026 05:30</t>
  </si>
  <si>
    <t>https://www.instagram.com/stories/jucavelez/3841081667415365175</t>
  </si>
  <si>
    <t>02/26/2026 04:51</t>
  </si>
  <si>
    <t>https://www.instagram.com/stories/jucavelez/3841061757196882913</t>
  </si>
  <si>
    <t>02/25/2026 19:20</t>
  </si>
  <si>
    <t>https://www.instagram.com/stories/jucavelez/3840774408953033882</t>
  </si>
  <si>
    <t>02/25/2026 19:13</t>
  </si>
  <si>
    <t>https://www.instagram.com/stories/jucavelez/3840771384046170164</t>
  </si>
  <si>
    <t>02/25/2026 17:42</t>
  </si>
  <si>
    <t>https://www.instagram.com/stories/jucavelez/3840725235411072978</t>
  </si>
  <si>
    <t>02/25/2026 17:16</t>
  </si>
  <si>
    <t>https://www.instagram.com/stories/jucavelez/3840712334847697335</t>
  </si>
  <si>
    <t>02/25/2026 16:59</t>
  </si>
  <si>
    <t>https://www.instagram.com/stories/jucavelez/3840703838781593080</t>
  </si>
  <si>
    <t>02/25/2026 16:35</t>
  </si>
  <si>
    <t>https://www.instagram.com/stories/jucavelez/3840691457036820005</t>
  </si>
  <si>
    <t>02/25/2026 16:01</t>
  </si>
  <si>
    <t>https://www.instagram.com/stories/jucavelez/3840674240652018261</t>
  </si>
  <si>
    <t>02/25/2026 13:13</t>
  </si>
  <si>
    <t>https://www.instagram.com/stories/jucavelez/3840590139068651984</t>
  </si>
  <si>
    <t>02/25/2026 09:07</t>
  </si>
  <si>
    <t>https://www.instagram.com/stories/jucavelez/3840466184978752766</t>
  </si>
  <si>
    <t>02/25/2026 06:03</t>
  </si>
  <si>
    <t>https://www.instagram.com/stories/jucavelez/3840373399776842734</t>
  </si>
  <si>
    <t>02/25/2026 05:26</t>
  </si>
  <si>
    <t>https://www.instagram.com/stories/jucavelez/3840354651607047857</t>
  </si>
  <si>
    <t>02/25/2026 05:08</t>
  </si>
  <si>
    <t>https://www.instagram.com/stories/jucavelez/3840345837746949902</t>
  </si>
  <si>
    <t>02/25/2026 03:02</t>
  </si>
  <si>
    <t>https://www.instagram.com/stories/jucavelez/3840282218787136153</t>
  </si>
  <si>
    <t>02/24/2026 17:39</t>
  </si>
  <si>
    <t>https://www.instagram.com/stories/jucavelez/3839999096329756292</t>
  </si>
  <si>
    <t>02/24/2026 16:19</t>
  </si>
  <si>
    <t>https://www.instagram.com/stories/jucavelez/3839958586659623004</t>
  </si>
  <si>
    <t>02/24/2026 16:10</t>
  </si>
  <si>
    <t>https://www.instagram.com/stories/jucavelez/3839954360294327216</t>
  </si>
  <si>
    <t>02/24/2026 14:18</t>
  </si>
  <si>
    <t>https://www.instagram.com/stories/jucavelez/3839898074244621224</t>
  </si>
  <si>
    <t>02/24/2026 13:45</t>
  </si>
  <si>
    <t>https://www.instagram.com/stories/jucavelez/3839881168146047538</t>
  </si>
  <si>
    <t>02/24/2026 13:23</t>
  </si>
  <si>
    <t>https://www.instagram.com/stories/jucavelez/3839870407910816768</t>
  </si>
  <si>
    <t>02/24/2026 12:03</t>
  </si>
  <si>
    <t>https://www.instagram.com/stories/jucavelez/3839829806427396979</t>
  </si>
  <si>
    <t>02/24/2026 11:53</t>
  </si>
  <si>
    <t>https://www.instagram.com/stories/jucavelez/3839824875645515246</t>
  </si>
  <si>
    <t>02/24/2026 11:51</t>
  </si>
  <si>
    <t>https://www.instagram.com/stories/jucavelez/3839823703614394956</t>
  </si>
  <si>
    <t>02/24/2026 08:55</t>
  </si>
  <si>
    <t>https://www.instagram.com/stories/jucavelez/3839735398222662173</t>
  </si>
  <si>
    <t>https://www.instagram.com/stories/jucavelez/3839735182937451467</t>
  </si>
  <si>
    <t>02/24/2026 08:05</t>
  </si>
  <si>
    <t>https://www.instagram.com/stories/jucavelez/3839709968400785727</t>
  </si>
  <si>
    <t>02/24/2026 07:32</t>
  </si>
  <si>
    <t>https://www.instagram.com/stories/jucavelez/3839693744002467888</t>
  </si>
  <si>
    <t>02/24/2026 05:02</t>
  </si>
  <si>
    <t>https://www.instagram.com/stories/jucavelez/3839617742140242174</t>
  </si>
  <si>
    <t>02/24/2026 04:10</t>
  </si>
  <si>
    <t>https://www.instagram.com/stories/jucavelez/3839591970004418886</t>
  </si>
  <si>
    <t>02/23/2026 19:39</t>
  </si>
  <si>
    <t>https://www.instagram.com/stories/jucavelez/3839334871164968608</t>
  </si>
  <si>
    <t>02/23/2026 18:09</t>
  </si>
  <si>
    <t>https://www.instagram.com/stories/jucavelez/3839289171823733833</t>
  </si>
  <si>
    <t>02/23/2026 17:46</t>
  </si>
  <si>
    <t>https://www.instagram.com/stories/jucavelez/3839278145770241307</t>
  </si>
  <si>
    <t>02/23/2026 16:57</t>
  </si>
  <si>
    <t>https://www.instagram.com/stories/jucavelez/3839253221907292194</t>
  </si>
  <si>
    <t>02/23/2026 16:32</t>
  </si>
  <si>
    <t>https://www.instagram.com/stories/jucavelez/3839240558120702715</t>
  </si>
  <si>
    <t>02/23/2026 16:31</t>
  </si>
  <si>
    <t>https://www.instagram.com/stories/jucavelez/3839240137515924274</t>
  </si>
  <si>
    <t>02/23/2026 16:26</t>
  </si>
  <si>
    <t>https://www.instagram.com/stories/jucavelez/3839237500884092804</t>
  </si>
  <si>
    <t>02/23/2026 14:29</t>
  </si>
  <si>
    <t>https://www.instagram.com/stories/jucavelez/3839178555704372490</t>
  </si>
  <si>
    <t>02/23/2026 13:36</t>
  </si>
  <si>
    <t>https://www.instagram.com/stories/jucavelez/3839151981399509385</t>
  </si>
  <si>
    <t>02/23/2026 13:26</t>
  </si>
  <si>
    <t>https://www.instagram.com/stories/jucavelez/3839147116996753389</t>
  </si>
  <si>
    <t>02/23/2026 13:03</t>
  </si>
  <si>
    <t>https://www.instagram.com/stories/jucavelez/3839135349600062460</t>
  </si>
  <si>
    <t>02/23/2026 12:07</t>
  </si>
  <si>
    <t>https://www.instagram.com/stories/jucavelez/3839107318378638745</t>
  </si>
  <si>
    <t>02/23/2026 11:50</t>
  </si>
  <si>
    <t>https://www.instagram.com/stories/jucavelez/3839098754524235192</t>
  </si>
  <si>
    <t>02/23/2026 07:52</t>
  </si>
  <si>
    <t>https://www.instagram.com/stories/jucavelez/3838980041267356110</t>
  </si>
  <si>
    <t>02/23/2026 06:27</t>
  </si>
  <si>
    <t>https://www.instagram.com/stories/jucavelez/3838935981177609286</t>
  </si>
  <si>
    <t>02/23/2026 05:14</t>
  </si>
  <si>
    <t>https://www.instagram.com/stories/jucavelez/3838899244644612071</t>
  </si>
  <si>
    <t>02/22/2026 18:38</t>
  </si>
  <si>
    <t>https://www.instagram.com/stories/jucavelez/3838578995718175071</t>
  </si>
  <si>
    <t>02/22/2026 18:21</t>
  </si>
  <si>
    <t>https://www.instagram.com/stories/jucavelez/3838570818125603134</t>
  </si>
  <si>
    <t>02/22/2026 18:10</t>
  </si>
  <si>
    <t>https://www.instagram.com/stories/jucavelez/3838564933491903883</t>
  </si>
  <si>
    <t>02/22/2026 18:08</t>
  </si>
  <si>
    <t>https://www.instagram.com/stories/jucavelez/3838564202516979198</t>
  </si>
  <si>
    <t>02/22/2026 18:00</t>
  </si>
  <si>
    <t>https://www.instagram.com/stories/jucavelez/3838560227189253288</t>
  </si>
  <si>
    <t>02/22/2026 17:57</t>
  </si>
  <si>
    <t>https://www.instagram.com/stories/jucavelez/3838558344483594662</t>
  </si>
  <si>
    <t>02/22/2026 17:46</t>
  </si>
  <si>
    <t>https://www.instagram.com/stories/jucavelez/3838552770454932315</t>
  </si>
  <si>
    <t>02/22/2026 17:34</t>
  </si>
  <si>
    <t>https://www.instagram.com/stories/jucavelez/3838547180378844547</t>
  </si>
  <si>
    <t>02/22/2026 16:42</t>
  </si>
  <si>
    <t>https://www.instagram.com/stories/jucavelez/3838520710755388612</t>
  </si>
  <si>
    <t>02/22/2026 16:35</t>
  </si>
  <si>
    <t>https://www.instagram.com/stories/jucavelez/3838517141788558359</t>
  </si>
  <si>
    <t>02/22/2026 16:12</t>
  </si>
  <si>
    <t>https://www.instagram.com/stories/jucavelez/3838505765787594659</t>
  </si>
  <si>
    <t>02/22/2026 14:43</t>
  </si>
  <si>
    <t>https://www.instagram.com/stories/jucavelez/3838460794543996813</t>
  </si>
  <si>
    <t>02/22/2026 13:39</t>
  </si>
  <si>
    <t>https://www.instagram.com/stories/jucavelez/3838428497656546530</t>
  </si>
  <si>
    <t>02/22/2026 12:48</t>
  </si>
  <si>
    <t>https://www.instagram.com/stories/jucavelez/3838403000742583696</t>
  </si>
  <si>
    <t>@fundacion_shikoba 
@parafuso_de_tulua @isabellabchamorro  AGRADECIDO CON MUCHACHOS DE LA FUNDACIÓN POR EL ACOMPAÑAMIENTO 🥁 🪘</t>
  </si>
  <si>
    <t>02/14/2026 11:32</t>
  </si>
  <si>
    <t>https://www.instagram.com/stories/jucavelez/3832568295724079613</t>
  </si>
  <si>
    <t>02/22/2026 10:18</t>
  </si>
  <si>
    <t>https://www.instagram.com/stories/jucavelez/3838327585554449853</t>
  </si>
  <si>
    <t>02/22/2026 09:36</t>
  </si>
  <si>
    <t>https://www.instagram.com/stories/jucavelez/3838306257191452468</t>
  </si>
  <si>
    <t>02/22/2026 09:15</t>
  </si>
  <si>
    <t>https://www.instagram.com/stories/jucavelez/3838295565843486582</t>
  </si>
  <si>
    <t>02/22/2026 07:23</t>
  </si>
  <si>
    <t>https://www.instagram.com/stories/jucavelez/3838239150617560201</t>
  </si>
  <si>
    <t>02/22/2026 07:15</t>
  </si>
  <si>
    <t>https://www.instagram.com/stories/jucavelez/3838235492463032813</t>
  </si>
  <si>
    <t>02/22/2026 06:55</t>
  </si>
  <si>
    <t>https://www.instagram.com/stories/jucavelez/3838225238211871445</t>
  </si>
  <si>
    <t>02/22/2026 06:12</t>
  </si>
  <si>
    <t>https://www.instagram.com/stories/jucavelez/3838203767301240460</t>
  </si>
  <si>
    <t>Solo decir que eso es mucho Talento.</t>
  </si>
  <si>
    <t>02/21/2026 18:41</t>
  </si>
  <si>
    <t>https://www.instagram.com/stories/jucavelez/3837855683463506941</t>
  </si>
  <si>
    <t>02/21/2026 17:50</t>
  </si>
  <si>
    <t>https://www.instagram.com/stories/jucavelez/3837830093503102991</t>
  </si>
  <si>
    <t>02/21/2026 15:58</t>
  </si>
  <si>
    <t>https://www.instagram.com/stories/jucavelez/3837773786683149968</t>
  </si>
  <si>
    <t>02/21/2026 15:45</t>
  </si>
  <si>
    <t>https://www.instagram.com/stories/jucavelez/3837767558636636821</t>
  </si>
  <si>
    <t>02/21/2026 15:42</t>
  </si>
  <si>
    <t>https://www.instagram.com/stories/jucavelez/3837765798329222988</t>
  </si>
  <si>
    <t>02/21/2026 15:34</t>
  </si>
  <si>
    <t>https://www.instagram.com/stories/jucavelez/3837761785160464553</t>
  </si>
  <si>
    <t>02/21/2026 15:32</t>
  </si>
  <si>
    <t>https://www.instagram.com/stories/jucavelez/3837760901923919290</t>
  </si>
  <si>
    <t>02/21/2026 15:25</t>
  </si>
  <si>
    <t>https://www.instagram.com/stories/jucavelez/3837757091709119897</t>
  </si>
  <si>
    <t>02/21/2026 13:43</t>
  </si>
  <si>
    <t>https://www.instagram.com/stories/jucavelez/3837705797317325142</t>
  </si>
  <si>
    <t>02/21/2026 07:15</t>
  </si>
  <si>
    <t>https://www.instagram.com/stories/jucavelez/3837510789008065747</t>
  </si>
  <si>
    <t>02/21/2026 05:40</t>
  </si>
  <si>
    <t>https://www.instagram.com/stories/jucavelez/3837462622334001346</t>
  </si>
  <si>
    <t>02/20/2026 18:09</t>
  </si>
  <si>
    <t>https://www.instagram.com/stories/jucavelez/3837116929870286051</t>
  </si>
  <si>
    <t>02/20/2026 17:24</t>
  </si>
  <si>
    <t>https://www.instagram.com/stories/jucavelez/3837092444001706345</t>
  </si>
  <si>
    <t>02/20/2026 17:15</t>
  </si>
  <si>
    <t>https://www.instagram.com/stories/jucavelez/3837087581461210906</t>
  </si>
  <si>
    <t>02/20/2026 16:34</t>
  </si>
  <si>
    <t>https://www.instagram.com/stories/jucavelez/3837066995229940022</t>
  </si>
  <si>
    <t>02/20/2026 14:56</t>
  </si>
  <si>
    <t>https://www.instagram.com/stories/jucavelez/3837017863899492047</t>
  </si>
  <si>
    <t>02/20/2026 14:55</t>
  </si>
  <si>
    <t>https://www.instagram.com/stories/jucavelez/3837017262822130054</t>
  </si>
  <si>
    <t>02/20/2026 12:59</t>
  </si>
  <si>
    <t>https://www.instagram.com/stories/jucavelez/3836958803687111336</t>
  </si>
  <si>
    <t>02/20/2026 12:25</t>
  </si>
  <si>
    <t>https://www.instagram.com/stories/jucavelez/3836941594944076637</t>
  </si>
  <si>
    <t>02/20/2026 12:18</t>
  </si>
  <si>
    <t>https://www.instagram.com/stories/jucavelez/3836938145833632083</t>
  </si>
  <si>
    <t>02/20/2026 12:03</t>
  </si>
  <si>
    <t>https://www.instagram.com/stories/jucavelez/3836930584367558870</t>
  </si>
  <si>
    <t>02/20/2026 11:06</t>
  </si>
  <si>
    <t>https://www.instagram.com/stories/jucavelez/3836902120553893053</t>
  </si>
  <si>
    <t>02/20/2026 09:23</t>
  </si>
  <si>
    <t>https://www.instagram.com/stories/jucavelez/3836850289257634180</t>
  </si>
  <si>
    <t>02/20/2026 09:08</t>
  </si>
  <si>
    <t>https://www.instagram.com/stories/jucavelez/3836842696887914608</t>
  </si>
  <si>
    <t>02/20/2026 08:37</t>
  </si>
  <si>
    <t>https://www.instagram.com/stories/jucavelez/3836827152134571967</t>
  </si>
  <si>
    <t>02/20/2026 07:26</t>
  </si>
  <si>
    <t>https://www.instagram.com/stories/jucavelez/3836791221394478239</t>
  </si>
  <si>
    <t>02/20/2026 06:58</t>
  </si>
  <si>
    <t>https://www.instagram.com/stories/jucavelez/3836777137676657059</t>
  </si>
  <si>
    <t>02/20/2026 06:02</t>
  </si>
  <si>
    <t>https://www.instagram.com/stories/jucavelez/3836749182388862894</t>
  </si>
  <si>
    <t>02/20/2026 05:53</t>
  </si>
  <si>
    <t>https://www.instagram.com/stories/jucavelez/3836744682974374086</t>
  </si>
  <si>
    <t>02/20/2026 05:29</t>
  </si>
  <si>
    <t>https://www.instagram.com/stories/jucavelez/3836732636580996141</t>
  </si>
  <si>
    <t>02/20/2026 05:25</t>
  </si>
  <si>
    <t>https://www.instagram.com/stories/jucavelez/3836730308448671501</t>
  </si>
  <si>
    <t>02/19/2026 19:01</t>
  </si>
  <si>
    <t>https://www.instagram.com/stories/jucavelez/3836416363510773901</t>
  </si>
  <si>
    <t>02/19/2026 18:53</t>
  </si>
  <si>
    <t>https://www.instagram.com/stories/jucavelez/3836412256968388801</t>
  </si>
  <si>
    <t>02/19/2026 18:47</t>
  </si>
  <si>
    <t>https://www.instagram.com/stories/jucavelez/3836409448395327360</t>
  </si>
  <si>
    <t>02/19/2026 18:38</t>
  </si>
  <si>
    <t>https://www.instagram.com/stories/jucavelez/3836404935928247755</t>
  </si>
  <si>
    <t>02/19/2026 18:34</t>
  </si>
  <si>
    <t>https://www.instagram.com/stories/jucavelez/3836403056125034886</t>
  </si>
  <si>
    <t>02/19/2026 18:18</t>
  </si>
  <si>
    <t>https://www.instagram.com/stories/jucavelez/3836394789118294457</t>
  </si>
  <si>
    <t>02/19/2026 18:13</t>
  </si>
  <si>
    <t>https://www.instagram.com/stories/jucavelez/3836391988900270961</t>
  </si>
  <si>
    <t>02/19/2026 18:00</t>
  </si>
  <si>
    <t>https://www.instagram.com/stories/jucavelez/3836387140704284100</t>
  </si>
  <si>
    <t>02/19/2026 17:58</t>
  </si>
  <si>
    <t>https://www.instagram.com/stories/jucavelez/3836384519717300743</t>
  </si>
  <si>
    <t>02/19/2026 17:08</t>
  </si>
  <si>
    <t>https://www.instagram.com/stories/jucavelez/3836359327754408097</t>
  </si>
  <si>
    <t>02/19/2026 16:26</t>
  </si>
  <si>
    <t>https://www.instagram.com/stories/jucavelez/3836338161635443908</t>
  </si>
  <si>
    <t>02/19/2026 15:16</t>
  </si>
  <si>
    <t>https://www.instagram.com/stories/jucavelez/3836302967155121936</t>
  </si>
  <si>
    <t>02/19/2026 13:51</t>
  </si>
  <si>
    <t>https://www.instagram.com/stories/jucavelez/3836260583637694537</t>
  </si>
  <si>
    <t>02/19/2026 13:46</t>
  </si>
  <si>
    <t>https://www.instagram.com/stories/jucavelez/3836257627492251644</t>
  </si>
  <si>
    <t>02/19/2026 12:45</t>
  </si>
  <si>
    <t>https://www.instagram.com/stories/jucavelez/3836226976760166480</t>
  </si>
  <si>
    <t>02/19/2026 12:41</t>
  </si>
  <si>
    <t>https://www.instagram.com/stories/jucavelez/3836224969928327528</t>
  </si>
  <si>
    <t>#Arriba</t>
  </si>
  <si>
    <t>02/19/2026 12:03</t>
  </si>
  <si>
    <t>https://www.instagram.com/stories/jucavelez/3836205804148476695</t>
  </si>
  <si>
    <t>@cncnoticiastulua  @partidoconservadorcolombiano</t>
  </si>
  <si>
    <t>02/19/2026 11:20</t>
  </si>
  <si>
    <t>https://www.instagram.com/stories/jucavelez/3836184365206790732</t>
  </si>
  <si>
    <t>@pibedomingueztulua</t>
  </si>
  <si>
    <t>02/19/2026 09:32</t>
  </si>
  <si>
    <t>https://www.instagram.com/stories/jucavelez/3836130064220429400</t>
  </si>
  <si>
    <t>02/19/2026 08:22</t>
  </si>
  <si>
    <t>https://www.instagram.com/stories/jucavelez/3836095679576326004</t>
  </si>
  <si>
    <t>02/19/2026 08:06</t>
  </si>
  <si>
    <t>https://www.instagram.com/stories/jucavelez/3836086693741379804</t>
  </si>
  <si>
    <t>02/19/2026 08:01</t>
  </si>
  <si>
    <t>https://www.instagram.com/stories/jucavelez/3836083995612713146</t>
  </si>
  <si>
    <t>02/19/2026 05:34</t>
  </si>
  <si>
    <t>https://www.instagram.com/stories/jucavelez/3836010016604601287</t>
  </si>
  <si>
    <t>02/19/2026 05:10</t>
  </si>
  <si>
    <t>https://www.instagram.com/stories/jucavelez/3835998167670605936</t>
  </si>
  <si>
    <t>02/18/2026 18:21</t>
  </si>
  <si>
    <t>https://www.instagram.com/stories/jucavelez/3835671690429207184</t>
  </si>
  <si>
    <t>02/18/2026 18:13</t>
  </si>
  <si>
    <t>https://www.instagram.com/stories/jucavelez/3835667446951217892</t>
  </si>
  <si>
    <t>02/18/2026 18:06</t>
  </si>
  <si>
    <t>https://www.instagram.com/stories/jucavelez/3835664105886080921</t>
  </si>
  <si>
    <t>02/18/2026 17:54</t>
  </si>
  <si>
    <t>https://www.instagram.com/stories/jucavelez/3835657810051253793</t>
  </si>
  <si>
    <t>02/18/2026 15:57</t>
  </si>
  <si>
    <t>https://www.instagram.com/stories/jucavelez/3835599217906087375</t>
  </si>
  <si>
    <t>02/18/2026 12:04</t>
  </si>
  <si>
    <t>https://www.instagram.com/stories/jucavelez/3835481525266086617</t>
  </si>
  <si>
    <t>02/18/2026 09:25</t>
  </si>
  <si>
    <t>https://www.instagram.com/stories/jucavelez/3835401751063613926</t>
  </si>
  <si>
    <t>02/18/2026 09:12</t>
  </si>
  <si>
    <t>https://www.instagram.com/stories/jucavelez/3835395120045104357</t>
  </si>
  <si>
    <t>02/18/2026 09:03</t>
  </si>
  <si>
    <t>https://www.instagram.com/stories/jucavelez/3835390542700528513</t>
  </si>
  <si>
    <t>02/18/2026 07:23</t>
  </si>
  <si>
    <t>https://www.instagram.com/stories/jucavelez/3835340295727135187</t>
  </si>
  <si>
    <t>02/18/2026 07:14</t>
  </si>
  <si>
    <t>https://www.instagram.com/stories/jucavelez/3835335762707905287</t>
  </si>
  <si>
    <t>02/18/2026 05:03</t>
  </si>
  <si>
    <t>https://www.instagram.com/stories/jucavelez/3835269691615347397</t>
  </si>
  <si>
    <t>02/17/2026 18:52</t>
  </si>
  <si>
    <t>https://www.instagram.com/stories/jucavelez/3834962242068999843</t>
  </si>
  <si>
    <t>02/17/2026 18:07</t>
  </si>
  <si>
    <t>https://www.instagram.com/stories/jucavelez/3834939588859565195</t>
  </si>
  <si>
    <t>02/17/2026 16:43</t>
  </si>
  <si>
    <t>https://www.instagram.com/stories/jucavelez/3834897439577262331</t>
  </si>
  <si>
    <t>02/17/2026 15:29</t>
  </si>
  <si>
    <t>https://www.instagram.com/stories/jucavelez/3834859993007319371</t>
  </si>
  <si>
    <t>#SeguimosSumandoVotos
#LaUniónHaceLaFuerza</t>
  </si>
  <si>
    <t>02/17/2026 14:44</t>
  </si>
  <si>
    <t>https://www.instagram.com/stories/jucavelez/3834837483863863132</t>
  </si>
  <si>
    <t>🙏🏼🙏🏼🙏🏼 #VallecaucanoVotaVallecaucano #C20PartidoConservador #TulueñoVotaTulueño</t>
  </si>
  <si>
    <t>02/17/2026 11:12</t>
  </si>
  <si>
    <t>https://www.instagram.com/stories/jucavelez/3834730675870502769</t>
  </si>
  <si>
    <t>02/17/2026 09:35</t>
  </si>
  <si>
    <t>https://www.instagram.com/stories/jucavelez/3834682209924444435</t>
  </si>
  <si>
    <t>02/17/2026 06:09</t>
  </si>
  <si>
    <t>https://www.instagram.com/stories/jucavelez/3834578042446853562</t>
  </si>
  <si>
    <t>02/17/2026 05:09</t>
  </si>
  <si>
    <t>https://www.instagram.com/stories/jucavelez/3834547964438535313</t>
  </si>
  <si>
    <t>02/16/2026 18:34</t>
  </si>
  <si>
    <t>https://www.instagram.com/stories/jucavelez/3834228548878379986</t>
  </si>
  <si>
    <t>02/16/2026 17:03</t>
  </si>
  <si>
    <t>https://www.instagram.com/stories/jucavelez/3834182576261473605</t>
  </si>
  <si>
    <t>02/16/2026 16:08</t>
  </si>
  <si>
    <t>https://www.instagram.com/stories/jucavelez/3834155041419079390</t>
  </si>
  <si>
    <t>02/16/2026 15:07</t>
  </si>
  <si>
    <t>https://www.instagram.com/stories/jucavelez/3834124143676012526</t>
  </si>
  <si>
    <t>02/16/2026 12:26</t>
  </si>
  <si>
    <t>https://www.instagram.com/stories/jucavelez/3834043009311122658</t>
  </si>
  <si>
    <t>02/16/2026 09:21</t>
  </si>
  <si>
    <t>https://www.instagram.com/stories/jucavelez/3833950213011067180</t>
  </si>
  <si>
    <t>02/16/2026 05:53</t>
  </si>
  <si>
    <t>https://www.instagram.com/stories/jucavelez/3833845262725311966</t>
  </si>
  <si>
    <t>02/16/2026 05:32</t>
  </si>
  <si>
    <t>https://www.instagram.com/stories/jucavelez/3833834642152006416</t>
  </si>
  <si>
    <t>02/15/2026 17:38</t>
  </si>
  <si>
    <t>https://www.instagram.com/stories/jucavelez/3833475468087933738</t>
  </si>
  <si>
    <t>02/15/2026 17:37</t>
  </si>
  <si>
    <t>https://www.instagram.com/stories/jucavelez/3833475064453286111</t>
  </si>
  <si>
    <t>02/15/2026 16:39</t>
  </si>
  <si>
    <t>https://www.instagram.com/stories/jucavelez/3833445789234822416</t>
  </si>
  <si>
    <t>02/15/2026 13:45</t>
  </si>
  <si>
    <t>https://www.instagram.com/stories/jucavelez/3833358228541822277</t>
  </si>
  <si>
    <t>02/15/2026 11:41</t>
  </si>
  <si>
    <t>https://www.instagram.com/stories/jucavelez/3833296084383283657</t>
  </si>
  <si>
    <t>02/15/2026 10:54</t>
  </si>
  <si>
    <t>https://www.instagram.com/stories/jucavelez/3833272362985205953</t>
  </si>
  <si>
    <t>@cristianhernandezv</t>
  </si>
  <si>
    <t>02/15/2026 09:12</t>
  </si>
  <si>
    <t>https://www.instagram.com/stories/jucavelez/3833220851429194404</t>
  </si>
  <si>
    <t>@rigoavega</t>
  </si>
  <si>
    <t>https://www.instagram.com/stories/jucavelez/3833220614148985560</t>
  </si>
  <si>
    <t>02/15/2026 09:11</t>
  </si>
  <si>
    <t>https://www.instagram.com/stories/jucavelez/3833220388470312797</t>
  </si>
  <si>
    <t>02/15/2026 08:30</t>
  </si>
  <si>
    <t>https://www.instagram.com/stories/jucavelez/3833199909579689920</t>
  </si>
  <si>
    <t>02/15/2026 08:08</t>
  </si>
  <si>
    <t>https://www.instagram.com/stories/jucavelez/3833188768853934833</t>
  </si>
  <si>
    <t>02/15/2026 05:35</t>
  </si>
  <si>
    <t>https://www.instagram.com/stories/jucavelez/3833111599641432877</t>
  </si>
  <si>
    <t>02/15/2026 04:16</t>
  </si>
  <si>
    <t>https://www.instagram.com/stories/jucavelez/3833071980514279421</t>
  </si>
  <si>
    <t>02/14/2026 20:02</t>
  </si>
  <si>
    <t>https://www.instagram.com/stories/jucavelez/3832823122634922794</t>
  </si>
  <si>
    <t>02/14/2026 17:58</t>
  </si>
  <si>
    <t>https://www.instagram.com/stories/jucavelez/3832760836062891141</t>
  </si>
  <si>
    <t>02/14/2026 17:42</t>
  </si>
  <si>
    <t>https://www.instagram.com/stories/jucavelez/3832752915421784148</t>
  </si>
  <si>
    <t>https://www.instagram.com/stories/jucavelez/3832752619865951679</t>
  </si>
  <si>
    <t>02/14/2026 17:33</t>
  </si>
  <si>
    <t>https://www.instagram.com/stories/jucavelez/3832748201460237319</t>
  </si>
  <si>
    <t>02/14/2026 17:25</t>
  </si>
  <si>
    <t>https://www.instagram.com/stories/jucavelez/3832744066161733728</t>
  </si>
  <si>
    <t>02/14/2026 17:24</t>
  </si>
  <si>
    <t>https://www.instagram.com/stories/jucavelez/3832743889304746035</t>
  </si>
  <si>
    <t>02/14/2026 17:18</t>
  </si>
  <si>
    <t>https://www.instagram.com/stories/jucavelez/3832740759716372335</t>
  </si>
  <si>
    <t>02/14/2026 17:01</t>
  </si>
  <si>
    <t>https://www.instagram.com/stories/jucavelez/3832732342142551073</t>
  </si>
  <si>
    <t>02/14/2026 16:00</t>
  </si>
  <si>
    <t>https://www.instagram.com/stories/jucavelez/3832701330960310903</t>
  </si>
  <si>
    <t>02/14/2026 15:11</t>
  </si>
  <si>
    <t>https://www.instagram.com/stories/jucavelez/3832676858387681082</t>
  </si>
  <si>
    <t>02/14/2026 15:09</t>
  </si>
  <si>
    <t>https://www.instagram.com/stories/jucavelez/3832675888538736934</t>
  </si>
  <si>
    <t>02/14/2026 14:58</t>
  </si>
  <si>
    <t>https://www.instagram.com/stories/jucavelez/3832670243450131690</t>
  </si>
  <si>
    <t>02/14/2026 14:49</t>
  </si>
  <si>
    <t>https://www.instagram.com/stories/jucavelez/3832665732400730743</t>
  </si>
  <si>
    <t>02/14/2026 14:17</t>
  </si>
  <si>
    <t>https://www.instagram.com/stories/jucavelez/3832649565397236196</t>
  </si>
  <si>
    <t>02/14/2026 14:05</t>
  </si>
  <si>
    <t>https://www.instagram.com/stories/jucavelez/3832643510340557070</t>
  </si>
  <si>
    <t>02/14/2026 13:37</t>
  </si>
  <si>
    <t>https://www.instagram.com/stories/jucavelez/3832629584513113802</t>
  </si>
  <si>
    <t>02/14/2026 13:32</t>
  </si>
  <si>
    <t>https://www.instagram.com/stories/jucavelez/3832626956362245628</t>
  </si>
  <si>
    <t>02/14/2026 12:08</t>
  </si>
  <si>
    <t>https://www.instagram.com/stories/jucavelez/3832584432620877150</t>
  </si>
  <si>
    <t>02/14/2026 11:53</t>
  </si>
  <si>
    <t>https://www.instagram.com/stories/jucavelez/3832578582816716779</t>
  </si>
  <si>
    <t>02/18/2026 19:25</t>
  </si>
  <si>
    <t>https://www.instagram.com/stories/jucavelez/3835703526689764635</t>
  </si>
  <si>
    <t>02/04/2026 16:38</t>
  </si>
  <si>
    <t>https://www.instagram.com/stories/jucavelez/3825472895028482826</t>
  </si>
  <si>
    <t>02/04/2026 16:32</t>
  </si>
  <si>
    <t>https://www.instagram.com/stories/jucavelez/3825469713187490381</t>
  </si>
  <si>
    <t>02/14/2026 09:51</t>
  </si>
  <si>
    <t>https://www.instagram.com/stories/jucavelez/3832515494285292642</t>
  </si>
  <si>
    <t>02/14/2026 09:29</t>
  </si>
  <si>
    <t>https://www.instagram.com/stories/jucavelez/3832504741155177131</t>
  </si>
  <si>
    <t>02/14/2026 09:07</t>
  </si>
  <si>
    <t>https://www.instagram.com/stories/jucavelez/3832493765492136625</t>
  </si>
  <si>
    <t>02/14/2026 08:39</t>
  </si>
  <si>
    <t>https://www.instagram.com/stories/jucavelez/3832479575431896339</t>
  </si>
  <si>
    <t>02/14/2026 06:41</t>
  </si>
  <si>
    <t>https://www.instagram.com/stories/jucavelez/3832420018177338784</t>
  </si>
  <si>
    <t>02/14/2026 06:19</t>
  </si>
  <si>
    <t>https://www.instagram.com/stories/jucavelez/3832408884875532876</t>
  </si>
  <si>
    <t>02/14/2026 05:33</t>
  </si>
  <si>
    <t>https://www.instagram.com/stories/jucavelez/3832385792019186297</t>
  </si>
  <si>
    <t>02/13/2026 17:47</t>
  </si>
  <si>
    <t>https://www.instagram.com/stories/jucavelez/3832030748916772904</t>
  </si>
  <si>
    <t>02/13/2026 15:19</t>
  </si>
  <si>
    <t>https://www.instagram.com/stories/jucavelez/3831956050384151890</t>
  </si>
  <si>
    <t>@lpsolano_b</t>
  </si>
  <si>
    <t>02/13/2026 13:12</t>
  </si>
  <si>
    <t>https://www.instagram.com/stories/jucavelez/3831892272216984262</t>
  </si>
  <si>
    <t>02/13/2026 13:06</t>
  </si>
  <si>
    <t>https://www.instagram.com/stories/jucavelez/3831889037225800465</t>
  </si>
  <si>
    <t>02/13/2026 10:34</t>
  </si>
  <si>
    <t>https://www.instagram.com/stories/jucavelez/3831812791389282949</t>
  </si>
  <si>
    <t>02/13/2026 09:54</t>
  </si>
  <si>
    <t>https://www.instagram.com/stories/jucavelez/3831792653738898715</t>
  </si>
  <si>
    <t>02/13/2026 09:39</t>
  </si>
  <si>
    <t>https://www.instagram.com/stories/jucavelez/3831784885451640186</t>
  </si>
  <si>
    <t>02/13/2026 06:33</t>
  </si>
  <si>
    <t>https://www.instagram.com/stories/jucavelez/3831691126365941460</t>
  </si>
  <si>
    <t>02/13/2026 06:31</t>
  </si>
  <si>
    <t>https://www.instagram.com/stories/jucavelez/3831690304953448796</t>
  </si>
  <si>
    <t>02/13/2026 05:40</t>
  </si>
  <si>
    <t>https://www.instagram.com/stories/jucavelez/3831664373702504547</t>
  </si>
  <si>
    <t>02/13/2026 05:01</t>
  </si>
  <si>
    <t>https://www.instagram.com/stories/jucavelez/3831644812106193399</t>
  </si>
  <si>
    <t>02/12/2026 19:33</t>
  </si>
  <si>
    <t>https://www.instagram.com/stories/jucavelez/3831359270298766431</t>
  </si>
  <si>
    <t>02/12/2026 19:01</t>
  </si>
  <si>
    <t>https://www.instagram.com/stories/jucavelez/3831342791792673630</t>
  </si>
  <si>
    <t>02/12/2026 18:47</t>
  </si>
  <si>
    <t>https://www.instagram.com/stories/jucavelez/3831335967920151894</t>
  </si>
  <si>
    <t>02/12/2026 18:33</t>
  </si>
  <si>
    <t>https://www.instagram.com/stories/jucavelez/3831328901130277860</t>
  </si>
  <si>
    <t>02/12/2026 17:27</t>
  </si>
  <si>
    <t>https://www.instagram.com/stories/jucavelez/3831295869140789920</t>
  </si>
  <si>
    <t>02/12/2026 17:21</t>
  </si>
  <si>
    <t>https://www.instagram.com/stories/jucavelez/3831292484278743527</t>
  </si>
  <si>
    <t>02/12/2026 16:50</t>
  </si>
  <si>
    <t>https://www.instagram.com/stories/jucavelez/3831277027681260644</t>
  </si>
  <si>
    <t>02/12/2026 15:48</t>
  </si>
  <si>
    <t>https://www.instagram.com/stories/jucavelez/3831245859841792062</t>
  </si>
  <si>
    <t>02/12/2026 12:32</t>
  </si>
  <si>
    <t>https://www.instagram.com/stories/jucavelez/3831147340556605131</t>
  </si>
  <si>
    <t>02/12/2026 09:11</t>
  </si>
  <si>
    <t>https://www.instagram.com/stories/jucavelez/3831045899661769467</t>
  </si>
  <si>
    <t>02/12/2026 09:02</t>
  </si>
  <si>
    <t>https://www.instagram.com/stories/jucavelez/3831042898553344461</t>
  </si>
  <si>
    <t>02/12/2026 07:13</t>
  </si>
  <si>
    <t>https://www.instagram.com/stories/jucavelez/3830986432031102007</t>
  </si>
  <si>
    <t>02/12/2026 07:00</t>
  </si>
  <si>
    <t>https://www.instagram.com/stories/jucavelez/3830985983047644662</t>
  </si>
  <si>
    <t>02/12/2026 05:37</t>
  </si>
  <si>
    <t>https://www.instagram.com/stories/jucavelez/3830938486656892638</t>
  </si>
  <si>
    <t>02/12/2026 04:45</t>
  </si>
  <si>
    <t>https://www.instagram.com/stories/jucavelez/3830912279269755307</t>
  </si>
  <si>
    <t>02/11/2026 20:03</t>
  </si>
  <si>
    <t>https://www.instagram.com/stories/jucavelez/3830649246295439872</t>
  </si>
  <si>
    <t>02/11/2026 18:54</t>
  </si>
  <si>
    <t>https://www.instagram.com/stories/jucavelez/3830614551423768042</t>
  </si>
  <si>
    <t>02/11/2026 18:05</t>
  </si>
  <si>
    <t>https://www.instagram.com/stories/jucavelez/3830590491939755538</t>
  </si>
  <si>
    <t>02/11/2026 16:55</t>
  </si>
  <si>
    <t>https://www.instagram.com/stories/jucavelez/3830554826858446397</t>
  </si>
  <si>
    <t>02/11/2026 16:39</t>
  </si>
  <si>
    <t>https://www.instagram.com/stories/jucavelez/3830546626910279773</t>
  </si>
  <si>
    <t>02/11/2026 12:19</t>
  </si>
  <si>
    <t>https://www.instagram.com/stories/jucavelez/3830415885455017844</t>
  </si>
  <si>
    <t>02/11/2026 10:45</t>
  </si>
  <si>
    <t>https://www.instagram.com/stories/jucavelez/3830368636603596853</t>
  </si>
  <si>
    <t>02/11/2026 09:22</t>
  </si>
  <si>
    <t>https://www.instagram.com/stories/jucavelez/3830334836234403210</t>
  </si>
  <si>
    <t>02/11/2026 07:34</t>
  </si>
  <si>
    <t>https://www.instagram.com/stories/jucavelez/3830272616125312356</t>
  </si>
  <si>
    <t>02/11/2026 07:09</t>
  </si>
  <si>
    <t>https://www.instagram.com/stories/jucavelez/3830259966389674529</t>
  </si>
  <si>
    <t>02/10/2026 19:08</t>
  </si>
  <si>
    <t>https://www.instagram.com/stories/jucavelez/3829896916033733003</t>
  </si>
  <si>
    <t>02/10/2026 18:58</t>
  </si>
  <si>
    <t>https://www.instagram.com/stories/jucavelez/3829892012665893712</t>
  </si>
  <si>
    <t>02/10/2026 17:57</t>
  </si>
  <si>
    <t>https://www.instagram.com/stories/jucavelez/3829861274331550687</t>
  </si>
  <si>
    <t>02/10/2026 17:25</t>
  </si>
  <si>
    <t>https://www.instagram.com/stories/jucavelez/3829845269261725763</t>
  </si>
  <si>
    <t>02/10/2026 17:01</t>
  </si>
  <si>
    <t>https://www.instagram.com/stories/jucavelez/3829833067997870090</t>
  </si>
  <si>
    <t>02/10/2026 16:33</t>
  </si>
  <si>
    <t>https://www.instagram.com/stories/jucavelez/3829818951656685611</t>
  </si>
  <si>
    <t>02/10/2026 14:39</t>
  </si>
  <si>
    <t>https://www.instagram.com/stories/jucavelez/3829761379574631478</t>
  </si>
  <si>
    <t>02/10/2026 13:46</t>
  </si>
  <si>
    <t>https://www.instagram.com/stories/jucavelez/3829734638613348347</t>
  </si>
  <si>
    <t>02/10/2026 13:36</t>
  </si>
  <si>
    <t>https://www.instagram.com/stories/jucavelez/3829729807890783445</t>
  </si>
  <si>
    <t>02/10/2026 12:44</t>
  </si>
  <si>
    <t>https://www.instagram.com/stories/jucavelez/3829703769752297293</t>
  </si>
  <si>
    <t>02/10/2026 07:40</t>
  </si>
  <si>
    <t>https://www.instagram.com/stories/jucavelez/3829550803141445312</t>
  </si>
  <si>
    <t>02/10/2026 05:52</t>
  </si>
  <si>
    <t>https://www.instagram.com/stories/jucavelez/3829496343241357317</t>
  </si>
  <si>
    <t>02/09/2026 18:38</t>
  </si>
  <si>
    <t>https://www.instagram.com/stories/jucavelez/3829157025238885641</t>
  </si>
  <si>
    <t>02/09/2026 18:13</t>
  </si>
  <si>
    <t>https://www.instagram.com/stories/jucavelez/3829144505853868255</t>
  </si>
  <si>
    <t>02/09/2026 18:07</t>
  </si>
  <si>
    <t>https://www.instagram.com/stories/jucavelez/3829141346712458565</t>
  </si>
  <si>
    <t>02/09/2026 17:40</t>
  </si>
  <si>
    <t>https://www.instagram.com/stories/jucavelez/3829127885890674027</t>
  </si>
  <si>
    <t>02/09/2026 15:30</t>
  </si>
  <si>
    <t>https://www.instagram.com/stories/jucavelez/3829062355796277580</t>
  </si>
  <si>
    <t>02/09/2026 14:56</t>
  </si>
  <si>
    <t>https://www.instagram.com/stories/jucavelez/3829045147078663008</t>
  </si>
  <si>
    <t>02/09/2026 12:42</t>
  </si>
  <si>
    <t>https://www.instagram.com/stories/jucavelez/3828977883176444787</t>
  </si>
  <si>
    <t>02/09/2026 12:40</t>
  </si>
  <si>
    <t>https://www.instagram.com/stories/jucavelez/3828977079178755642</t>
  </si>
  <si>
    <t>02/09/2026 10:04</t>
  </si>
  <si>
    <t>https://www.instagram.com/stories/jucavelez/3828898181946430686</t>
  </si>
  <si>
    <t>02/09/2026 09:30</t>
  </si>
  <si>
    <t>https://www.instagram.com/stories/jucavelez/3828881391015094824</t>
  </si>
  <si>
    <t>02/09/2026 09:29</t>
  </si>
  <si>
    <t>https://www.instagram.com/stories/jucavelez/3828880894082323591</t>
  </si>
  <si>
    <t>02/09/2026 05:05</t>
  </si>
  <si>
    <t>https://www.instagram.com/stories/jucavelez/3828747858762171066</t>
  </si>
  <si>
    <t>02/08/2026 17:04</t>
  </si>
  <si>
    <t>https://www.instagram.com/stories/jucavelez/3828385144193819840</t>
  </si>
  <si>
    <t>02/08/2026 16:33</t>
  </si>
  <si>
    <t>https://www.instagram.com/stories/jucavelez/3828369357798261285</t>
  </si>
  <si>
    <t>02/08/2026 15:54</t>
  </si>
  <si>
    <t>https://www.instagram.com/stories/jucavelez/3828349783661014795</t>
  </si>
  <si>
    <t>02/08/2026 15:53</t>
  </si>
  <si>
    <t>https://www.instagram.com/stories/jucavelez/3828349431180098695</t>
  </si>
  <si>
    <t>02/08/2026 13:18</t>
  </si>
  <si>
    <t>https://www.instagram.com/stories/jucavelez/3828271279175102408</t>
  </si>
  <si>
    <t>02/08/2026 12:52</t>
  </si>
  <si>
    <t>https://www.instagram.com/stories/jucavelez/3828258269048016339</t>
  </si>
  <si>
    <t>02/08/2026 12:36</t>
  </si>
  <si>
    <t>https://www.instagram.com/stories/jucavelez/3828250317989807940</t>
  </si>
  <si>
    <t>02/08/2026 11:36</t>
  </si>
  <si>
    <t>https://www.instagram.com/stories/jucavelez/3828219804881227393</t>
  </si>
  <si>
    <t>02/08/2026 10:48</t>
  </si>
  <si>
    <t>https://www.instagram.com/stories/jucavelez/3828195537812607162</t>
  </si>
  <si>
    <t>02/08/2026 10:47</t>
  </si>
  <si>
    <t>https://www.instagram.com/stories/jucavelez/3828195403091565469</t>
  </si>
  <si>
    <t>02/08/2026 06:49</t>
  </si>
  <si>
    <t>https://www.instagram.com/stories/jucavelez/3828075387318884858</t>
  </si>
  <si>
    <t>02/07/2026 20:42</t>
  </si>
  <si>
    <t>https://www.instagram.com/stories/jucavelez/3827769848949001854</t>
  </si>
  <si>
    <t>02/07/2026 19:01</t>
  </si>
  <si>
    <t>https://www.instagram.com/stories/jucavelez/3827718928445915893</t>
  </si>
  <si>
    <t>02/07/2026 17:59</t>
  </si>
  <si>
    <t>https://www.instagram.com/stories/jucavelez/3827687667224441301</t>
  </si>
  <si>
    <t>MUCHAS GRACIAS POR
EL ACOMPAÑAMIENTO MASIVO 🫶🏼💙</t>
  </si>
  <si>
    <t>02/07/2026 17:53</t>
  </si>
  <si>
    <t>https://www.instagram.com/stories/jucavelez/3827684756167722252</t>
  </si>
  <si>
    <t>02/07/2026 17:39</t>
  </si>
  <si>
    <t>https://www.instagram.com/stories/jucavelez/3827678045348469201</t>
  </si>
  <si>
    <t>02/07/2026 17:27</t>
  </si>
  <si>
    <t>https://www.instagram.com/stories/jucavelez/3827672028703293032</t>
  </si>
  <si>
    <t>02/07/2026 16:01</t>
  </si>
  <si>
    <t>https://www.instagram.com/stories/jucavelez/3827628372038393148</t>
  </si>
  <si>
    <t>02/07/2026 15:15</t>
  </si>
  <si>
    <t>https://www.instagram.com/stories/jucavelez/3827605419640918486</t>
  </si>
  <si>
    <t>02/07/2026 15:02</t>
  </si>
  <si>
    <t>https://www.instagram.com/stories/jucavelez/3827598968491014805</t>
  </si>
  <si>
    <t>02/07/2026 14:49</t>
  </si>
  <si>
    <t>https://www.instagram.com/stories/jucavelez/3827592115585482394</t>
  </si>
  <si>
    <t>02/07/2026 13:42</t>
  </si>
  <si>
    <t>https://www.instagram.com/stories/jucavelez/3827558585488776411</t>
  </si>
  <si>
    <t>02/07/2026 13:25</t>
  </si>
  <si>
    <t>https://www.instagram.com/stories/jucavelez/3827550018807417705</t>
  </si>
  <si>
    <t>02/07/2026 13:23</t>
  </si>
  <si>
    <t>https://www.instagram.com/stories/jucavelez/3827548818254996736</t>
  </si>
  <si>
    <t>02/07/2026 10:07</t>
  </si>
  <si>
    <t>https://www.instagram.com/stories/jucavelez/3827450104748357810</t>
  </si>
  <si>
    <t>02/07/2026 09:43</t>
  </si>
  <si>
    <t>https://www.instagram.com/stories/jucavelez/3827438095004762806</t>
  </si>
  <si>
    <t>02/07/2026 09:26</t>
  </si>
  <si>
    <t>https://www.instagram.com/stories/jucavelez/3827429928359351284</t>
  </si>
  <si>
    <t>02/07/2026 04:42</t>
  </si>
  <si>
    <t>https://www.instagram.com/stories/jucavelez/3827286943705516139</t>
  </si>
  <si>
    <t>02/07/2026 04:41</t>
  </si>
  <si>
    <t>https://www.instagram.com/stories/jucavelez/3827286068681432308</t>
  </si>
  <si>
    <t>02/06/2026 19:49</t>
  </si>
  <si>
    <t>https://www.instagram.com/stories/jucavelez/3827018221652691945</t>
  </si>
  <si>
    <t>02/06/2026 19:48</t>
  </si>
  <si>
    <t>https://www.instagram.com/stories/jucavelez/3827018082108205928</t>
  </si>
  <si>
    <t>02/06/2026 19:38</t>
  </si>
  <si>
    <t>https://www.instagram.com/stories/jucavelez/3827012983268989138</t>
  </si>
  <si>
    <t>02/06/2026 18:22</t>
  </si>
  <si>
    <t>https://www.instagram.com/stories/jucavelez/3826974883956291189</t>
  </si>
  <si>
    <t>02/06/2026 16:40</t>
  </si>
  <si>
    <t>https://www.instagram.com/stories/jucavelez/3826923266233999804</t>
  </si>
  <si>
    <t>02/06/2026 15:46</t>
  </si>
  <si>
    <t>https://www.instagram.com/stories/jucavelez/3826896397874921812</t>
  </si>
  <si>
    <t>02/06/2026 12:29</t>
  </si>
  <si>
    <t>https://www.instagram.com/stories/jucavelez/3826797228086730838</t>
  </si>
  <si>
    <t>02/06/2026 12:27</t>
  </si>
  <si>
    <t>https://www.instagram.com/stories/jucavelez/3826796165828962511</t>
  </si>
  <si>
    <t>02/06/2026 09:05</t>
  </si>
  <si>
    <t>https://www.instagram.com/stories/jucavelez/3826694356850320478</t>
  </si>
  <si>
    <t>02/06/2026 09:03</t>
  </si>
  <si>
    <t>https://www.instagram.com/stories/jucavelez/3826693293871125012</t>
  </si>
  <si>
    <t>02/06/2026 04:48</t>
  </si>
  <si>
    <t>https://www.instagram.com/stories/jucavelez/3826564767671038602</t>
  </si>
  <si>
    <t>02/05/2026 19:16</t>
  </si>
  <si>
    <t>https://www.instagram.com/stories/jucavelez/3826277206910184860</t>
  </si>
  <si>
    <t>02/05/2026 19:03</t>
  </si>
  <si>
    <t>https://www.instagram.com/stories/jucavelez/3826270589716195143</t>
  </si>
  <si>
    <t>02/05/2026 18:57</t>
  </si>
  <si>
    <t>https://www.instagram.com/stories/jucavelez/3826267319333469337</t>
  </si>
  <si>
    <t>02/05/2026 18:18</t>
  </si>
  <si>
    <t>https://www.instagram.com/stories/jucavelez/3826247992987246156</t>
  </si>
  <si>
    <t>02/05/2026 18:01</t>
  </si>
  <si>
    <t>https://www.instagram.com/stories/jucavelez/3826239378264355967</t>
  </si>
  <si>
    <t>02/05/2026 16:01</t>
  </si>
  <si>
    <t>https://www.instagram.com/stories/jucavelez/3826179132061805172</t>
  </si>
  <si>
    <t>02/05/2026 14:53</t>
  </si>
  <si>
    <t>https://www.instagram.com/stories/jucavelez/3826144708939120693</t>
  </si>
  <si>
    <t>02/05/2026 14:02</t>
  </si>
  <si>
    <t>https://www.instagram.com/stories/jucavelez/3826118872689194564</t>
  </si>
  <si>
    <t>02/05/2026 13:24</t>
  </si>
  <si>
    <t>https://www.instagram.com/stories/jucavelez/3826100103866618058</t>
  </si>
  <si>
    <t>02/05/2026 11:40</t>
  </si>
  <si>
    <t>https://www.instagram.com/stories/jucavelez/3826047518459798513</t>
  </si>
  <si>
    <t>02/05/2026 10:28</t>
  </si>
  <si>
    <t>https://www.instagram.com/stories/jucavelez/3826011126891424265</t>
  </si>
  <si>
    <t>02/05/2026 09:30</t>
  </si>
  <si>
    <t>https://www.instagram.com/stories/jucavelez/3825982272235813220</t>
  </si>
  <si>
    <t>02/05/2026 09:28</t>
  </si>
  <si>
    <t>https://www.instagram.com/stories/jucavelez/3825981365368572248</t>
  </si>
  <si>
    <t>02/05/2026 08:49</t>
  </si>
  <si>
    <t>https://www.instagram.com/stories/jucavelez/3825961811246468844</t>
  </si>
  <si>
    <t>02/05/2026 07:51</t>
  </si>
  <si>
    <t>https://www.instagram.com/stories/jucavelez/3825932421993264054</t>
  </si>
  <si>
    <t>02/05/2026 06:48</t>
  </si>
  <si>
    <t>https://www.instagram.com/stories/jucavelez/3825900619840770420</t>
  </si>
  <si>
    <t>02/04/2026 18:33</t>
  </si>
  <si>
    <t>https://www.instagram.com/stories/jucavelez/3825530607821009643</t>
  </si>
  <si>
    <t>01/26/2026 10:08</t>
  </si>
  <si>
    <t>https://www.instagram.com/stories/jucavelez/3818753484527667705</t>
  </si>
  <si>
    <t>01/26/2026 11:19</t>
  </si>
  <si>
    <t>https://www.instagram.com/stories/jucavelez/3818789351841488227</t>
  </si>
  <si>
    <t>Seguimos conversando con nuestra gente
#C20PartidoConservador #LaUniónHaceLaFuerza</t>
  </si>
  <si>
    <t>01/26/2026 12:51</t>
  </si>
  <si>
    <t>https://www.instagram.com/stories/jucavelez/3818835660732557924</t>
  </si>
  <si>
    <t>Hemos sido responsables  con cada proyecto, la gente lo sabe y donde han habido dificultades seguiremos luchando
#GraciasPorTuApoyo #LaUniónHaceLaFuerza</t>
  </si>
  <si>
    <t>01/26/2026 14:25</t>
  </si>
  <si>
    <t>https://www.instagram.com/stories/jucavelez/3818882859034112861</t>
  </si>
  <si>
    <t>Si algo respeto yo en mi vida son la sabiduría en las canas
Para ellos también es este proyecto</t>
  </si>
  <si>
    <t>01/26/2026 16:16</t>
  </si>
  <si>
    <t>https://www.instagram.com/stories/jucavelez/3818938951650966142</t>
  </si>
  <si>
    <t>01/26/2026 16:23</t>
  </si>
  <si>
    <t>https://www.instagram.com/stories/jucavelez/3818942702289854548</t>
  </si>
  <si>
    <t>Seguimos fortaleciendo este proyecto para lograr nuestro objetivo</t>
  </si>
  <si>
    <t>01/26/2026 17:27</t>
  </si>
  <si>
    <t>https://www.instagram.com/stories/jucavelez/3818974583714615724</t>
  </si>
  <si>
    <t>01/26/2026 17:58</t>
  </si>
  <si>
    <t>https://www.instagram.com/stories/jucavelez/3818990311599672408</t>
  </si>
  <si>
    <t>01/26/2026 18:09</t>
  </si>
  <si>
    <t>https://www.instagram.com/stories/jucavelez/3818995395339406624</t>
  </si>
  <si>
    <t>01/27/2026 05:05</t>
  </si>
  <si>
    <t>https://www.instagram.com/stories/jucavelez/3819325646909090055</t>
  </si>
  <si>
    <t>#launionhacelafuerza 
#c20partidoconservador</t>
  </si>
  <si>
    <t>01/27/2026 06:03</t>
  </si>
  <si>
    <t>https://www.instagram.com/stories/jucavelez/3819354820524808106</t>
  </si>
  <si>
    <t>01/27/2026 07:52</t>
  </si>
  <si>
    <t>https://www.instagram.com/stories/jucavelez/3819409615272950918</t>
  </si>
  <si>
    <t>Seguimos creyendo que la mejor manera de conectar con las personas es escuchando y dialogando para lograr unirnos y lograr este objetivo que es de todos 💙💙💙</t>
  </si>
  <si>
    <t>01/27/2026 09:01</t>
  </si>
  <si>
    <t>https://www.instagram.com/stories/jucavelez/3819444363848457711</t>
  </si>
  <si>
    <t>01/27/2026 09:08</t>
  </si>
  <si>
    <t>https://www.instagram.com/stories/jucavelez/3819448257479585952</t>
  </si>
  <si>
    <t>01/27/2026 11:51</t>
  </si>
  <si>
    <t>https://www.instagram.com/stories/jucavelez/3819530359889948329</t>
  </si>
  <si>
    <t>01/27/2026 14:21</t>
  </si>
  <si>
    <t>https://www.instagram.com/stories/jucavelez/3819605847085838041</t>
  </si>
  <si>
    <t>01/27/2026 18:24</t>
  </si>
  <si>
    <t>https://www.instagram.com/stories/jucavelez/3819727764723792818</t>
  </si>
  <si>
    <t>01/27/2026 20:04</t>
  </si>
  <si>
    <t>https://www.instagram.com/stories/jucavelez/3819778006001302225</t>
  </si>
  <si>
    <t>01/28/2026 05:07</t>
  </si>
  <si>
    <t>https://www.instagram.com/stories/jucavelez/3820051453172412279</t>
  </si>
  <si>
    <t>01/28/2026 06:10</t>
  </si>
  <si>
    <t>https://www.instagram.com/stories/jucavelez/3820083300086456946</t>
  </si>
  <si>
    <t>@enserioconfabio  @areapoliticaweb @djplatanogarces 
@aldianoticiaeje 
@cuente.puess 
@seabrelaventanaenvivo 
@mundocapaz 
@noticiasrisaraldaaldiaoficial 
@ecos1360 
@elblogdelministro 
@tcmnnoticias 
@elurbanonoticias 
@parchepereirano 
@hoy_magazine</t>
  </si>
  <si>
    <t>01/28/2026 06:39</t>
  </si>
  <si>
    <t>https://www.instagram.com/stories/jucavelez/3820097929902715289</t>
  </si>
  <si>
    <t>@cuenepues
@parchepereirano
@noticiasrisaralda
@areapoliticaweb
@seabrelaventana
@mundocapaz
@djplatanogarces
@enserioconfabio
@aldianoticiaseje
@elblogdelministro
@ecos1360radio
@hoy_magazine</t>
  </si>
  <si>
    <t>01/28/2026 07:33</t>
  </si>
  <si>
    <t>https://www.instagram.com/stories/jucavelez/3820125134049422597</t>
  </si>
  <si>
    <t>@cuenepues
@parchepereirano 
@noticiasrisaraldaaldiaoficial 
@areapoliticaweb 
@seabrelaventanaenvivo 
@mundocapaz
@djplatanogarces 
@aldianoticiaseje
@elblogdelministro 
@ecos1360 
@hoy_magazine</t>
  </si>
  <si>
    <t>01/28/2026 07:36</t>
  </si>
  <si>
    <t>https://www.instagram.com/stories/jucavelez/3820126354818344150</t>
  </si>
  <si>
    <t>@soyateneacastro  @cuenepues
@parchepereirano 
@noticiasrisaraldaaldiaoficial 
@areapoliticaweb 
@seabrelaventanaenvivo 
@mundocapaz 
@djplatanogarces 
@enserioconfabio 
@aldianoticiaseje 
@elblogdelministro 
@ecos1360 
@hoy_magazine</t>
  </si>
  <si>
    <t>01/28/2026 07:57</t>
  </si>
  <si>
    <t>https://www.instagram.com/stories/jucavelez/3820137348651188874</t>
  </si>
  <si>
    <t>01/28/2026 08:36</t>
  </si>
  <si>
    <t>https://www.instagram.com/stories/jucavelez/3820156670165517382</t>
  </si>
  <si>
    <t>@partidoconservadorcolombiano</t>
  </si>
  <si>
    <t>01/28/2026 10:50</t>
  </si>
  <si>
    <t>https://www.instagram.com/stories/jucavelez/3820224117828634200</t>
  </si>
  <si>
    <t>01/28/2026 11:22</t>
  </si>
  <si>
    <t>https://www.instagram.com/stories/jucavelez/3820240548393843290</t>
  </si>
  <si>
    <t>Seguimos creyendo firmemente que la mejor manera de construir es mediante charlas con amigos</t>
  </si>
  <si>
    <t>01/28/2026 12:22</t>
  </si>
  <si>
    <t>https://www.instagram.com/stories/jucavelez/3820270349016014129</t>
  </si>
  <si>
    <t>01/28/2026 12:57</t>
  </si>
  <si>
    <t>https://www.instagram.com/stories/jucavelez/3820288313236824737</t>
  </si>
  <si>
    <t>01/28/2026 15:24</t>
  </si>
  <si>
    <t>https://www.instagram.com/stories/jucavelez/3820362128172145161</t>
  </si>
  <si>
    <t>01/28/2026 15:42</t>
  </si>
  <si>
    <t>https://www.instagram.com/stories/jucavelez/3820371211977683892</t>
  </si>
  <si>
    <t>01/28/2026 16:00</t>
  </si>
  <si>
    <t>https://www.instagram.com/stories/jucavelez/3820380353622615825</t>
  </si>
  <si>
    <t>Muchísimas gracias
de todo 💙"</t>
  </si>
  <si>
    <t>01/28/2026 16:12</t>
  </si>
  <si>
    <t>https://www.instagram.com/stories/jucavelez/3820386209357512542</t>
  </si>
  <si>
    <t>01/28/2026 16:40</t>
  </si>
  <si>
    <t>https://www.instagram.com/stories/jucavelez/3820417611104951648</t>
  </si>
  <si>
    <t>01/28/2026 17:46</t>
  </si>
  <si>
    <t>https://www.instagram.com/stories/jucavelez/3820433680808967651</t>
  </si>
  <si>
    <t>01/28/2026 17:56</t>
  </si>
  <si>
    <t>https://www.instagram.com/stories/jucavelez/3820438751227589548</t>
  </si>
  <si>
    <t>01/28/2026 19:01</t>
  </si>
  <si>
    <t>https://www.instagram.com/stories/jucavelez/3820471147863894503</t>
  </si>
  <si>
    <t>01/29/2026 06:40</t>
  </si>
  <si>
    <t>https://www.instagram.com/stories/jucavelez/3820823123764094717</t>
  </si>
  <si>
    <t>01/29/2026 07:42</t>
  </si>
  <si>
    <t>https://www.instagram.com/stories/jucavelez/3820854366320875914</t>
  </si>
  <si>
    <t>01/29/2026 09:00</t>
  </si>
  <si>
    <t>https://www.instagram.com/stories/jucavelez/3820893731709447659</t>
  </si>
  <si>
    <t>01/29/2026 11:48</t>
  </si>
  <si>
    <t>https://www.instagram.com/stories/jucavelez/3820978436618311973</t>
  </si>
  <si>
    <t>01/29/2026 11:49</t>
  </si>
  <si>
    <t>https://www.instagram.com/stories/jucavelez/3820978565316305067</t>
  </si>
  <si>
    <t>01/29/2026 12:04</t>
  </si>
  <si>
    <t>https://www.instagram.com/stories/jucavelez/3820986076056476764</t>
  </si>
  <si>
    <t>01/29/2026 12:48</t>
  </si>
  <si>
    <t>https://www.instagram.com/stories/jucavelez/3821008529239558353</t>
  </si>
  <si>
    <t>01/29/2026 15:29</t>
  </si>
  <si>
    <t>https://www.instagram.com/stories/jucavelez/3821089571103215977</t>
  </si>
  <si>
    <t>01/30/2026 05:58</t>
  </si>
  <si>
    <t>https://www.instagram.com/stories/jucavelez/3821526873600323220</t>
  </si>
  <si>
    <t>01/30/2026 09:12</t>
  </si>
  <si>
    <t>https://www.instagram.com/stories/jucavelez/3821624668436980066</t>
  </si>
  <si>
    <t>01/30/2026 10:24</t>
  </si>
  <si>
    <t>https://www.instagram.com/stories/jucavelez/3821660766395614465</t>
  </si>
  <si>
    <t>01/30/2026 10:28</t>
  </si>
  <si>
    <t>https://www.instagram.com/stories/jucavelez/3821662531274816577</t>
  </si>
  <si>
    <t>01/30/2026 11:27</t>
  </si>
  <si>
    <t>https://www.instagram.com/stories/jucavelez/3821692420665314870</t>
  </si>
  <si>
    <t>01/30/2026 12:30</t>
  </si>
  <si>
    <t>https://www.instagram.com/stories/jucavelez/3821723982366767529</t>
  </si>
  <si>
    <t>01/30/2026 13:07</t>
  </si>
  <si>
    <t>https://www.instagram.com/stories/jucavelez/3821742811058757798</t>
  </si>
  <si>
    <t>01/30/2026 14:24</t>
  </si>
  <si>
    <t>https://www.instagram.com/stories/jucavelez/3821781402463911763</t>
  </si>
  <si>
    <t>01/30/2026 14:26</t>
  </si>
  <si>
    <t>https://www.instagram.com/stories/jucavelez/3821782684612342999</t>
  </si>
  <si>
    <t>01/30/2026 14:28</t>
  </si>
  <si>
    <t>https://www.instagram.com/stories/jucavelez/3821783451029102110</t>
  </si>
  <si>
    <t>01/30/2026 14:54</t>
  </si>
  <si>
    <t>https://www.instagram.com/stories/jucavelez/3821796309506888349</t>
  </si>
  <si>
    <t>01/30/2026 15:04</t>
  </si>
  <si>
    <t>https://www.instagram.com/stories/jucavelez/3821801554039423117</t>
  </si>
  <si>
    <t>01/30/2026 15:06</t>
  </si>
  <si>
    <t>https://www.instagram.com/stories/jucavelez/3821802786862824141</t>
  </si>
  <si>
    <t>01/30/2026 15:35</t>
  </si>
  <si>
    <t>https://www.instagram.com/stories/jucavelez/3821817428590874739</t>
  </si>
  <si>
    <t>01/30/2026 15:55</t>
  </si>
  <si>
    <t>https://www.instagram.com/stories/jucavelez/3821827280616750317</t>
  </si>
  <si>
    <t>01/30/2026 17:14</t>
  </si>
  <si>
    <t>https://www.instagram.com/stories/jucavelez/3821866984972110390</t>
  </si>
  <si>
    <t>01/30/2026 17:31</t>
  </si>
  <si>
    <t>https://www.instagram.com/stories/jucavelez/3821875614635152788</t>
  </si>
  <si>
    <t>01/30/2026 17:53</t>
  </si>
  <si>
    <t>https://www.instagram.com/stories/jucavelez/3821886518021995350</t>
  </si>
  <si>
    <t>01/30/2026 18:05</t>
  </si>
  <si>
    <t>https://www.instagram.com/stories/jucavelez/3821892651210128978</t>
  </si>
  <si>
    <t>01/30/2026 18:20</t>
  </si>
  <si>
    <t>https://www.instagram.com/stories/jucavelez/3821900116475646395</t>
  </si>
  <si>
    <t>01/30/2026 18:54</t>
  </si>
  <si>
    <t>https://www.instagram.com/stories/jucavelez/3821917608669542887</t>
  </si>
  <si>
    <t>01/30/2026 18:56</t>
  </si>
  <si>
    <t>https://www.instagram.com/stories/jucavelez/3821918346556636272</t>
  </si>
  <si>
    <t>01/31/2026 05:46</t>
  </si>
  <si>
    <t>https://www.instagram.com/stories/jucavelez/3822245335461172122</t>
  </si>
  <si>
    <t>https://www.instagram.com/stories/jucavelez/3822245547516782382</t>
  </si>
  <si>
    <t>01/31/2026 06:11</t>
  </si>
  <si>
    <t>https://www.instagram.com/stories/jucavelez/3822258150620186317</t>
  </si>
  <si>
    <t>01/31/2026 07:07</t>
  </si>
  <si>
    <t>https://www.instagram.com/stories/jucavelez/3822286358648377133</t>
  </si>
  <si>
    <t>01/31/2026 10:17</t>
  </si>
  <si>
    <t>https://www.instagram.com/stories/jucavelez/3822382084862642811</t>
  </si>
  <si>
    <t>01/31/2026 11:24</t>
  </si>
  <si>
    <t>https://www.instagram.com/stories/jucavelez/3822415880811060596</t>
  </si>
  <si>
    <t>01/31/2026 11:35</t>
  </si>
  <si>
    <t>https://www.instagram.com/stories/jucavelez/3822421007777315644</t>
  </si>
  <si>
    <t>01/31/2026 12:42</t>
  </si>
  <si>
    <t>https://www.instagram.com/stories/jucavelez/3822455035125505717</t>
  </si>
  <si>
    <t>01/31/2026 13:17</t>
  </si>
  <si>
    <t>https://www.instagram.com/stories/jucavelez/3822472580545108049</t>
  </si>
  <si>
    <t>01/31/2026 13:47</t>
  </si>
  <si>
    <t>https://www.instagram.com/stories/jucavelez/3822487629623861847</t>
  </si>
  <si>
    <t>01/31/2026 14:36</t>
  </si>
  <si>
    <t>https://www.instagram.com/stories/jucavelez/3822512468191522225</t>
  </si>
  <si>
    <t>01/31/2026 15:10</t>
  </si>
  <si>
    <t>https://www.instagram.com/stories/jucavelez/3822529453721807120</t>
  </si>
  <si>
    <t>01/31/2026 15:13</t>
  </si>
  <si>
    <t>https://www.instagram.com/stories/jucavelez/3822530820939074837</t>
  </si>
  <si>
    <t>01/31/2026 15:49</t>
  </si>
  <si>
    <t>https://www.instagram.com/stories/jucavelez/3822549194800790166</t>
  </si>
  <si>
    <t>01/31/2026 16:16</t>
  </si>
  <si>
    <t>https://www.instagram.com/stories/jucavelez/3822562637167593336</t>
  </si>
  <si>
    <t>01/31/2026 16:18</t>
  </si>
  <si>
    <t>https://www.instagram.com/stories/jucavelez/3822563583780096016</t>
  </si>
  <si>
    <t>02/01/2026 06:35</t>
  </si>
  <si>
    <t>https://www.instagram.com/stories/jucavelez/3822994710625932006</t>
  </si>
  <si>
    <t>02/01/2026 06:44</t>
  </si>
  <si>
    <t>https://www.instagram.com/stories/jucavelez/3822999497694122040</t>
  </si>
  <si>
    <t>02/01/2026 07:02</t>
  </si>
  <si>
    <t>https://www.instagram.com/stories/jucavelez/3823008815155909940</t>
  </si>
  <si>
    <t>02/01/2026 07:30</t>
  </si>
  <si>
    <t>https://www.instagram.com/stories/jucavelez/3823022832830305302</t>
  </si>
  <si>
    <t>02/01/2026 08:17</t>
  </si>
  <si>
    <t>https://www.instagram.com/stories/jucavelez/3823047049223259936</t>
  </si>
  <si>
    <t>02/01/2026 09:32</t>
  </si>
  <si>
    <t>https://www.instagram.com/stories/jucavelez/3823083935014768592</t>
  </si>
  <si>
    <t>02/01/2026 09:37</t>
  </si>
  <si>
    <t>https://www.instagram.com/stories/jucavelez/3823086537379083062</t>
  </si>
  <si>
    <t>02/01/2026 09:58</t>
  </si>
  <si>
    <t>https://www.instagram.com/stories/jucavelez/3823097071281303619</t>
  </si>
  <si>
    <t>02/01/2026 11:07</t>
  </si>
  <si>
    <t>https://www.instagram.com/stories/jucavelez/3823132099868517324</t>
  </si>
  <si>
    <t>02/01/2026 11:18</t>
  </si>
  <si>
    <t>https://www.instagram.com/stories/jucavelez/3823137293616467540</t>
  </si>
  <si>
    <t>02/01/2026 11:35</t>
  </si>
  <si>
    <t>https://www.instagram.com/stories/jucavelez/3823145955256949891</t>
  </si>
  <si>
    <t>02/01/2026 12:57</t>
  </si>
  <si>
    <t>https://www.instagram.com/stories/jucavelez/3823187148120475252</t>
  </si>
  <si>
    <t>02/01/2026 15:07</t>
  </si>
  <si>
    <t>https://www.instagram.com/stories/jucavelez/3823252732011007847</t>
  </si>
  <si>
    <t>02/01/2026 15:22</t>
  </si>
  <si>
    <t>https://www.instagram.com/stories/jucavelez/3823260236082220356</t>
  </si>
  <si>
    <t>02/01/2026 16:51</t>
  </si>
  <si>
    <t>https://www.instagram.com/stories/jucavelez/3823304964827929038</t>
  </si>
  <si>
    <t>02/01/2026 17:29</t>
  </si>
  <si>
    <t>https://www.instagram.com/stories/jucavelez/3823324193060983863</t>
  </si>
  <si>
    <t>02/02/2026 09:04</t>
  </si>
  <si>
    <t>https://www.instagram.com/stories/jucavelez/3823794864517997441</t>
  </si>
  <si>
    <t>02/02/2026 09:05</t>
  </si>
  <si>
    <t>https://www.instagram.com/stories/jucavelez/3823795018566392112</t>
  </si>
  <si>
    <t>02/02/2026 13:33</t>
  </si>
  <si>
    <t>https://www.instagram.com/stories/jucavelez/3823929915008282838</t>
  </si>
  <si>
    <t>02/02/2026 13:40</t>
  </si>
  <si>
    <t>https://www.instagram.com/stories/jucavelez/3823933669145237181</t>
  </si>
  <si>
    <t>02/03/2026 05:37</t>
  </si>
  <si>
    <t>https://www.instagram.com/stories/jucavelez/3824415156915339220</t>
  </si>
  <si>
    <t>https://www.instagram.com/stories/jucavelez/3824415321197798970</t>
  </si>
  <si>
    <t>02/03/2026 12:03</t>
  </si>
  <si>
    <t>https://www.instagram.com/stories/jucavelez/3824609789817590041</t>
  </si>
  <si>
    <t>02/03/2026 12:04</t>
  </si>
  <si>
    <t>https://www.instagram.com/stories/jucavelez/3824610342064841035</t>
  </si>
  <si>
    <t>02/03/2026 12:50</t>
  </si>
  <si>
    <t>https://www.instagram.com/stories/jucavelez/3824633034197373387</t>
  </si>
  <si>
    <t>02/03/2026 13:18</t>
  </si>
  <si>
    <t>https://www.instagram.com/stories/jucavelez/3824647538528436563</t>
  </si>
  <si>
    <t>02/03/2026 13:44</t>
  </si>
  <si>
    <t>https://www.instagram.com/stories/jucavelez/3824660298247078467</t>
  </si>
  <si>
    <t>https://www.instagram.com/stories/jucavelez/3824660655022951124</t>
  </si>
  <si>
    <t>02/03/2026 14:41</t>
  </si>
  <si>
    <t>https://www.instagram.com/stories/jucavelez/3824689160720929212</t>
  </si>
  <si>
    <t>02/03/2026 16:04</t>
  </si>
  <si>
    <t>https://www.instagram.com/stories/jucavelez/3824730769097386637</t>
  </si>
  <si>
    <t>02/03/2026 16:20</t>
  </si>
  <si>
    <t>https://www.instagram.com/stories/jucavelez/3824738863609171549</t>
  </si>
  <si>
    <t>02/04/2026 06:55</t>
  </si>
  <si>
    <t>https://www.instagram.com/stories/jucavelez/3825179470446133193</t>
  </si>
  <si>
    <t>02/04/2026 09:44</t>
  </si>
  <si>
    <t>https://www.instagram.com/stories/jucavelez/3825264670039526098</t>
  </si>
  <si>
    <t>02/04/2026 09:46</t>
  </si>
  <si>
    <t>https://www.instagram.com/stories/jucavelez/3825265409436576717</t>
  </si>
  <si>
    <t>https://www.instagram.com/stories/jucavelez/3825265489161931071</t>
  </si>
  <si>
    <t>02/04/2026 09:47</t>
  </si>
  <si>
    <t>https://www.instagram.com/stories/jucavelez/3825265767051361651</t>
  </si>
  <si>
    <t>02/04/2026 10:07</t>
  </si>
  <si>
    <t>https://www.instagram.com/stories/jucavelez/3825276045084234434</t>
  </si>
  <si>
    <t>02/04/2026 10:21</t>
  </si>
  <si>
    <t>https://www.instagram.com/stories/jucavelez/3825282994995633133</t>
  </si>
  <si>
    <t>02/04/2026 10:40</t>
  </si>
  <si>
    <t>https://www.instagram.com/stories/jucavelez/3825292822619005978</t>
  </si>
  <si>
    <t>02/04/2026 10:43</t>
  </si>
  <si>
    <t>https://www.instagram.com/stories/jucavelez/3825294011091831799</t>
  </si>
  <si>
    <t>02/04/2026 12:16</t>
  </si>
  <si>
    <t>https://www.instagram.com/stories/jucavelez/3825341128544069016</t>
  </si>
  <si>
    <t>01/26/2026 06:08</t>
  </si>
  <si>
    <t>https://www.instagram.com/stories/jucavelez/3818632818713341079</t>
  </si>
  <si>
    <t>Muy agradecidos con el calor de las personas en Caldas en cada visita GRACIAS POR APOYO</t>
  </si>
  <si>
    <t>01/26/2026 10:01</t>
  </si>
  <si>
    <t>https://www.instagram.com/stories/jucavelez/3818750023757119914</t>
  </si>
  <si>
    <t>Sumamente agradecido por el recibimiento y el apoyo que nos brindan…
Seguimos adelante con más compromiso, porque cuando la gente confía, la responsabilidad es aún mayor.
Gracias por acompañarnos. 🤍</t>
  </si>
  <si>
    <t>01/09/2026 15:47</t>
  </si>
  <si>
    <t>https://www.instagram.com/stories/jucavelez/3806602753829902405</t>
  </si>
  <si>
    <t>01/26/2026 05:14</t>
  </si>
  <si>
    <t>https://www.instagram.com/stories/jucavelez/3818605515513946913</t>
  </si>
  <si>
    <t>01/25/2026 19:50</t>
  </si>
  <si>
    <t>https://www.instagram.com/stories/jucavelez/3818321425858472853</t>
  </si>
  <si>
    <t>01/25/2026 18:18</t>
  </si>
  <si>
    <t>https://www.instagram.com/stories/jucavelez/3818275482048031314</t>
  </si>
  <si>
    <t>01/25/2026 18:07</t>
  </si>
  <si>
    <t>https://www.instagram.com/stories/jucavelez/3818269958795618640</t>
  </si>
  <si>
    <t>Inmensamente agradecido por este apoyo. Vamos a llegar juntos al Congreso de la República.
 #LaUniónHaceLaFuerza
#C20PartidoConservador</t>
  </si>
  <si>
    <t>01/25/2026 16:08</t>
  </si>
  <si>
    <t>https://www.instagram.com/stories/jucavelez/3818210059143249367</t>
  </si>
  <si>
    <t>Team C20 unido, creyendo y trabajando por un futuro mejor.
Con toda la fuerza apoyando a nuestro próximo senador Juan Camilo Vélez.
#Launiónhacelafuerza
#C20PartidoConservador</t>
  </si>
  <si>
    <t>01/25/2026 16:00</t>
  </si>
  <si>
    <t>https://www.instagram.com/stories/jucavelez/3818206119995509244</t>
  </si>
  <si>
    <t>01/25/2026 15:27</t>
  </si>
  <si>
    <t>https://www.instagram.com/stories/jucavelez/3818189116824006142</t>
  </si>
  <si>
    <t>01/25/2026 15:04</t>
  </si>
  <si>
    <t>https://www.instagram.com/stories/jucavelez/3818177707922868533</t>
  </si>
  <si>
    <t>01/25/2026 15:02</t>
  </si>
  <si>
    <t>https://www.instagram.com/stories/jucavelez/3818176482842127063</t>
  </si>
  <si>
    <t>01/25/2026 12:06</t>
  </si>
  <si>
    <t>https://www.instagram.com/stories/jucavelez/3818088030683457532</t>
  </si>
  <si>
    <t>01/25/2026 09:33</t>
  </si>
  <si>
    <t>https://www.instagram.com/stories/jucavelez/3818011348882607825</t>
  </si>
  <si>
    <t>01/25/2026 09:31</t>
  </si>
  <si>
    <t>https://www.instagram.com/stories/jucavelez/3818009923272222416</t>
  </si>
  <si>
    <t>01/25/2026 08:52</t>
  </si>
  <si>
    <t>https://www.instagram.com/stories/jucavelez/3817990441065658001</t>
  </si>
  <si>
    <t>01/25/2026 08:28</t>
  </si>
  <si>
    <t>https://www.instagram.com/stories/jucavelez/3817978418537853961</t>
  </si>
  <si>
    <t>01/25/2026 08:26</t>
  </si>
  <si>
    <t>https://www.instagram.com/stories/jucavelez/3817977227925936976</t>
  </si>
  <si>
    <t>01/25/2026 08:15</t>
  </si>
  <si>
    <t>https://www.instagram.com/stories/jucavelez/3817972066625168050</t>
  </si>
  <si>
    <t>01/25/2026 06:54</t>
  </si>
  <si>
    <t>https://www.instagram.com/stories/jucavelez/3817931222467663795</t>
  </si>
  <si>
    <t>01/24/2026 21:34</t>
  </si>
  <si>
    <t>https://www.instagram.com/stories/jucavelez/3817649298171943851</t>
  </si>
  <si>
    <t>💙Conservador vota conservador💙</t>
  </si>
  <si>
    <t>01/24/2026 19:01</t>
  </si>
  <si>
    <t>https://www.instagram.com/stories/jucavelez/3817572260283042680</t>
  </si>
  <si>
    <t>01/24/2026 15:10</t>
  </si>
  <si>
    <t>https://www.instagram.com/stories/jucavelez/3817456147662563287</t>
  </si>
  <si>
    <t>01/24/2026 15:06</t>
  </si>
  <si>
    <t>https://www.instagram.com/stories/jucavelez/3817453863947910679</t>
  </si>
  <si>
    <t>El 8 de marzo vota así</t>
  </si>
  <si>
    <t>01/24/2026 12:46</t>
  </si>
  <si>
    <t>https://www.instagram.com/stories/jucavelez/3817383606151422893</t>
  </si>
  <si>
    <t>01/24/2026 12:37</t>
  </si>
  <si>
    <t>https://www.instagram.com/stories/jucavelez/3817378750305017952</t>
  </si>
  <si>
    <t>01/24/2026 12:10</t>
  </si>
  <si>
    <t>https://www.instagram.com/stories/jucavelez/3817365651762067966</t>
  </si>
  <si>
    <t>01/24/2026 11:46</t>
  </si>
  <si>
    <t>https://www.instagram.com/stories/jucavelez/3817353614663284405</t>
  </si>
  <si>
    <t>GRACIAS A NUESTRO CONCEJAL POR CREER Y SUMARSE A ESTE SUEÑO 
¡VAMOS JUNTOS,
LA UNIÓN HACE LA FUERZA!</t>
  </si>
  <si>
    <t>01/24/2026 10:44</t>
  </si>
  <si>
    <t>https://www.instagram.com/stories/jucavelez/3817322184646209878</t>
  </si>
  <si>
    <t>01/24/2026 10:39</t>
  </si>
  <si>
    <t>https://www.instagram.com/stories/jucavelez/3817319751522102603</t>
  </si>
  <si>
    <t>01/23/2026 18:57</t>
  </si>
  <si>
    <t>https://www.instagram.com/stories/jucavelez/3816845543595766714</t>
  </si>
  <si>
    <t>Gracias a todas las personas del barrio El Poblado por escucharnos y abrirnos sus puertas. Seguimos caminando juntos</t>
  </si>
  <si>
    <t>01/23/2026 17:35</t>
  </si>
  <si>
    <t>https://www.instagram.com/stories/jucavelez/3816804023308052044</t>
  </si>
  <si>
    <t>Gracias, Cartago Valle, por abrirnos las puertas de su hogar y su corazón. Juntos demostramos que la unión hace la fuerza.</t>
  </si>
  <si>
    <t>01/23/2026 16:42</t>
  </si>
  <si>
    <t>https://www.instagram.com/stories/jucavelez/3816777403327242452</t>
  </si>
  <si>
    <t>01/23/2026 15:28</t>
  </si>
  <si>
    <t>https://www.instagram.com/stories/jucavelez/3816740028765079481</t>
  </si>
  <si>
    <t>01/23/2026 15:04</t>
  </si>
  <si>
    <t>https://www.instagram.com/stories/jucavelez/3816728126857068773</t>
  </si>
  <si>
    <t>01/23/2026 14:38</t>
  </si>
  <si>
    <t>https://www.instagram.com/stories/jucavelez/3816715079400696991</t>
  </si>
  <si>
    <t>01/23/2026 13:03</t>
  </si>
  <si>
    <t>https://www.instagram.com/stories/jucavelez/3816667183938669953</t>
  </si>
  <si>
    <t>01/23/2026 10:46</t>
  </si>
  <si>
    <t>https://www.instagram.com/stories/jucavelez/3816598220387008685</t>
  </si>
  <si>
    <t>01/23/2026 10:45</t>
  </si>
  <si>
    <t>https://www.instagram.com/stories/jucavelez/3816597939427373904</t>
  </si>
  <si>
    <t>01/23/2026 09:32</t>
  </si>
  <si>
    <t>https://www.instagram.com/stories/jucavelez/3816560865353587226</t>
  </si>
  <si>
    <t>01/23/2026 05:52</t>
  </si>
  <si>
    <t>https://www.instagram.com/stories/jucavelez/3816450389718221811</t>
  </si>
  <si>
    <t>Compartiendo con amigos moteros en Cali, donde la amistad se siente en cada kilómetro</t>
  </si>
  <si>
    <t>01/22/2026 21:05</t>
  </si>
  <si>
    <t>https://www.instagram.com/stories/jucavelez/3816185162728647155</t>
  </si>
  <si>
    <t>01/22/2026 18:50</t>
  </si>
  <si>
    <t>https://www.instagram.com/stories/jucavelez/3816117240035458848</t>
  </si>
  <si>
    <t>Cada voto hace la diferencia, inmensamente agradecido con cada persona que me da la mano</t>
  </si>
  <si>
    <t>01/22/2026 16:36</t>
  </si>
  <si>
    <t>https://www.instagram.com/stories/jucavelez/3816049836748066795</t>
  </si>
  <si>
    <t>01/22/2026 15:33</t>
  </si>
  <si>
    <t>https://www.instagram.com/stories/jucavelez/3816017736405766604</t>
  </si>
  <si>
    <t>Hoy estamos haciendo un recorrido muy intenso en cada sector de intensa actividad social, donde nos hemos encontrado con sorpresa el apoyo y la intención de apoyo por este proyecto</t>
  </si>
  <si>
    <t>01/22/2026 14:59</t>
  </si>
  <si>
    <t>https://www.instagram.com/stories/jucavelez/3816001909811980428</t>
  </si>
  <si>
    <t>01/22/2026 11:29</t>
  </si>
  <si>
    <t>https://www.instagram.com/stories/jucavelez/3815895054037278531</t>
  </si>
  <si>
    <t>Gracias a la doctora @luzangelapulidomartinez  por la invitación y el acompañamiento del
Dr. Carlos Holguin Sardi a este maravilloso almuerzo, rodeados de empresarios y amigos que creen en este proyecto y se suman a nuestra campaña. 💙</t>
  </si>
  <si>
    <t>01/22/2026 10:36</t>
  </si>
  <si>
    <t>https://www.instagram.com/stories/jucavelez/3815868600645752963</t>
  </si>
  <si>
    <t>#JuanSiendoJuan 😂</t>
  </si>
  <si>
    <t>01/22/2026 07:55</t>
  </si>
  <si>
    <t>https://www.instagram.com/stories/jucavelez/3815787534438261472</t>
  </si>
  <si>
    <t>01/22/2026 06:41</t>
  </si>
  <si>
    <t>https://www.instagram.com/stories/jucavelez/3815750319855298877</t>
  </si>
  <si>
    <t>01/21/2026 16:30</t>
  </si>
  <si>
    <t>https://www.instagram.com/stories/jucavelez/3815322114031753532</t>
  </si>
  <si>
    <t>Gracias a este hermoso grupo de personas que hoy nos acompañan un gran equipo que cree, se suma y fortalece esta campaña.
La Unión Hace La Fuerza</t>
  </si>
  <si>
    <t>01/21/2026 14:47</t>
  </si>
  <si>
    <t>https://www.instagram.com/stories/jucavelez/3815269858146145509</t>
  </si>
  <si>
    <t>01/21/2026 14:33</t>
  </si>
  <si>
    <t>https://www.instagram.com/stories/jucavelez/3815262912286430964</t>
  </si>
  <si>
    <t>Muy agradecido con cada una de las personas que siguen viendo nuestro proyecto como la mejor opción</t>
  </si>
  <si>
    <t>01/21/2026 14:32</t>
  </si>
  <si>
    <t>https://www.instagram.com/stories/jucavelez/3815262548589945526</t>
  </si>
  <si>
    <t>Hoy estamos en la sede conservadora de Cali, rodeados de grandes amigos que creen en este proyecto y se suman con convicción a esta campaña. 🤝 Porque cuando caminamos juntos, la unión hace la fuerza 💙</t>
  </si>
  <si>
    <t>01/21/2026 13:24</t>
  </si>
  <si>
    <t>https://www.instagram.com/stories/jucavelez/3815228380548079390</t>
  </si>
  <si>
    <t>01/21/2026 11:42</t>
  </si>
  <si>
    <t>https://www.instagram.com/stories/jucavelez/3815177129097633489</t>
  </si>
  <si>
    <t>01/21/2026 08:21</t>
  </si>
  <si>
    <t>https://www.instagram.com/stories/jucavelez/3815075860362181888</t>
  </si>
  <si>
    <t>01/21/2026 07:49</t>
  </si>
  <si>
    <t>https://www.instagram.com/stories/jucavelez/3815059711385835249</t>
  </si>
  <si>
    <t>01/20/2026 06:28</t>
  </si>
  <si>
    <t>https://www.instagram.com/stories/jucavelez/3814294333533648257</t>
  </si>
  <si>
    <t>01/20/2026 06:25</t>
  </si>
  <si>
    <t>https://www.instagram.com/stories/jucavelez/3814292624698675597</t>
  </si>
  <si>
    <t>Gracias a cada persona que nos acompañó en este hermoso desayuno.
Gracias a las nuevas personas que se suman 
y a nuestros amigos, por su apoyo y su energía.
Porque cuando caminamos juntos, la unión hace la fuerza</t>
  </si>
  <si>
    <t>01/20/2026 06:19</t>
  </si>
  <si>
    <t>https://www.instagram.com/stories/jucavelez/3814289727969691475</t>
  </si>
  <si>
    <t>01/19/2026 14:49</t>
  </si>
  <si>
    <t>https://www.instagram.com/stories/jucavelez/3813821582867837974</t>
  </si>
  <si>
    <t>01/19/2026 09:27</t>
  </si>
  <si>
    <t>https://www.instagram.com/stories/jucavelez/3813659272153059328</t>
  </si>
  <si>
    <t>01/19/2026 05:03</t>
  </si>
  <si>
    <t>https://www.instagram.com/stories/jucavelez/3813526735149749361</t>
  </si>
  <si>
    <t>01/18/2026 18:01</t>
  </si>
  <si>
    <t>https://www.instagram.com/stories/jucavelez/3813193209095265419</t>
  </si>
  <si>
    <t>Siempre agradeciendo por el cariño y el buen recibimiento que nos dan en cada sitio donde tenemos la oportunidad de trabajar junto a nuestra gente querida</t>
  </si>
  <si>
    <t>01/18/2026 17:31</t>
  </si>
  <si>
    <t>https://www.instagram.com/stories/jucavelez/3813178183160600035</t>
  </si>
  <si>
    <t>01/18/2026 17:18</t>
  </si>
  <si>
    <t>https://www.instagram.com/stories/jucavelez/3813171606013781594</t>
  </si>
  <si>
    <t>Seguimos con nuestra maratón recorriendo los barrios</t>
  </si>
  <si>
    <t>01/18/2026 17:06</t>
  </si>
  <si>
    <t>https://www.instagram.com/stories/jucavelez/3813165766166864985</t>
  </si>
  <si>
    <t>01/18/2026 17:03</t>
  </si>
  <si>
    <t>https://www.instagram.com/stories/jucavelez/3813164139666130572</t>
  </si>
  <si>
    <t>01/18/2026 17:01</t>
  </si>
  <si>
    <t>https://www.instagram.com/stories/jucavelez/3813163149466445526</t>
  </si>
  <si>
    <t>Muy agradecido con el cariño de nuestra gente, estoy sumamente feliz de ver cómo día a día se suman nuevas personas con el fin de lograr nuestro objetivo</t>
  </si>
  <si>
    <t>01/18/2026 15:24</t>
  </si>
  <si>
    <t>https://www.instagram.com/stories/jucavelez/3813114507644809165</t>
  </si>
  <si>
    <t>Seguimos recorriendo los barrios y escuchando nuestra gente lo cual es lo más importante para lograr este objetivo</t>
  </si>
  <si>
    <t>01/18/2026 14:37</t>
  </si>
  <si>
    <t>https://www.instagram.com/stories/jucavelez/3813090455425317281</t>
  </si>
  <si>
    <t>01/18/2026 13:09</t>
  </si>
  <si>
    <t>https://www.instagram.com/stories/jucavelez/3813046338737589309</t>
  </si>
  <si>
    <t>01/18/2026 12:50</t>
  </si>
  <si>
    <t>https://www.instagram.com/stories/jucavelez/3813036998735560749</t>
  </si>
  <si>
    <t>01/18/2026 11:50</t>
  </si>
  <si>
    <t>https://www.instagram.com/stories/jucavelez/3813006404081340751</t>
  </si>
  <si>
    <t>01/18/2026 11:45</t>
  </si>
  <si>
    <t>https://www.instagram.com/stories/jucavelez/3813003952099671302</t>
  </si>
  <si>
    <t>01/18/2026 11:28</t>
  </si>
  <si>
    <t>https://www.instagram.com/stories/jucavelez/3812995702390131545</t>
  </si>
  <si>
    <t>01/18/2026 10:15</t>
  </si>
  <si>
    <t>https://www.instagram.com/stories/jucavelez/3812958595575613426</t>
  </si>
  <si>
    <t>01/18/2026 09:18</t>
  </si>
  <si>
    <t>https://www.instagram.com/stories/jucavelez/3812930378940687467</t>
  </si>
  <si>
    <t>01/17/2026 20:08</t>
  </si>
  <si>
    <t>https://www.instagram.com/stories/jucavelez/3812532461998313011</t>
  </si>
  <si>
    <t>01/17/2026 20:07</t>
  </si>
  <si>
    <t>https://www.instagram.com/stories/jucavelez/3812531781086669613</t>
  </si>
  <si>
    <t>Gracias, Pradera 🤍
Por escucharnos, recibirnos y creer en este camino que estamos construyendo juntos.</t>
  </si>
  <si>
    <t>01/17/2026 19:26</t>
  </si>
  <si>
    <t>https://www.instagram.com/stories/jucavelez/3812511250899707596</t>
  </si>
  <si>
    <t>01/17/2026 17:58</t>
  </si>
  <si>
    <t>https://www.instagram.com/stories/jucavelez/3812467120303652318</t>
  </si>
  <si>
    <t>01/17/2026 17:24</t>
  </si>
  <si>
    <t>https://www.instagram.com/stories/jucavelez/3812449853050359878</t>
  </si>
  <si>
    <t>01/17/2026 17:05</t>
  </si>
  <si>
    <t>https://www.instagram.com/stories/jucavelez/3812440258949070866</t>
  </si>
  <si>
    <t>Gracias, Tuluá 🤍
Su apoyo y acompañamiento nos impulsan en este gran camino al Senado.
¡La unión hace la fuerza!</t>
  </si>
  <si>
    <t>01/17/2026 15:10</t>
  </si>
  <si>
    <t>https://www.instagram.com/stories/jucavelez/3812382566842819256</t>
  </si>
  <si>
    <t>Primavera nos recibió con amor, sonrisas y puertas abiertas 🌼. Gracias a su gente linda por hacer de este encuentro un momento inolvidable.</t>
  </si>
  <si>
    <t>01/17/2026 11:09</t>
  </si>
  <si>
    <t>https://www.instagram.com/stories/jucavelez/3812261089875251629</t>
  </si>
  <si>
    <t>01/17/2026 08:07</t>
  </si>
  <si>
    <t>https://www.instagram.com/stories/jucavelez/3812169625904270058</t>
  </si>
  <si>
    <t>Gracias, Zarzal, por abrirnos las puertas de tu hermoso municipio, por acogernos con calidez y regalarnos la magia de tu gente, tus paisajes y tu historia.</t>
  </si>
  <si>
    <t>01/17/2026 05:46</t>
  </si>
  <si>
    <t>https://www.instagram.com/stories/jucavelez/3812098747812213564</t>
  </si>
  <si>
    <t>Gracias a cada Tulueño por sumar. Porque la unión hace la fuerza y este proyecto es de todos.</t>
  </si>
  <si>
    <t>01/16/2026 17:45</t>
  </si>
  <si>
    <t>https://www.instagram.com/stories/jucavelez/3811735657241285996</t>
  </si>
  <si>
    <t>Mi compromiso es con ustedes. Trabajo cada día con un solo propósito: llegar a cada uno de los territorios, porque la unión hace la fuerza.</t>
  </si>
  <si>
    <t>01/16/2026 16:45</t>
  </si>
  <si>
    <t>https://www.instagram.com/stories/jucavelez/3811707766235358910</t>
  </si>
  <si>
    <t>01/16/2026 16:10</t>
  </si>
  <si>
    <t>https://www.instagram.com/stories/jucavelez/3811688044383053932</t>
  </si>
  <si>
    <t>No bajamos el ritmo: seguimos firmes trabajando por nuestros territorios. Gracias, Palmira, por recibirnos y ser parte de este camino.</t>
  </si>
  <si>
    <t>01/16/2026 11:33</t>
  </si>
  <si>
    <t>https://www.instagram.com/stories/jucavelez/3811548389385843037</t>
  </si>
  <si>
    <t>01/16/2026 08:58</t>
  </si>
  <si>
    <t>https://www.instagram.com/stories/jucavelez/3811470339260417151</t>
  </si>
  <si>
    <t>HOY EMPEZAMOS NUESTRA AGENDA, DESDE LA SUCURSAL DEL CIELO FORTALECIENDO NUESTRO PROYECTO JUNTO CON GRANDES AMIGOS</t>
  </si>
  <si>
    <t>01/16/2026 08:57</t>
  </si>
  <si>
    <t>https://www.instagram.com/stories/jucavelez/3811470065556932171</t>
  </si>
  <si>
    <t>01/15/2026 21:15</t>
  </si>
  <si>
    <t>https://www.instagram.com/stories/jucavelez/3811116558031185232</t>
  </si>
  <si>
    <t>https://www.instagram.com/stories/jucavelez/3811116492860082197</t>
  </si>
  <si>
    <t>https://www.instagram.com/stories/jucavelez/3811116443962850804</t>
  </si>
  <si>
    <t>01/15/2026 14:26</t>
  </si>
  <si>
    <t>https://www.instagram.com/stories/jucavelez/3810911031137330609</t>
  </si>
  <si>
    <t>01/15/2026 09:33</t>
  </si>
  <si>
    <t>https://www.instagram.com/stories/jucavelez/3810763150707284657</t>
  </si>
  <si>
    <t>01/14/2026 14:20</t>
  </si>
  <si>
    <t>https://www.instagram.com/stories/jucavelez/3810183064035687456</t>
  </si>
  <si>
    <t>01/14/2026 12:55</t>
  </si>
  <si>
    <t>https://www.instagram.com/stories/jucavelez/3810140385398718026</t>
  </si>
  <si>
    <t>01/14/2026 09:28</t>
  </si>
  <si>
    <t>https://www.instagram.com/stories/jucavelez/3810036361903101515</t>
  </si>
  <si>
    <t>01/14/2026 09:08</t>
  </si>
  <si>
    <t>https://www.instagram.com/stories/jucavelez/3810026192678834411</t>
  </si>
  <si>
    <t>01/14/2026 02:32</t>
  </si>
  <si>
    <t>https://www.instagram.com/stories/jucavelez/3809826607201172647</t>
  </si>
  <si>
    <t>01/13/2026 17:00</t>
  </si>
  <si>
    <t>https://www.instagram.com/stories/jucavelez/3809538671419248787</t>
  </si>
  <si>
    <t>01/13/2026 14:06</t>
  </si>
  <si>
    <t>https://www.instagram.com/stories/jucavelez/3809451423076089114</t>
  </si>
  <si>
    <t>https://www.instagram.com/stories/jucavelez/3809451246990843363</t>
  </si>
  <si>
    <t>01/13/2026 13:19</t>
  </si>
  <si>
    <t>https://www.instagram.com/stories/jucavelez/3809427749468022192</t>
  </si>
  <si>
    <t>#JuanSiendoJuan😂 @isabellabchamorro  @sebastian.s.c</t>
  </si>
  <si>
    <t>01/13/2026 12:30</t>
  </si>
  <si>
    <t>https://www.instagram.com/stories/jucavelez/3809403161661089307</t>
  </si>
  <si>
    <t>INICIEMOS ÉSTA SEMANA
RECORDANDO ALGUNOS DE LOS MEJORES MOMENTOS DE ESTE VIAJE</t>
  </si>
  <si>
    <t>01/13/2026 12:14</t>
  </si>
  <si>
    <t>https://www.instagram.com/stories/jucavelez/3809394995468678549</t>
  </si>
  <si>
    <t>01/13/2026 09:36</t>
  </si>
  <si>
    <t>https://www.instagram.com/stories/jucavelez/3809315221014459549</t>
  </si>
  <si>
    <t>Un día lleno de conversaciones lindas con familias que creen en este proyecto, el de la gente que trabaja y solo quiere oportunidades</t>
  </si>
  <si>
    <t>01/12/2026 13:36</t>
  </si>
  <si>
    <t>https://www.instagram.com/stories/jucavelez/3808711450777523818</t>
  </si>
  <si>
    <t>“Un gracias hasta el Líbano, por creer.
Su causa es mi causa y es de todos”</t>
  </si>
  <si>
    <t>01/12/2026 12:16</t>
  </si>
  <si>
    <t>https://www.instagram.com/stories/jucavelez/3808670932030938601</t>
  </si>
  <si>
    <t>01/12/2026 07:13</t>
  </si>
  <si>
    <t>https://www.instagram.com/stories/jucavelez/3808518532129291037</t>
  </si>
  <si>
    <t>01/11/2026 16:40</t>
  </si>
  <si>
    <t>https://www.instagram.com/stories/jucavelez/3808079030650841883</t>
  </si>
  <si>
    <t>Lo mejor de estos recorridos es hacer tantos amigos</t>
  </si>
  <si>
    <t>01/11/2026 13:37</t>
  </si>
  <si>
    <t>https://www.instagram.com/stories/jucavelez/3807987357300220187</t>
  </si>
  <si>
    <t>Este trabajo es de uno en uno porque todos merecen la misma importancia  #LaUniónHaceLaFuerza</t>
  </si>
  <si>
    <t>01/11/2026 13:25</t>
  </si>
  <si>
    <t>https://www.instagram.com/stories/jucavelez/3807980876211337856</t>
  </si>
  <si>
    <t>01/11/2026 09:09</t>
  </si>
  <si>
    <t>https://www.instagram.com/stories/jucavelez/3807852293019064508</t>
  </si>
  <si>
    <t>Seguimos visitando cada territorio y creyendo que este proyecto no es mío es de TODOS</t>
  </si>
  <si>
    <t>01/11/2026 09:06</t>
  </si>
  <si>
    <t>https://www.instagram.com/stories/jucavelez/3807850728283620475</t>
  </si>
  <si>
    <t>01/10/2026 11:55</t>
  </si>
  <si>
    <t>https://www.instagram.com/stories/jucavelez/3807211234136140507</t>
  </si>
  <si>
    <t>01/10/2026 09:53</t>
  </si>
  <si>
    <t>https://www.instagram.com/stories/jucavelez/3807149405967920372</t>
  </si>
  <si>
    <t>Gracias, Caldas bonita, por abrirnos las puertas de sus casas y permitirnos compartir este camino.</t>
  </si>
  <si>
    <t>01/10/2026 09:52</t>
  </si>
  <si>
    <t>https://www.instagram.com/stories/jucavelez/3807149339353972787</t>
  </si>
  <si>
    <t>#AdelanteProyectoOrellanas #GraciasPorElApoyo #LaUniónHaceLaFuerza</t>
  </si>
  <si>
    <t>01/10/2026 09:00</t>
  </si>
  <si>
    <t>https://www.instagram.com/stories/jucavelez/3807122766500351572</t>
  </si>
  <si>
    <t>01/09/2026 17:52</t>
  </si>
  <si>
    <t>https://www.instagram.com/stories/jucavelez/3806665737948256520</t>
  </si>
  <si>
    <t>Gracias por el masivo acompañamiento de todas las personas que se siguen uniendo a esta campaña. La unión hace la fuerza. #LAUNIÓNHACELAFUERZA</t>
  </si>
  <si>
    <t>01/09/2026 17:24</t>
  </si>
  <si>
    <t>https://www.instagram.com/stories/jucavelez/3806651628880025341</t>
  </si>
  <si>
    <t>Gracias de corazón a quienes hicieron un espacio en su día para estar aquí. Esta reunión significa mucho para nosotros.</t>
  </si>
  <si>
    <t>01/09/2026 17:14</t>
  </si>
  <si>
    <t>https://www.instagram.com/stories/jucavelez/3806646765274136775</t>
  </si>
  <si>
    <t>01/09/2026 16:46</t>
  </si>
  <si>
    <t>https://www.instagram.com/stories/jucavelez/3806632551499315191</t>
  </si>
  <si>
    <t>01/09/2026 15:50</t>
  </si>
  <si>
    <t>https://www.instagram.com/stories/jucavelez/3806604209286965341</t>
  </si>
  <si>
    <t>01/02/2026 07:36</t>
  </si>
  <si>
    <t>https://www.instagram.com/stories/jucavelez/3801282543027659463</t>
  </si>
  <si>
    <t>https://www.instagram.com/stories/jucavelez/3801282547633024294</t>
  </si>
  <si>
    <t>Hoy retomamos labores desde
la sucursal del cielo, fortaleciendo nuestro proyecto junto a nuestros colegas</t>
  </si>
  <si>
    <t>01/02/2026 09:37</t>
  </si>
  <si>
    <t>https://www.instagram.com/stories/jucavelez/3801343169821291905</t>
  </si>
  <si>
    <t>Cuando el compromiso es real, el futuro se construye con la convicción de hacer las cosas bien.</t>
  </si>
  <si>
    <t>01/02/2026 15:53</t>
  </si>
  <si>
    <t>https://www.instagram.com/stories/jucavelez/3801532321355428533</t>
  </si>
  <si>
    <t>#LaUniónHaceLaFuerza  Finalizamos nuestra jornada sumando más fuerzas a nuestro proyecto</t>
  </si>
  <si>
    <t>01/02/2026 18:16</t>
  </si>
  <si>
    <t>https://www.instagram.com/stories/jucavelez/3801604614622434652</t>
  </si>
  <si>
    <t>01/03/2026 20:19</t>
  </si>
  <si>
    <t>https://www.instagram.com/stories/jucavelez/3802391154214746841</t>
  </si>
  <si>
    <t>01/03/2026 20:20</t>
  </si>
  <si>
    <t>https://www.instagram.com/stories/jucavelez/3802391427247135873</t>
  </si>
  <si>
    <t>01/04/2026 08:17</t>
  </si>
  <si>
    <t>https://www.instagram.com/stories/jucavelez/3802752686819786880</t>
  </si>
  <si>
    <t>01/05/2026 08:03</t>
  </si>
  <si>
    <t>https://www.instagram.com/stories/jucavelez/3803470256543769594</t>
  </si>
  <si>
    <t>💙💙💙</t>
  </si>
  <si>
    <t>01/05/2026 08:08</t>
  </si>
  <si>
    <t>https://www.instagram.com/stories/jucavelez/3803472658588132183</t>
  </si>
  <si>
    <t>01/06/2026 07:56</t>
  </si>
  <si>
    <t>https://www.instagram.com/stories/jucavelez/3804191516089277513</t>
  </si>
  <si>
    <t>01/06/2026 14:05</t>
  </si>
  <si>
    <t>https://www.instagram.com/stories/jucavelez/3804377542162296206</t>
  </si>
  <si>
    <t>01/06/2026 15:02</t>
  </si>
  <si>
    <t>https://www.instagram.com/stories/jucavelez/3804405971557430799</t>
  </si>
  <si>
    <t>01/07/2026 07:48</t>
  </si>
  <si>
    <t>https://www.instagram.com/stories/jucavelez/3804912401049868885</t>
  </si>
  <si>
    <t>01/07/2026 09:04</t>
  </si>
  <si>
    <t>https://www.instagram.com/stories/jucavelez/3804950813870025993</t>
  </si>
  <si>
    <t>01/07/2026 14:05</t>
  </si>
  <si>
    <t>https://www.instagram.com/stories/jucavelez/3805101875679637699</t>
  </si>
  <si>
    <t>01/07/2026 15:08</t>
  </si>
  <si>
    <t>https://www.instagram.com/stories/jucavelez/3805133916118855114</t>
  </si>
  <si>
    <t>Hoy estuvimos escuchando nuestra gente donde estamos dispuestos a trabajar por cada uno de las personas que hacen parte de este gran proyecto</t>
  </si>
  <si>
    <t>01/07/2026 15:53</t>
  </si>
  <si>
    <t>https://www.instagram.com/stories/jucavelez/3805156362154827362</t>
  </si>
  <si>
    <t>01/07/2026 16:50</t>
  </si>
  <si>
    <t>https://www.instagram.com/stories/jucavelez/3805185021129402341</t>
  </si>
  <si>
    <t>01/08/2026 07:16</t>
  </si>
  <si>
    <t>https://www.instagram.com/stories/jucavelez/3805621086273308890</t>
  </si>
  <si>
    <t>01/08/2026 07:41</t>
  </si>
  <si>
    <t>https://www.instagram.com/stories/jucavelez/3805633600591673787</t>
  </si>
  <si>
    <t>01/08/2026 09:21</t>
  </si>
  <si>
    <t>https://www.instagram.com/stories/jucavelez/3805683997914056721</t>
  </si>
  <si>
    <t>01/08/2026 10:56</t>
  </si>
  <si>
    <t>https://www.instagram.com/stories/jucavelez/3805731654619512915</t>
  </si>
  <si>
    <t>01/08/2026 12:01</t>
  </si>
  <si>
    <t>https://www.instagram.com/stories/jucavelez/3805764238707729918</t>
  </si>
  <si>
    <t>01/08/2026 12:32</t>
  </si>
  <si>
    <t>https://www.instagram.com/stories/jucavelez/3805779785163989040</t>
  </si>
  <si>
    <t>01/08/2026 17:09</t>
  </si>
  <si>
    <t>https://www.instagram.com/stories/jucavelez/3805919201345811693</t>
  </si>
  <si>
    <t>01/08/2026 18:43</t>
  </si>
  <si>
    <t>https://www.instagram.com/stories/jucavelez/3805966606871168938</t>
  </si>
  <si>
    <t>01/08/2026 18:58</t>
  </si>
  <si>
    <t>https://www.instagram.com/stories/jucavelez/3805974130336864713</t>
  </si>
  <si>
    <t>01/09/2026 05:42</t>
  </si>
  <si>
    <t>https://www.instagram.com/stories/jucavelez/3806298263826393442</t>
  </si>
  <si>
    <t>Hoy estamos recorriendo la Marina Valle del Cauca, saludando a amigos, familias y a todas las personas que siempre nos reciben con cariño.</t>
  </si>
  <si>
    <t>01/09/2026 07:36</t>
  </si>
  <si>
    <t>https://www.instagram.com/stories/jucavelez/3806355973531924411</t>
  </si>
  <si>
    <t>01/09/2026 08:38</t>
  </si>
  <si>
    <t>https://www.instagram.com/stories/jucavelez/3806386928762146020</t>
  </si>
  <si>
    <t>Un agradecimiento enorme a los comunicadores que nos recibieron hoy.</t>
  </si>
  <si>
    <t>01/09/2026 09:11</t>
  </si>
  <si>
    <t>https://www.instagram.com/stories/jucavelez/3806403594669670197</t>
  </si>
  <si>
    <t>01/09/2026 09:25</t>
  </si>
  <si>
    <t>https://www.instagram.com/stories/jucavelez/3806410549706493056</t>
  </si>
  <si>
    <t>01/09/2026 11:37</t>
  </si>
  <si>
    <t>https://www.instagram.com/stories/jucavelez/3806476889544858978</t>
  </si>
  <si>
    <t>01/09/2026 11:51</t>
  </si>
  <si>
    <t>https://www.instagram.com/stories/jucavelez/3806486693202037117</t>
  </si>
  <si>
    <t>#GraciasPorSuApoyo💙</t>
  </si>
  <si>
    <t>01/09/2026 12:08</t>
  </si>
  <si>
    <t>https://www.instagram.com/stories/jucavelez/3806492534516950644</t>
  </si>
  <si>
    <t>01/09/2026 12:48</t>
  </si>
  <si>
    <t>https://www.instagram.com/stories/jucavelez/3806513178889626279</t>
  </si>
  <si>
    <t>01/09/2026 13:49</t>
  </si>
  <si>
    <t>https://www.instagram.com/stories/jucavelez/3806543760667361699</t>
  </si>
  <si>
    <t>Seguimos llevando nuestras propuestas a cada casa, a cada persona. Este camino lo construimos juntos.</t>
  </si>
  <si>
    <t>01/09/2026 15:01</t>
  </si>
  <si>
    <t>https://www.instagram.com/stories/jucavelez/3806579582498161905</t>
  </si>
  <si>
    <t>https://www.instagram.com/stories/jucavelez/3801282532608996299</t>
  </si>
  <si>
    <t>https://www.instagram.com/stories/jucavelez/3801282531912736756</t>
  </si>
  <si>
    <t>https://www.instagram.com/reel/DTL9kAqiRjK/</t>
  </si>
  <si>
    <t>Reel de Instagram</t>
  </si>
  <si>
    <t>https://www.instagram.com/reel/DVZ_xPtjq32/</t>
  </si>
  <si>
    <t>cristianhernandezv</t>
  </si>
  <si>
    <t>Cristian Hernández</t>
  </si>
  <si>
    <t>Este 8 de marzo vota así 🗳️
Para el Senado, marca el logo del Partido Conservador y el número 2️⃣0️⃣
Apoya a @jucavelez y haz que tu voto cuente.
¡Así de fácil! 💙</t>
  </si>
  <si>
    <t>03/02/2026 06:30</t>
  </si>
  <si>
    <t>https://www.instagram.com/reel/DVYqsGFDtUl/</t>
  </si>
  <si>
    <t>https://www.instagram.com/reel/DVUertWjvTG/</t>
  </si>
  <si>
    <t>Creo en la asociatividad y soy un convencido de que solo unidos somos fuertes, crecemos y competimos contra los dueños de los grandes capitales.
Los necesito este 08 de Marzo votando juntos
 #launionhacelafuerza #c20 #alsenado #partidoconservador #ColombiaDecide</t>
  </si>
  <si>
    <t>02/28/2026 13:44</t>
  </si>
  <si>
    <t>https://www.instagram.com/reel/DVUS6-zF_XY/</t>
  </si>
  <si>
    <t>Faltan 8 días.
Y cada abrazo me confirma que esta campaña no es mía… es de ustedes.
Gracias por el cariño, por la confianza y por caminar conmigo.
Ahora viene lo más importante.
En 8 días decidimos el rumbo del país.
Juan Camilo Vélez
20 al Senado – Partido Conservador
#c20partidoconservador #faltan8días #juancamilovélez20 #senado2026 #vota20</t>
  </si>
  <si>
    <t>https://www.instagram.com/p/DVT3rSIjmKG/</t>
  </si>
  <si>
    <t>Secuencia de Instagram</t>
  </si>
  <si>
    <t>https://www.instagram.com/reel/DVRwmhlDply/</t>
  </si>
  <si>
    <t>Este 8 de marzo vota así 🗳️💙
Para Cámara de Representantes – Valle:
Marca el logo del Partido Conservador y el número 1️⃣0️⃣9️⃣✔️
Para Senado:
Marca el logo del Partido Conservador y el número 2️⃣0️⃣✔️
Dos liderazgos, un mismo propósito: transformar nuestro Valle y hacer historia juntos.
@cristianhernandezv + @jucavelez 🤝
Este 8 de marzo, hagamos historia.💙</t>
  </si>
  <si>
    <t>02/24/2026 09:06</t>
  </si>
  <si>
    <t>https://www.instagram.com/reel/DVJfTXWEXjQ/</t>
  </si>
  <si>
    <t>https://www.instagram.com/p/DVJenr1DsdW/</t>
  </si>
  <si>
    <t>https://www.instagram.com/reel/DVHPs5ZD1v-/</t>
  </si>
  <si>
    <t>https://www.instagram.com/reel/DVEs9Svjxgp/</t>
  </si>
  <si>
    <t>partidoconservador.valle</t>
  </si>
  <si>
    <t>Partidoconservadorvalle</t>
  </si>
  <si>
    <t>Creemos en el talento de nuestra gente, en la fuerza de nuestra región y en el compromiso de quienes aman esta tierra.
💙 Es momento de confiar en lo nuestro.
💙 Es momento de creer en el Valle.
Vallecaucano vota vallecaucano.
#VallecaucanoVotaVallecaucano
#ElFuturoSeConstruyeHoy
#ValleDelCauca
#JuventudConPrincipios</t>
  </si>
  <si>
    <t>02/21/2026 16:14</t>
  </si>
  <si>
    <t>https://www.instagram.com/reel/DVCiPkVjhT4/</t>
  </si>
  <si>
    <t>https://www.instagram.com/p/DU_0hUVjrC7/</t>
  </si>
  <si>
    <t>alinstantetulua</t>
  </si>
  <si>
    <t>AL INSTANTE</t>
  </si>
  <si>
    <t>¡TULUÁ MERECE VOZ PROPIA EN EL SENADO!
🏛️ El nombre de Juan Camilo Vélez empieza a resonar con fuerza desde el corazón del Valle.
Joven, empresario y tulueño.
Habla claro. Sin rodeos. Y diciendo lo que muchos callaron.
📌 En el Senado jamás se ha sentado un tulueño a defender nuestros intereses.
📌 Cuando Tuluá vivió sus momentos más difíciles entre 2020 y 2023, algunos congresistas prefirieron mirar hacia otro lado.
📌 Los votos sí salían de aquí… pero los grandes proyectos se quedaban en otras ciudades.
Somos un valle pujante.
Trabajador.
Resiliente.
Pero sin representación real en las grandes decisiones del país.
Entonces la pregunta es sencilla:
¿Por qué seguir votando por quienes nos miran desde lejos?
¿Por qué no respaldar a alguien que conoce nuestras calles y nuestras luchas?
Todos soñamos con una Tuluá próspera.
Generadora de empleo.
Atractiva para el turismo.
Protagonista y no espectadora.
Este 8 de marzo el mensaje es claro:
Tulueño vota tulueño.
Juan Camilo Vélez C20.
Redacción: AL INSTANTE</t>
  </si>
  <si>
    <t>02/20/2026 12:21</t>
  </si>
  <si>
    <t>https://www.instagram.com/p/DU_jJhfEbTN/</t>
  </si>
  <si>
    <t>Imagen de Instagram</t>
  </si>
  <si>
    <t>https://www.instagram.com/reel/DU9AK1Bj8Va/</t>
  </si>
  <si>
    <t>🔵 JUAN CAMILO VÉLEZ SACUDE EL TABLERO DIGITAL HACIA EL SENADO
📊 El tulueño se consolida como nueva fuerza conservadora en el occidente del país
El tulueño Juan Camilo Vélez definitivamente se convirtió en la nueva fuerza del Partido Conservador en el occidente del país.
🇨🇴 COLOMBIA – El informe de Pulso Digital de la firma Toro Digital destaca su influencia superior, su alto sentimiento positivo y su liderazgo digital, posicionándolo como aspirante real a una curul en el Senado por el Partido Conservador.
Analistas coinciden en que no es solo una figura de redes, sino una candidatura con crecimiento tangible y respaldo ciudadano.
❓ ¿Será Juan Camilo Vélez el nuevo rostro fuerte del conservatismo?
❓ ¿Su proyección digital se traducirá en una victoria en las urnas?
Redacción: AL INSTANTE
👉 Síguenos ya en Facebook: 🔗 https://www.facebook.com/AlInstante4
 📲</t>
  </si>
  <si>
    <t>02/19/2026 06:54</t>
  </si>
  <si>
    <t>https://www.instagram.com/p/DU8Y16pEUK3/</t>
  </si>
  <si>
    <t>jotikarecomienda</t>
  </si>
  <si>
    <t>Jotika Recomienda | Jonathan Rios Aroca</t>
  </si>
  <si>
    <t>#Política 🗳️🇨🇴
Tuluá marca tendencia política y respalda la fórmula Hernández – Vélez
.
El escenario político en Tuluá comienza a mostrar una tendencia clara de cara a las elecciones del 8 de marzo, con múltiples reuniones y encuentros ciudadanos en distintos sectores de la ciudad.
.
En barrios como El Paraíso, Las Nieves, el corregimiento de Nariño y otros puntos de la llamada Villa de Céspedes, se evidenció respaldo a la fórmula conservadora al Congreso: Cristian Hernández a la Cámara de Representantes y Juan Camilo Vélez al Senado.
.
Durante los encuentros, líderes sociales y asistentes manifestaron la importancia de contar con representación directa en el Congreso, señalando que el desarrollo del municipio y del centro del Valle requiere gestión constante ante el Gobierno Nacional.
.
El mensaje que se repite en los espacios políticos es que el fortalecimiento de la capital del centro del departamento impacta de manera positiva a los municipios vecinos en materia económica, social y de infraestructura.
.
Con miras a la jornada electoral, el ambiente en Tuluá refleja organización y movilización política, en un proceso donde distintos sectores buscan consolidar respaldo en las urnas.
.
18/Febrero/2026
#JotikaRecomienda</t>
  </si>
  <si>
    <t>02/18/2026 16:03</t>
  </si>
  <si>
    <t>https://www.instagram.com/p/DU6y8EhjcRJ/</t>
  </si>
  <si>
    <t>https://www.instagram.com/reel/DU6Dfkjjrn8/</t>
  </si>
  <si>
    <t>https://www.instagram.com/reel/DU3eRjvDiI7/</t>
  </si>
  <si>
    <t>La verdadera representación nace cuando votamos por personas que trabajan, producen y gestionan proyectos para el territorio. 🤝
La transformación empieza cuando tomamos una decisión clara en las urnas. 🗳️
Este 8 de marzo vota Partido Conservador, marca Senado C20.
#LaUniónHaceLaFuerza
#JuanCamiloVélez
#SenadoC20
#YoVotoPorJuan
#LaUniónHaceLaFuerza</t>
  </si>
  <si>
    <t>https://www.instagram.com/reel/DU0446lDkjs/</t>
  </si>
  <si>
    <t>https://www.instagram.com/p/DUyVFW-jhlZ/</t>
  </si>
  <si>
    <t>La confianza no se improvisa, se construye recorriendo el territorio, escuchando y cumpliendo.
Hoy más que un equipo, somos una fórmula que une experiencia y compromiso para lograr la Transformación del Valle.
Este 8 de marzo marca la diferencia:
🗳️ Cámara 109 | Senado 20 💙</t>
  </si>
  <si>
    <t>02/14/2026 19:05</t>
  </si>
  <si>
    <t>https://www.instagram.com/p/DUw0V4Vjehr/</t>
  </si>
  <si>
    <t>unidosconstruimos</t>
  </si>
  <si>
    <t>PARTIDO CONSERVADOR VIJES💙 Movimiento Manuel José Reina</t>
  </si>
  <si>
    <t>Conservadores de corazón 💙💙💙💙💯</t>
  </si>
  <si>
    <t>02/14/2026 09:46</t>
  </si>
  <si>
    <t>https://www.instagram.com/p/DUv0md3Ebxo/</t>
  </si>
  <si>
    <t>En ningún otro partido hubieran permitido que personas nuevas que nunca han hecho política pudieran aspirar a representar nuestros territorios, al final los problemas de los colombianos no se solucionan con ideología, se solucionan con gente nueva, ideas nuevas y capacidad de ejecución, de eso nosotros sí sabemos.
#C20PartidoConservador
#AlSenado
#Elecciones8deMarzo
#YoVotoPorJuan
#LaUniónHaceLaFuerza
YoVotoPorJuan</t>
  </si>
  <si>
    <t>https://www.instagram.com/reel/DUvvR6VDkUO/</t>
  </si>
  <si>
    <t>https://www.instagram.com/reel/DUtKhvyjjhy/</t>
  </si>
  <si>
    <t>Pareciera que hoy ser conservador, defender los valores, el trabajo y la familia, fueran el verdadero acto de rebeldía 🤝
Solo por creer que la transformación del territorio empieza cuando levantamos la voz y participamos quienes defendemos el orden y la razón ✊
#LaUniónHaceLaFuerza
#JuanCamiloVélez
#SenadoC20
#YoVotoPorJuan
#LaUniónHaceLaFuerza</t>
  </si>
  <si>
    <t>https://www.instagram.com/reel/DUqlwepDvU3/</t>
  </si>
  <si>
    <t>https://www.instagram.com/reel/DUoCGHklPF7/</t>
  </si>
  <si>
    <t>https://www.instagram.com/reel/DUmVjk_DlO1/</t>
  </si>
  <si>
    <t>Faltan 19 días y este proyecto no se construyó solo: se construyó con trabajo, territorio y gente que cree.
Hoy no basta con reconocer el esfuerzo, hoy necesitamos multiplicarlo.
Habla, comparte, convence, suma.
Porque cuando la convicción es real, el voto se multiplica.
La unión hace la fuerza. Llegamos juntos. 🫶🏼💙
#C20PartidoConservador
#EsHoraDeMultiplicar
#Elecciones8deMarzo
#JuanAlSenado
#EleccionesColombiaYoVotoPorJuan</t>
  </si>
  <si>
    <t>https://www.instagram.com/p/DUi6iu3jnWz/</t>
  </si>
  <si>
    <t>Cada día más convencido de que lo que necesitan las personas es una verdadera Representación que sea su cara en el congreso de la República y con estos acompañamientos tan masivos estamos seguros que lo lograremos este 8 de Marzo 
Muchas gracias a todas las personas del barrio Progresar (Tuluá) en este acompañamiento tan masivo y a la organización tan excepcional por parte de @pavi_andres 
#C20PartidoConservador 
#JuanCamiloVélez</t>
  </si>
  <si>
    <t>https://www.instagram.com/p/DUgepagjlW4/</t>
  </si>
  <si>
    <t>partidoconservadorcolombiano</t>
  </si>
  <si>
    <t>PARTIDO CONSERVADOR COLOMBIANO</t>
  </si>
  <si>
    <t>Buga es la Ciudad Señora y es una señora ciudad llena de jóvenes conservadores listos para recuperar  el ORDEN💙
Hay una renovación en el Partido Conservador, se siente y se ve .💪🏼
¡ Vamos a ganar, vamos a seguir siendo el partido de las mayorías !  #PartidoDelOrden #RutaAzul</t>
  </si>
  <si>
    <t>02/06/2026 14:45</t>
  </si>
  <si>
    <t>https://www.instagram.com/reel/DUbwRPND7SW/</t>
  </si>
  <si>
    <t>https://www.instagram.com/reel/DUbI_9NFFmm/</t>
  </si>
  <si>
    <t>efraincepedasenador</t>
  </si>
  <si>
    <t>Efrain Cepeda Sarabia</t>
  </si>
  <si>
    <t>Visitamos al “Milagroso de Buga”para agradecer su protección y pedirle que cuide a Colombia 🇨🇴 
#ElPartidoDelOrden #ConOrden</t>
  </si>
  <si>
    <t>02/05/2026 11:19</t>
  </si>
  <si>
    <t>https://www.instagram.com/reel/DUYzX5lD5h-/</t>
  </si>
  <si>
    <t>https://www.instagram.com/reel/DUYt3atjjtb/</t>
  </si>
  <si>
    <t>Cuando el Valle tiene Representación, llegan los proyectos y el progreso. 🌱
La transformación empieza cuando participamos y sumamos a más personas a este propósito. 🤝
Hablemos con amigos, familia y conocidos.
 El futuro del Valle se construye entre todos. 🗳️
#LaUniónHaceLaFuerza
 #JuanCamiloVélez
#VallecaucanoVotaVallecaucano
 #senadoc20</t>
  </si>
  <si>
    <t>02/04/2026 16:28</t>
  </si>
  <si>
    <t>https://www.instagram.com/reel/DUWyohLDs4T/</t>
  </si>
  <si>
    <t>https://www.instagram.com/p/DUWEk9ujk70/</t>
  </si>
  <si>
    <t>¡Seguimos nuestro recorrido por 🇨🇴 Colombia la  #RutaAzul llega al Valle del Cauca! #SomosOrden #ElPartidoDelOrden</t>
  </si>
  <si>
    <t>02/02/2026 16:36</t>
  </si>
  <si>
    <t>https://www.instagram.com/p/DURpZkADHPu/</t>
  </si>
  <si>
    <t>Ya es momento de apostar por una representación que sea de verdad.
Que conozca el territorio, que lo camine y que esté presente más allá de las elecciones. 👣🤝
El Valle se defiende con liderazgo cercano,
con sentido de pertenencia y con compromiso real con su gente. 💪
Cuando se vota por lo propio, se fortalece la voz del departamento. 🗳️
#LaUniónHaceLaFuerza
 #JuanCamiloVélez
 #senadoc20</t>
  </si>
  <si>
    <t>02/02/2026 09:03</t>
  </si>
  <si>
    <t>https://www.instagram.com/reel/DUQ16wDjkn_/</t>
  </si>
  <si>
    <t>02/01/2026 09:30</t>
  </si>
  <si>
    <t>https://www.instagram.com/reel/DUOUaYnjkRQ/</t>
  </si>
  <si>
    <t>Con el apoyo de estas grandes mujeres llegaremos al congreso a apoyarlas para que a través de una asociación podamos darles todas las herramientas necesarias Toda mi admiración por su gran labor. 🙏🏼💙
#LaUniónHaceLaFuerza
#C20PartidoConservador
#Cuidadoras 💙</t>
  </si>
  <si>
    <t>https://www.instagram.com/reel/DUL8jcjjrX-/</t>
  </si>
  <si>
    <t>https://www.instagram.com/reel/DUG3ZF8DyH1/</t>
  </si>
  <si>
    <t>https://www.instagram.com/reel/DUENQyhDogi/</t>
  </si>
  <si>
    <t>https://www.instagram.com/reel/DUBZu28DsZ1/</t>
  </si>
  <si>
    <t>01/26/2026 10:06</t>
  </si>
  <si>
    <t>https://www.instagram.com/reel/DT-7tJmjofc/</t>
  </si>
  <si>
    <t>https://www.instagram.com/p/DT8JkkEDmzy/</t>
  </si>
  <si>
    <t>https://www.instagram.com/reel/DT6q-qsjpSv/</t>
  </si>
  <si>
    <t>https://www.instagram.com/reel/DT3Fz97FM56/</t>
  </si>
  <si>
    <t>https://www.instagram.com/reel/DT0xe6JDy2r/</t>
  </si>
  <si>
    <t>https://www.instagram.com/reel/DTyC64JDi4Z/</t>
  </si>
  <si>
    <t>cristianviveros.co</t>
  </si>
  <si>
    <t>Cristian Viveros</t>
  </si>
  <si>
    <t>Estuvimos con más de 1.000 caleños de distintas comunas de Cali y un mismo propósito: trabajar junto a la gente 💙seguimos fortaleciendo este proyecto que nace en los territorios ✨💪🏽</t>
  </si>
  <si>
    <t>01/20/2026 15:24</t>
  </si>
  <si>
    <t>https://www.instagram.com/reel/DTwDCDdDuBV/</t>
  </si>
  <si>
    <t>Muchos llegan al barrio cuando necesitan votos y desaparecen cuando ya están arriba.
Por eso el pueblo se cansa. Porque nos gobiernan quienes nunca han trabajado, quienes no saben lo que es emprender ni salir a buscar un empleo.
El futuro no se promete, se construye.
Y no hay cambio sin participación.
#launionhacelafuerza 
#juancamilovélez 
#senadoc20</t>
  </si>
  <si>
    <t>01/19/2026 09:26</t>
  </si>
  <si>
    <t>https://www.instagram.com/reel/DTs1iRGkSFl/</t>
  </si>
  <si>
    <t>https://www.instagram.com/reel/DTqPoKmDr4n/</t>
  </si>
  <si>
    <t>https://www.instagram.com/reel/DToidApDuq_/</t>
  </si>
  <si>
    <t>https://www.instagram.com/reel/DTlth3mCSyG/</t>
  </si>
  <si>
    <t>https://www.instagram.com/reel/DTiiuZwDtHs/</t>
  </si>
  <si>
    <t>https://www.instagram.com/reel/DTf6p30lMVZ/</t>
  </si>
  <si>
    <t>https://www.instagram.com/reel/DTd4j_CjsFn/</t>
  </si>
  <si>
    <t>https://www.instagram.com/reel/DTdV33VkXv_/</t>
  </si>
  <si>
    <t>https://www.instagram.com/reel/DTYMSeOlBgs/</t>
  </si>
  <si>
    <t>No podemos seguir eligiendo senadores que sean de otros territorios, que no les duela nuestra gente, unámonos y lleguemos juntos al congreso de la república. #Manizales
#MiNombreEs 
#JuanCamiloVélez 
#SenadoC20 
#Elecciones8deMarzo</t>
  </si>
  <si>
    <t>01/10/2026 09:47</t>
  </si>
  <si>
    <t>https://www.instagram.com/reel/DTVs10yDSCh/</t>
  </si>
  <si>
    <t>https://www.instagram.com/reel/DTTsfQkiQ0a/</t>
  </si>
  <si>
    <t>https://www.instagram.com/reel/DTTCq42kZfV/</t>
  </si>
  <si>
    <t>¡¡¡ ATENCIÓN!!! 🚨🚨🚨
A partir de hoy, nuestro nuevo número de contacto es 311-701-1220 📲
Citas - Información - Consultas Sobre La Campaña 💙💙💙
#senado  #C20</t>
  </si>
  <si>
    <t>https://www.instagram.com/p/DTQ1fn5j82c/</t>
  </si>
  <si>
    <t>https://www.instagram.com/reel/DTQd9YjCXf9/</t>
  </si>
  <si>
    <t>01/07/2026 15:05</t>
  </si>
  <si>
    <t>https://www.instagram.com/reel/DTOi5-SEknj/</t>
  </si>
  <si>
    <t>https://www.instagram.com/reel/DTN5K8pEfwT/</t>
  </si>
  <si>
    <t>Guardados</t>
  </si>
  <si>
    <t>Conversión segura</t>
  </si>
  <si>
    <t>Alcance Total</t>
  </si>
  <si>
    <t>Interacciones Totales</t>
  </si>
  <si>
    <t>Indicador Consolidado Final Meta</t>
  </si>
  <si>
    <t>(en blanco)</t>
  </si>
  <si>
    <t>Engagement Real</t>
  </si>
  <si>
    <t>Indice de Conversion Politica</t>
  </si>
  <si>
    <t>Indice de Viralidad</t>
  </si>
  <si>
    <t>DASHBOARD DE ICFD</t>
  </si>
  <si>
    <t>Etiquetas de columna</t>
  </si>
  <si>
    <t>Valores</t>
  </si>
  <si>
    <t>1️⃣ ¿La favorabilidad subió o bajó?</t>
  </si>
  <si>
    <t>2️⃣ ¿En qué plataforma es más alta la favorabilidad?: FACEBOOK</t>
  </si>
  <si>
    <t>2️⃣ ¿En qué plataforma es más influyente en la favorabilidad?: INSTAGRAM</t>
  </si>
  <si>
    <t>4️⃣ ¿Hay señales de desgaste o crecimiento?</t>
  </si>
  <si>
    <t>El periodo del 15 de enero al 1 de marzo hubo señales serias de desgaste en la adopcion de la comunidad digital hacia el contenido</t>
  </si>
  <si>
    <t>El 2 de marzo hubo un pico en favorabilidad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</si>
</sst>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 ;_-[$$-409]* \-#,##0.00\ ;_-[$$-409]* &quot;-&quot;??_ ;_-@_ "/>
    <numFmt numFmtId="165" formatCode="_-* #,##0_-;\-* #,##0_-;_-* &quot;-&quot;??_-;_-@_-"/>
    <numFmt numFmtId="166" formatCode="_-[$$-409]* #,##0_ ;_-[$$-409]* \-#,##0\ ;_-[$$-409]* &quot;-&quot;??_ ;_-@_ "/>
    <numFmt numFmtId="167" formatCode="0.0%"/>
  </numFmts>
  <fonts count="6" x14ac:knownFonts="1">
    <font>
      <sz val="11"/>
      <color theme="1"/>
      <name val="Calibri"/>
      <family val="2"/>
      <scheme val="minor"/>
    </font>
    <font>
      <sz val="18"/>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4" tint="0.79998168889431442"/>
        <bgColor theme="4" tint="0.79998168889431442"/>
      </patternFill>
    </fill>
  </fills>
  <borders count="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14" fontId="0" fillId="0" borderId="0" xfId="0" applyNumberFormat="1"/>
    <xf numFmtId="0" fontId="0" fillId="2" borderId="0" xfId="0" applyFill="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3" borderId="0" xfId="0" applyFill="1" applyAlignment="1">
      <alignment horizontal="center" vertical="center"/>
    </xf>
    <xf numFmtId="165" fontId="0" fillId="3" borderId="0" xfId="0" applyNumberFormat="1" applyFill="1"/>
    <xf numFmtId="0" fontId="0" fillId="0" borderId="0" xfId="0" applyNumberFormat="1"/>
    <xf numFmtId="10" fontId="0" fillId="0" borderId="0" xfId="0" applyNumberFormat="1"/>
    <xf numFmtId="167" fontId="0" fillId="0" borderId="0" xfId="1" applyNumberFormat="1" applyFont="1"/>
    <xf numFmtId="167"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4" fillId="4" borderId="7" xfId="0" applyFont="1" applyFill="1" applyBorder="1"/>
    <xf numFmtId="2" fontId="0" fillId="3" borderId="0" xfId="0" applyNumberFormat="1" applyFill="1"/>
    <xf numFmtId="2" fontId="0" fillId="3" borderId="0" xfId="0" applyNumberFormat="1" applyFill="1" applyAlignment="1">
      <alignment horizontal="center" vertical="center"/>
    </xf>
    <xf numFmtId="0" fontId="5" fillId="0" borderId="0" xfId="0" applyFont="1"/>
  </cellXfs>
  <cellStyles count="2">
    <cellStyle name="Normal" xfId="0" builtinId="0"/>
    <cellStyle name="Porcentaje" xfId="1" builtinId="5"/>
  </cellStyles>
  <dxfs count="91">
    <dxf>
      <numFmt numFmtId="14" formatCode="0.00%"/>
    </dxf>
    <dxf>
      <numFmt numFmtId="2" formatCode="0.00"/>
    </dxf>
    <dxf>
      <numFmt numFmtId="2" formatCode="0.00"/>
    </dxf>
    <dxf>
      <numFmt numFmtId="166" formatCode="_-[$$-409]* #,##0_ ;_-[$$-409]* \-#,##0\ ;_-[$$-409]* &quot;-&quot;??_ ;_-@_ "/>
    </dxf>
    <dxf>
      <alignment horizontal="center"/>
    </dxf>
    <dxf>
      <alignment vertical="center"/>
    </dxf>
    <dxf>
      <alignment vertic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4" formatCode="_-[$$-409]* #,##0.00_ ;_-[$$-409]* \-#,##0.00\ ;_-[$$-409]* &quot;-&quot;??_ ;_-@_ "/>
    </dxf>
    <dxf>
      <alignment horizontal="center" vertic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5" formatCode="_-* #,##0_-;\-* #,##0_-;_-* &quot;-&quot;??_-;_-@_-"/>
    </dxf>
    <dxf>
      <alignment horizontal="center" vertic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5" formatCode="_-* #,##0_-;\-* #,##0_-;_-* &quot;-&quot;??_-;_-@_-"/>
    </dxf>
    <dxf>
      <numFmt numFmtId="164" formatCode="_-[$$-409]* #,##0.00_ ;_-[$$-409]* \-#,##0.0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
    </dxf>
    <dxf>
      <numFmt numFmtId="167" formatCode="0.0%"/>
    </dxf>
    <dxf>
      <numFmt numFmtId="167"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
    </dxf>
    <dxf>
      <numFmt numFmtId="167" formatCode="0.0%"/>
    </dxf>
    <dxf>
      <numFmt numFmtId="167" formatCode="0.0%"/>
    </dxf>
    <dxf>
      <numFmt numFmtId="167"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74" Type="http://schemas.openxmlformats.org/officeDocument/2006/relationships/customXml" Target="../customXml/item33.xml"/><Relationship Id="rId79"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77"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80" Type="http://schemas.microsoft.com/office/2023/09/relationships/Python" Target="pyth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8.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75"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78"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sheetMetadata" Target="metadata.xml"/><Relationship Id="rId34" Type="http://schemas.microsoft.com/office/2007/relationships/slicerCache" Target="slicerCaches/slicerCache4.xml"/><Relationship Id="rId50" Type="http://schemas.openxmlformats.org/officeDocument/2006/relationships/customXml" Target="../customXml/item9.xml"/><Relationship Id="rId55" Type="http://schemas.openxmlformats.org/officeDocument/2006/relationships/customXml" Target="../customXml/item14.xml"/><Relationship Id="rId76"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30.xml"/><Relationship Id="rId2" Type="http://schemas.openxmlformats.org/officeDocument/2006/relationships/worksheet" Target="worksheets/sheet2.xml"/><Relationship Id="rId29" Type="http://schemas.openxmlformats.org/officeDocument/2006/relationships/pivotCacheDefinition" Target="pivotCache/pivotCacheDefinition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Categoría de Productos con</a:t>
            </a:r>
            <a:r>
              <a:rPr lang="en-US" sz="1200" baseline="0"/>
              <a:t> Mayores Ventas US$</a:t>
            </a:r>
            <a:endParaRPr lang="en-US" sz="1200"/>
          </a:p>
        </c:rich>
      </c:tx>
      <c:layout>
        <c:manualLayout>
          <c:xMode val="edge"/>
          <c:yMode val="edge"/>
          <c:x val="0.12224092589454393"/>
          <c:y val="0.1273193194424328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'Creación Dashboard'!$D$11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'Creación Dashboard'!$C$12:$C$18</c:f>
              <c:strCache>
                <c:ptCount val="6"/>
                <c:pt idx="0">
                  <c:v>Fotos</c:v>
                </c:pt>
                <c:pt idx="1">
                  <c:v>Historia de Instagram</c:v>
                </c:pt>
                <c:pt idx="2">
                  <c:v>Imagen de Instagram</c:v>
                </c:pt>
                <c:pt idx="3">
                  <c:v>Reel de Instagram</c:v>
                </c:pt>
                <c:pt idx="4">
                  <c:v>Secuencia de Instagram</c:v>
                </c:pt>
                <c:pt idx="5">
                  <c:v>Videos</c:v>
                </c:pt>
              </c:strCache>
            </c:strRef>
          </c:cat>
          <c:val>
            <c:numRef>
              <c:f>'Creación Dashboard'!$D$12:$D$18</c:f>
              <c:numCache>
                <c:formatCode>General</c:formatCode>
                <c:ptCount val="6"/>
                <c:pt idx="0">
                  <c:v>4.5367389282392499E-2</c:v>
                </c:pt>
                <c:pt idx="1">
                  <c:v>2.9212109089090638E-2</c:v>
                </c:pt>
                <c:pt idx="2">
                  <c:v>5.2068617558022195E-3</c:v>
                </c:pt>
                <c:pt idx="3">
                  <c:v>1.0804322627601677E-3</c:v>
                </c:pt>
                <c:pt idx="4">
                  <c:v>1.29545632623212E-3</c:v>
                </c:pt>
                <c:pt idx="5">
                  <c:v>9.1852807390489614E-3</c:v>
                </c:pt>
              </c:numCache>
            </c:numRef>
          </c:val>
          <c:extLst>
            <c:ext xmlns:c16="http://schemas.microsoft.com/office/drawing/2014/chart" uri="{C3380CC4-5D6E-409C-BE32-E72D297353CC}">
              <c16:uniqueId val="{00000000-8A2F-435B-AE4E-5D4B9E97E7B7}"/>
            </c:ext>
          </c:extLst>
        </c:ser>
        <c:dLbls>
          <c:dLblPos val="ctr"/>
          <c:showLegendKey val="0"/>
          <c:showVal val="1"/>
          <c:showCatName val="0"/>
          <c:showSerName val="0"/>
          <c:showPercent val="0"/>
          <c:showBubbleSize val="0"/>
        </c:dLbls>
        <c:gapWidth val="150"/>
        <c:overlap val="100"/>
        <c:axId val="1081349759"/>
        <c:axId val="1081348799"/>
      </c:barChart>
      <c:catAx>
        <c:axId val="108134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81348799"/>
        <c:crosses val="autoZero"/>
        <c:auto val="1"/>
        <c:lblAlgn val="ctr"/>
        <c:lblOffset val="100"/>
        <c:noMultiLvlLbl val="0"/>
      </c:catAx>
      <c:valAx>
        <c:axId val="1081348799"/>
        <c:scaling>
          <c:orientation val="minMax"/>
        </c:scaling>
        <c:delete val="1"/>
        <c:axPos val="l"/>
        <c:numFmt formatCode="[$$-409]#,##0" sourceLinked="0"/>
        <c:majorTickMark val="out"/>
        <c:minorTickMark val="none"/>
        <c:tickLblPos val="nextTo"/>
        <c:crossAx val="108134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Dashboard!PivotTable6</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Regiones</a:t>
            </a:r>
            <a:r>
              <a:rPr lang="en-US" baseline="0"/>
              <a:t> con Mayores Ventas US$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3453733231858248E-16"/>
              <c:y val="-2.5675402461523007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0"/>
              <c:y val="-2.567540246152291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0"/>
              <c:y val="-2.5675402461522862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dLbl>
          <c:idx val="0"/>
          <c:layout>
            <c:manualLayout>
              <c:x val="-3.3634333079645619E-17"/>
              <c:y val="-2.567540246152291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c:spPr>
        <c:dLbl>
          <c:idx val="0"/>
          <c:layout>
            <c:manualLayout>
              <c:x val="0"/>
              <c:y val="-2.567540246152291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c:spPr>
        <c:dLbl>
          <c:idx val="0"/>
          <c:layout>
            <c:manualLayout>
              <c:x val="-6.7268666159291239E-17"/>
              <c:y val="-2.5675402461523007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c:spPr>
        <c:dLbl>
          <c:idx val="0"/>
          <c:layout>
            <c:manualLayout>
              <c:x val="0"/>
              <c:y val="-2.5675402461523007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c:spPr>
        <c:dLbl>
          <c:idx val="0"/>
          <c:layout>
            <c:manualLayout>
              <c:x val="0"/>
              <c:y val="-2.5675402461523007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'Creación Dashboard'!$I$11</c:f>
              <c:strCache>
                <c:ptCount val="1"/>
                <c:pt idx="0">
                  <c:v>Total</c:v>
                </c:pt>
              </c:strCache>
            </c:strRef>
          </c:tx>
          <c:spPr>
            <a:solidFill>
              <a:schemeClr val="accent1"/>
            </a:solidFill>
            <a:ln>
              <a:noFill/>
            </a:ln>
            <a:effectLst/>
          </c:spPr>
          <c:invertIfNegative val="0"/>
          <c:cat>
            <c:strRef>
              <c:f>'Creación Dashboard'!$H$12:$H$22</c:f>
              <c:strCache>
                <c:ptCount val="10"/>
                <c:pt idx="0">
                  <c:v>(en blanco)</c:v>
                </c:pt>
                <c:pt idx="1">
                  <c:v>AL INSTANTE</c:v>
                </c:pt>
                <c:pt idx="2">
                  <c:v>Cristian Hernández</c:v>
                </c:pt>
                <c:pt idx="3">
                  <c:v>Cristian Viveros</c:v>
                </c:pt>
                <c:pt idx="4">
                  <c:v>Efrain Cepeda Sarabia</c:v>
                </c:pt>
                <c:pt idx="5">
                  <c:v>Jotika Recomienda | Jonathan Rios Aroca</c:v>
                </c:pt>
                <c:pt idx="6">
                  <c:v>Juan Camilo Velez Londoño</c:v>
                </c:pt>
                <c:pt idx="7">
                  <c:v>PARTIDO CONSERVADOR COLOMBIANO</c:v>
                </c:pt>
                <c:pt idx="8">
                  <c:v>PARTIDO CONSERVADOR VIJES💙 Movimiento Manuel José Reina</c:v>
                </c:pt>
                <c:pt idx="9">
                  <c:v>Partidoconservadorvalle</c:v>
                </c:pt>
              </c:strCache>
            </c:strRef>
          </c:cat>
          <c:val>
            <c:numRef>
              <c:f>'Creación Dashboard'!$I$12:$I$22</c:f>
              <c:numCache>
                <c:formatCode>General</c:formatCode>
                <c:ptCount val="10"/>
                <c:pt idx="0">
                  <c:v>9.728451018879274E-3</c:v>
                </c:pt>
                <c:pt idx="1">
                  <c:v>3.6273386788850705E-3</c:v>
                </c:pt>
                <c:pt idx="2">
                  <c:v>9.8278694378972926E-3</c:v>
                </c:pt>
                <c:pt idx="3">
                  <c:v>1.0670655696833709E-3</c:v>
                </c:pt>
                <c:pt idx="4">
                  <c:v>1.1038406827880513E-2</c:v>
                </c:pt>
                <c:pt idx="5">
                  <c:v>2.9975186104218361E-3</c:v>
                </c:pt>
                <c:pt idx="6">
                  <c:v>4.7973874019952064E-3</c:v>
                </c:pt>
                <c:pt idx="7">
                  <c:v>6.2260361511776519E-3</c:v>
                </c:pt>
                <c:pt idx="8">
                  <c:v>4.5490822027134878E-3</c:v>
                </c:pt>
                <c:pt idx="9">
                  <c:v>8.3735909822866342E-3</c:v>
                </c:pt>
              </c:numCache>
            </c:numRef>
          </c:val>
          <c:extLst>
            <c:ext xmlns:c16="http://schemas.microsoft.com/office/drawing/2014/chart" uri="{C3380CC4-5D6E-409C-BE32-E72D297353CC}">
              <c16:uniqueId val="{00000008-745F-4A13-B083-E326CC9FAAA5}"/>
            </c:ext>
          </c:extLst>
        </c:ser>
        <c:dLbls>
          <c:showLegendKey val="0"/>
          <c:showVal val="0"/>
          <c:showCatName val="0"/>
          <c:showSerName val="0"/>
          <c:showPercent val="0"/>
          <c:showBubbleSize val="0"/>
        </c:dLbls>
        <c:gapWidth val="150"/>
        <c:overlap val="100"/>
        <c:axId val="1898867840"/>
        <c:axId val="1898868320"/>
      </c:barChart>
      <c:catAx>
        <c:axId val="18988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898868320"/>
        <c:crosses val="autoZero"/>
        <c:auto val="1"/>
        <c:lblAlgn val="ctr"/>
        <c:lblOffset val="100"/>
        <c:noMultiLvlLbl val="0"/>
      </c:catAx>
      <c:valAx>
        <c:axId val="1898868320"/>
        <c:scaling>
          <c:orientation val="minMax"/>
        </c:scaling>
        <c:delete val="1"/>
        <c:axPos val="l"/>
        <c:numFmt formatCode="General" sourceLinked="1"/>
        <c:majorTickMark val="none"/>
        <c:minorTickMark val="none"/>
        <c:tickLblPos val="nextTo"/>
        <c:crossAx val="189886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Dashboard!PivotTable7</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Ventas US$ en</a:t>
            </a:r>
            <a:r>
              <a:rPr lang="en-US" sz="1200" baseline="0"/>
              <a:t> el Tiempo</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'Creación Dashboard'!$M$11</c:f>
              <c:strCache>
                <c:ptCount val="1"/>
                <c:pt idx="0">
                  <c:v>Total</c:v>
                </c:pt>
              </c:strCache>
            </c:strRef>
          </c:tx>
          <c:spPr>
            <a:ln w="28575" cap="rnd">
              <a:solidFill>
                <a:schemeClr val="accent1"/>
              </a:solidFill>
              <a:round/>
            </a:ln>
            <a:effectLst/>
          </c:spPr>
          <c:marker>
            <c:symbol val="none"/>
          </c:marker>
          <c:cat>
            <c:strRef>
              <c:f>'Creación Dashboard'!$L$12:$L$740</c:f>
              <c:strCache>
                <c:ptCount val="728"/>
                <c:pt idx="0">
                  <c:v>01/02/2026 07:36</c:v>
                </c:pt>
                <c:pt idx="1">
                  <c:v>01/02/2026 09:37</c:v>
                </c:pt>
                <c:pt idx="2">
                  <c:v>01/02/2026 15:53</c:v>
                </c:pt>
                <c:pt idx="3">
                  <c:v>01/02/2026 18:16</c:v>
                </c:pt>
                <c:pt idx="4">
                  <c:v>01/03/2026 20:19</c:v>
                </c:pt>
                <c:pt idx="5">
                  <c:v>01/03/2026 20:20</c:v>
                </c:pt>
                <c:pt idx="6">
                  <c:v>01/04/2026 08:17</c:v>
                </c:pt>
                <c:pt idx="7">
                  <c:v>01/05/2026 08:03</c:v>
                </c:pt>
                <c:pt idx="8">
                  <c:v>01/05/2026 08:08</c:v>
                </c:pt>
                <c:pt idx="9">
                  <c:v>01/06/2026 07:56</c:v>
                </c:pt>
                <c:pt idx="10">
                  <c:v>01/06/2026 14:05</c:v>
                </c:pt>
                <c:pt idx="11">
                  <c:v>01/06/2026 15:00</c:v>
                </c:pt>
                <c:pt idx="12">
                  <c:v>01/06/2026 15:02</c:v>
                </c:pt>
                <c:pt idx="13">
                  <c:v>01/07/2026 07:48</c:v>
                </c:pt>
                <c:pt idx="14">
                  <c:v>01/07/2026 09:00</c:v>
                </c:pt>
                <c:pt idx="15">
                  <c:v>01/07/2026 09:04</c:v>
                </c:pt>
                <c:pt idx="16">
                  <c:v>01/07/2026 14:05</c:v>
                </c:pt>
                <c:pt idx="17">
                  <c:v>01/07/2026 15:05</c:v>
                </c:pt>
                <c:pt idx="18">
                  <c:v>01/07/2026 15:08</c:v>
                </c:pt>
                <c:pt idx="19">
                  <c:v>01/07/2026 15:19</c:v>
                </c:pt>
                <c:pt idx="20">
                  <c:v>01/07/2026 15:53</c:v>
                </c:pt>
                <c:pt idx="21">
                  <c:v>01/07/2026 16:50</c:v>
                </c:pt>
                <c:pt idx="22">
                  <c:v>01/08/2026 07:16</c:v>
                </c:pt>
                <c:pt idx="23">
                  <c:v>01/08/2026 07:41</c:v>
                </c:pt>
                <c:pt idx="24">
                  <c:v>01/08/2026 09:00</c:v>
                </c:pt>
                <c:pt idx="25">
                  <c:v>01/08/2026 09:21</c:v>
                </c:pt>
                <c:pt idx="26">
                  <c:v>01/08/2026 10:56</c:v>
                </c:pt>
                <c:pt idx="27">
                  <c:v>01/08/2026 12:01</c:v>
                </c:pt>
                <c:pt idx="28">
                  <c:v>01/08/2026 12:26</c:v>
                </c:pt>
                <c:pt idx="29">
                  <c:v>01/08/2026 12:32</c:v>
                </c:pt>
                <c:pt idx="30">
                  <c:v>01/08/2026 17:09</c:v>
                </c:pt>
                <c:pt idx="31">
                  <c:v>01/08/2026 18:43</c:v>
                </c:pt>
                <c:pt idx="32">
                  <c:v>01/08/2026 18:58</c:v>
                </c:pt>
                <c:pt idx="33">
                  <c:v>01/09/2026 05:42</c:v>
                </c:pt>
                <c:pt idx="34">
                  <c:v>01/09/2026 07:36</c:v>
                </c:pt>
                <c:pt idx="35">
                  <c:v>01/09/2026 08:38</c:v>
                </c:pt>
                <c:pt idx="36">
                  <c:v>01/09/2026 09:00</c:v>
                </c:pt>
                <c:pt idx="37">
                  <c:v>01/09/2026 09:11</c:v>
                </c:pt>
                <c:pt idx="38">
                  <c:v>01/09/2026 09:25</c:v>
                </c:pt>
                <c:pt idx="39">
                  <c:v>01/09/2026 11:37</c:v>
                </c:pt>
                <c:pt idx="40">
                  <c:v>01/09/2026 11:51</c:v>
                </c:pt>
                <c:pt idx="41">
                  <c:v>01/09/2026 12:08</c:v>
                </c:pt>
                <c:pt idx="42">
                  <c:v>01/09/2026 12:48</c:v>
                </c:pt>
                <c:pt idx="43">
                  <c:v>01/09/2026 13:49</c:v>
                </c:pt>
                <c:pt idx="44">
                  <c:v>01/09/2026 15:01</c:v>
                </c:pt>
                <c:pt idx="45">
                  <c:v>01/09/2026 15:05</c:v>
                </c:pt>
                <c:pt idx="46">
                  <c:v>01/09/2026 15:47</c:v>
                </c:pt>
                <c:pt idx="47">
                  <c:v>01/09/2026 15:50</c:v>
                </c:pt>
                <c:pt idx="48">
                  <c:v>01/09/2026 16:46</c:v>
                </c:pt>
                <c:pt idx="49">
                  <c:v>01/09/2026 17:14</c:v>
                </c:pt>
                <c:pt idx="50">
                  <c:v>01/09/2026 17:24</c:v>
                </c:pt>
                <c:pt idx="51">
                  <c:v>01/09/2026 17:52</c:v>
                </c:pt>
                <c:pt idx="52">
                  <c:v>01/10/2026 09:00</c:v>
                </c:pt>
                <c:pt idx="53">
                  <c:v>01/10/2026 09:47</c:v>
                </c:pt>
                <c:pt idx="54">
                  <c:v>01/10/2026 09:52</c:v>
                </c:pt>
                <c:pt idx="55">
                  <c:v>01/10/2026 09:53</c:v>
                </c:pt>
                <c:pt idx="56">
                  <c:v>01/10/2026 11:55</c:v>
                </c:pt>
                <c:pt idx="57">
                  <c:v>01/10/2026 12:48</c:v>
                </c:pt>
                <c:pt idx="58">
                  <c:v>01/11/2026 09:00</c:v>
                </c:pt>
                <c:pt idx="59">
                  <c:v>01/11/2026 09:06</c:v>
                </c:pt>
                <c:pt idx="60">
                  <c:v>01/11/2026 09:09</c:v>
                </c:pt>
                <c:pt idx="61">
                  <c:v>01/11/2026 13:25</c:v>
                </c:pt>
                <c:pt idx="62">
                  <c:v>01/11/2026 13:37</c:v>
                </c:pt>
                <c:pt idx="63">
                  <c:v>01/11/2026 16:40</c:v>
                </c:pt>
                <c:pt idx="64">
                  <c:v>01/12/2026 07:13</c:v>
                </c:pt>
                <c:pt idx="65">
                  <c:v>01/12/2026 12:16</c:v>
                </c:pt>
                <c:pt idx="66">
                  <c:v>01/12/2026 13:36</c:v>
                </c:pt>
                <c:pt idx="67">
                  <c:v>01/13/2026 09:00</c:v>
                </c:pt>
                <c:pt idx="68">
                  <c:v>01/13/2026 09:36</c:v>
                </c:pt>
                <c:pt idx="69">
                  <c:v>01/13/2026 12:14</c:v>
                </c:pt>
                <c:pt idx="70">
                  <c:v>01/13/2026 12:30</c:v>
                </c:pt>
                <c:pt idx="71">
                  <c:v>01/13/2026 13:19</c:v>
                </c:pt>
                <c:pt idx="72">
                  <c:v>01/13/2026 14:05</c:v>
                </c:pt>
                <c:pt idx="73">
                  <c:v>01/13/2026 14:06</c:v>
                </c:pt>
                <c:pt idx="74">
                  <c:v>01/13/2026 17:00</c:v>
                </c:pt>
                <c:pt idx="75">
                  <c:v>01/14/2026 02:32</c:v>
                </c:pt>
                <c:pt idx="76">
                  <c:v>01/14/2026 09:00</c:v>
                </c:pt>
                <c:pt idx="77">
                  <c:v>01/14/2026 09:08</c:v>
                </c:pt>
                <c:pt idx="78">
                  <c:v>01/14/2026 09:28</c:v>
                </c:pt>
                <c:pt idx="79">
                  <c:v>01/14/2026 12:55</c:v>
                </c:pt>
                <c:pt idx="80">
                  <c:v>01/14/2026 14:20</c:v>
                </c:pt>
                <c:pt idx="81">
                  <c:v>01/15/2026 09:30</c:v>
                </c:pt>
                <c:pt idx="82">
                  <c:v>01/15/2026 09:33</c:v>
                </c:pt>
                <c:pt idx="83">
                  <c:v>01/15/2026 14:26</c:v>
                </c:pt>
                <c:pt idx="84">
                  <c:v>01/15/2026 21:15</c:v>
                </c:pt>
                <c:pt idx="85">
                  <c:v>01/16/2026 08:57</c:v>
                </c:pt>
                <c:pt idx="86">
                  <c:v>01/16/2026 08:58</c:v>
                </c:pt>
                <c:pt idx="87">
                  <c:v>01/16/2026 11:33</c:v>
                </c:pt>
                <c:pt idx="88">
                  <c:v>01/16/2026 15:00</c:v>
                </c:pt>
                <c:pt idx="89">
                  <c:v>01/16/2026 16:10</c:v>
                </c:pt>
                <c:pt idx="90">
                  <c:v>01/16/2026 16:45</c:v>
                </c:pt>
                <c:pt idx="91">
                  <c:v>01/16/2026 17:45</c:v>
                </c:pt>
                <c:pt idx="92">
                  <c:v>01/17/2026 05:46</c:v>
                </c:pt>
                <c:pt idx="93">
                  <c:v>01/17/2026 08:07</c:v>
                </c:pt>
                <c:pt idx="94">
                  <c:v>01/17/2026 11:09</c:v>
                </c:pt>
                <c:pt idx="95">
                  <c:v>01/17/2026 15:10</c:v>
                </c:pt>
                <c:pt idx="96">
                  <c:v>01/17/2026 17:05</c:v>
                </c:pt>
                <c:pt idx="97">
                  <c:v>01/17/2026 17:22</c:v>
                </c:pt>
                <c:pt idx="98">
                  <c:v>01/17/2026 17:24</c:v>
                </c:pt>
                <c:pt idx="99">
                  <c:v>01/17/2026 17:58</c:v>
                </c:pt>
                <c:pt idx="100">
                  <c:v>01/17/2026 19:26</c:v>
                </c:pt>
                <c:pt idx="101">
                  <c:v>01/17/2026 20:07</c:v>
                </c:pt>
                <c:pt idx="102">
                  <c:v>01/17/2026 20:08</c:v>
                </c:pt>
                <c:pt idx="103">
                  <c:v>01/18/2026 09:16</c:v>
                </c:pt>
                <c:pt idx="104">
                  <c:v>01/18/2026 09:18</c:v>
                </c:pt>
                <c:pt idx="105">
                  <c:v>01/18/2026 10:15</c:v>
                </c:pt>
                <c:pt idx="106">
                  <c:v>01/18/2026 11:28</c:v>
                </c:pt>
                <c:pt idx="107">
                  <c:v>01/18/2026 11:45</c:v>
                </c:pt>
                <c:pt idx="108">
                  <c:v>01/18/2026 11:50</c:v>
                </c:pt>
                <c:pt idx="109">
                  <c:v>01/18/2026 12:50</c:v>
                </c:pt>
                <c:pt idx="110">
                  <c:v>01/18/2026 13:09</c:v>
                </c:pt>
                <c:pt idx="111">
                  <c:v>01/18/2026 14:37</c:v>
                </c:pt>
                <c:pt idx="112">
                  <c:v>01/18/2026 15:24</c:v>
                </c:pt>
                <c:pt idx="113">
                  <c:v>01/18/2026 17:01</c:v>
                </c:pt>
                <c:pt idx="114">
                  <c:v>01/18/2026 17:03</c:v>
                </c:pt>
                <c:pt idx="115">
                  <c:v>01/18/2026 17:06</c:v>
                </c:pt>
                <c:pt idx="116">
                  <c:v>01/18/2026 17:18</c:v>
                </c:pt>
                <c:pt idx="117">
                  <c:v>01/18/2026 17:31</c:v>
                </c:pt>
                <c:pt idx="118">
                  <c:v>01/18/2026 18:01</c:v>
                </c:pt>
                <c:pt idx="119">
                  <c:v>01/19/2026 05:03</c:v>
                </c:pt>
                <c:pt idx="120">
                  <c:v>01/19/2026 09:26</c:v>
                </c:pt>
                <c:pt idx="121">
                  <c:v>01/19/2026 09:27</c:v>
                </c:pt>
                <c:pt idx="122">
                  <c:v>01/19/2026 09:30</c:v>
                </c:pt>
                <c:pt idx="123">
                  <c:v>01/19/2026 14:49</c:v>
                </c:pt>
                <c:pt idx="124">
                  <c:v>01/20/2026 06:19</c:v>
                </c:pt>
                <c:pt idx="125">
                  <c:v>01/20/2026 06:25</c:v>
                </c:pt>
                <c:pt idx="126">
                  <c:v>01/20/2026 06:28</c:v>
                </c:pt>
                <c:pt idx="127">
                  <c:v>01/20/2026 15:24</c:v>
                </c:pt>
                <c:pt idx="128">
                  <c:v>01/21/2026 07:49</c:v>
                </c:pt>
                <c:pt idx="129">
                  <c:v>01/21/2026 08:21</c:v>
                </c:pt>
                <c:pt idx="130">
                  <c:v>01/21/2026 10:01</c:v>
                </c:pt>
                <c:pt idx="131">
                  <c:v>01/21/2026 11:42</c:v>
                </c:pt>
                <c:pt idx="132">
                  <c:v>01/21/2026 13:24</c:v>
                </c:pt>
                <c:pt idx="133">
                  <c:v>01/21/2026 14:32</c:v>
                </c:pt>
                <c:pt idx="134">
                  <c:v>01/21/2026 14:33</c:v>
                </c:pt>
                <c:pt idx="135">
                  <c:v>01/21/2026 14:47</c:v>
                </c:pt>
                <c:pt idx="136">
                  <c:v>01/21/2026 16:30</c:v>
                </c:pt>
                <c:pt idx="137">
                  <c:v>01/22/2026 06:41</c:v>
                </c:pt>
                <c:pt idx="138">
                  <c:v>01/22/2026 07:55</c:v>
                </c:pt>
                <c:pt idx="139">
                  <c:v>01/22/2026 10:36</c:v>
                </c:pt>
                <c:pt idx="140">
                  <c:v>01/22/2026 11:25</c:v>
                </c:pt>
                <c:pt idx="141">
                  <c:v>01/22/2026 11:29</c:v>
                </c:pt>
                <c:pt idx="142">
                  <c:v>01/22/2026 14:59</c:v>
                </c:pt>
                <c:pt idx="143">
                  <c:v>01/22/2026 15:33</c:v>
                </c:pt>
                <c:pt idx="144">
                  <c:v>01/22/2026 16:36</c:v>
                </c:pt>
                <c:pt idx="145">
                  <c:v>01/22/2026 18:50</c:v>
                </c:pt>
                <c:pt idx="146">
                  <c:v>01/22/2026 21:05</c:v>
                </c:pt>
                <c:pt idx="147">
                  <c:v>01/23/2026 05:52</c:v>
                </c:pt>
                <c:pt idx="148">
                  <c:v>01/23/2026 09:00</c:v>
                </c:pt>
                <c:pt idx="149">
                  <c:v>01/23/2026 09:32</c:v>
                </c:pt>
                <c:pt idx="150">
                  <c:v>01/23/2026 10:45</c:v>
                </c:pt>
                <c:pt idx="151">
                  <c:v>01/23/2026 10:46</c:v>
                </c:pt>
                <c:pt idx="152">
                  <c:v>01/23/2026 13:03</c:v>
                </c:pt>
                <c:pt idx="153">
                  <c:v>01/23/2026 14:38</c:v>
                </c:pt>
                <c:pt idx="154">
                  <c:v>01/23/2026 15:04</c:v>
                </c:pt>
                <c:pt idx="155">
                  <c:v>01/23/2026 15:28</c:v>
                </c:pt>
                <c:pt idx="156">
                  <c:v>01/23/2026 16:42</c:v>
                </c:pt>
                <c:pt idx="157">
                  <c:v>01/23/2026 17:35</c:v>
                </c:pt>
                <c:pt idx="158">
                  <c:v>01/23/2026 18:57</c:v>
                </c:pt>
                <c:pt idx="159">
                  <c:v>01/24/2026 10:39</c:v>
                </c:pt>
                <c:pt idx="160">
                  <c:v>01/24/2026 10:44</c:v>
                </c:pt>
                <c:pt idx="161">
                  <c:v>01/24/2026 11:46</c:v>
                </c:pt>
                <c:pt idx="162">
                  <c:v>01/24/2026 12:10</c:v>
                </c:pt>
                <c:pt idx="163">
                  <c:v>01/24/2026 12:37</c:v>
                </c:pt>
                <c:pt idx="164">
                  <c:v>01/24/2026 12:46</c:v>
                </c:pt>
                <c:pt idx="165">
                  <c:v>01/24/2026 15:06</c:v>
                </c:pt>
                <c:pt idx="166">
                  <c:v>01/24/2026 15:10</c:v>
                </c:pt>
                <c:pt idx="167">
                  <c:v>01/24/2026 18:24</c:v>
                </c:pt>
                <c:pt idx="168">
                  <c:v>01/24/2026 19:01</c:v>
                </c:pt>
                <c:pt idx="169">
                  <c:v>01/24/2026 21:34</c:v>
                </c:pt>
                <c:pt idx="170">
                  <c:v>01/25/2026 06:54</c:v>
                </c:pt>
                <c:pt idx="171">
                  <c:v>01/25/2026 08:09</c:v>
                </c:pt>
                <c:pt idx="172">
                  <c:v>01/25/2026 08:15</c:v>
                </c:pt>
                <c:pt idx="173">
                  <c:v>01/25/2026 08:26</c:v>
                </c:pt>
                <c:pt idx="174">
                  <c:v>01/25/2026 08:28</c:v>
                </c:pt>
                <c:pt idx="175">
                  <c:v>01/25/2026 08:52</c:v>
                </c:pt>
                <c:pt idx="176">
                  <c:v>01/25/2026 09:31</c:v>
                </c:pt>
                <c:pt idx="177">
                  <c:v>01/25/2026 09:33</c:v>
                </c:pt>
                <c:pt idx="178">
                  <c:v>01/25/2026 12:06</c:v>
                </c:pt>
                <c:pt idx="179">
                  <c:v>01/25/2026 15:02</c:v>
                </c:pt>
                <c:pt idx="180">
                  <c:v>01/25/2026 15:04</c:v>
                </c:pt>
                <c:pt idx="181">
                  <c:v>01/25/2026 15:27</c:v>
                </c:pt>
                <c:pt idx="182">
                  <c:v>01/25/2026 16:00</c:v>
                </c:pt>
                <c:pt idx="183">
                  <c:v>01/25/2026 16:08</c:v>
                </c:pt>
                <c:pt idx="184">
                  <c:v>01/25/2026 18:07</c:v>
                </c:pt>
                <c:pt idx="185">
                  <c:v>01/25/2026 18:18</c:v>
                </c:pt>
                <c:pt idx="186">
                  <c:v>01/25/2026 19:50</c:v>
                </c:pt>
                <c:pt idx="187">
                  <c:v>01/26/2026 05:14</c:v>
                </c:pt>
                <c:pt idx="188">
                  <c:v>01/26/2026 06:08</c:v>
                </c:pt>
                <c:pt idx="189">
                  <c:v>01/26/2026 10:01</c:v>
                </c:pt>
                <c:pt idx="190">
                  <c:v>01/26/2026 10:06</c:v>
                </c:pt>
                <c:pt idx="191">
                  <c:v>01/26/2026 10:07</c:v>
                </c:pt>
                <c:pt idx="192">
                  <c:v>01/26/2026 10:08</c:v>
                </c:pt>
                <c:pt idx="193">
                  <c:v>01/26/2026 11:19</c:v>
                </c:pt>
                <c:pt idx="194">
                  <c:v>01/26/2026 12:51</c:v>
                </c:pt>
                <c:pt idx="195">
                  <c:v>01/26/2026 14:25</c:v>
                </c:pt>
                <c:pt idx="196">
                  <c:v>01/26/2026 16:16</c:v>
                </c:pt>
                <c:pt idx="197">
                  <c:v>01/26/2026 16:23</c:v>
                </c:pt>
                <c:pt idx="198">
                  <c:v>01/26/2026 17:27</c:v>
                </c:pt>
                <c:pt idx="199">
                  <c:v>01/26/2026 17:58</c:v>
                </c:pt>
                <c:pt idx="200">
                  <c:v>01/26/2026 18:09</c:v>
                </c:pt>
                <c:pt idx="201">
                  <c:v>01/27/2026 05:05</c:v>
                </c:pt>
                <c:pt idx="202">
                  <c:v>01/27/2026 06:03</c:v>
                </c:pt>
                <c:pt idx="203">
                  <c:v>01/27/2026 07:52</c:v>
                </c:pt>
                <c:pt idx="204">
                  <c:v>01/27/2026 09:01</c:v>
                </c:pt>
                <c:pt idx="205">
                  <c:v>01/27/2026 09:07</c:v>
                </c:pt>
                <c:pt idx="206">
                  <c:v>01/27/2026 09:08</c:v>
                </c:pt>
                <c:pt idx="207">
                  <c:v>01/27/2026 11:51</c:v>
                </c:pt>
                <c:pt idx="208">
                  <c:v>01/27/2026 14:21</c:v>
                </c:pt>
                <c:pt idx="209">
                  <c:v>01/27/2026 18:24</c:v>
                </c:pt>
                <c:pt idx="210">
                  <c:v>01/27/2026 20:04</c:v>
                </c:pt>
                <c:pt idx="211">
                  <c:v>01/28/2026 05:07</c:v>
                </c:pt>
                <c:pt idx="212">
                  <c:v>01/28/2026 06:10</c:v>
                </c:pt>
                <c:pt idx="213">
                  <c:v>01/28/2026 06:39</c:v>
                </c:pt>
                <c:pt idx="214">
                  <c:v>01/28/2026 07:33</c:v>
                </c:pt>
                <c:pt idx="215">
                  <c:v>01/28/2026 07:36</c:v>
                </c:pt>
                <c:pt idx="216">
                  <c:v>01/28/2026 07:57</c:v>
                </c:pt>
                <c:pt idx="217">
                  <c:v>01/28/2026 08:36</c:v>
                </c:pt>
                <c:pt idx="218">
                  <c:v>01/28/2026 10:50</c:v>
                </c:pt>
                <c:pt idx="219">
                  <c:v>01/28/2026 11:19</c:v>
                </c:pt>
                <c:pt idx="220">
                  <c:v>01/28/2026 11:22</c:v>
                </c:pt>
                <c:pt idx="221">
                  <c:v>01/28/2026 12:22</c:v>
                </c:pt>
                <c:pt idx="222">
                  <c:v>01/28/2026 12:57</c:v>
                </c:pt>
                <c:pt idx="223">
                  <c:v>01/28/2026 15:24</c:v>
                </c:pt>
                <c:pt idx="224">
                  <c:v>01/28/2026 15:42</c:v>
                </c:pt>
                <c:pt idx="225">
                  <c:v>01/28/2026 16:00</c:v>
                </c:pt>
                <c:pt idx="226">
                  <c:v>01/28/2026 16:12</c:v>
                </c:pt>
                <c:pt idx="227">
                  <c:v>01/28/2026 16:40</c:v>
                </c:pt>
                <c:pt idx="228">
                  <c:v>01/28/2026 17:46</c:v>
                </c:pt>
                <c:pt idx="229">
                  <c:v>01/28/2026 17:56</c:v>
                </c:pt>
                <c:pt idx="230">
                  <c:v>01/28/2026 19:01</c:v>
                </c:pt>
                <c:pt idx="231">
                  <c:v>01/29/2026 06:40</c:v>
                </c:pt>
                <c:pt idx="232">
                  <c:v>01/29/2026 07:42</c:v>
                </c:pt>
                <c:pt idx="233">
                  <c:v>01/29/2026 09:00</c:v>
                </c:pt>
                <c:pt idx="234">
                  <c:v>01/29/2026 11:48</c:v>
                </c:pt>
                <c:pt idx="235">
                  <c:v>01/29/2026 11:49</c:v>
                </c:pt>
                <c:pt idx="236">
                  <c:v>01/29/2026 12:02</c:v>
                </c:pt>
                <c:pt idx="237">
                  <c:v>01/29/2026 12:04</c:v>
                </c:pt>
                <c:pt idx="238">
                  <c:v>01/29/2026 12:48</c:v>
                </c:pt>
                <c:pt idx="239">
                  <c:v>01/29/2026 15:29</c:v>
                </c:pt>
                <c:pt idx="240">
                  <c:v>01/30/2026 05:58</c:v>
                </c:pt>
                <c:pt idx="241">
                  <c:v>01/30/2026 09:12</c:v>
                </c:pt>
                <c:pt idx="242">
                  <c:v>01/30/2026 10:24</c:v>
                </c:pt>
                <c:pt idx="243">
                  <c:v>01/30/2026 10:28</c:v>
                </c:pt>
                <c:pt idx="244">
                  <c:v>01/30/2026 11:27</c:v>
                </c:pt>
                <c:pt idx="245">
                  <c:v>01/30/2026 12:30</c:v>
                </c:pt>
                <c:pt idx="246">
                  <c:v>01/30/2026 13:07</c:v>
                </c:pt>
                <c:pt idx="247">
                  <c:v>01/30/2026 14:24</c:v>
                </c:pt>
                <c:pt idx="248">
                  <c:v>01/30/2026 14:26</c:v>
                </c:pt>
                <c:pt idx="249">
                  <c:v>01/30/2026 14:28</c:v>
                </c:pt>
                <c:pt idx="250">
                  <c:v>01/30/2026 14:54</c:v>
                </c:pt>
                <c:pt idx="251">
                  <c:v>01/30/2026 15:04</c:v>
                </c:pt>
                <c:pt idx="252">
                  <c:v>01/30/2026 15:06</c:v>
                </c:pt>
                <c:pt idx="253">
                  <c:v>01/30/2026 15:35</c:v>
                </c:pt>
                <c:pt idx="254">
                  <c:v>01/30/2026 15:55</c:v>
                </c:pt>
                <c:pt idx="255">
                  <c:v>01/30/2026 17:14</c:v>
                </c:pt>
                <c:pt idx="256">
                  <c:v>01/30/2026 17:31</c:v>
                </c:pt>
                <c:pt idx="257">
                  <c:v>01/30/2026 17:53</c:v>
                </c:pt>
                <c:pt idx="258">
                  <c:v>01/30/2026 18:05</c:v>
                </c:pt>
                <c:pt idx="259">
                  <c:v>01/30/2026 18:20</c:v>
                </c:pt>
                <c:pt idx="260">
                  <c:v>01/30/2026 18:54</c:v>
                </c:pt>
                <c:pt idx="261">
                  <c:v>01/30/2026 18:56</c:v>
                </c:pt>
                <c:pt idx="262">
                  <c:v>01/31/2026 05:46</c:v>
                </c:pt>
                <c:pt idx="263">
                  <c:v>01/31/2026 06:11</c:v>
                </c:pt>
                <c:pt idx="264">
                  <c:v>01/31/2026 07:07</c:v>
                </c:pt>
                <c:pt idx="265">
                  <c:v>01/31/2026 10:17</c:v>
                </c:pt>
                <c:pt idx="266">
                  <c:v>01/31/2026 11:23</c:v>
                </c:pt>
                <c:pt idx="267">
                  <c:v>01/31/2026 11:24</c:v>
                </c:pt>
                <c:pt idx="268">
                  <c:v>01/31/2026 11:35</c:v>
                </c:pt>
                <c:pt idx="269">
                  <c:v>01/31/2026 12:42</c:v>
                </c:pt>
                <c:pt idx="270">
                  <c:v>01/31/2026 13:17</c:v>
                </c:pt>
                <c:pt idx="271">
                  <c:v>01/31/2026 13:47</c:v>
                </c:pt>
                <c:pt idx="272">
                  <c:v>01/31/2026 14:36</c:v>
                </c:pt>
                <c:pt idx="273">
                  <c:v>01/31/2026 15:10</c:v>
                </c:pt>
                <c:pt idx="274">
                  <c:v>01/31/2026 15:13</c:v>
                </c:pt>
                <c:pt idx="275">
                  <c:v>01/31/2026 15:49</c:v>
                </c:pt>
                <c:pt idx="276">
                  <c:v>01/31/2026 16:16</c:v>
                </c:pt>
                <c:pt idx="277">
                  <c:v>01/31/2026 16:18</c:v>
                </c:pt>
                <c:pt idx="278">
                  <c:v>02/01/2026 06:35</c:v>
                </c:pt>
                <c:pt idx="279">
                  <c:v>02/01/2026 06:44</c:v>
                </c:pt>
                <c:pt idx="280">
                  <c:v>02/01/2026 07:02</c:v>
                </c:pt>
                <c:pt idx="281">
                  <c:v>02/01/2026 07:30</c:v>
                </c:pt>
                <c:pt idx="282">
                  <c:v>02/01/2026 08:17</c:v>
                </c:pt>
                <c:pt idx="283">
                  <c:v>02/01/2026 09:30</c:v>
                </c:pt>
                <c:pt idx="284">
                  <c:v>02/01/2026 09:31</c:v>
                </c:pt>
                <c:pt idx="285">
                  <c:v>02/01/2026 09:32</c:v>
                </c:pt>
                <c:pt idx="286">
                  <c:v>02/01/2026 09:37</c:v>
                </c:pt>
                <c:pt idx="287">
                  <c:v>02/01/2026 09:58</c:v>
                </c:pt>
                <c:pt idx="288">
                  <c:v>02/01/2026 11:07</c:v>
                </c:pt>
                <c:pt idx="289">
                  <c:v>02/01/2026 11:18</c:v>
                </c:pt>
                <c:pt idx="290">
                  <c:v>02/01/2026 11:35</c:v>
                </c:pt>
                <c:pt idx="291">
                  <c:v>02/01/2026 12:57</c:v>
                </c:pt>
                <c:pt idx="292">
                  <c:v>02/01/2026 15:07</c:v>
                </c:pt>
                <c:pt idx="293">
                  <c:v>02/01/2026 15:22</c:v>
                </c:pt>
                <c:pt idx="294">
                  <c:v>02/01/2026 16:51</c:v>
                </c:pt>
                <c:pt idx="295">
                  <c:v>02/01/2026 17:29</c:v>
                </c:pt>
                <c:pt idx="296">
                  <c:v>02/02/2026 09:03</c:v>
                </c:pt>
                <c:pt idx="297">
                  <c:v>02/02/2026 09:04</c:v>
                </c:pt>
                <c:pt idx="298">
                  <c:v>02/02/2026 09:05</c:v>
                </c:pt>
                <c:pt idx="299">
                  <c:v>02/02/2026 13:33</c:v>
                </c:pt>
                <c:pt idx="300">
                  <c:v>02/02/2026 13:40</c:v>
                </c:pt>
                <c:pt idx="301">
                  <c:v>02/02/2026 16:36</c:v>
                </c:pt>
                <c:pt idx="302">
                  <c:v>02/03/2026 05:37</c:v>
                </c:pt>
                <c:pt idx="303">
                  <c:v>02/03/2026 12:03</c:v>
                </c:pt>
                <c:pt idx="304">
                  <c:v>02/03/2026 12:04</c:v>
                </c:pt>
                <c:pt idx="305">
                  <c:v>02/03/2026 12:50</c:v>
                </c:pt>
                <c:pt idx="306">
                  <c:v>02/03/2026 13:18</c:v>
                </c:pt>
                <c:pt idx="307">
                  <c:v>02/03/2026 13:44</c:v>
                </c:pt>
                <c:pt idx="308">
                  <c:v>02/03/2026 14:41</c:v>
                </c:pt>
                <c:pt idx="309">
                  <c:v>02/03/2026 16:04</c:v>
                </c:pt>
                <c:pt idx="310">
                  <c:v>02/03/2026 16:20</c:v>
                </c:pt>
                <c:pt idx="311">
                  <c:v>02/04/2026 06:55</c:v>
                </c:pt>
                <c:pt idx="312">
                  <c:v>02/04/2026 09:44</c:v>
                </c:pt>
                <c:pt idx="313">
                  <c:v>02/04/2026 09:45</c:v>
                </c:pt>
                <c:pt idx="314">
                  <c:v>02/04/2026 09:46</c:v>
                </c:pt>
                <c:pt idx="315">
                  <c:v>02/04/2026 09:47</c:v>
                </c:pt>
                <c:pt idx="316">
                  <c:v>02/04/2026 10:07</c:v>
                </c:pt>
                <c:pt idx="317">
                  <c:v>02/04/2026 10:21</c:v>
                </c:pt>
                <c:pt idx="318">
                  <c:v>02/04/2026 10:40</c:v>
                </c:pt>
                <c:pt idx="319">
                  <c:v>02/04/2026 10:43</c:v>
                </c:pt>
                <c:pt idx="320">
                  <c:v>02/04/2026 12:16</c:v>
                </c:pt>
                <c:pt idx="321">
                  <c:v>02/04/2026 16:28</c:v>
                </c:pt>
                <c:pt idx="322">
                  <c:v>02/04/2026 16:29</c:v>
                </c:pt>
                <c:pt idx="323">
                  <c:v>02/04/2026 16:32</c:v>
                </c:pt>
                <c:pt idx="324">
                  <c:v>02/04/2026 16:38</c:v>
                </c:pt>
                <c:pt idx="325">
                  <c:v>02/04/2026 18:33</c:v>
                </c:pt>
                <c:pt idx="326">
                  <c:v>02/05/2026 06:48</c:v>
                </c:pt>
                <c:pt idx="327">
                  <c:v>02/05/2026 07:51</c:v>
                </c:pt>
                <c:pt idx="328">
                  <c:v>02/05/2026 08:49</c:v>
                </c:pt>
                <c:pt idx="329">
                  <c:v>02/05/2026 09:28</c:v>
                </c:pt>
                <c:pt idx="330">
                  <c:v>02/05/2026 09:30</c:v>
                </c:pt>
                <c:pt idx="331">
                  <c:v>02/05/2026 10:26</c:v>
                </c:pt>
                <c:pt idx="332">
                  <c:v>02/05/2026 10:28</c:v>
                </c:pt>
                <c:pt idx="333">
                  <c:v>02/05/2026 11:19</c:v>
                </c:pt>
                <c:pt idx="334">
                  <c:v>02/05/2026 11:40</c:v>
                </c:pt>
                <c:pt idx="335">
                  <c:v>02/05/2026 13:24</c:v>
                </c:pt>
                <c:pt idx="336">
                  <c:v>02/05/2026 14:02</c:v>
                </c:pt>
                <c:pt idx="337">
                  <c:v>02/05/2026 14:53</c:v>
                </c:pt>
                <c:pt idx="338">
                  <c:v>02/05/2026 16:01</c:v>
                </c:pt>
                <c:pt idx="339">
                  <c:v>02/05/2026 18:01</c:v>
                </c:pt>
                <c:pt idx="340">
                  <c:v>02/05/2026 18:18</c:v>
                </c:pt>
                <c:pt idx="341">
                  <c:v>02/05/2026 18:57</c:v>
                </c:pt>
                <c:pt idx="342">
                  <c:v>02/05/2026 19:03</c:v>
                </c:pt>
                <c:pt idx="343">
                  <c:v>02/05/2026 19:16</c:v>
                </c:pt>
                <c:pt idx="344">
                  <c:v>02/06/2026 04:48</c:v>
                </c:pt>
                <c:pt idx="345">
                  <c:v>02/06/2026 09:00</c:v>
                </c:pt>
                <c:pt idx="346">
                  <c:v>02/06/2026 09:03</c:v>
                </c:pt>
                <c:pt idx="347">
                  <c:v>02/06/2026 09:05</c:v>
                </c:pt>
                <c:pt idx="348">
                  <c:v>02/06/2026 12:27</c:v>
                </c:pt>
                <c:pt idx="349">
                  <c:v>02/06/2026 12:29</c:v>
                </c:pt>
                <c:pt idx="350">
                  <c:v>02/06/2026 14:45</c:v>
                </c:pt>
                <c:pt idx="351">
                  <c:v>02/06/2026 15:46</c:v>
                </c:pt>
                <c:pt idx="352">
                  <c:v>02/06/2026 16:40</c:v>
                </c:pt>
                <c:pt idx="353">
                  <c:v>02/06/2026 18:22</c:v>
                </c:pt>
                <c:pt idx="354">
                  <c:v>02/06/2026 19:38</c:v>
                </c:pt>
                <c:pt idx="355">
                  <c:v>02/06/2026 19:48</c:v>
                </c:pt>
                <c:pt idx="356">
                  <c:v>02/06/2026 19:49</c:v>
                </c:pt>
                <c:pt idx="357">
                  <c:v>02/07/2026 04:41</c:v>
                </c:pt>
                <c:pt idx="358">
                  <c:v>02/07/2026 04:42</c:v>
                </c:pt>
                <c:pt idx="359">
                  <c:v>02/07/2026 09:26</c:v>
                </c:pt>
                <c:pt idx="360">
                  <c:v>02/07/2026 09:43</c:v>
                </c:pt>
                <c:pt idx="361">
                  <c:v>02/07/2026 10:07</c:v>
                </c:pt>
                <c:pt idx="362">
                  <c:v>02/07/2026 13:23</c:v>
                </c:pt>
                <c:pt idx="363">
                  <c:v>02/07/2026 13:25</c:v>
                </c:pt>
                <c:pt idx="364">
                  <c:v>02/07/2026 13:42</c:v>
                </c:pt>
                <c:pt idx="365">
                  <c:v>02/07/2026 14:49</c:v>
                </c:pt>
                <c:pt idx="366">
                  <c:v>02/07/2026 15:02</c:v>
                </c:pt>
                <c:pt idx="367">
                  <c:v>02/07/2026 15:15</c:v>
                </c:pt>
                <c:pt idx="368">
                  <c:v>02/07/2026 16:01</c:v>
                </c:pt>
                <c:pt idx="369">
                  <c:v>02/07/2026 17:27</c:v>
                </c:pt>
                <c:pt idx="370">
                  <c:v>02/07/2026 17:39</c:v>
                </c:pt>
                <c:pt idx="371">
                  <c:v>02/07/2026 17:53</c:v>
                </c:pt>
                <c:pt idx="372">
                  <c:v>02/07/2026 17:59</c:v>
                </c:pt>
                <c:pt idx="373">
                  <c:v>02/07/2026 19:01</c:v>
                </c:pt>
                <c:pt idx="374">
                  <c:v>02/07/2026 20:42</c:v>
                </c:pt>
                <c:pt idx="375">
                  <c:v>02/08/2026 06:49</c:v>
                </c:pt>
                <c:pt idx="376">
                  <c:v>02/08/2026 10:46</c:v>
                </c:pt>
                <c:pt idx="377">
                  <c:v>02/08/2026 10:47</c:v>
                </c:pt>
                <c:pt idx="378">
                  <c:v>02/08/2026 10:48</c:v>
                </c:pt>
                <c:pt idx="379">
                  <c:v>02/08/2026 11:36</c:v>
                </c:pt>
                <c:pt idx="380">
                  <c:v>02/08/2026 12:36</c:v>
                </c:pt>
                <c:pt idx="381">
                  <c:v>02/08/2026 12:52</c:v>
                </c:pt>
                <c:pt idx="382">
                  <c:v>02/08/2026 13:18</c:v>
                </c:pt>
                <c:pt idx="383">
                  <c:v>02/08/2026 15:53</c:v>
                </c:pt>
                <c:pt idx="384">
                  <c:v>02/08/2026 15:54</c:v>
                </c:pt>
                <c:pt idx="385">
                  <c:v>02/08/2026 16:33</c:v>
                </c:pt>
                <c:pt idx="386">
                  <c:v>02/08/2026 17:04</c:v>
                </c:pt>
                <c:pt idx="387">
                  <c:v>02/09/2026 05:05</c:v>
                </c:pt>
                <c:pt idx="388">
                  <c:v>02/09/2026 09:28</c:v>
                </c:pt>
                <c:pt idx="389">
                  <c:v>02/09/2026 09:29</c:v>
                </c:pt>
                <c:pt idx="390">
                  <c:v>02/09/2026 09:30</c:v>
                </c:pt>
                <c:pt idx="391">
                  <c:v>02/09/2026 10:04</c:v>
                </c:pt>
                <c:pt idx="392">
                  <c:v>02/09/2026 12:40</c:v>
                </c:pt>
                <c:pt idx="393">
                  <c:v>02/09/2026 12:42</c:v>
                </c:pt>
                <c:pt idx="394">
                  <c:v>02/09/2026 14:56</c:v>
                </c:pt>
                <c:pt idx="395">
                  <c:v>02/09/2026 15:30</c:v>
                </c:pt>
                <c:pt idx="396">
                  <c:v>02/09/2026 17:40</c:v>
                </c:pt>
                <c:pt idx="397">
                  <c:v>02/09/2026 18:07</c:v>
                </c:pt>
                <c:pt idx="398">
                  <c:v>02/09/2026 18:13</c:v>
                </c:pt>
                <c:pt idx="399">
                  <c:v>02/09/2026 18:38</c:v>
                </c:pt>
                <c:pt idx="400">
                  <c:v>02/10/2026 05:52</c:v>
                </c:pt>
                <c:pt idx="401">
                  <c:v>02/10/2026 07:40</c:v>
                </c:pt>
                <c:pt idx="402">
                  <c:v>02/10/2026 12:44</c:v>
                </c:pt>
                <c:pt idx="403">
                  <c:v>02/10/2026 13:36</c:v>
                </c:pt>
                <c:pt idx="404">
                  <c:v>02/10/2026 13:46</c:v>
                </c:pt>
                <c:pt idx="405">
                  <c:v>02/10/2026 14:39</c:v>
                </c:pt>
                <c:pt idx="406">
                  <c:v>02/10/2026 16:33</c:v>
                </c:pt>
                <c:pt idx="407">
                  <c:v>02/10/2026 17:01</c:v>
                </c:pt>
                <c:pt idx="408">
                  <c:v>02/10/2026 17:24</c:v>
                </c:pt>
                <c:pt idx="409">
                  <c:v>02/10/2026 17:25</c:v>
                </c:pt>
                <c:pt idx="410">
                  <c:v>02/10/2026 17:57</c:v>
                </c:pt>
                <c:pt idx="411">
                  <c:v>02/10/2026 18:58</c:v>
                </c:pt>
                <c:pt idx="412">
                  <c:v>02/10/2026 19:08</c:v>
                </c:pt>
                <c:pt idx="413">
                  <c:v>02/11/2026 07:09</c:v>
                </c:pt>
                <c:pt idx="414">
                  <c:v>02/11/2026 07:34</c:v>
                </c:pt>
                <c:pt idx="415">
                  <c:v>02/11/2026 09:10</c:v>
                </c:pt>
                <c:pt idx="416">
                  <c:v>02/11/2026 09:22</c:v>
                </c:pt>
                <c:pt idx="417">
                  <c:v>02/11/2026 10:45</c:v>
                </c:pt>
                <c:pt idx="418">
                  <c:v>02/11/2026 12:19</c:v>
                </c:pt>
                <c:pt idx="419">
                  <c:v>02/11/2026 16:39</c:v>
                </c:pt>
                <c:pt idx="420">
                  <c:v>02/11/2026 16:55</c:v>
                </c:pt>
                <c:pt idx="421">
                  <c:v>02/11/2026 18:05</c:v>
                </c:pt>
                <c:pt idx="422">
                  <c:v>02/11/2026 18:54</c:v>
                </c:pt>
                <c:pt idx="423">
                  <c:v>02/11/2026 20:03</c:v>
                </c:pt>
                <c:pt idx="424">
                  <c:v>02/12/2026 04:45</c:v>
                </c:pt>
                <c:pt idx="425">
                  <c:v>02/12/2026 05:37</c:v>
                </c:pt>
                <c:pt idx="426">
                  <c:v>02/12/2026 07:00</c:v>
                </c:pt>
                <c:pt idx="427">
                  <c:v>02/12/2026 07:13</c:v>
                </c:pt>
                <c:pt idx="428">
                  <c:v>02/12/2026 09:00</c:v>
                </c:pt>
                <c:pt idx="429">
                  <c:v>02/12/2026 09:02</c:v>
                </c:pt>
                <c:pt idx="430">
                  <c:v>02/12/2026 09:11</c:v>
                </c:pt>
                <c:pt idx="431">
                  <c:v>02/12/2026 12:32</c:v>
                </c:pt>
                <c:pt idx="432">
                  <c:v>02/12/2026 15:48</c:v>
                </c:pt>
                <c:pt idx="433">
                  <c:v>02/12/2026 16:50</c:v>
                </c:pt>
                <c:pt idx="434">
                  <c:v>02/12/2026 17:21</c:v>
                </c:pt>
                <c:pt idx="435">
                  <c:v>02/12/2026 17:27</c:v>
                </c:pt>
                <c:pt idx="436">
                  <c:v>02/12/2026 18:33</c:v>
                </c:pt>
                <c:pt idx="437">
                  <c:v>02/12/2026 18:47</c:v>
                </c:pt>
                <c:pt idx="438">
                  <c:v>02/12/2026 19:01</c:v>
                </c:pt>
                <c:pt idx="439">
                  <c:v>02/12/2026 19:33</c:v>
                </c:pt>
                <c:pt idx="440">
                  <c:v>02/13/2026 05:01</c:v>
                </c:pt>
                <c:pt idx="441">
                  <c:v>02/13/2026 05:40</c:v>
                </c:pt>
                <c:pt idx="442">
                  <c:v>02/13/2026 06:31</c:v>
                </c:pt>
                <c:pt idx="443">
                  <c:v>02/13/2026 06:33</c:v>
                </c:pt>
                <c:pt idx="444">
                  <c:v>02/13/2026 09:00</c:v>
                </c:pt>
                <c:pt idx="445">
                  <c:v>02/13/2026 09:39</c:v>
                </c:pt>
                <c:pt idx="446">
                  <c:v>02/13/2026 09:54</c:v>
                </c:pt>
                <c:pt idx="447">
                  <c:v>02/13/2026 10:34</c:v>
                </c:pt>
                <c:pt idx="448">
                  <c:v>02/13/2026 13:06</c:v>
                </c:pt>
                <c:pt idx="449">
                  <c:v>02/13/2026 13:12</c:v>
                </c:pt>
                <c:pt idx="450">
                  <c:v>02/13/2026 15:19</c:v>
                </c:pt>
                <c:pt idx="451">
                  <c:v>02/13/2026 17:47</c:v>
                </c:pt>
                <c:pt idx="452">
                  <c:v>02/14/2026 05:33</c:v>
                </c:pt>
                <c:pt idx="453">
                  <c:v>02/14/2026 06:19</c:v>
                </c:pt>
                <c:pt idx="454">
                  <c:v>02/14/2026 06:41</c:v>
                </c:pt>
                <c:pt idx="455">
                  <c:v>02/14/2026 08:39</c:v>
                </c:pt>
                <c:pt idx="456">
                  <c:v>02/14/2026 09:00</c:v>
                </c:pt>
                <c:pt idx="457">
                  <c:v>02/14/2026 09:07</c:v>
                </c:pt>
                <c:pt idx="458">
                  <c:v>02/14/2026 09:29</c:v>
                </c:pt>
                <c:pt idx="459">
                  <c:v>02/14/2026 09:46</c:v>
                </c:pt>
                <c:pt idx="460">
                  <c:v>02/14/2026 09:51</c:v>
                </c:pt>
                <c:pt idx="461">
                  <c:v>02/14/2026 11:32</c:v>
                </c:pt>
                <c:pt idx="462">
                  <c:v>02/14/2026 11:53</c:v>
                </c:pt>
                <c:pt idx="463">
                  <c:v>02/14/2026 12:08</c:v>
                </c:pt>
                <c:pt idx="464">
                  <c:v>02/14/2026 13:32</c:v>
                </c:pt>
                <c:pt idx="465">
                  <c:v>02/14/2026 13:37</c:v>
                </c:pt>
                <c:pt idx="466">
                  <c:v>02/14/2026 14:05</c:v>
                </c:pt>
                <c:pt idx="467">
                  <c:v>02/14/2026 14:17</c:v>
                </c:pt>
                <c:pt idx="468">
                  <c:v>02/14/2026 14:49</c:v>
                </c:pt>
                <c:pt idx="469">
                  <c:v>02/14/2026 14:58</c:v>
                </c:pt>
                <c:pt idx="470">
                  <c:v>02/14/2026 15:09</c:v>
                </c:pt>
                <c:pt idx="471">
                  <c:v>02/14/2026 15:11</c:v>
                </c:pt>
                <c:pt idx="472">
                  <c:v>02/14/2026 16:00</c:v>
                </c:pt>
                <c:pt idx="473">
                  <c:v>02/14/2026 17:01</c:v>
                </c:pt>
                <c:pt idx="474">
                  <c:v>02/14/2026 17:18</c:v>
                </c:pt>
                <c:pt idx="475">
                  <c:v>02/14/2026 17:24</c:v>
                </c:pt>
                <c:pt idx="476">
                  <c:v>02/14/2026 17:25</c:v>
                </c:pt>
                <c:pt idx="477">
                  <c:v>02/14/2026 17:33</c:v>
                </c:pt>
                <c:pt idx="478">
                  <c:v>02/14/2026 17:42</c:v>
                </c:pt>
                <c:pt idx="479">
                  <c:v>02/14/2026 17:58</c:v>
                </c:pt>
                <c:pt idx="480">
                  <c:v>02/14/2026 19:05</c:v>
                </c:pt>
                <c:pt idx="481">
                  <c:v>02/14/2026 20:02</c:v>
                </c:pt>
                <c:pt idx="482">
                  <c:v>02/15/2026 04:16</c:v>
                </c:pt>
                <c:pt idx="483">
                  <c:v>02/15/2026 05:35</c:v>
                </c:pt>
                <c:pt idx="484">
                  <c:v>02/15/2026 08:08</c:v>
                </c:pt>
                <c:pt idx="485">
                  <c:v>02/15/2026 08:30</c:v>
                </c:pt>
                <c:pt idx="486">
                  <c:v>02/15/2026 09:08</c:v>
                </c:pt>
                <c:pt idx="487">
                  <c:v>02/15/2026 09:11</c:v>
                </c:pt>
                <c:pt idx="488">
                  <c:v>02/15/2026 09:12</c:v>
                </c:pt>
                <c:pt idx="489">
                  <c:v>02/15/2026 10:54</c:v>
                </c:pt>
                <c:pt idx="490">
                  <c:v>02/15/2026 11:41</c:v>
                </c:pt>
                <c:pt idx="491">
                  <c:v>02/15/2026 13:45</c:v>
                </c:pt>
                <c:pt idx="492">
                  <c:v>02/15/2026 16:39</c:v>
                </c:pt>
                <c:pt idx="493">
                  <c:v>02/15/2026 17:37</c:v>
                </c:pt>
                <c:pt idx="494">
                  <c:v>02/15/2026 17:38</c:v>
                </c:pt>
                <c:pt idx="495">
                  <c:v>02/16/2026 05:32</c:v>
                </c:pt>
                <c:pt idx="496">
                  <c:v>02/16/2026 05:53</c:v>
                </c:pt>
                <c:pt idx="497">
                  <c:v>02/16/2026 09:00</c:v>
                </c:pt>
                <c:pt idx="498">
                  <c:v>02/16/2026 09:21</c:v>
                </c:pt>
                <c:pt idx="499">
                  <c:v>02/16/2026 12:26</c:v>
                </c:pt>
                <c:pt idx="500">
                  <c:v>02/16/2026 15:07</c:v>
                </c:pt>
                <c:pt idx="501">
                  <c:v>02/16/2026 16:08</c:v>
                </c:pt>
                <c:pt idx="502">
                  <c:v>02/16/2026 17:03</c:v>
                </c:pt>
                <c:pt idx="503">
                  <c:v>02/16/2026 18:34</c:v>
                </c:pt>
                <c:pt idx="504">
                  <c:v>02/17/2026 05:09</c:v>
                </c:pt>
                <c:pt idx="505">
                  <c:v>02/17/2026 06:09</c:v>
                </c:pt>
                <c:pt idx="506">
                  <c:v>02/17/2026 09:05</c:v>
                </c:pt>
                <c:pt idx="507">
                  <c:v>02/17/2026 09:35</c:v>
                </c:pt>
                <c:pt idx="508">
                  <c:v>02/17/2026 11:12</c:v>
                </c:pt>
                <c:pt idx="509">
                  <c:v>02/17/2026 14:44</c:v>
                </c:pt>
                <c:pt idx="510">
                  <c:v>02/17/2026 15:29</c:v>
                </c:pt>
                <c:pt idx="511">
                  <c:v>02/17/2026 16:43</c:v>
                </c:pt>
                <c:pt idx="512">
                  <c:v>02/17/2026 18:07</c:v>
                </c:pt>
                <c:pt idx="513">
                  <c:v>02/17/2026 18:52</c:v>
                </c:pt>
                <c:pt idx="514">
                  <c:v>02/18/2026 05:03</c:v>
                </c:pt>
                <c:pt idx="515">
                  <c:v>02/18/2026 07:14</c:v>
                </c:pt>
                <c:pt idx="516">
                  <c:v>02/18/2026 07:23</c:v>
                </c:pt>
                <c:pt idx="517">
                  <c:v>02/18/2026 09:03</c:v>
                </c:pt>
                <c:pt idx="518">
                  <c:v>02/18/2026 09:11</c:v>
                </c:pt>
                <c:pt idx="519">
                  <c:v>02/18/2026 09:12</c:v>
                </c:pt>
                <c:pt idx="520">
                  <c:v>02/18/2026 09:25</c:v>
                </c:pt>
                <c:pt idx="521">
                  <c:v>02/18/2026 12:04</c:v>
                </c:pt>
                <c:pt idx="522">
                  <c:v>02/18/2026 15:57</c:v>
                </c:pt>
                <c:pt idx="523">
                  <c:v>02/18/2026 16:03</c:v>
                </c:pt>
                <c:pt idx="524">
                  <c:v>02/18/2026 17:54</c:v>
                </c:pt>
                <c:pt idx="525">
                  <c:v>02/18/2026 18:06</c:v>
                </c:pt>
                <c:pt idx="526">
                  <c:v>02/18/2026 18:13</c:v>
                </c:pt>
                <c:pt idx="527">
                  <c:v>02/18/2026 18:21</c:v>
                </c:pt>
                <c:pt idx="528">
                  <c:v>02/18/2026 19:25</c:v>
                </c:pt>
                <c:pt idx="529">
                  <c:v>02/19/2026 05:10</c:v>
                </c:pt>
                <c:pt idx="530">
                  <c:v>02/19/2026 05:34</c:v>
                </c:pt>
                <c:pt idx="531">
                  <c:v>02/19/2026 06:54</c:v>
                </c:pt>
                <c:pt idx="532">
                  <c:v>02/19/2026 08:01</c:v>
                </c:pt>
                <c:pt idx="533">
                  <c:v>02/19/2026 08:06</c:v>
                </c:pt>
                <c:pt idx="534">
                  <c:v>02/19/2026 08:22</c:v>
                </c:pt>
                <c:pt idx="535">
                  <c:v>02/19/2026 09:32</c:v>
                </c:pt>
                <c:pt idx="536">
                  <c:v>02/19/2026 11:20</c:v>
                </c:pt>
                <c:pt idx="537">
                  <c:v>02/19/2026 12:03</c:v>
                </c:pt>
                <c:pt idx="538">
                  <c:v>02/19/2026 12:38</c:v>
                </c:pt>
                <c:pt idx="539">
                  <c:v>02/19/2026 12:41</c:v>
                </c:pt>
                <c:pt idx="540">
                  <c:v>02/19/2026 12:45</c:v>
                </c:pt>
                <c:pt idx="541">
                  <c:v>02/19/2026 13:46</c:v>
                </c:pt>
                <c:pt idx="542">
                  <c:v>02/19/2026 13:51</c:v>
                </c:pt>
                <c:pt idx="543">
                  <c:v>02/19/2026 15:16</c:v>
                </c:pt>
                <c:pt idx="544">
                  <c:v>02/19/2026 16:26</c:v>
                </c:pt>
                <c:pt idx="545">
                  <c:v>02/19/2026 17:08</c:v>
                </c:pt>
                <c:pt idx="546">
                  <c:v>02/19/2026 17:58</c:v>
                </c:pt>
                <c:pt idx="547">
                  <c:v>02/19/2026 18:00</c:v>
                </c:pt>
                <c:pt idx="548">
                  <c:v>02/19/2026 18:13</c:v>
                </c:pt>
                <c:pt idx="549">
                  <c:v>02/19/2026 18:18</c:v>
                </c:pt>
                <c:pt idx="550">
                  <c:v>02/19/2026 18:34</c:v>
                </c:pt>
                <c:pt idx="551">
                  <c:v>02/19/2026 18:38</c:v>
                </c:pt>
                <c:pt idx="552">
                  <c:v>02/19/2026 18:47</c:v>
                </c:pt>
                <c:pt idx="553">
                  <c:v>02/19/2026 18:53</c:v>
                </c:pt>
                <c:pt idx="554">
                  <c:v>02/19/2026 19:01</c:v>
                </c:pt>
                <c:pt idx="555">
                  <c:v>02/20/2026 05:25</c:v>
                </c:pt>
                <c:pt idx="556">
                  <c:v>02/20/2026 05:29</c:v>
                </c:pt>
                <c:pt idx="557">
                  <c:v>02/20/2026 05:53</c:v>
                </c:pt>
                <c:pt idx="558">
                  <c:v>02/20/2026 06:02</c:v>
                </c:pt>
                <c:pt idx="559">
                  <c:v>02/20/2026 06:58</c:v>
                </c:pt>
                <c:pt idx="560">
                  <c:v>02/20/2026 07:26</c:v>
                </c:pt>
                <c:pt idx="561">
                  <c:v>02/20/2026 08:37</c:v>
                </c:pt>
                <c:pt idx="562">
                  <c:v>02/20/2026 09:08</c:v>
                </c:pt>
                <c:pt idx="563">
                  <c:v>02/20/2026 09:23</c:v>
                </c:pt>
                <c:pt idx="564">
                  <c:v>02/20/2026 11:06</c:v>
                </c:pt>
                <c:pt idx="565">
                  <c:v>02/20/2026 12:03</c:v>
                </c:pt>
                <c:pt idx="566">
                  <c:v>02/20/2026 12:18</c:v>
                </c:pt>
                <c:pt idx="567">
                  <c:v>02/20/2026 12:21</c:v>
                </c:pt>
                <c:pt idx="568">
                  <c:v>02/20/2026 12:25</c:v>
                </c:pt>
                <c:pt idx="569">
                  <c:v>02/20/2026 12:59</c:v>
                </c:pt>
                <c:pt idx="570">
                  <c:v>02/20/2026 14:53</c:v>
                </c:pt>
                <c:pt idx="571">
                  <c:v>02/20/2026 14:55</c:v>
                </c:pt>
                <c:pt idx="572">
                  <c:v>02/20/2026 14:56</c:v>
                </c:pt>
                <c:pt idx="573">
                  <c:v>02/20/2026 16:34</c:v>
                </c:pt>
                <c:pt idx="574">
                  <c:v>02/20/2026 17:15</c:v>
                </c:pt>
                <c:pt idx="575">
                  <c:v>02/20/2026 17:24</c:v>
                </c:pt>
                <c:pt idx="576">
                  <c:v>02/20/2026 18:09</c:v>
                </c:pt>
                <c:pt idx="577">
                  <c:v>02/21/2026 05:40</c:v>
                </c:pt>
                <c:pt idx="578">
                  <c:v>02/21/2026 07:15</c:v>
                </c:pt>
                <c:pt idx="579">
                  <c:v>02/21/2026 13:43</c:v>
                </c:pt>
                <c:pt idx="580">
                  <c:v>02/21/2026 15:25</c:v>
                </c:pt>
                <c:pt idx="581">
                  <c:v>02/21/2026 15:32</c:v>
                </c:pt>
                <c:pt idx="582">
                  <c:v>02/21/2026 15:34</c:v>
                </c:pt>
                <c:pt idx="583">
                  <c:v>02/21/2026 15:42</c:v>
                </c:pt>
                <c:pt idx="584">
                  <c:v>02/21/2026 15:45</c:v>
                </c:pt>
                <c:pt idx="585">
                  <c:v>02/21/2026 15:58</c:v>
                </c:pt>
                <c:pt idx="586">
                  <c:v>02/21/2026 16:14</c:v>
                </c:pt>
                <c:pt idx="587">
                  <c:v>02/21/2026 17:50</c:v>
                </c:pt>
                <c:pt idx="588">
                  <c:v>02/21/2026 18:41</c:v>
                </c:pt>
                <c:pt idx="589">
                  <c:v>02/22/2026 06:12</c:v>
                </c:pt>
                <c:pt idx="590">
                  <c:v>02/22/2026 06:55</c:v>
                </c:pt>
                <c:pt idx="591">
                  <c:v>02/22/2026 07:15</c:v>
                </c:pt>
                <c:pt idx="592">
                  <c:v>02/22/2026 07:23</c:v>
                </c:pt>
                <c:pt idx="593">
                  <c:v>02/22/2026 09:15</c:v>
                </c:pt>
                <c:pt idx="594">
                  <c:v>02/22/2026 09:36</c:v>
                </c:pt>
                <c:pt idx="595">
                  <c:v>02/22/2026 10:18</c:v>
                </c:pt>
                <c:pt idx="596">
                  <c:v>02/22/2026 12:24</c:v>
                </c:pt>
                <c:pt idx="597">
                  <c:v>02/22/2026 12:25</c:v>
                </c:pt>
                <c:pt idx="598">
                  <c:v>02/22/2026 12:48</c:v>
                </c:pt>
                <c:pt idx="599">
                  <c:v>02/22/2026 13:39</c:v>
                </c:pt>
                <c:pt idx="600">
                  <c:v>02/22/2026 14:43</c:v>
                </c:pt>
                <c:pt idx="601">
                  <c:v>02/22/2026 16:12</c:v>
                </c:pt>
                <c:pt idx="602">
                  <c:v>02/22/2026 16:35</c:v>
                </c:pt>
                <c:pt idx="603">
                  <c:v>02/22/2026 16:42</c:v>
                </c:pt>
                <c:pt idx="604">
                  <c:v>02/22/2026 17:34</c:v>
                </c:pt>
                <c:pt idx="605">
                  <c:v>02/22/2026 17:46</c:v>
                </c:pt>
                <c:pt idx="606">
                  <c:v>02/22/2026 17:57</c:v>
                </c:pt>
                <c:pt idx="607">
                  <c:v>02/22/2026 18:00</c:v>
                </c:pt>
                <c:pt idx="608">
                  <c:v>02/22/2026 18:08</c:v>
                </c:pt>
                <c:pt idx="609">
                  <c:v>02/22/2026 18:10</c:v>
                </c:pt>
                <c:pt idx="610">
                  <c:v>02/22/2026 18:21</c:v>
                </c:pt>
                <c:pt idx="611">
                  <c:v>02/22/2026 18:38</c:v>
                </c:pt>
                <c:pt idx="612">
                  <c:v>02/23/2026 05:14</c:v>
                </c:pt>
                <c:pt idx="613">
                  <c:v>02/23/2026 06:27</c:v>
                </c:pt>
                <c:pt idx="614">
                  <c:v>02/23/2026 07:52</c:v>
                </c:pt>
                <c:pt idx="615">
                  <c:v>02/23/2026 11:50</c:v>
                </c:pt>
                <c:pt idx="616">
                  <c:v>02/23/2026 12:06</c:v>
                </c:pt>
                <c:pt idx="617">
                  <c:v>02/23/2026 12:07</c:v>
                </c:pt>
                <c:pt idx="618">
                  <c:v>02/23/2026 13:03</c:v>
                </c:pt>
                <c:pt idx="619">
                  <c:v>02/23/2026 13:26</c:v>
                </c:pt>
                <c:pt idx="620">
                  <c:v>02/23/2026 13:36</c:v>
                </c:pt>
                <c:pt idx="621">
                  <c:v>02/23/2026 14:29</c:v>
                </c:pt>
                <c:pt idx="622">
                  <c:v>02/23/2026 16:26</c:v>
                </c:pt>
                <c:pt idx="623">
                  <c:v>02/23/2026 16:31</c:v>
                </c:pt>
                <c:pt idx="624">
                  <c:v>02/23/2026 16:32</c:v>
                </c:pt>
                <c:pt idx="625">
                  <c:v>02/23/2026 16:57</c:v>
                </c:pt>
                <c:pt idx="626">
                  <c:v>02/23/2026 17:46</c:v>
                </c:pt>
                <c:pt idx="627">
                  <c:v>02/23/2026 18:09</c:v>
                </c:pt>
                <c:pt idx="628">
                  <c:v>02/23/2026 19:39</c:v>
                </c:pt>
                <c:pt idx="629">
                  <c:v>02/24/2026 04:10</c:v>
                </c:pt>
                <c:pt idx="630">
                  <c:v>02/24/2026 05:02</c:v>
                </c:pt>
                <c:pt idx="631">
                  <c:v>02/24/2026 07:32</c:v>
                </c:pt>
                <c:pt idx="632">
                  <c:v>02/24/2026 08:05</c:v>
                </c:pt>
                <c:pt idx="633">
                  <c:v>02/24/2026 08:54</c:v>
                </c:pt>
                <c:pt idx="634">
                  <c:v>02/24/2026 08:55</c:v>
                </c:pt>
                <c:pt idx="635">
                  <c:v>02/24/2026 09:06</c:v>
                </c:pt>
                <c:pt idx="636">
                  <c:v>02/24/2026 11:51</c:v>
                </c:pt>
                <c:pt idx="637">
                  <c:v>02/24/2026 11:53</c:v>
                </c:pt>
                <c:pt idx="638">
                  <c:v>02/24/2026 12:03</c:v>
                </c:pt>
                <c:pt idx="639">
                  <c:v>02/24/2026 13:23</c:v>
                </c:pt>
                <c:pt idx="640">
                  <c:v>02/24/2026 13:45</c:v>
                </c:pt>
                <c:pt idx="641">
                  <c:v>02/24/2026 14:18</c:v>
                </c:pt>
                <c:pt idx="642">
                  <c:v>02/24/2026 16:10</c:v>
                </c:pt>
                <c:pt idx="643">
                  <c:v>02/24/2026 16:19</c:v>
                </c:pt>
                <c:pt idx="644">
                  <c:v>02/24/2026 17:39</c:v>
                </c:pt>
                <c:pt idx="645">
                  <c:v>02/25/2026 03:02</c:v>
                </c:pt>
                <c:pt idx="646">
                  <c:v>02/25/2026 05:08</c:v>
                </c:pt>
                <c:pt idx="647">
                  <c:v>02/25/2026 05:26</c:v>
                </c:pt>
                <c:pt idx="648">
                  <c:v>02/25/2026 06:03</c:v>
                </c:pt>
                <c:pt idx="649">
                  <c:v>02/25/2026 09:07</c:v>
                </c:pt>
                <c:pt idx="650">
                  <c:v>02/25/2026 13:13</c:v>
                </c:pt>
                <c:pt idx="651">
                  <c:v>02/25/2026 16:01</c:v>
                </c:pt>
                <c:pt idx="652">
                  <c:v>02/25/2026 16:35</c:v>
                </c:pt>
                <c:pt idx="653">
                  <c:v>02/25/2026 16:59</c:v>
                </c:pt>
                <c:pt idx="654">
                  <c:v>02/25/2026 17:16</c:v>
                </c:pt>
                <c:pt idx="655">
                  <c:v>02/25/2026 17:42</c:v>
                </c:pt>
                <c:pt idx="656">
                  <c:v>02/25/2026 19:13</c:v>
                </c:pt>
                <c:pt idx="657">
                  <c:v>02/25/2026 19:20</c:v>
                </c:pt>
                <c:pt idx="658">
                  <c:v>02/26/2026 04:51</c:v>
                </c:pt>
                <c:pt idx="659">
                  <c:v>02/26/2026 05:30</c:v>
                </c:pt>
                <c:pt idx="660">
                  <c:v>02/26/2026 05:44</c:v>
                </c:pt>
                <c:pt idx="661">
                  <c:v>02/26/2026 09:53</c:v>
                </c:pt>
                <c:pt idx="662">
                  <c:v>02/26/2026 10:42</c:v>
                </c:pt>
                <c:pt idx="663">
                  <c:v>02/26/2026 11:34</c:v>
                </c:pt>
                <c:pt idx="664">
                  <c:v>02/26/2026 12:55</c:v>
                </c:pt>
                <c:pt idx="665">
                  <c:v>02/26/2026 12:56</c:v>
                </c:pt>
                <c:pt idx="666">
                  <c:v>02/26/2026 14:30</c:v>
                </c:pt>
                <c:pt idx="667">
                  <c:v>02/26/2026 16:30</c:v>
                </c:pt>
                <c:pt idx="668">
                  <c:v>02/26/2026 16:39</c:v>
                </c:pt>
                <c:pt idx="669">
                  <c:v>02/26/2026 17:31</c:v>
                </c:pt>
                <c:pt idx="670">
                  <c:v>02/26/2026 17:32</c:v>
                </c:pt>
                <c:pt idx="671">
                  <c:v>02/26/2026 18:26</c:v>
                </c:pt>
                <c:pt idx="672">
                  <c:v>02/26/2026 18:37</c:v>
                </c:pt>
                <c:pt idx="673">
                  <c:v>02/27/2026 05:06</c:v>
                </c:pt>
                <c:pt idx="674">
                  <c:v>02/27/2026 08:21</c:v>
                </c:pt>
                <c:pt idx="675">
                  <c:v>02/27/2026 12:56</c:v>
                </c:pt>
                <c:pt idx="676">
                  <c:v>02/27/2026 14:06</c:v>
                </c:pt>
                <c:pt idx="677">
                  <c:v>02/27/2026 14:07</c:v>
                </c:pt>
                <c:pt idx="678">
                  <c:v>02/27/2026 14:36</c:v>
                </c:pt>
                <c:pt idx="679">
                  <c:v>02/27/2026 14:38</c:v>
                </c:pt>
                <c:pt idx="680">
                  <c:v>02/27/2026 16:29</c:v>
                </c:pt>
                <c:pt idx="681">
                  <c:v>02/27/2026 16:46</c:v>
                </c:pt>
                <c:pt idx="682">
                  <c:v>02/27/2026 16:47</c:v>
                </c:pt>
                <c:pt idx="683">
                  <c:v>02/27/2026 16:58</c:v>
                </c:pt>
                <c:pt idx="684">
                  <c:v>02/27/2026 16:59</c:v>
                </c:pt>
                <c:pt idx="685">
                  <c:v>02/27/2026 17:05</c:v>
                </c:pt>
                <c:pt idx="686">
                  <c:v>02/27/2026 17:33</c:v>
                </c:pt>
                <c:pt idx="687">
                  <c:v>02/27/2026 18:08</c:v>
                </c:pt>
                <c:pt idx="688">
                  <c:v>02/27/2026 19:03</c:v>
                </c:pt>
                <c:pt idx="689">
                  <c:v>02/27/2026 19:48</c:v>
                </c:pt>
                <c:pt idx="690">
                  <c:v>02/28/2026 05:15</c:v>
                </c:pt>
                <c:pt idx="691">
                  <c:v>02/28/2026 09:46</c:v>
                </c:pt>
                <c:pt idx="692">
                  <c:v>02/28/2026 11:00</c:v>
                </c:pt>
                <c:pt idx="693">
                  <c:v>02/28/2026 11:02</c:v>
                </c:pt>
                <c:pt idx="694">
                  <c:v>02/28/2026 11:54</c:v>
                </c:pt>
                <c:pt idx="695">
                  <c:v>02/28/2026 13:44</c:v>
                </c:pt>
                <c:pt idx="696">
                  <c:v>02/28/2026 14:24</c:v>
                </c:pt>
                <c:pt idx="697">
                  <c:v>02/28/2026 15:20</c:v>
                </c:pt>
                <c:pt idx="698">
                  <c:v>02/28/2026 15:28</c:v>
                </c:pt>
                <c:pt idx="699">
                  <c:v>02/28/2026 15:40</c:v>
                </c:pt>
                <c:pt idx="700">
                  <c:v>02/28/2026 15:58</c:v>
                </c:pt>
                <c:pt idx="701">
                  <c:v>02/28/2026 17:45</c:v>
                </c:pt>
                <c:pt idx="702">
                  <c:v>02/28/2026 17:46</c:v>
                </c:pt>
                <c:pt idx="703">
                  <c:v>02/28/2026 19:30</c:v>
                </c:pt>
                <c:pt idx="704">
                  <c:v>02/28/2026 20:17</c:v>
                </c:pt>
                <c:pt idx="705">
                  <c:v>03/01/2026 03:26</c:v>
                </c:pt>
                <c:pt idx="706">
                  <c:v>03/01/2026 08:42</c:v>
                </c:pt>
                <c:pt idx="707">
                  <c:v>03/01/2026 08:43</c:v>
                </c:pt>
                <c:pt idx="708">
                  <c:v>03/01/2026 08:44</c:v>
                </c:pt>
                <c:pt idx="709">
                  <c:v>03/01/2026 09:47</c:v>
                </c:pt>
                <c:pt idx="710">
                  <c:v>03/01/2026 09:58</c:v>
                </c:pt>
                <c:pt idx="711">
                  <c:v>03/01/2026 09:59</c:v>
                </c:pt>
                <c:pt idx="712">
                  <c:v>03/01/2026 11:44</c:v>
                </c:pt>
                <c:pt idx="713">
                  <c:v>03/01/2026 12:39</c:v>
                </c:pt>
                <c:pt idx="714">
                  <c:v>03/01/2026 14:34</c:v>
                </c:pt>
                <c:pt idx="715">
                  <c:v>03/01/2026 14:41</c:v>
                </c:pt>
                <c:pt idx="716">
                  <c:v>03/01/2026 14:42</c:v>
                </c:pt>
                <c:pt idx="717">
                  <c:v>03/01/2026 16:27</c:v>
                </c:pt>
                <c:pt idx="718">
                  <c:v>03/02/2026 04:38</c:v>
                </c:pt>
                <c:pt idx="719">
                  <c:v>03/02/2026 06:30</c:v>
                </c:pt>
                <c:pt idx="720">
                  <c:v>03/02/2026 08:10</c:v>
                </c:pt>
                <c:pt idx="721">
                  <c:v>03/02/2026 11:28</c:v>
                </c:pt>
                <c:pt idx="722">
                  <c:v>03/02/2026 11:30</c:v>
                </c:pt>
                <c:pt idx="723">
                  <c:v>03/02/2026 15:50</c:v>
                </c:pt>
                <c:pt idx="724">
                  <c:v>03/02/2026 15:55</c:v>
                </c:pt>
                <c:pt idx="725">
                  <c:v>03/02/2026 18:17</c:v>
                </c:pt>
                <c:pt idx="726">
                  <c:v>03/02/2026 18:54</c:v>
                </c:pt>
                <c:pt idx="727">
                  <c:v>03/02/2026 18:56</c:v>
                </c:pt>
              </c:strCache>
            </c:strRef>
          </c:cat>
          <c:val>
            <c:numRef>
              <c:f>'Creación Dashboard'!$M$12:$M$740</c:f>
              <c:numCache>
                <c:formatCode>General</c:formatCode>
                <c:ptCount val="728"/>
                <c:pt idx="0">
                  <c:v>2.4041297935103245E-2</c:v>
                </c:pt>
                <c:pt idx="1">
                  <c:v>2.6392961876832845E-2</c:v>
                </c:pt>
                <c:pt idx="2">
                  <c:v>2.9611650485436895E-2</c:v>
                </c:pt>
                <c:pt idx="3">
                  <c:v>2.2911051212938006E-2</c:v>
                </c:pt>
                <c:pt idx="4">
                  <c:v>1.5799256505576207E-2</c:v>
                </c:pt>
                <c:pt idx="5">
                  <c:v>1.2903225806451613E-2</c:v>
                </c:pt>
                <c:pt idx="6">
                  <c:v>2.6565464895635674E-2</c:v>
                </c:pt>
                <c:pt idx="7">
                  <c:v>2.7186761229314422E-2</c:v>
                </c:pt>
                <c:pt idx="8">
                  <c:v>2.3929471032745592E-2</c:v>
                </c:pt>
                <c:pt idx="9">
                  <c:v>2.9477993858751279E-2</c:v>
                </c:pt>
                <c:pt idx="10">
                  <c:v>5.7313432835820896E-2</c:v>
                </c:pt>
                <c:pt idx="11">
                  <c:v>9.52668985331922E-4</c:v>
                </c:pt>
                <c:pt idx="12">
                  <c:v>4.1468253968253967E-2</c:v>
                </c:pt>
                <c:pt idx="13">
                  <c:v>5.5389221556886227E-2</c:v>
                </c:pt>
                <c:pt idx="14">
                  <c:v>2.6184546615581099E-2</c:v>
                </c:pt>
                <c:pt idx="15">
                  <c:v>2.8837876614060259E-2</c:v>
                </c:pt>
                <c:pt idx="16">
                  <c:v>4.5614035087719301E-2</c:v>
                </c:pt>
                <c:pt idx="17">
                  <c:v>2.631578947368421E-3</c:v>
                </c:pt>
                <c:pt idx="18">
                  <c:v>3.5148514851485152E-2</c:v>
                </c:pt>
                <c:pt idx="19">
                  <c:v>4.459008579599618E-2</c:v>
                </c:pt>
                <c:pt idx="20">
                  <c:v>3.2000000000000001E-2</c:v>
                </c:pt>
                <c:pt idx="21">
                  <c:v>3.533123028391167E-2</c:v>
                </c:pt>
                <c:pt idx="22">
                  <c:v>4.0532544378698229E-2</c:v>
                </c:pt>
                <c:pt idx="23">
                  <c:v>3.4934497816593885E-2</c:v>
                </c:pt>
                <c:pt idx="24">
                  <c:v>3.9061851390618511E-2</c:v>
                </c:pt>
                <c:pt idx="25">
                  <c:v>2.1052631578947368E-2</c:v>
                </c:pt>
                <c:pt idx="26">
                  <c:v>2.4186046511627906E-2</c:v>
                </c:pt>
                <c:pt idx="27">
                  <c:v>2.4154589371980676E-2</c:v>
                </c:pt>
                <c:pt idx="28">
                  <c:v>3.0726256983240226E-2</c:v>
                </c:pt>
                <c:pt idx="29">
                  <c:v>1.7587939698492462E-2</c:v>
                </c:pt>
                <c:pt idx="30">
                  <c:v>1.6201716738197425E-2</c:v>
                </c:pt>
                <c:pt idx="31">
                  <c:v>2.0930232558139535E-2</c:v>
                </c:pt>
                <c:pt idx="32">
                  <c:v>3.3816425120772944E-2</c:v>
                </c:pt>
                <c:pt idx="33">
                  <c:v>0.05</c:v>
                </c:pt>
                <c:pt idx="34">
                  <c:v>3.1481481481481478E-2</c:v>
                </c:pt>
                <c:pt idx="35">
                  <c:v>1.3002680965147452E-2</c:v>
                </c:pt>
                <c:pt idx="36">
                  <c:v>3.6904109589041091E-2</c:v>
                </c:pt>
                <c:pt idx="37">
                  <c:v>3.5158501440922196E-2</c:v>
                </c:pt>
                <c:pt idx="38">
                  <c:v>4.8969072164948453E-2</c:v>
                </c:pt>
                <c:pt idx="39">
                  <c:v>3.5081967213114754E-2</c:v>
                </c:pt>
                <c:pt idx="40">
                  <c:v>5.4973821989528798E-2</c:v>
                </c:pt>
                <c:pt idx="41">
                  <c:v>3.1578947368421054E-2</c:v>
                </c:pt>
                <c:pt idx="42">
                  <c:v>3.7741935483870968E-2</c:v>
                </c:pt>
                <c:pt idx="43">
                  <c:v>2.8891656288916562E-2</c:v>
                </c:pt>
                <c:pt idx="44">
                  <c:v>3.2550335570469803E-2</c:v>
                </c:pt>
                <c:pt idx="45">
                  <c:v>7.3048943222418323E-3</c:v>
                </c:pt>
                <c:pt idx="46">
                  <c:v>2.7884615384615386E-2</c:v>
                </c:pt>
                <c:pt idx="47">
                  <c:v>2.8708133971291867E-2</c:v>
                </c:pt>
                <c:pt idx="48">
                  <c:v>3.3024691358024688E-2</c:v>
                </c:pt>
                <c:pt idx="49">
                  <c:v>1.4605418138987043E-2</c:v>
                </c:pt>
                <c:pt idx="50">
                  <c:v>1.4217443249701315E-2</c:v>
                </c:pt>
                <c:pt idx="51">
                  <c:v>2.8017241379310345E-2</c:v>
                </c:pt>
                <c:pt idx="52">
                  <c:v>2.2972972972972971E-2</c:v>
                </c:pt>
                <c:pt idx="53">
                  <c:v>5.326331582895724E-3</c:v>
                </c:pt>
                <c:pt idx="54">
                  <c:v>2.1244635193133046E-2</c:v>
                </c:pt>
                <c:pt idx="55">
                  <c:v>3.1372549019607843E-2</c:v>
                </c:pt>
                <c:pt idx="56">
                  <c:v>2.2569444444444444E-2</c:v>
                </c:pt>
                <c:pt idx="57">
                  <c:v>4.8762001767498992E-3</c:v>
                </c:pt>
                <c:pt idx="58">
                  <c:v>4.6375644484941431E-3</c:v>
                </c:pt>
                <c:pt idx="59">
                  <c:v>2.4401913875598084E-2</c:v>
                </c:pt>
                <c:pt idx="60">
                  <c:v>2.4860853432282004E-2</c:v>
                </c:pt>
                <c:pt idx="61">
                  <c:v>2.5129533678756477E-2</c:v>
                </c:pt>
                <c:pt idx="62">
                  <c:v>3.2795698924731179E-2</c:v>
                </c:pt>
                <c:pt idx="63">
                  <c:v>2.5907990314769976E-2</c:v>
                </c:pt>
                <c:pt idx="64">
                  <c:v>3.6979166666666667E-2</c:v>
                </c:pt>
                <c:pt idx="65">
                  <c:v>2.508361204013378E-2</c:v>
                </c:pt>
                <c:pt idx="66">
                  <c:v>2.2250639386189257E-2</c:v>
                </c:pt>
                <c:pt idx="67">
                  <c:v>3.4579354799843367E-3</c:v>
                </c:pt>
                <c:pt idx="68">
                  <c:v>3.6494252873563213E-2</c:v>
                </c:pt>
                <c:pt idx="69">
                  <c:v>2.9069767441860465E-2</c:v>
                </c:pt>
                <c:pt idx="70">
                  <c:v>2.5278810408921933E-2</c:v>
                </c:pt>
                <c:pt idx="71">
                  <c:v>4.2682926829268296E-2</c:v>
                </c:pt>
                <c:pt idx="72">
                  <c:v>9.1516983816468084E-2</c:v>
                </c:pt>
                <c:pt idx="73">
                  <c:v>3.0213464696223314E-2</c:v>
                </c:pt>
                <c:pt idx="74">
                  <c:v>4.4673539518900345E-2</c:v>
                </c:pt>
                <c:pt idx="75">
                  <c:v>7.9104477611940296E-2</c:v>
                </c:pt>
                <c:pt idx="76">
                  <c:v>2.737140160453044E-3</c:v>
                </c:pt>
                <c:pt idx="77">
                  <c:v>3.5947712418300651E-2</c:v>
                </c:pt>
                <c:pt idx="78">
                  <c:v>3.8977635782747599E-2</c:v>
                </c:pt>
                <c:pt idx="79">
                  <c:v>4.0700218818380748E-2</c:v>
                </c:pt>
                <c:pt idx="80">
                  <c:v>3.3644859813084106E-2</c:v>
                </c:pt>
                <c:pt idx="81">
                  <c:v>5.0008285144947549E-4</c:v>
                </c:pt>
                <c:pt idx="82">
                  <c:v>3.4274193548387094E-2</c:v>
                </c:pt>
                <c:pt idx="83">
                  <c:v>3.2843137254901955E-2</c:v>
                </c:pt>
                <c:pt idx="84">
                  <c:v>1.9900000000000001E-2</c:v>
                </c:pt>
                <c:pt idx="85">
                  <c:v>3.2116788321167884E-2</c:v>
                </c:pt>
                <c:pt idx="86">
                  <c:v>2.5245901639344263E-2</c:v>
                </c:pt>
                <c:pt idx="87">
                  <c:v>3.1737588652482267E-2</c:v>
                </c:pt>
                <c:pt idx="88">
                  <c:v>3.7416107382550343E-2</c:v>
                </c:pt>
                <c:pt idx="89">
                  <c:v>4.1649484536082471E-2</c:v>
                </c:pt>
                <c:pt idx="90">
                  <c:v>2.5512995896032831E-2</c:v>
                </c:pt>
                <c:pt idx="91">
                  <c:v>4.0574282147315857E-2</c:v>
                </c:pt>
                <c:pt idx="92">
                  <c:v>2.5507502206531332E-2</c:v>
                </c:pt>
                <c:pt idx="93">
                  <c:v>2.6078028747433264E-2</c:v>
                </c:pt>
                <c:pt idx="94">
                  <c:v>3.0890052356020943E-2</c:v>
                </c:pt>
                <c:pt idx="95">
                  <c:v>2.9885877318116975E-2</c:v>
                </c:pt>
                <c:pt idx="96">
                  <c:v>3.3143507972665152E-2</c:v>
                </c:pt>
                <c:pt idx="97">
                  <c:v>1.8256160500109031E-2</c:v>
                </c:pt>
                <c:pt idx="98">
                  <c:v>2.6315789473684209E-2</c:v>
                </c:pt>
                <c:pt idx="99">
                  <c:v>2.8260869565217391E-2</c:v>
                </c:pt>
                <c:pt idx="100">
                  <c:v>2.4950884086444008E-2</c:v>
                </c:pt>
                <c:pt idx="101">
                  <c:v>1.6129032258064516E-2</c:v>
                </c:pt>
                <c:pt idx="102">
                  <c:v>1.6372795969773299E-2</c:v>
                </c:pt>
                <c:pt idx="103">
                  <c:v>1.1690382728164868E-2</c:v>
                </c:pt>
                <c:pt idx="104">
                  <c:v>3.8674033149171269E-2</c:v>
                </c:pt>
                <c:pt idx="105">
                  <c:v>2.3567921440261864E-2</c:v>
                </c:pt>
                <c:pt idx="106">
                  <c:v>2.6666666666666665E-2</c:v>
                </c:pt>
                <c:pt idx="107">
                  <c:v>2.6075268817204303E-2</c:v>
                </c:pt>
                <c:pt idx="108">
                  <c:v>2.3333333333333334E-2</c:v>
                </c:pt>
                <c:pt idx="109">
                  <c:v>2.8813559322033899E-2</c:v>
                </c:pt>
                <c:pt idx="110">
                  <c:v>1.9476744186046509E-2</c:v>
                </c:pt>
                <c:pt idx="111">
                  <c:v>3.214285714285714E-2</c:v>
                </c:pt>
                <c:pt idx="112">
                  <c:v>3.1845238095238093E-2</c:v>
                </c:pt>
                <c:pt idx="113">
                  <c:v>2.5000000000000001E-2</c:v>
                </c:pt>
                <c:pt idx="114">
                  <c:v>2.8155339805825241E-2</c:v>
                </c:pt>
                <c:pt idx="115">
                  <c:v>2.6885245901639345E-2</c:v>
                </c:pt>
                <c:pt idx="116">
                  <c:v>2.2193877551020407E-2</c:v>
                </c:pt>
                <c:pt idx="117">
                  <c:v>2.8999999999999998E-2</c:v>
                </c:pt>
                <c:pt idx="118">
                  <c:v>1.417004048582996E-2</c:v>
                </c:pt>
                <c:pt idx="119">
                  <c:v>4.2831215970961893E-2</c:v>
                </c:pt>
                <c:pt idx="120">
                  <c:v>3.575654002892073E-3</c:v>
                </c:pt>
                <c:pt idx="121">
                  <c:v>4.4364508393285373E-2</c:v>
                </c:pt>
                <c:pt idx="122">
                  <c:v>3.0466061933062248E-2</c:v>
                </c:pt>
                <c:pt idx="123">
                  <c:v>3.4302325581395343E-2</c:v>
                </c:pt>
                <c:pt idx="124">
                  <c:v>1.7400000000000002E-2</c:v>
                </c:pt>
                <c:pt idx="125">
                  <c:v>2.7142857142857142E-2</c:v>
                </c:pt>
                <c:pt idx="126">
                  <c:v>2.5000000000000001E-2</c:v>
                </c:pt>
                <c:pt idx="127">
                  <c:v>1.0670655696833709E-3</c:v>
                </c:pt>
                <c:pt idx="128">
                  <c:v>4.4227353463587922E-2</c:v>
                </c:pt>
                <c:pt idx="129">
                  <c:v>3.7777777777777778E-2</c:v>
                </c:pt>
                <c:pt idx="130">
                  <c:v>3.9496855345911949E-2</c:v>
                </c:pt>
                <c:pt idx="131">
                  <c:v>3.1680440771349863E-2</c:v>
                </c:pt>
                <c:pt idx="132">
                  <c:v>3.7810945273631838E-2</c:v>
                </c:pt>
                <c:pt idx="133">
                  <c:v>3.7182448036951504E-2</c:v>
                </c:pt>
                <c:pt idx="134">
                  <c:v>2.4350649350649352E-2</c:v>
                </c:pt>
                <c:pt idx="135">
                  <c:v>3.3050847457627118E-2</c:v>
                </c:pt>
                <c:pt idx="136">
                  <c:v>3.5632183908045977E-2</c:v>
                </c:pt>
                <c:pt idx="137">
                  <c:v>5.3475935828877004E-2</c:v>
                </c:pt>
                <c:pt idx="138">
                  <c:v>3.7626262626262626E-2</c:v>
                </c:pt>
                <c:pt idx="139">
                  <c:v>3.619047619047619E-2</c:v>
                </c:pt>
                <c:pt idx="140">
                  <c:v>1.2353200883002208E-2</c:v>
                </c:pt>
                <c:pt idx="141">
                  <c:v>2.4495677233429394E-2</c:v>
                </c:pt>
                <c:pt idx="142">
                  <c:v>5.1063829787234047E-2</c:v>
                </c:pt>
                <c:pt idx="143">
                  <c:v>2.5326370757180156E-2</c:v>
                </c:pt>
                <c:pt idx="144">
                  <c:v>2.7749576988155666E-2</c:v>
                </c:pt>
                <c:pt idx="145">
                  <c:v>2.4369747899159664E-2</c:v>
                </c:pt>
                <c:pt idx="146">
                  <c:v>3.5772357723577231E-2</c:v>
                </c:pt>
                <c:pt idx="147">
                  <c:v>3.438985736925515E-2</c:v>
                </c:pt>
                <c:pt idx="148">
                  <c:v>5.0749347101096279E-3</c:v>
                </c:pt>
                <c:pt idx="149">
                  <c:v>4.4444444444444439E-2</c:v>
                </c:pt>
                <c:pt idx="150">
                  <c:v>2.7083333333333334E-2</c:v>
                </c:pt>
                <c:pt idx="151">
                  <c:v>2.1967213114754098E-2</c:v>
                </c:pt>
                <c:pt idx="152">
                  <c:v>1.8072289156626505E-2</c:v>
                </c:pt>
                <c:pt idx="153">
                  <c:v>2.6114649681528664E-2</c:v>
                </c:pt>
                <c:pt idx="154">
                  <c:v>3.087248322147651E-2</c:v>
                </c:pt>
                <c:pt idx="155">
                  <c:v>2.5896414342629483E-2</c:v>
                </c:pt>
                <c:pt idx="156">
                  <c:v>3.5530085959885389E-2</c:v>
                </c:pt>
                <c:pt idx="157">
                  <c:v>3.4999999999999996E-2</c:v>
                </c:pt>
                <c:pt idx="158">
                  <c:v>2.9663608562691131E-2</c:v>
                </c:pt>
                <c:pt idx="159">
                  <c:v>4.7413793103448273E-2</c:v>
                </c:pt>
                <c:pt idx="160">
                  <c:v>2.9411764705882353E-2</c:v>
                </c:pt>
                <c:pt idx="161">
                  <c:v>3.1283422459893052E-2</c:v>
                </c:pt>
                <c:pt idx="162">
                  <c:v>3.6010362694300517E-2</c:v>
                </c:pt>
                <c:pt idx="163">
                  <c:v>3.8338658146964855E-2</c:v>
                </c:pt>
                <c:pt idx="164">
                  <c:v>3.2499999999999994E-2</c:v>
                </c:pt>
                <c:pt idx="165">
                  <c:v>4.2298850574712644E-2</c:v>
                </c:pt>
                <c:pt idx="166">
                  <c:v>3.1967213114754096E-2</c:v>
                </c:pt>
                <c:pt idx="167">
                  <c:v>4.7979474021808848E-2</c:v>
                </c:pt>
                <c:pt idx="168">
                  <c:v>4.2187499999999996E-2</c:v>
                </c:pt>
                <c:pt idx="169">
                  <c:v>2.130681818181818E-2</c:v>
                </c:pt>
                <c:pt idx="170">
                  <c:v>3.4285714285714287E-2</c:v>
                </c:pt>
                <c:pt idx="171">
                  <c:v>4.1241653643983522E-2</c:v>
                </c:pt>
                <c:pt idx="172">
                  <c:v>2.8817733990147785E-2</c:v>
                </c:pt>
                <c:pt idx="173">
                  <c:v>2.4371859296482411E-2</c:v>
                </c:pt>
                <c:pt idx="174">
                  <c:v>2.037617554858934E-2</c:v>
                </c:pt>
                <c:pt idx="175">
                  <c:v>1.6556291390728478E-2</c:v>
                </c:pt>
                <c:pt idx="176">
                  <c:v>2.4146981627296588E-2</c:v>
                </c:pt>
                <c:pt idx="177">
                  <c:v>2.1666666666666667E-2</c:v>
                </c:pt>
                <c:pt idx="178">
                  <c:v>2.7142857142857142E-2</c:v>
                </c:pt>
                <c:pt idx="179">
                  <c:v>3.5782747603833862E-2</c:v>
                </c:pt>
                <c:pt idx="180">
                  <c:v>2.3200000000000002E-2</c:v>
                </c:pt>
                <c:pt idx="181">
                  <c:v>4.2779291553133515E-2</c:v>
                </c:pt>
                <c:pt idx="182">
                  <c:v>3.6000000000000004E-2</c:v>
                </c:pt>
                <c:pt idx="183">
                  <c:v>2.7945205479452052E-2</c:v>
                </c:pt>
                <c:pt idx="184">
                  <c:v>3.1358885017421602E-2</c:v>
                </c:pt>
                <c:pt idx="185">
                  <c:v>2.389705882352941E-2</c:v>
                </c:pt>
                <c:pt idx="186">
                  <c:v>2.5773195876288658E-2</c:v>
                </c:pt>
                <c:pt idx="187">
                  <c:v>2.0654911838790931E-2</c:v>
                </c:pt>
                <c:pt idx="188">
                  <c:v>2.8895184135977338E-2</c:v>
                </c:pt>
                <c:pt idx="189">
                  <c:v>1.361323155216285E-2</c:v>
                </c:pt>
                <c:pt idx="190">
                  <c:v>2.3443135369079107E-4</c:v>
                </c:pt>
                <c:pt idx="191">
                  <c:v>3.9164756811815631E-2</c:v>
                </c:pt>
                <c:pt idx="192">
                  <c:v>2.548476454293629E-2</c:v>
                </c:pt>
                <c:pt idx="193">
                  <c:v>3.272727272727273E-2</c:v>
                </c:pt>
                <c:pt idx="194">
                  <c:v>3.7162162162162164E-2</c:v>
                </c:pt>
                <c:pt idx="195">
                  <c:v>2.6287262872628728E-2</c:v>
                </c:pt>
                <c:pt idx="196">
                  <c:v>3.1034482758620689E-2</c:v>
                </c:pt>
                <c:pt idx="197">
                  <c:v>2.9411764705882353E-2</c:v>
                </c:pt>
                <c:pt idx="198">
                  <c:v>3.6206896551724141E-2</c:v>
                </c:pt>
                <c:pt idx="199">
                  <c:v>4.0445859872611463E-2</c:v>
                </c:pt>
                <c:pt idx="200">
                  <c:v>3.4659090909090903E-2</c:v>
                </c:pt>
                <c:pt idx="201">
                  <c:v>4.3321299638989168E-2</c:v>
                </c:pt>
                <c:pt idx="202">
                  <c:v>3.5019455252918288E-2</c:v>
                </c:pt>
                <c:pt idx="203">
                  <c:v>3.2773109243697474E-2</c:v>
                </c:pt>
                <c:pt idx="204">
                  <c:v>3.3807829181494664E-2</c:v>
                </c:pt>
                <c:pt idx="205">
                  <c:v>4.4514003294892912E-2</c:v>
                </c:pt>
                <c:pt idx="206">
                  <c:v>3.6630036630036632E-2</c:v>
                </c:pt>
                <c:pt idx="207">
                  <c:v>3.8679245283018866E-2</c:v>
                </c:pt>
                <c:pt idx="208">
                  <c:v>6.2204724409448818E-2</c:v>
                </c:pt>
                <c:pt idx="209">
                  <c:v>3.8375350140056018E-2</c:v>
                </c:pt>
                <c:pt idx="210">
                  <c:v>4.0229885057471264E-2</c:v>
                </c:pt>
                <c:pt idx="211">
                  <c:v>3.6856368563685633E-2</c:v>
                </c:pt>
                <c:pt idx="212">
                  <c:v>4.5429362880886427E-2</c:v>
                </c:pt>
                <c:pt idx="213">
                  <c:v>4.462540716612378E-2</c:v>
                </c:pt>
                <c:pt idx="214">
                  <c:v>4.0540540540540543E-2</c:v>
                </c:pt>
                <c:pt idx="215">
                  <c:v>4.4074074074074071E-2</c:v>
                </c:pt>
                <c:pt idx="216">
                  <c:v>4.3143812709030102E-2</c:v>
                </c:pt>
                <c:pt idx="217">
                  <c:v>3.6649214659685861E-2</c:v>
                </c:pt>
                <c:pt idx="218">
                  <c:v>5.5603448275862069E-2</c:v>
                </c:pt>
                <c:pt idx="219">
                  <c:v>6.2307692307692307E-2</c:v>
                </c:pt>
                <c:pt idx="220">
                  <c:v>2.7948717948717949E-2</c:v>
                </c:pt>
                <c:pt idx="221">
                  <c:v>4.3814432989690719E-2</c:v>
                </c:pt>
                <c:pt idx="222">
                  <c:v>4.2372881355932202E-2</c:v>
                </c:pt>
                <c:pt idx="223">
                  <c:v>3.3482142857142856E-2</c:v>
                </c:pt>
                <c:pt idx="224">
                  <c:v>3.2019704433497539E-2</c:v>
                </c:pt>
                <c:pt idx="225">
                  <c:v>4.9065420560747662E-2</c:v>
                </c:pt>
                <c:pt idx="226">
                  <c:v>2.8985507246376812E-2</c:v>
                </c:pt>
                <c:pt idx="227">
                  <c:v>4.2268041237113405E-2</c:v>
                </c:pt>
                <c:pt idx="228">
                  <c:v>3.1538461538461543E-2</c:v>
                </c:pt>
                <c:pt idx="229">
                  <c:v>3.0386740331491711E-2</c:v>
                </c:pt>
                <c:pt idx="230">
                  <c:v>2.6737967914438502E-2</c:v>
                </c:pt>
                <c:pt idx="231">
                  <c:v>4.3069306930693073E-2</c:v>
                </c:pt>
                <c:pt idx="232">
                  <c:v>2.403846153846154E-2</c:v>
                </c:pt>
                <c:pt idx="233">
                  <c:v>2.2727272727272728E-2</c:v>
                </c:pt>
                <c:pt idx="234">
                  <c:v>3.1219512195121951E-2</c:v>
                </c:pt>
                <c:pt idx="235">
                  <c:v>2.7906976744186046E-2</c:v>
                </c:pt>
                <c:pt idx="236">
                  <c:v>1.912920955546234E-3</c:v>
                </c:pt>
                <c:pt idx="237">
                  <c:v>3.3018867924528301E-2</c:v>
                </c:pt>
                <c:pt idx="238">
                  <c:v>3.4456928838951309E-2</c:v>
                </c:pt>
                <c:pt idx="239">
                  <c:v>5.1980198019801978E-2</c:v>
                </c:pt>
                <c:pt idx="240">
                  <c:v>4.6052631578947366E-2</c:v>
                </c:pt>
                <c:pt idx="241">
                  <c:v>3.7209302325581395E-2</c:v>
                </c:pt>
                <c:pt idx="242">
                  <c:v>3.9408866995073892E-2</c:v>
                </c:pt>
                <c:pt idx="243">
                  <c:v>3.439153439153439E-2</c:v>
                </c:pt>
                <c:pt idx="244">
                  <c:v>2.5822784810126582E-2</c:v>
                </c:pt>
                <c:pt idx="245">
                  <c:v>3.7451737451737452E-2</c:v>
                </c:pt>
                <c:pt idx="246">
                  <c:v>4.8198198198198199E-2</c:v>
                </c:pt>
                <c:pt idx="247">
                  <c:v>4.3589743589743588E-2</c:v>
                </c:pt>
                <c:pt idx="248">
                  <c:v>4.6703296703296704E-2</c:v>
                </c:pt>
                <c:pt idx="249">
                  <c:v>4.2134831460674156E-2</c:v>
                </c:pt>
                <c:pt idx="250">
                  <c:v>3.1538461538461543E-2</c:v>
                </c:pt>
                <c:pt idx="251">
                  <c:v>5.1428571428571428E-2</c:v>
                </c:pt>
                <c:pt idx="252">
                  <c:v>4.4117647058823532E-2</c:v>
                </c:pt>
                <c:pt idx="253">
                  <c:v>4.0963855421686748E-2</c:v>
                </c:pt>
                <c:pt idx="254">
                  <c:v>5.8988764044943819E-2</c:v>
                </c:pt>
                <c:pt idx="255">
                  <c:v>4.6896551724137932E-2</c:v>
                </c:pt>
                <c:pt idx="256">
                  <c:v>1.8181818181818181E-2</c:v>
                </c:pt>
                <c:pt idx="257">
                  <c:v>4.0248962655601656E-2</c:v>
                </c:pt>
                <c:pt idx="258">
                  <c:v>3.1073446327683617E-2</c:v>
                </c:pt>
                <c:pt idx="259">
                  <c:v>3.9655172413793106E-2</c:v>
                </c:pt>
                <c:pt idx="260">
                  <c:v>4.0888888888888891E-2</c:v>
                </c:pt>
                <c:pt idx="261">
                  <c:v>4.0935672514619881E-2</c:v>
                </c:pt>
                <c:pt idx="262">
                  <c:v>3.2926829268292684E-2</c:v>
                </c:pt>
                <c:pt idx="263">
                  <c:v>2.0749279538904899E-2</c:v>
                </c:pt>
                <c:pt idx="264">
                  <c:v>4.2929292929292928E-2</c:v>
                </c:pt>
                <c:pt idx="265">
                  <c:v>3.0660377358490566E-2</c:v>
                </c:pt>
                <c:pt idx="266">
                  <c:v>6.6945606694560678E-2</c:v>
                </c:pt>
                <c:pt idx="267">
                  <c:v>3.9906103286384977E-2</c:v>
                </c:pt>
                <c:pt idx="268">
                  <c:v>5.3138075313807528E-2</c:v>
                </c:pt>
                <c:pt idx="269">
                  <c:v>4.0151515151515153E-2</c:v>
                </c:pt>
                <c:pt idx="270">
                  <c:v>4.3181818181818182E-2</c:v>
                </c:pt>
                <c:pt idx="271">
                  <c:v>3.1549295774647886E-2</c:v>
                </c:pt>
                <c:pt idx="272">
                  <c:v>3.6480686695278972E-2</c:v>
                </c:pt>
                <c:pt idx="273">
                  <c:v>3.4274193548387094E-2</c:v>
                </c:pt>
                <c:pt idx="274">
                  <c:v>3.7711864406779663E-2</c:v>
                </c:pt>
                <c:pt idx="275">
                  <c:v>4.1472868217054266E-2</c:v>
                </c:pt>
                <c:pt idx="276">
                  <c:v>3.968253968253968E-2</c:v>
                </c:pt>
                <c:pt idx="277">
                  <c:v>3.9915966386554619E-2</c:v>
                </c:pt>
                <c:pt idx="278">
                  <c:v>4.1071428571428571E-2</c:v>
                </c:pt>
                <c:pt idx="279">
                  <c:v>4.1959798994974873E-2</c:v>
                </c:pt>
                <c:pt idx="280">
                  <c:v>3.4011627906976739E-2</c:v>
                </c:pt>
                <c:pt idx="281">
                  <c:v>3.3333333333333333E-2</c:v>
                </c:pt>
                <c:pt idx="282">
                  <c:v>3.2132132132132132E-2</c:v>
                </c:pt>
                <c:pt idx="283">
                  <c:v>1.7144932800581186E-2</c:v>
                </c:pt>
                <c:pt idx="284">
                  <c:v>3.8287616205669686E-2</c:v>
                </c:pt>
                <c:pt idx="285">
                  <c:v>3.7999999999999999E-2</c:v>
                </c:pt>
                <c:pt idx="286">
                  <c:v>1.567043618739903E-2</c:v>
                </c:pt>
                <c:pt idx="287">
                  <c:v>3.612903225806452E-2</c:v>
                </c:pt>
                <c:pt idx="288">
                  <c:v>3.9197530864197527E-2</c:v>
                </c:pt>
                <c:pt idx="289">
                  <c:v>3.8626609442060089E-2</c:v>
                </c:pt>
                <c:pt idx="290">
                  <c:v>3.3442622950819671E-2</c:v>
                </c:pt>
                <c:pt idx="291">
                  <c:v>3.4576271186440681E-2</c:v>
                </c:pt>
                <c:pt idx="292">
                  <c:v>4.3181818181818182E-2</c:v>
                </c:pt>
                <c:pt idx="293">
                  <c:v>4.3750000000000004E-2</c:v>
                </c:pt>
                <c:pt idx="294">
                  <c:v>3.8990825688073397E-2</c:v>
                </c:pt>
                <c:pt idx="295">
                  <c:v>4.3981481481481483E-2</c:v>
                </c:pt>
                <c:pt idx="296">
                  <c:v>1.3463241806908768E-2</c:v>
                </c:pt>
                <c:pt idx="297">
                  <c:v>3.4412955465587043E-2</c:v>
                </c:pt>
                <c:pt idx="298">
                  <c:v>5.3813559322033896E-2</c:v>
                </c:pt>
                <c:pt idx="299">
                  <c:v>4.4757033248081841E-2</c:v>
                </c:pt>
                <c:pt idx="300">
                  <c:v>3.1120331950207469E-2</c:v>
                </c:pt>
                <c:pt idx="301">
                  <c:v>3.995718872636461E-3</c:v>
                </c:pt>
                <c:pt idx="302">
                  <c:v>4.1081081081081078E-2</c:v>
                </c:pt>
                <c:pt idx="303">
                  <c:v>2.9411764705882353E-2</c:v>
                </c:pt>
                <c:pt idx="304">
                  <c:v>3.7037037037037035E-2</c:v>
                </c:pt>
                <c:pt idx="305">
                  <c:v>4.9484536082474231E-2</c:v>
                </c:pt>
                <c:pt idx="306">
                  <c:v>3.2119205298013244E-2</c:v>
                </c:pt>
                <c:pt idx="307">
                  <c:v>3.3434190620272315E-2</c:v>
                </c:pt>
                <c:pt idx="308">
                  <c:v>4.536082474226804E-2</c:v>
                </c:pt>
                <c:pt idx="309">
                  <c:v>4.5023696682464455E-2</c:v>
                </c:pt>
                <c:pt idx="310">
                  <c:v>4.6153846153846156E-2</c:v>
                </c:pt>
                <c:pt idx="311">
                  <c:v>3.4934497816593885E-2</c:v>
                </c:pt>
                <c:pt idx="312">
                  <c:v>2.8252032520325203E-2</c:v>
                </c:pt>
                <c:pt idx="313">
                  <c:v>2.8400796284007964E-3</c:v>
                </c:pt>
                <c:pt idx="314">
                  <c:v>3.6904761904761905E-2</c:v>
                </c:pt>
                <c:pt idx="315">
                  <c:v>3.140096618357488E-2</c:v>
                </c:pt>
                <c:pt idx="316">
                  <c:v>4.9466192170818504E-2</c:v>
                </c:pt>
                <c:pt idx="317">
                  <c:v>4.7037037037037037E-2</c:v>
                </c:pt>
                <c:pt idx="318">
                  <c:v>2.9389312977099236E-2</c:v>
                </c:pt>
                <c:pt idx="319">
                  <c:v>3.5384615384615389E-2</c:v>
                </c:pt>
                <c:pt idx="320">
                  <c:v>5.7042253521126761E-2</c:v>
                </c:pt>
                <c:pt idx="321">
                  <c:v>5.0656660412757978E-3</c:v>
                </c:pt>
                <c:pt idx="322">
                  <c:v>5.4505494505494509E-2</c:v>
                </c:pt>
                <c:pt idx="323">
                  <c:v>4.07725321888412E-2</c:v>
                </c:pt>
                <c:pt idx="324">
                  <c:v>3.3680555555555554E-2</c:v>
                </c:pt>
                <c:pt idx="325">
                  <c:v>5.2049180327868851E-2</c:v>
                </c:pt>
                <c:pt idx="326">
                  <c:v>4.265734265734266E-2</c:v>
                </c:pt>
                <c:pt idx="327">
                  <c:v>4.5851528384279479E-2</c:v>
                </c:pt>
                <c:pt idx="328">
                  <c:v>3.9534883720930232E-2</c:v>
                </c:pt>
                <c:pt idx="329">
                  <c:v>4.3816254416961131E-2</c:v>
                </c:pt>
                <c:pt idx="330">
                  <c:v>3.2222222222222222E-2</c:v>
                </c:pt>
                <c:pt idx="331">
                  <c:v>4.0530846484935434E-2</c:v>
                </c:pt>
                <c:pt idx="332">
                  <c:v>3.444108761329305E-2</c:v>
                </c:pt>
                <c:pt idx="333">
                  <c:v>1.1038406827880513E-2</c:v>
                </c:pt>
                <c:pt idx="334">
                  <c:v>4.5918367346938778E-2</c:v>
                </c:pt>
                <c:pt idx="335">
                  <c:v>5.5714285714285716E-2</c:v>
                </c:pt>
                <c:pt idx="336">
                  <c:v>3.7037037037037035E-2</c:v>
                </c:pt>
                <c:pt idx="337">
                  <c:v>4.5525291828793772E-2</c:v>
                </c:pt>
                <c:pt idx="338">
                  <c:v>3.9271255060728746E-2</c:v>
                </c:pt>
                <c:pt idx="339">
                  <c:v>5.6701030927835051E-2</c:v>
                </c:pt>
                <c:pt idx="340">
                  <c:v>4.3243243243243246E-2</c:v>
                </c:pt>
                <c:pt idx="341">
                  <c:v>7.0618556701030927E-2</c:v>
                </c:pt>
                <c:pt idx="342">
                  <c:v>5.3299492385786802E-2</c:v>
                </c:pt>
                <c:pt idx="343">
                  <c:v>3.1297709923664124E-2</c:v>
                </c:pt>
                <c:pt idx="344">
                  <c:v>1.7923186344238978E-2</c:v>
                </c:pt>
                <c:pt idx="345">
                  <c:v>2.246057939127246E-2</c:v>
                </c:pt>
                <c:pt idx="346">
                  <c:v>2.0270270270270271E-2</c:v>
                </c:pt>
                <c:pt idx="347">
                  <c:v>4.0566037735849055E-2</c:v>
                </c:pt>
                <c:pt idx="348">
                  <c:v>2.6548672566371681E-2</c:v>
                </c:pt>
                <c:pt idx="349">
                  <c:v>3.1818181818181815E-2</c:v>
                </c:pt>
                <c:pt idx="350">
                  <c:v>8.5639491398653705E-3</c:v>
                </c:pt>
                <c:pt idx="351">
                  <c:v>4.4773175542406313E-2</c:v>
                </c:pt>
                <c:pt idx="352">
                  <c:v>4.6991404011461319E-2</c:v>
                </c:pt>
                <c:pt idx="353">
                  <c:v>4.6770025839793283E-2</c:v>
                </c:pt>
                <c:pt idx="354">
                  <c:v>2.2648083623693381E-2</c:v>
                </c:pt>
                <c:pt idx="355">
                  <c:v>3.046594982078853E-2</c:v>
                </c:pt>
                <c:pt idx="356">
                  <c:v>2.2058823529411766E-2</c:v>
                </c:pt>
                <c:pt idx="357">
                  <c:v>2.0408163265306121E-2</c:v>
                </c:pt>
                <c:pt idx="358">
                  <c:v>2.1705426356589147E-2</c:v>
                </c:pt>
                <c:pt idx="359">
                  <c:v>2.564102564102564E-2</c:v>
                </c:pt>
                <c:pt idx="360">
                  <c:v>1.9867549668874173E-2</c:v>
                </c:pt>
                <c:pt idx="361">
                  <c:v>1.7361111111111112E-2</c:v>
                </c:pt>
                <c:pt idx="362">
                  <c:v>2.2108843537414966E-2</c:v>
                </c:pt>
                <c:pt idx="363">
                  <c:v>2.9616724738675958E-2</c:v>
                </c:pt>
                <c:pt idx="364">
                  <c:v>1.5654205607476636E-2</c:v>
                </c:pt>
                <c:pt idx="365">
                  <c:v>3.3111111111111112E-2</c:v>
                </c:pt>
                <c:pt idx="366">
                  <c:v>2.2350230414746541E-2</c:v>
                </c:pt>
                <c:pt idx="367">
                  <c:v>1.8707482993197279E-2</c:v>
                </c:pt>
                <c:pt idx="368">
                  <c:v>2.0616113744075831E-2</c:v>
                </c:pt>
                <c:pt idx="369">
                  <c:v>2.9801324503311258E-2</c:v>
                </c:pt>
                <c:pt idx="370">
                  <c:v>2.7210884353741496E-2</c:v>
                </c:pt>
                <c:pt idx="371">
                  <c:v>2.4153498871331829E-2</c:v>
                </c:pt>
                <c:pt idx="372">
                  <c:v>2.1739130434782608E-2</c:v>
                </c:pt>
                <c:pt idx="373">
                  <c:v>2.3465703971119134E-2</c:v>
                </c:pt>
                <c:pt idx="374">
                  <c:v>2.0912547528517109E-2</c:v>
                </c:pt>
                <c:pt idx="375">
                  <c:v>3.3219178082191776E-2</c:v>
                </c:pt>
                <c:pt idx="376">
                  <c:v>2.6140732074210263E-2</c:v>
                </c:pt>
                <c:pt idx="377">
                  <c:v>3.0769230769230771E-2</c:v>
                </c:pt>
                <c:pt idx="378">
                  <c:v>2.5999999999999999E-2</c:v>
                </c:pt>
                <c:pt idx="379">
                  <c:v>2.3904382470119521E-2</c:v>
                </c:pt>
                <c:pt idx="380">
                  <c:v>2.400990099009901E-2</c:v>
                </c:pt>
                <c:pt idx="381">
                  <c:v>1.2862669245647967E-2</c:v>
                </c:pt>
                <c:pt idx="382">
                  <c:v>2.3170731707317073E-2</c:v>
                </c:pt>
                <c:pt idx="383">
                  <c:v>3.959183673469388E-2</c:v>
                </c:pt>
                <c:pt idx="384">
                  <c:v>2.0089285714285716E-2</c:v>
                </c:pt>
                <c:pt idx="385">
                  <c:v>2.3495702005730659E-2</c:v>
                </c:pt>
                <c:pt idx="386">
                  <c:v>2.9545454545454545E-2</c:v>
                </c:pt>
                <c:pt idx="387">
                  <c:v>4.541284403669725E-2</c:v>
                </c:pt>
                <c:pt idx="388">
                  <c:v>3.001824817518248E-2</c:v>
                </c:pt>
                <c:pt idx="389">
                  <c:v>2.4390243902439025E-2</c:v>
                </c:pt>
                <c:pt idx="390">
                  <c:v>3.4210526315789476E-2</c:v>
                </c:pt>
                <c:pt idx="391">
                  <c:v>3.7433155080213901E-2</c:v>
                </c:pt>
                <c:pt idx="392">
                  <c:v>2.6178010471204188E-2</c:v>
                </c:pt>
                <c:pt idx="393">
                  <c:v>3.021978021978022E-2</c:v>
                </c:pt>
                <c:pt idx="394">
                  <c:v>2.0437956204379562E-2</c:v>
                </c:pt>
                <c:pt idx="395">
                  <c:v>3.7500000000000006E-2</c:v>
                </c:pt>
                <c:pt idx="396">
                  <c:v>3.2019704433497539E-2</c:v>
                </c:pt>
                <c:pt idx="397">
                  <c:v>2.7697841726618704E-2</c:v>
                </c:pt>
                <c:pt idx="398">
                  <c:v>3.125E-2</c:v>
                </c:pt>
                <c:pt idx="399">
                  <c:v>3.7743190661478597E-2</c:v>
                </c:pt>
                <c:pt idx="400">
                  <c:v>2.564102564102564E-2</c:v>
                </c:pt>
                <c:pt idx="401">
                  <c:v>3.224932249322493E-2</c:v>
                </c:pt>
                <c:pt idx="402">
                  <c:v>1.8511796733212342E-2</c:v>
                </c:pt>
                <c:pt idx="403">
                  <c:v>5.5445544554455446E-2</c:v>
                </c:pt>
                <c:pt idx="404">
                  <c:v>1.9463087248322148E-2</c:v>
                </c:pt>
                <c:pt idx="405">
                  <c:v>4.0106951871657755E-2</c:v>
                </c:pt>
                <c:pt idx="406">
                  <c:v>4.5999999999999999E-2</c:v>
                </c:pt>
                <c:pt idx="407">
                  <c:v>5.5555555555555552E-2</c:v>
                </c:pt>
                <c:pt idx="408">
                  <c:v>7.8760437685581643E-3</c:v>
                </c:pt>
                <c:pt idx="409">
                  <c:v>2.5252525252525252E-2</c:v>
                </c:pt>
                <c:pt idx="410">
                  <c:v>2.9411764705882353E-2</c:v>
                </c:pt>
                <c:pt idx="411">
                  <c:v>3.8461538461538464E-2</c:v>
                </c:pt>
                <c:pt idx="412">
                  <c:v>3.7356321839080463E-2</c:v>
                </c:pt>
                <c:pt idx="413">
                  <c:v>1.8309859154929577E-2</c:v>
                </c:pt>
                <c:pt idx="414">
                  <c:v>1.4256198347107438E-2</c:v>
                </c:pt>
                <c:pt idx="415">
                  <c:v>6.7049498544160466E-3</c:v>
                </c:pt>
                <c:pt idx="416">
                  <c:v>3.3333333333333333E-2</c:v>
                </c:pt>
                <c:pt idx="417">
                  <c:v>2.8571428571428571E-2</c:v>
                </c:pt>
                <c:pt idx="418">
                  <c:v>2.8813559322033899E-2</c:v>
                </c:pt>
                <c:pt idx="419">
                  <c:v>2.9411764705882353E-2</c:v>
                </c:pt>
                <c:pt idx="420">
                  <c:v>4.9418604651162788E-2</c:v>
                </c:pt>
                <c:pt idx="421">
                  <c:v>4.4776119402985072E-2</c:v>
                </c:pt>
                <c:pt idx="422">
                  <c:v>2.717391304347826E-2</c:v>
                </c:pt>
                <c:pt idx="423">
                  <c:v>7.4301675977653622E-2</c:v>
                </c:pt>
                <c:pt idx="424">
                  <c:v>3.5175879396984924E-2</c:v>
                </c:pt>
                <c:pt idx="425">
                  <c:v>3.1313131313131314E-2</c:v>
                </c:pt>
                <c:pt idx="426">
                  <c:v>2.6737967914438502E-2</c:v>
                </c:pt>
                <c:pt idx="427">
                  <c:v>4.26056338028169E-2</c:v>
                </c:pt>
                <c:pt idx="428">
                  <c:v>6.3081315038217151E-3</c:v>
                </c:pt>
                <c:pt idx="429">
                  <c:v>3.90625E-2</c:v>
                </c:pt>
                <c:pt idx="430">
                  <c:v>3.825136612021858E-2</c:v>
                </c:pt>
                <c:pt idx="431">
                  <c:v>2.6086956521739132E-2</c:v>
                </c:pt>
                <c:pt idx="432">
                  <c:v>3.300492610837439E-2</c:v>
                </c:pt>
                <c:pt idx="433">
                  <c:v>4.2748091603053436E-2</c:v>
                </c:pt>
                <c:pt idx="434">
                  <c:v>3.7711864406779663E-2</c:v>
                </c:pt>
                <c:pt idx="435">
                  <c:v>3.5135135135135137E-2</c:v>
                </c:pt>
                <c:pt idx="436">
                  <c:v>3.6649214659685861E-2</c:v>
                </c:pt>
                <c:pt idx="437">
                  <c:v>4.6245059288537553E-2</c:v>
                </c:pt>
                <c:pt idx="438">
                  <c:v>3.825136612021858E-2</c:v>
                </c:pt>
                <c:pt idx="439">
                  <c:v>5.1075268817204304E-2</c:v>
                </c:pt>
                <c:pt idx="440">
                  <c:v>4.0094339622641507E-2</c:v>
                </c:pt>
                <c:pt idx="441">
                  <c:v>1.8760757314974182E-2</c:v>
                </c:pt>
                <c:pt idx="442">
                  <c:v>6.222222222222222E-2</c:v>
                </c:pt>
                <c:pt idx="443">
                  <c:v>4.6320346320346324E-2</c:v>
                </c:pt>
                <c:pt idx="444">
                  <c:v>1.1594858797972485E-2</c:v>
                </c:pt>
                <c:pt idx="445">
                  <c:v>2.2624434389140271E-2</c:v>
                </c:pt>
                <c:pt idx="446">
                  <c:v>4.4876325088339226E-2</c:v>
                </c:pt>
                <c:pt idx="447">
                  <c:v>2.9056603773584905E-2</c:v>
                </c:pt>
                <c:pt idx="448">
                  <c:v>3.3224755700325737E-2</c:v>
                </c:pt>
                <c:pt idx="449">
                  <c:v>4.376899696048632E-2</c:v>
                </c:pt>
                <c:pt idx="450">
                  <c:v>4.6644295302013417E-2</c:v>
                </c:pt>
                <c:pt idx="451">
                  <c:v>3.5211267605633804E-2</c:v>
                </c:pt>
                <c:pt idx="452">
                  <c:v>1.6956521739130436E-2</c:v>
                </c:pt>
                <c:pt idx="453">
                  <c:v>1.6467065868263474E-2</c:v>
                </c:pt>
                <c:pt idx="454">
                  <c:v>2.2360248447204967E-2</c:v>
                </c:pt>
                <c:pt idx="455">
                  <c:v>1.9252873563218392E-2</c:v>
                </c:pt>
                <c:pt idx="456">
                  <c:v>9.169251982075145E-3</c:v>
                </c:pt>
                <c:pt idx="457">
                  <c:v>1.9047619047619049E-2</c:v>
                </c:pt>
                <c:pt idx="458">
                  <c:v>3.2380952380952385E-2</c:v>
                </c:pt>
                <c:pt idx="459">
                  <c:v>4.5490822027134878E-3</c:v>
                </c:pt>
                <c:pt idx="460">
                  <c:v>2.6755852842809364E-2</c:v>
                </c:pt>
                <c:pt idx="461">
                  <c:v>3.2478632478632481E-2</c:v>
                </c:pt>
                <c:pt idx="462">
                  <c:v>2.1521335807050092E-2</c:v>
                </c:pt>
                <c:pt idx="463">
                  <c:v>1.9308357348703169E-2</c:v>
                </c:pt>
                <c:pt idx="464">
                  <c:v>3.5254237288135593E-2</c:v>
                </c:pt>
                <c:pt idx="465">
                  <c:v>2.5337837837837839E-2</c:v>
                </c:pt>
                <c:pt idx="466">
                  <c:v>1.7499999999999998E-2</c:v>
                </c:pt>
                <c:pt idx="467">
                  <c:v>2.1301775147928997E-2</c:v>
                </c:pt>
                <c:pt idx="468">
                  <c:v>1.9784172661870502E-2</c:v>
                </c:pt>
                <c:pt idx="469">
                  <c:v>2.1621621621621623E-2</c:v>
                </c:pt>
                <c:pt idx="470">
                  <c:v>1.6149068322981366E-2</c:v>
                </c:pt>
                <c:pt idx="471">
                  <c:v>4.4848484848484853E-2</c:v>
                </c:pt>
                <c:pt idx="472">
                  <c:v>3.4042553191489362E-2</c:v>
                </c:pt>
                <c:pt idx="473">
                  <c:v>1.9308357348703169E-2</c:v>
                </c:pt>
                <c:pt idx="474">
                  <c:v>2.3809523809523808E-2</c:v>
                </c:pt>
                <c:pt idx="475">
                  <c:v>2.2222222222222223E-2</c:v>
                </c:pt>
                <c:pt idx="476">
                  <c:v>1.5209125475285171E-2</c:v>
                </c:pt>
                <c:pt idx="477">
                  <c:v>2.538699690402477E-2</c:v>
                </c:pt>
                <c:pt idx="478">
                  <c:v>2.4084778420038536E-2</c:v>
                </c:pt>
                <c:pt idx="479">
                  <c:v>2.2900763358778626E-2</c:v>
                </c:pt>
                <c:pt idx="480">
                  <c:v>7.2155688622754493E-3</c:v>
                </c:pt>
                <c:pt idx="481">
                  <c:v>2.4714828897338403E-2</c:v>
                </c:pt>
                <c:pt idx="482">
                  <c:v>3.4699453551912569E-2</c:v>
                </c:pt>
                <c:pt idx="483">
                  <c:v>2.3076923076923078E-2</c:v>
                </c:pt>
                <c:pt idx="484">
                  <c:v>3.2442748091603052E-2</c:v>
                </c:pt>
                <c:pt idx="485">
                  <c:v>2.34375E-2</c:v>
                </c:pt>
                <c:pt idx="486">
                  <c:v>2.6282051282051282E-2</c:v>
                </c:pt>
                <c:pt idx="487">
                  <c:v>1.953125E-2</c:v>
                </c:pt>
                <c:pt idx="488">
                  <c:v>2.8913443830570901E-2</c:v>
                </c:pt>
                <c:pt idx="489">
                  <c:v>1.9067796610169493E-2</c:v>
                </c:pt>
                <c:pt idx="490">
                  <c:v>2.8750000000000001E-2</c:v>
                </c:pt>
                <c:pt idx="491">
                  <c:v>2.5816023738872405E-2</c:v>
                </c:pt>
                <c:pt idx="492">
                  <c:v>2.5490196078431372E-2</c:v>
                </c:pt>
                <c:pt idx="493">
                  <c:v>2.5625000000000002E-2</c:v>
                </c:pt>
                <c:pt idx="494">
                  <c:v>2.553191489361702E-2</c:v>
                </c:pt>
                <c:pt idx="495">
                  <c:v>7.1062740076824581E-3</c:v>
                </c:pt>
                <c:pt idx="496">
                  <c:v>3.1674208144796379E-2</c:v>
                </c:pt>
                <c:pt idx="497">
                  <c:v>8.4035108528051246E-3</c:v>
                </c:pt>
                <c:pt idx="498">
                  <c:v>2.0370370370370369E-2</c:v>
                </c:pt>
                <c:pt idx="499">
                  <c:v>3.035230352303523E-2</c:v>
                </c:pt>
                <c:pt idx="500">
                  <c:v>2.7027027027027029E-2</c:v>
                </c:pt>
                <c:pt idx="501">
                  <c:v>3.6363636363636362E-2</c:v>
                </c:pt>
                <c:pt idx="502">
                  <c:v>2.1951219512195121E-2</c:v>
                </c:pt>
                <c:pt idx="503">
                  <c:v>2.4271844660194174E-2</c:v>
                </c:pt>
                <c:pt idx="504">
                  <c:v>2.9056603773584905E-2</c:v>
                </c:pt>
                <c:pt idx="505">
                  <c:v>4.5971563981042657E-2</c:v>
                </c:pt>
                <c:pt idx="506">
                  <c:v>1.1877089635408374E-2</c:v>
                </c:pt>
                <c:pt idx="507">
                  <c:v>1.6587677725118485E-2</c:v>
                </c:pt>
                <c:pt idx="508">
                  <c:v>2.3923444976076555E-2</c:v>
                </c:pt>
                <c:pt idx="509">
                  <c:v>0.04</c:v>
                </c:pt>
                <c:pt idx="510">
                  <c:v>4.0637450199203187E-2</c:v>
                </c:pt>
                <c:pt idx="511">
                  <c:v>3.7078651685393253E-2</c:v>
                </c:pt>
                <c:pt idx="512">
                  <c:v>2.4534161490683229E-2</c:v>
                </c:pt>
                <c:pt idx="513">
                  <c:v>3.1073446327683617E-2</c:v>
                </c:pt>
                <c:pt idx="514">
                  <c:v>2.6267281105990786E-2</c:v>
                </c:pt>
                <c:pt idx="515">
                  <c:v>2.3809523809523808E-2</c:v>
                </c:pt>
                <c:pt idx="516">
                  <c:v>3.9917695473251032E-2</c:v>
                </c:pt>
                <c:pt idx="517">
                  <c:v>3.476702508960574E-2</c:v>
                </c:pt>
                <c:pt idx="518">
                  <c:v>1.779035046361779E-2</c:v>
                </c:pt>
                <c:pt idx="519">
                  <c:v>3.7931034482758627E-2</c:v>
                </c:pt>
                <c:pt idx="520">
                  <c:v>2.7319587628865979E-2</c:v>
                </c:pt>
                <c:pt idx="521">
                  <c:v>4.6153846153846156E-2</c:v>
                </c:pt>
                <c:pt idx="522">
                  <c:v>3.4347826086956523E-2</c:v>
                </c:pt>
                <c:pt idx="523">
                  <c:v>2.9975186104218361E-3</c:v>
                </c:pt>
                <c:pt idx="524">
                  <c:v>3.0483271375464683E-2</c:v>
                </c:pt>
                <c:pt idx="525">
                  <c:v>2.4509803921568627E-2</c:v>
                </c:pt>
                <c:pt idx="526">
                  <c:v>3.3948339483394832E-2</c:v>
                </c:pt>
                <c:pt idx="527">
                  <c:v>2.627450980392157E-2</c:v>
                </c:pt>
                <c:pt idx="528">
                  <c:v>2.0618556701030927E-2</c:v>
                </c:pt>
                <c:pt idx="529">
                  <c:v>1.9138755980861243E-2</c:v>
                </c:pt>
                <c:pt idx="530">
                  <c:v>2.7941176470588237E-2</c:v>
                </c:pt>
                <c:pt idx="531">
                  <c:v>2.8887000849617673E-3</c:v>
                </c:pt>
                <c:pt idx="532">
                  <c:v>2.6537216828478965E-2</c:v>
                </c:pt>
                <c:pt idx="533">
                  <c:v>5.8095238095238096E-2</c:v>
                </c:pt>
                <c:pt idx="534">
                  <c:v>2.5252525252525252E-2</c:v>
                </c:pt>
                <c:pt idx="535">
                  <c:v>2.8270042194092827E-2</c:v>
                </c:pt>
                <c:pt idx="536">
                  <c:v>3.0660377358490566E-2</c:v>
                </c:pt>
                <c:pt idx="537">
                  <c:v>1.8134715025906734E-2</c:v>
                </c:pt>
                <c:pt idx="538">
                  <c:v>2.0434313918249185E-3</c:v>
                </c:pt>
                <c:pt idx="539">
                  <c:v>1.282051282051282E-2</c:v>
                </c:pt>
                <c:pt idx="540">
                  <c:v>1.0416666666666666E-2</c:v>
                </c:pt>
                <c:pt idx="541">
                  <c:v>2.0577617328519857E-2</c:v>
                </c:pt>
                <c:pt idx="542">
                  <c:v>1.8431372549019609E-2</c:v>
                </c:pt>
                <c:pt idx="543">
                  <c:v>2.1232876712328767E-2</c:v>
                </c:pt>
                <c:pt idx="544">
                  <c:v>1.2500000000000001E-2</c:v>
                </c:pt>
                <c:pt idx="545">
                  <c:v>1.9230769230769232E-2</c:v>
                </c:pt>
                <c:pt idx="546">
                  <c:v>2.4262295081967214E-2</c:v>
                </c:pt>
                <c:pt idx="547">
                  <c:v>1.2552301255230125E-2</c:v>
                </c:pt>
                <c:pt idx="548">
                  <c:v>1.9028340080971658E-2</c:v>
                </c:pt>
                <c:pt idx="549">
                  <c:v>2.8571428571428571E-2</c:v>
                </c:pt>
                <c:pt idx="550">
                  <c:v>1.3333333333333334E-2</c:v>
                </c:pt>
                <c:pt idx="551">
                  <c:v>2.0284697508896797E-2</c:v>
                </c:pt>
                <c:pt idx="552">
                  <c:v>1.5350877192982455E-2</c:v>
                </c:pt>
                <c:pt idx="553">
                  <c:v>2.1111111111111112E-2</c:v>
                </c:pt>
                <c:pt idx="554">
                  <c:v>2.547528517110266E-2</c:v>
                </c:pt>
                <c:pt idx="555">
                  <c:v>3.2222222222222222E-2</c:v>
                </c:pt>
                <c:pt idx="556">
                  <c:v>4.1276595744680851E-2</c:v>
                </c:pt>
                <c:pt idx="557">
                  <c:v>2.75E-2</c:v>
                </c:pt>
                <c:pt idx="558">
                  <c:v>2.2123893805309734E-2</c:v>
                </c:pt>
                <c:pt idx="559">
                  <c:v>3.651877133105802E-2</c:v>
                </c:pt>
                <c:pt idx="560">
                  <c:v>4.0585774058577405E-2</c:v>
                </c:pt>
                <c:pt idx="561">
                  <c:v>2.8082191780821917E-2</c:v>
                </c:pt>
                <c:pt idx="562">
                  <c:v>2.3305084745762712E-2</c:v>
                </c:pt>
                <c:pt idx="563">
                  <c:v>3.1944444444444442E-2</c:v>
                </c:pt>
                <c:pt idx="564">
                  <c:v>1.8292682926829267E-2</c:v>
                </c:pt>
                <c:pt idx="565">
                  <c:v>3.614457831325301E-2</c:v>
                </c:pt>
                <c:pt idx="566">
                  <c:v>2.2916666666666665E-2</c:v>
                </c:pt>
                <c:pt idx="567">
                  <c:v>4.2302357836338416E-3</c:v>
                </c:pt>
                <c:pt idx="568">
                  <c:v>2.5316455696202531E-2</c:v>
                </c:pt>
                <c:pt idx="569">
                  <c:v>2.4363636363636362E-2</c:v>
                </c:pt>
                <c:pt idx="570">
                  <c:v>3.9156707398952601E-3</c:v>
                </c:pt>
                <c:pt idx="571">
                  <c:v>1.6949152542372881E-2</c:v>
                </c:pt>
                <c:pt idx="572">
                  <c:v>1.9736842105263157E-2</c:v>
                </c:pt>
                <c:pt idx="573">
                  <c:v>5.6026058631921824E-2</c:v>
                </c:pt>
                <c:pt idx="574">
                  <c:v>4.5147679324894517E-2</c:v>
                </c:pt>
                <c:pt idx="575">
                  <c:v>2.4122807017543858E-2</c:v>
                </c:pt>
                <c:pt idx="576">
                  <c:v>4.4063926940639264E-2</c:v>
                </c:pt>
                <c:pt idx="577">
                  <c:v>2.5999999999999999E-2</c:v>
                </c:pt>
                <c:pt idx="578">
                  <c:v>2.9787234042553193E-2</c:v>
                </c:pt>
                <c:pt idx="579">
                  <c:v>3.1606217616580314E-2</c:v>
                </c:pt>
                <c:pt idx="580">
                  <c:v>2.0504201680672272E-2</c:v>
                </c:pt>
                <c:pt idx="581">
                  <c:v>3.2590529247910865E-2</c:v>
                </c:pt>
                <c:pt idx="582">
                  <c:v>2.5838926174496644E-2</c:v>
                </c:pt>
                <c:pt idx="583">
                  <c:v>1.7073170731707315E-2</c:v>
                </c:pt>
                <c:pt idx="584">
                  <c:v>3.5864978902953586E-2</c:v>
                </c:pt>
                <c:pt idx="585">
                  <c:v>3.2132132132132132E-2</c:v>
                </c:pt>
                <c:pt idx="586">
                  <c:v>8.3735909822866342E-3</c:v>
                </c:pt>
                <c:pt idx="587">
                  <c:v>3.1746031746031744E-2</c:v>
                </c:pt>
                <c:pt idx="588">
                  <c:v>1.3566739606126914E-2</c:v>
                </c:pt>
                <c:pt idx="589">
                  <c:v>1.7880794701986755E-2</c:v>
                </c:pt>
                <c:pt idx="590">
                  <c:v>2.0848056537102474E-2</c:v>
                </c:pt>
                <c:pt idx="591">
                  <c:v>2.4101479915433405E-2</c:v>
                </c:pt>
                <c:pt idx="592">
                  <c:v>2.3796033994334279E-2</c:v>
                </c:pt>
                <c:pt idx="593">
                  <c:v>6.0536398467432948E-3</c:v>
                </c:pt>
                <c:pt idx="594">
                  <c:v>2.4793388429752067E-2</c:v>
                </c:pt>
                <c:pt idx="595">
                  <c:v>3.2247557003257328E-2</c:v>
                </c:pt>
                <c:pt idx="596">
                  <c:v>1.3591666666666667E-2</c:v>
                </c:pt>
                <c:pt idx="597">
                  <c:v>2.7542372881355932E-2</c:v>
                </c:pt>
                <c:pt idx="598">
                  <c:v>3.2601880877742941E-2</c:v>
                </c:pt>
                <c:pt idx="599">
                  <c:v>1.5283842794759825E-2</c:v>
                </c:pt>
                <c:pt idx="600">
                  <c:v>2.3376623376623377E-2</c:v>
                </c:pt>
                <c:pt idx="601">
                  <c:v>8.5470085470085479E-3</c:v>
                </c:pt>
                <c:pt idx="602">
                  <c:v>1.7543859649122806E-2</c:v>
                </c:pt>
                <c:pt idx="603">
                  <c:v>2.2831050228310501E-2</c:v>
                </c:pt>
                <c:pt idx="604">
                  <c:v>3.5807860262008731E-2</c:v>
                </c:pt>
                <c:pt idx="605">
                  <c:v>1.7857142857142856E-2</c:v>
                </c:pt>
                <c:pt idx="606">
                  <c:v>2.384341637010676E-2</c:v>
                </c:pt>
                <c:pt idx="607">
                  <c:v>1.6962025316455697E-2</c:v>
                </c:pt>
                <c:pt idx="608">
                  <c:v>2.206405693950178E-2</c:v>
                </c:pt>
                <c:pt idx="609">
                  <c:v>9.3625498007968138E-3</c:v>
                </c:pt>
                <c:pt idx="610">
                  <c:v>1.945392491467577E-2</c:v>
                </c:pt>
                <c:pt idx="611">
                  <c:v>1.4870395634379262E-2</c:v>
                </c:pt>
                <c:pt idx="612">
                  <c:v>3.2369146005509645E-3</c:v>
                </c:pt>
                <c:pt idx="613">
                  <c:v>1.5677966101694914E-2</c:v>
                </c:pt>
                <c:pt idx="614">
                  <c:v>1.9911504424778761E-2</c:v>
                </c:pt>
                <c:pt idx="615">
                  <c:v>2.7659574468085105E-2</c:v>
                </c:pt>
                <c:pt idx="616">
                  <c:v>1.5361527967257845E-2</c:v>
                </c:pt>
                <c:pt idx="617">
                  <c:v>1.4764079147640791E-2</c:v>
                </c:pt>
                <c:pt idx="618">
                  <c:v>2.7796610169491524E-2</c:v>
                </c:pt>
                <c:pt idx="619">
                  <c:v>2.3474178403755867E-2</c:v>
                </c:pt>
                <c:pt idx="620">
                  <c:v>2.5821596244131457E-2</c:v>
                </c:pt>
                <c:pt idx="621">
                  <c:v>4.377880184331797E-2</c:v>
                </c:pt>
                <c:pt idx="622">
                  <c:v>2.0642201834862386E-2</c:v>
                </c:pt>
                <c:pt idx="623">
                  <c:v>1.7766497461928935E-2</c:v>
                </c:pt>
                <c:pt idx="624">
                  <c:v>2.0100502512562814E-2</c:v>
                </c:pt>
                <c:pt idx="625">
                  <c:v>1.7676767676767676E-2</c:v>
                </c:pt>
                <c:pt idx="626">
                  <c:v>1.8617021276595744E-2</c:v>
                </c:pt>
                <c:pt idx="627">
                  <c:v>3.1914893617021274E-2</c:v>
                </c:pt>
                <c:pt idx="628">
                  <c:v>4.8042704626334524E-2</c:v>
                </c:pt>
                <c:pt idx="629">
                  <c:v>1.4250000000000001E-2</c:v>
                </c:pt>
                <c:pt idx="630">
                  <c:v>2.185792349726776E-2</c:v>
                </c:pt>
                <c:pt idx="631">
                  <c:v>2.0618556701030927E-2</c:v>
                </c:pt>
                <c:pt idx="632">
                  <c:v>1.6666666666666666E-2</c:v>
                </c:pt>
                <c:pt idx="633">
                  <c:v>4.7720588235294114E-3</c:v>
                </c:pt>
                <c:pt idx="634">
                  <c:v>1.5850144092219021E-2</c:v>
                </c:pt>
                <c:pt idx="635">
                  <c:v>1.0693581780538301E-2</c:v>
                </c:pt>
                <c:pt idx="636">
                  <c:v>2.6881720430107527E-2</c:v>
                </c:pt>
                <c:pt idx="637">
                  <c:v>2.8735632183908046E-2</c:v>
                </c:pt>
                <c:pt idx="638">
                  <c:v>2.5139664804469275E-2</c:v>
                </c:pt>
                <c:pt idx="639">
                  <c:v>1.8076923076923077E-2</c:v>
                </c:pt>
                <c:pt idx="640">
                  <c:v>2.4242424242424242E-2</c:v>
                </c:pt>
                <c:pt idx="641">
                  <c:v>2.3952095808383235E-2</c:v>
                </c:pt>
                <c:pt idx="642">
                  <c:v>2.6956521739130435E-2</c:v>
                </c:pt>
                <c:pt idx="643">
                  <c:v>3.5294117647058823E-2</c:v>
                </c:pt>
                <c:pt idx="644">
                  <c:v>2.2099447513812154E-2</c:v>
                </c:pt>
                <c:pt idx="645">
                  <c:v>2.6315789473684209E-2</c:v>
                </c:pt>
                <c:pt idx="646">
                  <c:v>2.5870646766169157E-2</c:v>
                </c:pt>
                <c:pt idx="647">
                  <c:v>1.8421052631578946E-2</c:v>
                </c:pt>
                <c:pt idx="648">
                  <c:v>2.6568265682656828E-2</c:v>
                </c:pt>
                <c:pt idx="649">
                  <c:v>4.3809523809523812E-2</c:v>
                </c:pt>
                <c:pt idx="650">
                  <c:v>2.743362831858407E-2</c:v>
                </c:pt>
                <c:pt idx="651">
                  <c:v>3.5714285714285712E-2</c:v>
                </c:pt>
                <c:pt idx="652">
                  <c:v>2.3294117647058826E-2</c:v>
                </c:pt>
                <c:pt idx="653">
                  <c:v>2.7918781725888325E-2</c:v>
                </c:pt>
                <c:pt idx="654">
                  <c:v>3.5272727272727275E-2</c:v>
                </c:pt>
                <c:pt idx="655">
                  <c:v>2.2646310432569972E-2</c:v>
                </c:pt>
                <c:pt idx="656">
                  <c:v>2.9126213592233011E-2</c:v>
                </c:pt>
                <c:pt idx="657">
                  <c:v>3.9843749999999997E-2</c:v>
                </c:pt>
                <c:pt idx="658">
                  <c:v>6.3851351351351351E-2</c:v>
                </c:pt>
                <c:pt idx="659">
                  <c:v>3.476702508960574E-2</c:v>
                </c:pt>
                <c:pt idx="660">
                  <c:v>3.6708860759493672E-2</c:v>
                </c:pt>
                <c:pt idx="661">
                  <c:v>3.0303030303030304E-2</c:v>
                </c:pt>
                <c:pt idx="662">
                  <c:v>4.3037974683544304E-2</c:v>
                </c:pt>
                <c:pt idx="663">
                  <c:v>3.0169491525423729E-2</c:v>
                </c:pt>
                <c:pt idx="664">
                  <c:v>3.7966101694915259E-2</c:v>
                </c:pt>
                <c:pt idx="665">
                  <c:v>2.6447368421052633E-2</c:v>
                </c:pt>
                <c:pt idx="666">
                  <c:v>3.4520547945205475E-2</c:v>
                </c:pt>
                <c:pt idx="667">
                  <c:v>3.1186440677966103E-2</c:v>
                </c:pt>
                <c:pt idx="668">
                  <c:v>3.7152777777777778E-2</c:v>
                </c:pt>
                <c:pt idx="669">
                  <c:v>3.3333333333333333E-2</c:v>
                </c:pt>
                <c:pt idx="670">
                  <c:v>2.8225806451612902E-2</c:v>
                </c:pt>
                <c:pt idx="671">
                  <c:v>3.125E-2</c:v>
                </c:pt>
                <c:pt idx="672">
                  <c:v>3.3333333333333333E-2</c:v>
                </c:pt>
                <c:pt idx="673">
                  <c:v>2.1451612903225805E-2</c:v>
                </c:pt>
                <c:pt idx="674">
                  <c:v>2.4137931034482758E-2</c:v>
                </c:pt>
                <c:pt idx="675">
                  <c:v>1.1267605633802818E-2</c:v>
                </c:pt>
                <c:pt idx="676">
                  <c:v>1.2060740976307839E-2</c:v>
                </c:pt>
                <c:pt idx="677">
                  <c:v>1.5625E-2</c:v>
                </c:pt>
                <c:pt idx="678">
                  <c:v>2.5555555555555557E-2</c:v>
                </c:pt>
                <c:pt idx="679">
                  <c:v>2.0098039215686272E-2</c:v>
                </c:pt>
                <c:pt idx="680">
                  <c:v>2.7215189873417721E-2</c:v>
                </c:pt>
                <c:pt idx="681">
                  <c:v>1.5151515151515152E-2</c:v>
                </c:pt>
                <c:pt idx="682">
                  <c:v>1.9736842105263157E-2</c:v>
                </c:pt>
                <c:pt idx="683">
                  <c:v>2.0905172413793104E-2</c:v>
                </c:pt>
                <c:pt idx="684">
                  <c:v>2.2520661157024793E-2</c:v>
                </c:pt>
                <c:pt idx="685">
                  <c:v>2.6292134831460673E-2</c:v>
                </c:pt>
                <c:pt idx="686">
                  <c:v>3.2359550561797755E-2</c:v>
                </c:pt>
                <c:pt idx="687">
                  <c:v>3.3189655172413797E-2</c:v>
                </c:pt>
                <c:pt idx="688">
                  <c:v>2.0659722222222222E-2</c:v>
                </c:pt>
                <c:pt idx="689">
                  <c:v>2.1840659340659343E-2</c:v>
                </c:pt>
                <c:pt idx="690">
                  <c:v>2.5335570469798657E-2</c:v>
                </c:pt>
                <c:pt idx="691">
                  <c:v>4.2056297709923668E-2</c:v>
                </c:pt>
                <c:pt idx="692">
                  <c:v>1.9384057971014494E-2</c:v>
                </c:pt>
                <c:pt idx="693">
                  <c:v>1.9780219780219779E-2</c:v>
                </c:pt>
                <c:pt idx="694">
                  <c:v>2.30188679245283E-2</c:v>
                </c:pt>
                <c:pt idx="695">
                  <c:v>1.9935752078609221E-3</c:v>
                </c:pt>
                <c:pt idx="696">
                  <c:v>3.6023916292974592E-2</c:v>
                </c:pt>
                <c:pt idx="697">
                  <c:v>2.6190476190476188E-2</c:v>
                </c:pt>
                <c:pt idx="698">
                  <c:v>1.1300639658848614E-2</c:v>
                </c:pt>
                <c:pt idx="699">
                  <c:v>2.4249422632794459E-2</c:v>
                </c:pt>
                <c:pt idx="700">
                  <c:v>2.4154589371980676E-2</c:v>
                </c:pt>
                <c:pt idx="701">
                  <c:v>1.8159806295399514E-2</c:v>
                </c:pt>
                <c:pt idx="702">
                  <c:v>2.0253164556962026E-2</c:v>
                </c:pt>
                <c:pt idx="703">
                  <c:v>2.830626450116009E-2</c:v>
                </c:pt>
                <c:pt idx="704">
                  <c:v>1.2640449438202247E-2</c:v>
                </c:pt>
                <c:pt idx="705">
                  <c:v>1.7127071823204418E-2</c:v>
                </c:pt>
                <c:pt idx="706">
                  <c:v>3.2020997375328084E-2</c:v>
                </c:pt>
                <c:pt idx="707">
                  <c:v>2.8818443804034581E-2</c:v>
                </c:pt>
                <c:pt idx="708">
                  <c:v>3.50828729281768E-2</c:v>
                </c:pt>
                <c:pt idx="709">
                  <c:v>2.5101214574898785E-2</c:v>
                </c:pt>
                <c:pt idx="710">
                  <c:v>2.2435897435897436E-2</c:v>
                </c:pt>
                <c:pt idx="711">
                  <c:v>1.9933554817275746E-2</c:v>
                </c:pt>
                <c:pt idx="712">
                  <c:v>0.03</c:v>
                </c:pt>
                <c:pt idx="713">
                  <c:v>1.864406779661017E-2</c:v>
                </c:pt>
                <c:pt idx="714">
                  <c:v>3.7581699346405227E-2</c:v>
                </c:pt>
                <c:pt idx="715">
                  <c:v>3.8869257950530034E-2</c:v>
                </c:pt>
                <c:pt idx="716">
                  <c:v>3.5842293906810034E-2</c:v>
                </c:pt>
                <c:pt idx="717">
                  <c:v>2.75E-2</c:v>
                </c:pt>
                <c:pt idx="718">
                  <c:v>2.8348214285714286E-2</c:v>
                </c:pt>
                <c:pt idx="719">
                  <c:v>1.0189810189810191E-2</c:v>
                </c:pt>
                <c:pt idx="720">
                  <c:v>3.0407523510971785E-2</c:v>
                </c:pt>
                <c:pt idx="721">
                  <c:v>2.664576802507837E-2</c:v>
                </c:pt>
                <c:pt idx="722">
                  <c:v>2.6143790849673203E-2</c:v>
                </c:pt>
                <c:pt idx="723">
                  <c:v>3.5999999999999997E-2</c:v>
                </c:pt>
                <c:pt idx="724">
                  <c:v>3.0364372469635626E-2</c:v>
                </c:pt>
                <c:pt idx="725">
                  <c:v>2.1126760563380281E-2</c:v>
                </c:pt>
                <c:pt idx="726">
                  <c:v>0.2184659090909091</c:v>
                </c:pt>
                <c:pt idx="727">
                  <c:v>3.4653465346534656E-2</c:v>
                </c:pt>
              </c:numCache>
            </c:numRef>
          </c:val>
          <c:smooth val="0"/>
          <c:extLst>
            <c:ext xmlns:c16="http://schemas.microsoft.com/office/drawing/2014/chart" uri="{C3380CC4-5D6E-409C-BE32-E72D297353CC}">
              <c16:uniqueId val="{00000000-BA2F-43BA-B03B-297B4A6BB352}"/>
            </c:ext>
          </c:extLst>
        </c:ser>
        <c:dLbls>
          <c:showLegendKey val="0"/>
          <c:showVal val="0"/>
          <c:showCatName val="0"/>
          <c:showSerName val="0"/>
          <c:showPercent val="0"/>
          <c:showBubbleSize val="0"/>
        </c:dLbls>
        <c:smooth val="0"/>
        <c:axId val="789060480"/>
        <c:axId val="789058080"/>
      </c:lineChart>
      <c:catAx>
        <c:axId val="7890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58080"/>
        <c:crosses val="autoZero"/>
        <c:auto val="1"/>
        <c:lblAlgn val="ctr"/>
        <c:lblOffset val="100"/>
        <c:noMultiLvlLbl val="0"/>
      </c:catAx>
      <c:valAx>
        <c:axId val="789058080"/>
        <c:scaling>
          <c:orientation val="minMax"/>
        </c:scaling>
        <c:delete val="0"/>
        <c:axPos val="l"/>
        <c:numFmt formatCode="&quot;S/&quot;\ 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6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Dashboard!PivotTable8</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Regiones con Mayores Ventas Q</a:t>
            </a:r>
          </a:p>
        </c:rich>
      </c:tx>
      <c:layout>
        <c:manualLayout>
          <c:xMode val="edge"/>
          <c:yMode val="edge"/>
          <c:x val="0.3181569978723004"/>
          <c:y val="6.048843603428756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7379493088081227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5.7379493088081227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5.737949308808112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dLbl>
          <c:idx val="0"/>
          <c:layout>
            <c:manualLayout>
              <c:x val="5.7379493088081227E-2"/>
              <c:y val="-9.806946669272647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c:spPr>
        <c:dLbl>
          <c:idx val="0"/>
          <c:layout>
            <c:manualLayout>
              <c:x val="5.7379493088081227E-2"/>
              <c:y val="-9.806946669272647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c:spPr>
        <c:dLbl>
          <c:idx val="0"/>
          <c:layout>
            <c:manualLayout>
              <c:x val="5.7379493088081227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c:spPr>
        <c:dLbl>
          <c:idx val="0"/>
          <c:layout>
            <c:manualLayout>
              <c:x val="5.7379493088081122E-2"/>
              <c:y val="-4.9034733346363236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c:spPr>
        <c:dLbl>
          <c:idx val="0"/>
          <c:layout>
            <c:manualLayout>
              <c:x val="5.7379493088081227E-2"/>
              <c:y val="-4.9034733346363236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166519171264124"/>
          <c:y val="0.20247250525634802"/>
          <c:w val="0.45326228448411127"/>
          <c:h val="0.75644711305191648"/>
        </c:manualLayout>
      </c:layout>
      <c:barChart>
        <c:barDir val="bar"/>
        <c:grouping val="stacked"/>
        <c:varyColors val="0"/>
        <c:ser>
          <c:idx val="0"/>
          <c:order val="0"/>
          <c:tx>
            <c:strRef>
              <c:f>'Creación Dashboard'!$D$26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39CA-4A80-BB5A-EF0F4073B95C}"/>
              </c:ext>
            </c:extLst>
          </c:dPt>
          <c:dPt>
            <c:idx val="1"/>
            <c:invertIfNegative val="0"/>
            <c:bubble3D val="0"/>
            <c:extLst>
              <c:ext xmlns:c16="http://schemas.microsoft.com/office/drawing/2014/chart" uri="{C3380CC4-5D6E-409C-BE32-E72D297353CC}">
                <c16:uniqueId val="{00000004-39CA-4A80-BB5A-EF0F4073B95C}"/>
              </c:ext>
            </c:extLst>
          </c:dPt>
          <c:dPt>
            <c:idx val="2"/>
            <c:invertIfNegative val="0"/>
            <c:bubble3D val="0"/>
            <c:extLst>
              <c:ext xmlns:c16="http://schemas.microsoft.com/office/drawing/2014/chart" uri="{C3380CC4-5D6E-409C-BE32-E72D297353CC}">
                <c16:uniqueId val="{00000005-39CA-4A80-BB5A-EF0F4073B95C}"/>
              </c:ext>
            </c:extLst>
          </c:dPt>
          <c:dPt>
            <c:idx val="3"/>
            <c:invertIfNegative val="0"/>
            <c:bubble3D val="0"/>
            <c:extLst>
              <c:ext xmlns:c16="http://schemas.microsoft.com/office/drawing/2014/chart" uri="{C3380CC4-5D6E-409C-BE32-E72D297353CC}">
                <c16:uniqueId val="{00000006-39CA-4A80-BB5A-EF0F4073B95C}"/>
              </c:ext>
            </c:extLst>
          </c:dPt>
          <c:dPt>
            <c:idx val="4"/>
            <c:invertIfNegative val="0"/>
            <c:bubble3D val="0"/>
            <c:extLst>
              <c:ext xmlns:c16="http://schemas.microsoft.com/office/drawing/2014/chart" uri="{C3380CC4-5D6E-409C-BE32-E72D297353CC}">
                <c16:uniqueId val="{00000007-39CA-4A80-BB5A-EF0F4073B95C}"/>
              </c:ext>
            </c:extLst>
          </c:dPt>
          <c:dPt>
            <c:idx val="5"/>
            <c:invertIfNegative val="0"/>
            <c:bubble3D val="0"/>
            <c:extLst>
              <c:ext xmlns:c16="http://schemas.microsoft.com/office/drawing/2014/chart" uri="{C3380CC4-5D6E-409C-BE32-E72D297353CC}">
                <c16:uniqueId val="{00000008-39CA-4A80-BB5A-EF0F4073B95C}"/>
              </c:ext>
            </c:extLst>
          </c:dPt>
          <c:dPt>
            <c:idx val="6"/>
            <c:invertIfNegative val="0"/>
            <c:bubble3D val="0"/>
            <c:extLst>
              <c:ext xmlns:c16="http://schemas.microsoft.com/office/drawing/2014/chart" uri="{C3380CC4-5D6E-409C-BE32-E72D297353CC}">
                <c16:uniqueId val="{00000009-39CA-4A80-BB5A-EF0F4073B95C}"/>
              </c:ext>
            </c:extLst>
          </c:dPt>
          <c:dPt>
            <c:idx val="7"/>
            <c:invertIfNegative val="0"/>
            <c:bubble3D val="0"/>
            <c:extLst>
              <c:ext xmlns:c16="http://schemas.microsoft.com/office/drawing/2014/chart" uri="{C3380CC4-5D6E-409C-BE32-E72D297353CC}">
                <c16:uniqueId val="{00000003-39CA-4A80-BB5A-EF0F4073B95C}"/>
              </c:ext>
            </c:extLst>
          </c:dPt>
          <c:cat>
            <c:strRef>
              <c:f>'Creación Dashboard'!$C$27:$C$30</c:f>
              <c:strCache>
                <c:ptCount val="3"/>
                <c:pt idx="0">
                  <c:v>(en blanco)</c:v>
                </c:pt>
                <c:pt idx="1">
                  <c:v>0</c:v>
                </c:pt>
                <c:pt idx="2">
                  <c:v>1</c:v>
                </c:pt>
              </c:strCache>
            </c:strRef>
          </c:cat>
          <c:val>
            <c:numRef>
              <c:f>'Creación Dashboard'!$D$27:$D$30</c:f>
              <c:numCache>
                <c:formatCode>General</c:formatCode>
                <c:ptCount val="3"/>
                <c:pt idx="0">
                  <c:v>1.9640238444397888E-5</c:v>
                </c:pt>
                <c:pt idx="1">
                  <c:v>3.0863950318651598E-3</c:v>
                </c:pt>
                <c:pt idx="2">
                  <c:v>1.6187712934305314E-3</c:v>
                </c:pt>
              </c:numCache>
            </c:numRef>
          </c:val>
          <c:extLst>
            <c:ext xmlns:c16="http://schemas.microsoft.com/office/drawing/2014/chart" uri="{C3380CC4-5D6E-409C-BE32-E72D297353CC}">
              <c16:uniqueId val="{00000000-39CA-4A80-BB5A-EF0F4073B95C}"/>
            </c:ext>
          </c:extLst>
        </c:ser>
        <c:dLbls>
          <c:showLegendKey val="0"/>
          <c:showVal val="0"/>
          <c:showCatName val="0"/>
          <c:showSerName val="0"/>
          <c:showPercent val="0"/>
          <c:showBubbleSize val="0"/>
        </c:dLbls>
        <c:gapWidth val="150"/>
        <c:overlap val="100"/>
        <c:axId val="771830096"/>
        <c:axId val="771830576"/>
      </c:barChart>
      <c:catAx>
        <c:axId val="77183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771830576"/>
        <c:crosses val="autoZero"/>
        <c:auto val="1"/>
        <c:lblAlgn val="ctr"/>
        <c:lblOffset val="100"/>
        <c:noMultiLvlLbl val="0"/>
      </c:catAx>
      <c:valAx>
        <c:axId val="771830576"/>
        <c:scaling>
          <c:orientation val="minMax"/>
        </c:scaling>
        <c:delete val="1"/>
        <c:axPos val="b"/>
        <c:numFmt formatCode="General" sourceLinked="1"/>
        <c:majorTickMark val="none"/>
        <c:minorTickMark val="none"/>
        <c:tickLblPos val="nextTo"/>
        <c:crossAx val="77183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Productos</a:t>
            </a:r>
            <a:r>
              <a:rPr lang="en-US" sz="1200" baseline="0"/>
              <a:t> con Mayor Ticket Promedio</a:t>
            </a:r>
            <a:endParaRPr lang="en-US" baseline="0"/>
          </a:p>
        </c:rich>
      </c:tx>
      <c:layout>
        <c:manualLayout>
          <c:xMode val="edge"/>
          <c:yMode val="edge"/>
          <c:x val="0.24733991717107362"/>
          <c:y val="4.5083292899886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6.1352657004830793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1352657004830793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6.1352701806450034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6.1352657004830793E-2"/>
              <c:y val="-4.7070726923392695E-17"/>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997396672034349"/>
          <c:y val="0.1511220281416788"/>
          <c:w val="0.38921873322597961"/>
          <c:h val="0.81191452369399963"/>
        </c:manualLayout>
      </c:layout>
      <c:barChart>
        <c:barDir val="bar"/>
        <c:grouping val="stacked"/>
        <c:varyColors val="0"/>
        <c:ser>
          <c:idx val="0"/>
          <c:order val="0"/>
          <c:tx>
            <c:strRef>
              <c:f>'Creación Dashboard'!$I$25</c:f>
              <c:strCache>
                <c:ptCount val="1"/>
                <c:pt idx="0">
                  <c:v>Total</c:v>
                </c:pt>
              </c:strCache>
            </c:strRef>
          </c:tx>
          <c:spPr>
            <a:solidFill>
              <a:schemeClr val="accent1"/>
            </a:solidFill>
            <a:ln>
              <a:noFill/>
            </a:ln>
            <a:effectLst/>
          </c:spPr>
          <c:invertIfNegative val="0"/>
          <c:cat>
            <c:strRef>
              <c:f>'Creación Dashboard'!$H$26:$H$32</c:f>
              <c:strCache>
                <c:ptCount val="6"/>
                <c:pt idx="0">
                  <c:v>Fotos</c:v>
                </c:pt>
                <c:pt idx="1">
                  <c:v>Historia de Instagram</c:v>
                </c:pt>
                <c:pt idx="2">
                  <c:v>Imagen de Instagram</c:v>
                </c:pt>
                <c:pt idx="3">
                  <c:v>Reel de Instagram</c:v>
                </c:pt>
                <c:pt idx="4">
                  <c:v>Secuencia de Instagram</c:v>
                </c:pt>
                <c:pt idx="5">
                  <c:v>Videos</c:v>
                </c:pt>
              </c:strCache>
            </c:strRef>
          </c:cat>
          <c:val>
            <c:numRef>
              <c:f>'Creación Dashboard'!$I$26:$I$32</c:f>
              <c:numCache>
                <c:formatCode>General</c:formatCode>
                <c:ptCount val="6"/>
                <c:pt idx="0">
                  <c:v>5.7523073620948703E-2</c:v>
                </c:pt>
                <c:pt idx="1">
                  <c:v>5.0748521369114459E-2</c:v>
                </c:pt>
                <c:pt idx="2">
                  <c:v>3.3299697275479315E-3</c:v>
                </c:pt>
                <c:pt idx="3">
                  <c:v>9.2176319596490861E-4</c:v>
                </c:pt>
                <c:pt idx="4">
                  <c:v>1.0098987489443945E-3</c:v>
                </c:pt>
                <c:pt idx="5">
                  <c:v>1.1917840558604818E-2</c:v>
                </c:pt>
              </c:numCache>
            </c:numRef>
          </c:val>
          <c:extLst>
            <c:ext xmlns:c16="http://schemas.microsoft.com/office/drawing/2014/chart" uri="{C3380CC4-5D6E-409C-BE32-E72D297353CC}">
              <c16:uniqueId val="{00000003-A029-404B-9408-17DAC2FC6660}"/>
            </c:ext>
          </c:extLst>
        </c:ser>
        <c:dLbls>
          <c:showLegendKey val="0"/>
          <c:showVal val="0"/>
          <c:showCatName val="0"/>
          <c:showSerName val="0"/>
          <c:showPercent val="0"/>
          <c:showBubbleSize val="0"/>
        </c:dLbls>
        <c:gapWidth val="150"/>
        <c:overlap val="100"/>
        <c:axId val="789477168"/>
        <c:axId val="789477648"/>
      </c:barChart>
      <c:catAx>
        <c:axId val="78947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477648"/>
        <c:crosses val="autoZero"/>
        <c:auto val="1"/>
        <c:lblAlgn val="ctr"/>
        <c:lblOffset val="100"/>
        <c:noMultiLvlLbl val="0"/>
      </c:catAx>
      <c:valAx>
        <c:axId val="789477648"/>
        <c:scaling>
          <c:orientation val="minMax"/>
        </c:scaling>
        <c:delete val="1"/>
        <c:axPos val="b"/>
        <c:numFmt formatCode="General" sourceLinked="1"/>
        <c:majorTickMark val="none"/>
        <c:minorTickMark val="none"/>
        <c:tickLblPos val="nextTo"/>
        <c:crossAx val="78947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sz="1200"/>
              <a:t>Regiones</a:t>
            </a:r>
            <a:r>
              <a:rPr lang="es-PE" sz="1200" baseline="0"/>
              <a:t> con Mayor Ticket Promedio</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'Creación Dashboard'!$I$40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'Creación Dashboard'!$H$41:$H$94</c:f>
              <c:strCache>
                <c:ptCount val="53"/>
                <c:pt idx="0">
                  <c:v>(en blanco)</c:v>
                </c:pt>
                <c:pt idx="1">
                  <c:v>¡¡¡ ATENCIÓN!!! 🚨🚨🚨
A partir de hoy, nuestro nuevo número de contacto es 311-701-1220 📲
Citas - Información - Consultas Sobre La Campaña  💙💙💙
#senado  #C20</c:v>
                </c:pt>
                <c:pt idx="2">
                  <c:v>Cada día más convencido de que lo que necesitan las personas es una verdadera Representación que sea su cara en el congreso de la República y con estos acompañamientos tan masivos estamos seguros que lo lograremos este 8 de Marzo 
#C20PartidoConservador 
</c:v>
                </c:pt>
                <c:pt idx="3">
                  <c:v>Cada pueblo con su esencia, su gente y sus desafíos… pero todos con algo en común: ¡Necesitando un representante de verdad! #launiónhacelafuerza</c:v>
                </c:pt>
                <c:pt idx="4">
                  <c:v>Caldas avanza cuando se cree en su gente.
Cuando hay inversión, hay producción.
Y cuando hay producción, hay oportunidades reales. 💪🌱
Invertir en el territorio es confiar en su potencial,
en el trabajo honesto y en el talento de quienes lo construyen to</c:v>
                </c:pt>
                <c:pt idx="5">
                  <c:v>Caldas no es solo un lugar, es compromiso.
Es trabajo, es inversión y es creer en el potencial de su gente. 🤝
Cuando se construye desde el territorio, la representación se vuelve real.
Porque quien camina la región, la entiende y la defiende. 💪
Este 202</c:v>
                </c:pt>
                <c:pt idx="6">
                  <c:v>Caldas tiene jóvenes que no se rinden.
Sueñan, trabajan y construyen futuro.
Es momento de respaldarlos con oportunidades reales
y defender nuestro territorio. 💙
#LaUniónHaceLaFuerza
#JuanCamiloVélez
#SenadoC20</c:v>
                </c:pt>
                <c:pt idx="7">
                  <c:v>Comienza un nuevo año y también una nueva oportunidad. ✨
 Una oportunidad para demostrar que cuando caminamos juntos, llegamos más lejos.
Este no es un reto individual, es un propósito colectivo.
 Avanzamos con fe, con fuerza y con la esperanza firme de q</c:v>
                </c:pt>
                <c:pt idx="8">
                  <c:v>Cuando el pueblo se une, los cambios sí se logran. 💪
Hoy no venimos a prometer.
Venimos a pedirte que nos acompañes para traer inversión que fortalezca la salud, dinamice la vivienda y mejore la seguridad en nuestros territorios.
No podemos quedarnos qu</c:v>
                </c:pt>
                <c:pt idx="9">
                  <c:v>Cuando el territorio no tiene verdadera representación, los proyectos no llegan y la transformación se queda en promesas.
El centro norte del Valle necesita una voz propia que gestione inversión y defienda nuestros municipios en el Congreso. 🏛️
Este 8 d</c:v>
                </c:pt>
                <c:pt idx="10">
                  <c:v>Cuando el Valle tiene Representación, llegan los proyectos y el progreso. 🌱
La transformación empieza cuando participamos y sumamos a más personas a este propósito. 🤝
Hablemos con amigos, familia y conocidos.
 El futuro del Valle se construye entre todos</c:v>
                </c:pt>
                <c:pt idx="11">
                  <c:v>Cuando las dificultades son de todos, la verdadera representación debe unirnos para lograr la transformación que el país necesita. 🤝
Este es el momento de caminar juntos hacia un cambio real. ✊ Este 8 de Marzo hagamos que esa representación llegue marcan</c:v>
                </c:pt>
                <c:pt idx="12">
                  <c:v>De principio a fin en esta campaña siempre con la verdad. Vamos a representar los territorios haciendo gestión para conseguir recursos e invertir en donde sea posible. 
El voto de todos cuenta. 🙏🏼
Este 08 de Marzo salgamos a votar por una representación</c:v>
                </c:pt>
                <c:pt idx="13">
                  <c:v>El desarrollo no se improvisa.
Se construye con trabajo constante, con inversión real y con respeto por la gente. 🤝
Cuando las acciones hablan, el territorio avanza.
Y cuando se cree en la región, se está listo para representarla con responsabilidad. 💪
</c:v>
                </c:pt>
                <c:pt idx="14">
                  <c:v>El Valle del Cauca no necesita discursos vacíos.
Necesita liderazgo claro, coherente y con carácter. 💪
Cuando el voto se dispersa, perdemos fuerza.
Pero cuando nos unimos alrededor de una causa común, el territorio recupera poder y voz propia. 🗳️
Hoy e</c:v>
                </c:pt>
                <c:pt idx="15">
                  <c:v>El Valle del Cauca no necesita más representantes ausentes.
Necesita a alguien que conozca el territorio, que camine sus municipios y entienda a su gente. 👣🤝
Cuando el liderazgo es cercano, la gestión sí se siente.
Y cuando la voz nace del Valle, el Val</c:v>
                </c:pt>
                <c:pt idx="16">
                  <c:v>El Valle del Cauca no se representa desde lejos.
 Se representa escuchando, caminando el territorio y entendiendo a su gente. 🤝
Aquí hay madres que no se rinden, jóvenes que sueñan con un futuro mejor y trabajadores que sostienen este país todos los días</c:v>
                </c:pt>
                <c:pt idx="17">
                  <c:v>Es un honor recibir este voto de confianza, cada voto es un tesoro pero el símbolo de este apoyo es invaluable. Por las instituciones, por nuestras fuerzas públicas y por los que construimos país, vamos al congreso. 
#c20partidoconservador
#alsenado #yovo</c:v>
                </c:pt>
                <c:pt idx="18">
                  <c:v>Estamos cansados de lo mismo.
De promesas que no llegan al barrio.
Aquí no hablamos bonito, aquí gestionamos:
vías, deporte, apoyo psicológico, oportunidades para los jóvenes.
Si esto también te representa, no te quedes callado.
👉 Súmate, comparte y camin</c:v>
                </c:pt>
                <c:pt idx="19">
                  <c:v>Este 08 de Marzo, vamos a salir a votar con la familia, con los amigos, con los vecinos,  vamos a hacer historia y a renovar el Congreso para que haya representación de verdad. 🇨🇴
#YoVotoC20 
#PartidoConservador 
#YoVotoPorJuan 
#YoMultiplico 
#LaUniónH</c:v>
                </c:pt>
                <c:pt idx="20">
                  <c:v>Este 8 de marzo tu voto es tu voz para lograr verdadera representación y transformación para nuestro territorio. 🗳️
Es muy sencillo: pide el tarjetón de Senado, marca el logo del Partido Conservador y luego el número 20. Hazlo claro, dentro del recuadro.</c:v>
                </c:pt>
                <c:pt idx="21">
                  <c:v>Este proceso más que de política.
Se trata de la unión de muchas personas, familias que quieren salir adelante, barrios que merecen oportunidades, territorios que necesitan un voz fuerte que los represente.
Creemos firmemente que La Unión Hace La Fuerza</c:v>
                </c:pt>
                <c:pt idx="22">
                  <c:v>Estos son los mejores momentos de ésta experiencia, tomando el mejor tinto, conversando con gente tan valiosa y contándoles de dónde vengo.
Yo crecí en éstas calles, entre gente campesina, muy trabajadora y luchadora.
Por esto es que no pienso en otra cosa</c:v>
                </c:pt>
                <c:pt idx="23">
                  <c:v>Faltan 19 días y este proyecto no se construyó solo: se construyó con trabajo, territorio y gente que cree.
Hoy no basta con reconocer el esfuerzo, hoy necesitamos multiplicarlo.
Habla, comparte, convence, suma.
Porque cuando la convicción es real, el voto</c:v>
                </c:pt>
                <c:pt idx="24">
                  <c:v>Gracias a cada persona que día a día camina con nosotros, que se suma, cree y sueña en la transformación de nuestro territorio. Todo esto es por ustedes.
Este 8 de marzo sal a votar. 📅
Vota por la verdadera representación.
Marca #C20 al Senado - Partido </c:v>
                </c:pt>
                <c:pt idx="25">
                  <c:v>Hoy ser conservador también es apostar por una verdadera representación que defienda valores, trabajo y familia. 🤝
Es creer que la transformación del territorio empieza cuando levantamos la voz y participamos. ✊
#LaUniónHaceLaFuerza
#JuanCamiloVélez
#Se</c:v>
                </c:pt>
                <c:pt idx="26">
                  <c:v>Hoy tenemos una oportunidad que no se repite. ✊
La oportunidad de creer en el territorio, de defender lo nuestro y de construir desde el sentido de pertenencia. 🌱
Aquí hemos resistido los momentos difíciles.
No nos fuimos cuando era duro, y tampoco nos v</c:v>
                </c:pt>
                <c:pt idx="27">
                  <c:v>La desinformación no para, y como quienes solo saben hacer daño, no encuentran otro argumento que este, aquí está la prueba de nuestro compromiso, @proyectosgolden no soy solo yo, Proyectos son un grupo de grandes personas y profesionales que a pensar de t</c:v>
                </c:pt>
                <c:pt idx="28">
                  <c:v>La fuerza no está en uno.
Está en todos. 💪
En el trabajador que no se rinde. 👷‍♂️
En la madre que lucha por su familia. 👩‍👧‍👦
En el joven que no pierde la esperanza. ✨
Cuando nos unimos, dejamos de quejarnos…
y empezamos a decidir. 🗳️
Este 8 de ma</c:v>
                </c:pt>
                <c:pt idx="29">
                  <c:v>La gente ya no quiere más peleas ideológicas.
Quiere soluciones que se sientan en la vida diaria. 💬
Quiere trabajo, quiere oportunidades para emprender,
quiere que estudiar sí valga la pena y se traduzca en futuro.
🎓
Por eso hoy más que nunca necesitam</c:v>
                </c:pt>
                <c:pt idx="30">
                  <c:v>La política necesita verdadera representación de personas que sepan lo que es trabajar, producir y salir adelante. 🤝
La transformación comienza cuando nuevas voces llegan con experiencia real y compromiso con la gente. ✊
#LaUniónHaceLaFuerza
#JuanCamilo</c:v>
                </c:pt>
                <c:pt idx="31">
                  <c:v>La política también se construye desde la gratitud. 🙏
Desde reconocer que nada de esto sería posible sin la gente que camina a nuestro lado.
Aquí no hablamos solo de votos, hablamos de confianza, de amistad y de lealtad. 🤝
De esas relaciones que no se r</c:v>
                </c:pt>
                <c:pt idx="32">
                  <c:v>La renovación política no es un discurso, es una forma distinta de hacer las cosas.
Con experiencia real, conocimiento del Estado y claridad sobre cómo funciona la gestión pública. 🤝
En el Congreso no se reparte plata, se construyen caminos.
Se gestiona</c:v>
                </c:pt>
                <c:pt idx="33">
                  <c:v>La transformación también empieza desde lo personal.
Desde escuchar historias reales, entender las dificultades y acompañar procesos con empatía. 🤝
Solo quien ha vivido una situación difícil sabe lo que cuesta salir adelante.
Por eso las soluciones no pu</c:v>
                </c:pt>
                <c:pt idx="34">
                  <c:v>La verdadera representación nace de lo que somos y de lo que defendemos cada día. 🤝
La transformación empieza cuando los valores se convierten en acciones que respetan a la gente y su territorio. ✊
#LaUniónHaceLaFuerza
#JuanCamiloVélez
#SenadoC20</c:v>
                </c:pt>
                <c:pt idx="35">
                  <c:v>Los territorios cambian cuando hay verdadera representación que gestione recursos y genere transformación real. 🤝
Es momento de mover el tablero y abrir nuevas oportunidades para nuestra gente. ✊
#LaUniónHaceLaFuerza
#JuanCamiloVélez
#SenadoC20
#YoVotoP</c:v>
                </c:pt>
                <c:pt idx="36">
                  <c:v>Los territorios progresan cuando alguien toca puertas, gestiona y trae inversión real. 🤝
Eso es verdadera representación: convertir ideas en proyectos y proyectos en transformación para la gente. 🌱
Esta causa no es de una persona, es de todo un territo</c:v>
                </c:pt>
                <c:pt idx="37">
                  <c:v>Manizales nos ha dado una gran lección:
cuando trabajamos unidos, las cosas buenas sí pasan. 🤝
En barrios como Villa Hermosa, Bosques del Norte y Solferino hay gente honesta, trabajadora y con sueños grandes.
Gente que no necesita más discursos, sino re</c:v>
                </c:pt>
                <c:pt idx="38">
                  <c:v>Muchos jóvenes sienten que la política no sirve…
pero cuando no participamos, otros deciden por nosotros. 🧠
Este camino nace desde el territorio, desde las ganas de transformar y desde quienes no se resignan a que todo siga igual. ✊
Jóvenes que sueñan, </c:v>
                </c:pt>
                <c:pt idx="39">
                  <c:v>Muchos llegan al barrio cuando necesitan votos y desaparecen cuando ya están arriba.
Por eso el pueblo se cansa. Porque nos gobiernan quienes nunca han trabajado, quienes no saben lo que es emprender ni salir a buscar un empleo.
El futuro no se promete, se</c:v>
                </c:pt>
                <c:pt idx="40">
                  <c:v>No podemos seguir eligiendo senadores que sean de otros territorios, que no les duela nuestra gente, unámonos y lleguemos juntos al congreso de la república.
 #Manizales
#MiNombreEs
#JuanCamiloVélez
#SenadoC20
#Elecciones8deMarzo</c:v>
                </c:pt>
                <c:pt idx="41">
                  <c:v>No se trata de esperar a que alguien más lo haga.
Se trata de dar el paso, levantar la bandera y convertir el cansancio en acción.
Hoy decidimos no ser pasivos, hoy decidimos multiplicarnos.
Invita a tu amigo, a tu familia, a tu vecino.
Porque cuando nos </c:v>
                </c:pt>
                <c:pt idx="42">
                  <c:v>No vinimos a participar. Vinimos a ganar por Caldas.
Caldas necesita una voz firme en el Congreso.
Una voz que nos haga sentir, que gestione proyectos y que defienda el territorio donde se toman las decisiones.
Este 8 de marzo vota Partido Conservador y </c:v>
                </c:pt>
                <c:pt idx="43">
                  <c:v>Risaralda necesita verdadera representación de alguien que sí trabaja y gestiona proyectos para el territorio.
La transformación comienza cuando votamos por quien conoce esta tierra y puede llevar inversión al departamento. 🗳️
Este 8 de marzo vota Partid</c:v>
                </c:pt>
                <c:pt idx="44">
                  <c:v>Risaralda no es solo un punto en el mapa.
Es gente trabajadora, es historia viva y es futuro en construcción. ☕🌱
En cada municipio hay esfuerzo, hay sueños y hay una comunidad que no se rinde.
Por eso este territorio merece algo más que promesas:
merece</c:v>
                </c:pt>
                <c:pt idx="45">
                  <c:v>Risaralda no es un departamento menor. 💪
Aquí hay liderazgo, hay historia y hay fuerza electoral.
Pero cuando no tenemos una voz propia en el Senado, otros deciden por nosotros.
Deciden desde lejos, sin conocer nuestras realidades, sin caminar nuestros m</c:v>
                </c:pt>
                <c:pt idx="46">
                  <c:v>Si tú ya estas convencido, ayúdanos a lograrlo, suma a tu gente a este hermoso proyecto por nuestra tierra, por la familia, por una verdadera representación.  #LaUniónHaceLaFuerza
#C20PartidoConservador
#MultipliquemosElVoto
#YoVotoPorJuan</c:v>
                </c:pt>
                <c:pt idx="47">
                  <c:v>Soy Juan Camilo Vélez, y no vengo a prometer futuro desde el Congreso... porque ya lo estoy construyendo aquí, donde nacen las oportunidades: ¡en Anserma!  #launiónhacelafuerza 
#juancamilovélez 
#senadoc20</c:v>
                </c:pt>
                <c:pt idx="48">
                  <c:v>Tomar decisiones desde un escritorio es fácil.
Lo difícil es salir a la calle, vivir el rebusque diario y entender lo que significa producir todos los días. 👣
Aquí hay personas que no están por gusto,
están trabajando para sostener a sus familias. 💪
Po</c:v>
                </c:pt>
                <c:pt idx="49">
                  <c:v>Tuluá ha esperado demasiado por una voz que la defienda.
 Hoy tenemos la oportunidad de hacernos escuchar.
 Por nuestra gente, por nuestro futuro.
 🗳️ C20 al Senado 
#LaUniónHaceLaFuerza
#JuanCamiloVélez
#SenadoC20</c:v>
                </c:pt>
                <c:pt idx="50">
                  <c:v>Tuluá nos ha demostrado que cuando la gente buena se une, las cosas sí pueden cambiar.
Gracias por cada abrazo, cada palabra de ánimo y cada muestra de confianza.
Esto no es una campaña…
Es un propósito que nace en el territorio y se construye con ustede</c:v>
                </c:pt>
                <c:pt idx="51">
                  <c:v>Tuluá y el Valle del Cauca
es raíz, trabajo y propósito.
De aquí nace el compromiso de luchar por una verdadera representación que genere transformación real para nuestra gente. 🤝
El progreso empieza cuando quienes aman el territorio dan un paso al frent</c:v>
                </c:pt>
                <c:pt idx="52">
                  <c:v>Tulueños y Valle Caucanos: 💙
Estamos compitiendo con los grandes, la política tradicional, las grandes casas, es nuestra oportunidad de hacer historia, si nos unimos y votamos en masa, tendremos por fin una voz que saque la cara por nosotros, defienda nue</c:v>
                </c:pt>
              </c:strCache>
            </c:strRef>
          </c:cat>
          <c:val>
            <c:numRef>
              <c:f>'Creación Dashboard'!$I$41:$I$94</c:f>
              <c:numCache>
                <c:formatCode>General</c:formatCode>
                <c:ptCount val="53"/>
                <c:pt idx="0">
                  <c:v>6.3265374140590775E-4</c:v>
                </c:pt>
                <c:pt idx="1">
                  <c:v>1.040988939492518E-2</c:v>
                </c:pt>
                <c:pt idx="2">
                  <c:v>5.9955033724706473E-3</c:v>
                </c:pt>
                <c:pt idx="3">
                  <c:v>1.3469239170003641E-2</c:v>
                </c:pt>
                <c:pt idx="4">
                  <c:v>3.6220719332673794E-4</c:v>
                </c:pt>
                <c:pt idx="5">
                  <c:v>6.1115355233002291E-3</c:v>
                </c:pt>
                <c:pt idx="6">
                  <c:v>3.1353368135571963E-4</c:v>
                </c:pt>
                <c:pt idx="7">
                  <c:v>1.1873350923482849E-2</c:v>
                </c:pt>
                <c:pt idx="8">
                  <c:v>6.7643742953776773E-2</c:v>
                </c:pt>
                <c:pt idx="9">
                  <c:v>4.8885077186963978E-2</c:v>
                </c:pt>
                <c:pt idx="10">
                  <c:v>1.1538461538461539E-2</c:v>
                </c:pt>
                <c:pt idx="11">
                  <c:v>4.3749999999999997E-2</c:v>
                </c:pt>
                <c:pt idx="12">
                  <c:v>1.1627906976744186E-2</c:v>
                </c:pt>
                <c:pt idx="13">
                  <c:v>4.836065573770492E-2</c:v>
                </c:pt>
                <c:pt idx="14">
                  <c:v>3.3825885704112514E-3</c:v>
                </c:pt>
                <c:pt idx="15">
                  <c:v>1.0746606334841629E-2</c:v>
                </c:pt>
                <c:pt idx="16">
                  <c:v>1.2124406958355299E-2</c:v>
                </c:pt>
                <c:pt idx="17">
                  <c:v>4.9916805324459232E-2</c:v>
                </c:pt>
                <c:pt idx="18">
                  <c:v>6.1307901907356951E-3</c:v>
                </c:pt>
                <c:pt idx="19">
                  <c:v>1.0835540573079702E-3</c:v>
                </c:pt>
                <c:pt idx="20">
                  <c:v>7.5933674260034089E-3</c:v>
                </c:pt>
                <c:pt idx="21">
                  <c:v>7.8209277238403454E-3</c:v>
                </c:pt>
                <c:pt idx="22">
                  <c:v>4.4760702398714564E-3</c:v>
                </c:pt>
                <c:pt idx="23">
                  <c:v>1.0416666666666666E-2</c:v>
                </c:pt>
                <c:pt idx="24">
                  <c:v>2.2612217347283158E-2</c:v>
                </c:pt>
                <c:pt idx="25">
                  <c:v>2.8871391076115485E-2</c:v>
                </c:pt>
                <c:pt idx="26">
                  <c:v>4.572596696971327E-3</c:v>
                </c:pt>
                <c:pt idx="27">
                  <c:v>4.3766264490182165E-2</c:v>
                </c:pt>
                <c:pt idx="28">
                  <c:v>8.9829964709656727E-3</c:v>
                </c:pt>
                <c:pt idx="29">
                  <c:v>5.6427039837490128E-4</c:v>
                </c:pt>
                <c:pt idx="30">
                  <c:v>1.8154311649016642E-2</c:v>
                </c:pt>
                <c:pt idx="31">
                  <c:v>3.5098866076049249E-4</c:v>
                </c:pt>
                <c:pt idx="32">
                  <c:v>3.2464563328760861E-2</c:v>
                </c:pt>
                <c:pt idx="33">
                  <c:v>2.7744270205066344E-2</c:v>
                </c:pt>
                <c:pt idx="34">
                  <c:v>1.5177065767284991E-2</c:v>
                </c:pt>
                <c:pt idx="35">
                  <c:v>1.4505893019038985E-2</c:v>
                </c:pt>
                <c:pt idx="36">
                  <c:v>7.7297452046951043E-3</c:v>
                </c:pt>
                <c:pt idx="37">
                  <c:v>5.4814108674928501E-3</c:v>
                </c:pt>
                <c:pt idx="38">
                  <c:v>7.2429538655329872E-3</c:v>
                </c:pt>
                <c:pt idx="39">
                  <c:v>2.1895527056615578E-3</c:v>
                </c:pt>
                <c:pt idx="40">
                  <c:v>2.6063120684231811E-4</c:v>
                </c:pt>
                <c:pt idx="41">
                  <c:v>2.5265612853070745E-3</c:v>
                </c:pt>
                <c:pt idx="42">
                  <c:v>1.0471204188481676E-2</c:v>
                </c:pt>
                <c:pt idx="43">
                  <c:v>3.5690235690235689E-2</c:v>
                </c:pt>
                <c:pt idx="44">
                  <c:v>5.7836899942163096E-4</c:v>
                </c:pt>
                <c:pt idx="45">
                  <c:v>1.1805555555555555E-2</c:v>
                </c:pt>
                <c:pt idx="46">
                  <c:v>1.2021371326803205E-2</c:v>
                </c:pt>
                <c:pt idx="47">
                  <c:v>1.4040561622464899E-2</c:v>
                </c:pt>
                <c:pt idx="48">
                  <c:v>6.1707379351434168E-4</c:v>
                </c:pt>
                <c:pt idx="49">
                  <c:v>8.6409183155758493E-4</c:v>
                </c:pt>
                <c:pt idx="50">
                  <c:v>0.11752136752136752</c:v>
                </c:pt>
                <c:pt idx="51">
                  <c:v>1.4458772958186792E-2</c:v>
                </c:pt>
                <c:pt idx="52">
                  <c:v>2.6304441569642088E-2</c:v>
                </c:pt>
              </c:numCache>
            </c:numRef>
          </c:val>
          <c:extLst>
            <c:ext xmlns:c16="http://schemas.microsoft.com/office/drawing/2014/chart" uri="{C3380CC4-5D6E-409C-BE32-E72D297353CC}">
              <c16:uniqueId val="{00000000-DCAF-4D22-8F99-67515110B046}"/>
            </c:ext>
          </c:extLst>
        </c:ser>
        <c:dLbls>
          <c:dLblPos val="ctr"/>
          <c:showLegendKey val="0"/>
          <c:showVal val="1"/>
          <c:showCatName val="0"/>
          <c:showSerName val="0"/>
          <c:showPercent val="0"/>
          <c:showBubbleSize val="0"/>
        </c:dLbls>
        <c:gapWidth val="150"/>
        <c:overlap val="100"/>
        <c:axId val="789051360"/>
        <c:axId val="789061440"/>
      </c:barChart>
      <c:catAx>
        <c:axId val="7890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61440"/>
        <c:crosses val="autoZero"/>
        <c:auto val="1"/>
        <c:lblAlgn val="ctr"/>
        <c:lblOffset val="100"/>
        <c:noMultiLvlLbl val="0"/>
      </c:catAx>
      <c:valAx>
        <c:axId val="789061440"/>
        <c:scaling>
          <c:orientation val="minMax"/>
        </c:scaling>
        <c:delete val="1"/>
        <c:axPos val="l"/>
        <c:numFmt formatCode="General" sourceLinked="1"/>
        <c:majorTickMark val="none"/>
        <c:minorTickMark val="none"/>
        <c:tickLblPos val="nextTo"/>
        <c:crossAx val="78905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Dashboard!TablaDinámica3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'Creación Dashboard'!$C$78</c:f>
              <c:strCache>
                <c:ptCount val="1"/>
                <c:pt idx="0">
                  <c:v>Total</c:v>
                </c:pt>
              </c:strCache>
            </c:strRef>
          </c:tx>
          <c:spPr>
            <a:solidFill>
              <a:schemeClr val="accent1"/>
            </a:solidFill>
            <a:ln>
              <a:noFill/>
            </a:ln>
            <a:effectLst/>
          </c:spPr>
          <c:invertIfNegative val="0"/>
          <c:cat>
            <c:strRef>
              <c:f>'Creación Dashboard'!$B$79:$B$82</c:f>
              <c:strCache>
                <c:ptCount val="3"/>
                <c:pt idx="0">
                  <c:v>Árticulos de Oficina</c:v>
                </c:pt>
                <c:pt idx="1">
                  <c:v>Muebles</c:v>
                </c:pt>
                <c:pt idx="2">
                  <c:v>Tecnología</c:v>
                </c:pt>
              </c:strCache>
            </c:strRef>
          </c:cat>
          <c:val>
            <c:numRef>
              <c:f>'Creación Dashboard'!$C$79:$C$82</c:f>
              <c:numCache>
                <c:formatCode>General</c:formatCode>
                <c:ptCount val="3"/>
                <c:pt idx="0">
                  <c:v>3752762.099999994</c:v>
                </c:pt>
                <c:pt idx="1">
                  <c:v>5178590.5419999901</c:v>
                </c:pt>
                <c:pt idx="2">
                  <c:v>5984248.1819999907</c:v>
                </c:pt>
              </c:numCache>
            </c:numRef>
          </c:val>
          <c:extLst>
            <c:ext xmlns:c16="http://schemas.microsoft.com/office/drawing/2014/chart" uri="{C3380CC4-5D6E-409C-BE32-E72D297353CC}">
              <c16:uniqueId val="{00000000-8EFA-4C7B-99CB-120C53D9C108}"/>
            </c:ext>
          </c:extLst>
        </c:ser>
        <c:dLbls>
          <c:showLegendKey val="0"/>
          <c:showVal val="0"/>
          <c:showCatName val="0"/>
          <c:showSerName val="0"/>
          <c:showPercent val="0"/>
          <c:showBubbleSize val="0"/>
        </c:dLbls>
        <c:gapWidth val="219"/>
        <c:overlap val="-27"/>
        <c:axId val="2084678096"/>
        <c:axId val="2084673296"/>
      </c:barChart>
      <c:catAx>
        <c:axId val="20846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4673296"/>
        <c:crosses val="autoZero"/>
        <c:auto val="1"/>
        <c:lblAlgn val="ctr"/>
        <c:lblOffset val="100"/>
        <c:noMultiLvlLbl val="0"/>
      </c:catAx>
      <c:valAx>
        <c:axId val="208467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46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Dashboard!TablaDinámica7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'Creación Dashboard'!$C$112</c:f>
              <c:strCache>
                <c:ptCount val="1"/>
                <c:pt idx="0">
                  <c:v>Total</c:v>
                </c:pt>
              </c:strCache>
            </c:strRef>
          </c:tx>
          <c:spPr>
            <a:solidFill>
              <a:schemeClr val="accent1"/>
            </a:solidFill>
            <a:ln>
              <a:noFill/>
            </a:ln>
            <a:effectLst/>
          </c:spPr>
          <c:invertIfNegative val="0"/>
          <c:cat>
            <c:multiLvlStrRef>
              <c:f>'Creación Dashboard'!$B$113:$B$165</c:f>
              <c:multiLvlStrCache>
                <c:ptCount val="48"/>
                <c:lvl>
                  <c:pt idx="0">
                    <c:v>Ene</c:v>
                  </c:pt>
                  <c:pt idx="1">
                    <c:v>Feb</c:v>
                  </c:pt>
                  <c:pt idx="2">
                    <c:v>Mar</c:v>
                  </c:pt>
                  <c:pt idx="3">
                    <c:v>Abr</c:v>
                  </c:pt>
                  <c:pt idx="4">
                    <c:v>May</c:v>
                  </c:pt>
                  <c:pt idx="5">
                    <c:v>Jun</c:v>
                  </c:pt>
                  <c:pt idx="6">
                    <c:v>Jul</c:v>
                  </c:pt>
                  <c:pt idx="7">
                    <c:v>Ago</c:v>
                  </c:pt>
                  <c:pt idx="8">
                    <c:v>Set</c:v>
                  </c:pt>
                  <c:pt idx="9">
                    <c:v>Oct</c:v>
                  </c:pt>
                  <c:pt idx="10">
                    <c:v>Nov</c:v>
                  </c:pt>
                  <c:pt idx="11">
                    <c:v>Dic</c:v>
                  </c:pt>
                  <c:pt idx="12">
                    <c:v>Ene</c:v>
                  </c:pt>
                  <c:pt idx="13">
                    <c:v>Feb</c:v>
                  </c:pt>
                  <c:pt idx="14">
                    <c:v>Mar</c:v>
                  </c:pt>
                  <c:pt idx="15">
                    <c:v>Abr</c:v>
                  </c:pt>
                  <c:pt idx="16">
                    <c:v>May</c:v>
                  </c:pt>
                  <c:pt idx="17">
                    <c:v>Jun</c:v>
                  </c:pt>
                  <c:pt idx="18">
                    <c:v>Jul</c:v>
                  </c:pt>
                  <c:pt idx="19">
                    <c:v>Ago</c:v>
                  </c:pt>
                  <c:pt idx="20">
                    <c:v>Set</c:v>
                  </c:pt>
                  <c:pt idx="21">
                    <c:v>Oct</c:v>
                  </c:pt>
                  <c:pt idx="22">
                    <c:v>Nov</c:v>
                  </c:pt>
                  <c:pt idx="23">
                    <c:v>Dic</c:v>
                  </c:pt>
                  <c:pt idx="24">
                    <c:v>Ene</c:v>
                  </c:pt>
                  <c:pt idx="25">
                    <c:v>Feb</c:v>
                  </c:pt>
                  <c:pt idx="26">
                    <c:v>Mar</c:v>
                  </c:pt>
                  <c:pt idx="27">
                    <c:v>Abr</c:v>
                  </c:pt>
                  <c:pt idx="28">
                    <c:v>May</c:v>
                  </c:pt>
                  <c:pt idx="29">
                    <c:v>Jun</c:v>
                  </c:pt>
                  <c:pt idx="30">
                    <c:v>Jul</c:v>
                  </c:pt>
                  <c:pt idx="31">
                    <c:v>Ago</c:v>
                  </c:pt>
                  <c:pt idx="32">
                    <c:v>Set</c:v>
                  </c:pt>
                  <c:pt idx="33">
                    <c:v>Oct</c:v>
                  </c:pt>
                  <c:pt idx="34">
                    <c:v>Nov</c:v>
                  </c:pt>
                  <c:pt idx="35">
                    <c:v>Dic</c:v>
                  </c:pt>
                  <c:pt idx="36">
                    <c:v>Ene</c:v>
                  </c:pt>
                  <c:pt idx="37">
                    <c:v>Feb</c:v>
                  </c:pt>
                  <c:pt idx="38">
                    <c:v>Mar</c:v>
                  </c:pt>
                  <c:pt idx="39">
                    <c:v>Abr</c:v>
                  </c:pt>
                  <c:pt idx="40">
                    <c:v>May</c:v>
                  </c:pt>
                  <c:pt idx="41">
                    <c:v>Jun</c:v>
                  </c:pt>
                  <c:pt idx="42">
                    <c:v>Jul</c:v>
                  </c:pt>
                  <c:pt idx="43">
                    <c:v>Ago</c:v>
                  </c:pt>
                  <c:pt idx="44">
                    <c:v>Set</c:v>
                  </c:pt>
                  <c:pt idx="45">
                    <c:v>Oct</c:v>
                  </c:pt>
                  <c:pt idx="46">
                    <c:v>Nov</c:v>
                  </c:pt>
                  <c:pt idx="47">
                    <c:v>Dic</c:v>
                  </c:pt>
                </c:lvl>
                <c:lvl>
                  <c:pt idx="0">
                    <c:v>2009</c:v>
                  </c:pt>
                  <c:pt idx="12">
                    <c:v>2010</c:v>
                  </c:pt>
                  <c:pt idx="24">
                    <c:v>2011</c:v>
                  </c:pt>
                  <c:pt idx="36">
                    <c:v>2012</c:v>
                  </c:pt>
                </c:lvl>
              </c:multiLvlStrCache>
            </c:multiLvlStrRef>
          </c:cat>
          <c:val>
            <c:numRef>
              <c:f>'Creación Dashboard'!$C$113:$C$165</c:f>
              <c:numCache>
                <c:formatCode>General</c:formatCode>
                <c:ptCount val="48"/>
                <c:pt idx="0">
                  <c:v>470055.07950000028</c:v>
                </c:pt>
                <c:pt idx="1">
                  <c:v>372011.86550000001</c:v>
                </c:pt>
                <c:pt idx="2">
                  <c:v>415871.65099999995</c:v>
                </c:pt>
                <c:pt idx="3">
                  <c:v>377020.36150000017</c:v>
                </c:pt>
                <c:pt idx="4">
                  <c:v>244895.36149999994</c:v>
                </c:pt>
                <c:pt idx="5">
                  <c:v>252973.10049999991</c:v>
                </c:pt>
                <c:pt idx="6">
                  <c:v>356629.86399999994</c:v>
                </c:pt>
                <c:pt idx="7">
                  <c:v>362264.28450000001</c:v>
                </c:pt>
                <c:pt idx="8">
                  <c:v>296126.8645000002</c:v>
                </c:pt>
                <c:pt idx="9">
                  <c:v>391156.72000000015</c:v>
                </c:pt>
                <c:pt idx="10">
                  <c:v>247890.005</c:v>
                </c:pt>
                <c:pt idx="11">
                  <c:v>382429.64850000007</c:v>
                </c:pt>
                <c:pt idx="12">
                  <c:v>351154.52200000006</c:v>
                </c:pt>
                <c:pt idx="13">
                  <c:v>229751.20000000004</c:v>
                </c:pt>
                <c:pt idx="14">
                  <c:v>236073.11249999987</c:v>
                </c:pt>
                <c:pt idx="15">
                  <c:v>291430.24599999998</c:v>
                </c:pt>
                <c:pt idx="16">
                  <c:v>292139.70249999984</c:v>
                </c:pt>
                <c:pt idx="17">
                  <c:v>290236.49849999993</c:v>
                </c:pt>
                <c:pt idx="18">
                  <c:v>241669.92350000003</c:v>
                </c:pt>
                <c:pt idx="19">
                  <c:v>208951.20600000001</c:v>
                </c:pt>
                <c:pt idx="20">
                  <c:v>362842.34899999999</c:v>
                </c:pt>
                <c:pt idx="21">
                  <c:v>413024.09350000013</c:v>
                </c:pt>
                <c:pt idx="22">
                  <c:v>294690.8110000001</c:v>
                </c:pt>
                <c:pt idx="23">
                  <c:v>339678.71700000018</c:v>
                </c:pt>
                <c:pt idx="24">
                  <c:v>270515.17049999995</c:v>
                </c:pt>
                <c:pt idx="25">
                  <c:v>299930.59949999995</c:v>
                </c:pt>
                <c:pt idx="26">
                  <c:v>310313.39800000004</c:v>
                </c:pt>
                <c:pt idx="27">
                  <c:v>238219.09500000006</c:v>
                </c:pt>
                <c:pt idx="28">
                  <c:v>311537.25250000012</c:v>
                </c:pt>
                <c:pt idx="29">
                  <c:v>182128.64049999995</c:v>
                </c:pt>
                <c:pt idx="30">
                  <c:v>302504.85150000005</c:v>
                </c:pt>
                <c:pt idx="31">
                  <c:v>256303.71950000006</c:v>
                </c:pt>
                <c:pt idx="32">
                  <c:v>285525.739</c:v>
                </c:pt>
                <c:pt idx="33">
                  <c:v>303261.86699999991</c:v>
                </c:pt>
                <c:pt idx="34">
                  <c:v>367744.84500000026</c:v>
                </c:pt>
                <c:pt idx="35">
                  <c:v>327466.88249999995</c:v>
                </c:pt>
                <c:pt idx="36">
                  <c:v>337689.42650000012</c:v>
                </c:pt>
                <c:pt idx="37">
                  <c:v>292507.97350000008</c:v>
                </c:pt>
                <c:pt idx="38">
                  <c:v>319020.21850000008</c:v>
                </c:pt>
                <c:pt idx="39">
                  <c:v>281425.5824999999</c:v>
                </c:pt>
                <c:pt idx="40">
                  <c:v>380305.9790000004</c:v>
                </c:pt>
                <c:pt idx="41">
                  <c:v>272150.13200000004</c:v>
                </c:pt>
                <c:pt idx="42">
                  <c:v>245092.66450000013</c:v>
                </c:pt>
                <c:pt idx="43">
                  <c:v>325103.05849999993</c:v>
                </c:pt>
                <c:pt idx="44">
                  <c:v>309072.0839999998</c:v>
                </c:pt>
                <c:pt idx="45">
                  <c:v>342360.8465000001</c:v>
                </c:pt>
                <c:pt idx="46">
                  <c:v>235934.27199999997</c:v>
                </c:pt>
                <c:pt idx="47">
                  <c:v>398519.33850000013</c:v>
                </c:pt>
              </c:numCache>
            </c:numRef>
          </c:val>
          <c:extLst>
            <c:ext xmlns:c16="http://schemas.microsoft.com/office/drawing/2014/chart" uri="{C3380CC4-5D6E-409C-BE32-E72D297353CC}">
              <c16:uniqueId val="{00000000-ED38-45C2-8AA6-C7D18E08236F}"/>
            </c:ext>
          </c:extLst>
        </c:ser>
        <c:dLbls>
          <c:showLegendKey val="0"/>
          <c:showVal val="0"/>
          <c:showCatName val="0"/>
          <c:showSerName val="0"/>
          <c:showPercent val="0"/>
          <c:showBubbleSize val="0"/>
        </c:dLbls>
        <c:gapWidth val="219"/>
        <c:overlap val="-27"/>
        <c:axId val="106031904"/>
        <c:axId val="106024704"/>
      </c:barChart>
      <c:catAx>
        <c:axId val="1060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024704"/>
        <c:crosses val="autoZero"/>
        <c:auto val="1"/>
        <c:lblAlgn val="ctr"/>
        <c:lblOffset val="100"/>
        <c:noMultiLvlLbl val="0"/>
      </c:catAx>
      <c:valAx>
        <c:axId val="10602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0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Dashboard!PivotTable5</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0" i="0" u="none" strike="noStrike" baseline="0"/>
              <a:t>tipo de contenido genera mayor favorabilidad</a:t>
            </a:r>
            <a:endParaRPr lang="en-US" sz="1200"/>
          </a:p>
        </c:rich>
      </c:tx>
      <c:layout>
        <c:manualLayout>
          <c:xMode val="edge"/>
          <c:yMode val="edge"/>
          <c:x val="0.13156498517947135"/>
          <c:y val="0.1273193194424328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'Creación Dashboard'!$D$11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'Creación Dashboard'!$C$12:$C$18</c:f>
              <c:strCache>
                <c:ptCount val="6"/>
                <c:pt idx="0">
                  <c:v>Fotos</c:v>
                </c:pt>
                <c:pt idx="1">
                  <c:v>Historia de Instagram</c:v>
                </c:pt>
                <c:pt idx="2">
                  <c:v>Imagen de Instagram</c:v>
                </c:pt>
                <c:pt idx="3">
                  <c:v>Reel de Instagram</c:v>
                </c:pt>
                <c:pt idx="4">
                  <c:v>Secuencia de Instagram</c:v>
                </c:pt>
                <c:pt idx="5">
                  <c:v>Videos</c:v>
                </c:pt>
              </c:strCache>
            </c:strRef>
          </c:cat>
          <c:val>
            <c:numRef>
              <c:f>'Creación Dashboard'!$D$12:$D$18</c:f>
              <c:numCache>
                <c:formatCode>General</c:formatCode>
                <c:ptCount val="6"/>
                <c:pt idx="0">
                  <c:v>4.5367389282392499E-2</c:v>
                </c:pt>
                <c:pt idx="1">
                  <c:v>2.9212109089090638E-2</c:v>
                </c:pt>
                <c:pt idx="2">
                  <c:v>5.2068617558022195E-3</c:v>
                </c:pt>
                <c:pt idx="3">
                  <c:v>1.0804322627601677E-3</c:v>
                </c:pt>
                <c:pt idx="4">
                  <c:v>1.29545632623212E-3</c:v>
                </c:pt>
                <c:pt idx="5">
                  <c:v>9.1852807390489614E-3</c:v>
                </c:pt>
              </c:numCache>
            </c:numRef>
          </c:val>
          <c:extLst>
            <c:ext xmlns:c16="http://schemas.microsoft.com/office/drawing/2014/chart" uri="{C3380CC4-5D6E-409C-BE32-E72D297353CC}">
              <c16:uniqueId val="{00000000-F52F-4D85-B0B8-24596987A25C}"/>
            </c:ext>
          </c:extLst>
        </c:ser>
        <c:dLbls>
          <c:dLblPos val="ctr"/>
          <c:showLegendKey val="0"/>
          <c:showVal val="1"/>
          <c:showCatName val="0"/>
          <c:showSerName val="0"/>
          <c:showPercent val="0"/>
          <c:showBubbleSize val="0"/>
        </c:dLbls>
        <c:gapWidth val="150"/>
        <c:overlap val="100"/>
        <c:axId val="1081349759"/>
        <c:axId val="1081348799"/>
      </c:barChart>
      <c:catAx>
        <c:axId val="108134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81348799"/>
        <c:crosses val="autoZero"/>
        <c:auto val="1"/>
        <c:lblAlgn val="ctr"/>
        <c:lblOffset val="100"/>
        <c:noMultiLvlLbl val="0"/>
      </c:catAx>
      <c:valAx>
        <c:axId val="1081348799"/>
        <c:scaling>
          <c:orientation val="minMax"/>
        </c:scaling>
        <c:delete val="1"/>
        <c:axPos val="l"/>
        <c:numFmt formatCode="[$$-409]#,##0" sourceLinked="0"/>
        <c:majorTickMark val="out"/>
        <c:minorTickMark val="none"/>
        <c:tickLblPos val="nextTo"/>
        <c:crossAx val="108134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Dashboard!PivotTable6</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Cuentas</a:t>
            </a:r>
            <a:r>
              <a:rPr lang="en-US" baseline="0"/>
              <a:t> que mas generan favorabilidad politica</a:t>
            </a:r>
            <a:endParaRPr lang="en-US"/>
          </a:p>
        </c:rich>
      </c:tx>
      <c:layout>
        <c:manualLayout>
          <c:xMode val="edge"/>
          <c:yMode val="edge"/>
          <c:x val="0.1912014002784018"/>
          <c:y val="0.14770572564833728"/>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7.6163115359460139E-18"/>
              <c:y val="-2.5675238557334674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c:spPr>
        <c:dLbl>
          <c:idx val="0"/>
          <c:layout>
            <c:manualLayout>
              <c:x val="-6.0930492287568111E-17"/>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c:spPr>
        <c:dLbl>
          <c:idx val="0"/>
          <c:layout>
            <c:manualLayout>
              <c:x val="-6.0930492287568111E-17"/>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marker>
          <c:symbol val="none"/>
        </c:marke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7.6163115359460139E-18"/>
              <c:y val="-2.5675238557334674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0930492287568111E-17"/>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6.0930492287568111E-17"/>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7.6163115359460139E-18"/>
              <c:y val="-2.5675238557334674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6.0930492287568111E-17"/>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6.0930492287568111E-17"/>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2.5675238557334626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2.5675238557334723E-2"/>
            </c:manualLayout>
          </c:layout>
          <c:numFmt formatCode="0,\K"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48560009090057E-2"/>
          <c:y val="0.25987567412108142"/>
          <c:w val="0.89253089736700697"/>
          <c:h val="0.39009979529651928"/>
        </c:manualLayout>
      </c:layout>
      <c:barChart>
        <c:barDir val="col"/>
        <c:grouping val="stacked"/>
        <c:varyColors val="0"/>
        <c:ser>
          <c:idx val="0"/>
          <c:order val="0"/>
          <c:tx>
            <c:strRef>
              <c:f>'Creación Dashboard'!$I$11</c:f>
              <c:strCache>
                <c:ptCount val="1"/>
                <c:pt idx="0">
                  <c:v>Total</c:v>
                </c:pt>
              </c:strCache>
            </c:strRef>
          </c:tx>
          <c:spPr>
            <a:solidFill>
              <a:schemeClr val="accent1"/>
            </a:solidFill>
            <a:ln>
              <a:noFill/>
            </a:ln>
            <a:effectLst/>
          </c:spPr>
          <c:invertIfNegative val="0"/>
          <c:cat>
            <c:strRef>
              <c:f>'Creación Dashboard'!$H$12:$H$22</c:f>
              <c:strCache>
                <c:ptCount val="10"/>
                <c:pt idx="0">
                  <c:v>(en blanco)</c:v>
                </c:pt>
                <c:pt idx="1">
                  <c:v>AL INSTANTE</c:v>
                </c:pt>
                <c:pt idx="2">
                  <c:v>Cristian Hernández</c:v>
                </c:pt>
                <c:pt idx="3">
                  <c:v>Cristian Viveros</c:v>
                </c:pt>
                <c:pt idx="4">
                  <c:v>Efrain Cepeda Sarabia</c:v>
                </c:pt>
                <c:pt idx="5">
                  <c:v>Jotika Recomienda | Jonathan Rios Aroca</c:v>
                </c:pt>
                <c:pt idx="6">
                  <c:v>Juan Camilo Velez Londoño</c:v>
                </c:pt>
                <c:pt idx="7">
                  <c:v>PARTIDO CONSERVADOR COLOMBIANO</c:v>
                </c:pt>
                <c:pt idx="8">
                  <c:v>PARTIDO CONSERVADOR VIJES💙 Movimiento Manuel José Reina</c:v>
                </c:pt>
                <c:pt idx="9">
                  <c:v>Partidoconservadorvalle</c:v>
                </c:pt>
              </c:strCache>
            </c:strRef>
          </c:cat>
          <c:val>
            <c:numRef>
              <c:f>'Creación Dashboard'!$I$12:$I$22</c:f>
              <c:numCache>
                <c:formatCode>General</c:formatCode>
                <c:ptCount val="10"/>
                <c:pt idx="0">
                  <c:v>9.728451018879274E-3</c:v>
                </c:pt>
                <c:pt idx="1">
                  <c:v>3.6273386788850705E-3</c:v>
                </c:pt>
                <c:pt idx="2">
                  <c:v>9.8278694378972926E-3</c:v>
                </c:pt>
                <c:pt idx="3">
                  <c:v>1.0670655696833709E-3</c:v>
                </c:pt>
                <c:pt idx="4">
                  <c:v>1.1038406827880513E-2</c:v>
                </c:pt>
                <c:pt idx="5">
                  <c:v>2.9975186104218361E-3</c:v>
                </c:pt>
                <c:pt idx="6">
                  <c:v>4.7973874019952064E-3</c:v>
                </c:pt>
                <c:pt idx="7">
                  <c:v>6.2260361511776519E-3</c:v>
                </c:pt>
                <c:pt idx="8">
                  <c:v>4.5490822027134878E-3</c:v>
                </c:pt>
                <c:pt idx="9">
                  <c:v>8.3735909822866342E-3</c:v>
                </c:pt>
              </c:numCache>
            </c:numRef>
          </c:val>
          <c:extLst>
            <c:ext xmlns:c16="http://schemas.microsoft.com/office/drawing/2014/chart" uri="{C3380CC4-5D6E-409C-BE32-E72D297353CC}">
              <c16:uniqueId val="{00000008-FB11-4C56-9B9B-92A14E373902}"/>
            </c:ext>
          </c:extLst>
        </c:ser>
        <c:dLbls>
          <c:showLegendKey val="0"/>
          <c:showVal val="0"/>
          <c:showCatName val="0"/>
          <c:showSerName val="0"/>
          <c:showPercent val="0"/>
          <c:showBubbleSize val="0"/>
        </c:dLbls>
        <c:gapWidth val="150"/>
        <c:overlap val="100"/>
        <c:axId val="1898867840"/>
        <c:axId val="1898868320"/>
      </c:barChart>
      <c:catAx>
        <c:axId val="18988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898868320"/>
        <c:crosses val="autoZero"/>
        <c:auto val="1"/>
        <c:lblAlgn val="ctr"/>
        <c:lblOffset val="100"/>
        <c:noMultiLvlLbl val="0"/>
      </c:catAx>
      <c:valAx>
        <c:axId val="1898868320"/>
        <c:scaling>
          <c:orientation val="minMax"/>
        </c:scaling>
        <c:delete val="1"/>
        <c:axPos val="l"/>
        <c:numFmt formatCode="General" sourceLinked="1"/>
        <c:majorTickMark val="none"/>
        <c:minorTickMark val="none"/>
        <c:tickLblPos val="nextTo"/>
        <c:crossAx val="189886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Dashboard!PivotTable7</c:name>
    <c:fmtId val="1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0" i="0" u="none" strike="noStrike" baseline="0"/>
              <a:t>¿Está subiendo o bajando la favorabilidad?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05242560307298E-2"/>
          <c:y val="0.2974292974840807"/>
          <c:w val="0.92665827804685452"/>
          <c:h val="0.41982704273962573"/>
        </c:manualLayout>
      </c:layout>
      <c:lineChart>
        <c:grouping val="standard"/>
        <c:varyColors val="0"/>
        <c:ser>
          <c:idx val="0"/>
          <c:order val="0"/>
          <c:tx>
            <c:strRef>
              <c:f>'Creación Dashboard'!$M$11</c:f>
              <c:strCache>
                <c:ptCount val="1"/>
                <c:pt idx="0">
                  <c:v>Total</c:v>
                </c:pt>
              </c:strCache>
            </c:strRef>
          </c:tx>
          <c:spPr>
            <a:ln w="28575" cap="rnd">
              <a:solidFill>
                <a:schemeClr val="accent1"/>
              </a:solidFill>
              <a:round/>
            </a:ln>
            <a:effectLst/>
          </c:spPr>
          <c:marker>
            <c:symbol val="none"/>
          </c:marker>
          <c:cat>
            <c:strRef>
              <c:f>'Creación Dashboard'!$L$12:$L$740</c:f>
              <c:strCache>
                <c:ptCount val="728"/>
                <c:pt idx="0">
                  <c:v>01/02/2026 07:36</c:v>
                </c:pt>
                <c:pt idx="1">
                  <c:v>01/02/2026 09:37</c:v>
                </c:pt>
                <c:pt idx="2">
                  <c:v>01/02/2026 15:53</c:v>
                </c:pt>
                <c:pt idx="3">
                  <c:v>01/02/2026 18:16</c:v>
                </c:pt>
                <c:pt idx="4">
                  <c:v>01/03/2026 20:19</c:v>
                </c:pt>
                <c:pt idx="5">
                  <c:v>01/03/2026 20:20</c:v>
                </c:pt>
                <c:pt idx="6">
                  <c:v>01/04/2026 08:17</c:v>
                </c:pt>
                <c:pt idx="7">
                  <c:v>01/05/2026 08:03</c:v>
                </c:pt>
                <c:pt idx="8">
                  <c:v>01/05/2026 08:08</c:v>
                </c:pt>
                <c:pt idx="9">
                  <c:v>01/06/2026 07:56</c:v>
                </c:pt>
                <c:pt idx="10">
                  <c:v>01/06/2026 14:05</c:v>
                </c:pt>
                <c:pt idx="11">
                  <c:v>01/06/2026 15:00</c:v>
                </c:pt>
                <c:pt idx="12">
                  <c:v>01/06/2026 15:02</c:v>
                </c:pt>
                <c:pt idx="13">
                  <c:v>01/07/2026 07:48</c:v>
                </c:pt>
                <c:pt idx="14">
                  <c:v>01/07/2026 09:00</c:v>
                </c:pt>
                <c:pt idx="15">
                  <c:v>01/07/2026 09:04</c:v>
                </c:pt>
                <c:pt idx="16">
                  <c:v>01/07/2026 14:05</c:v>
                </c:pt>
                <c:pt idx="17">
                  <c:v>01/07/2026 15:05</c:v>
                </c:pt>
                <c:pt idx="18">
                  <c:v>01/07/2026 15:08</c:v>
                </c:pt>
                <c:pt idx="19">
                  <c:v>01/07/2026 15:19</c:v>
                </c:pt>
                <c:pt idx="20">
                  <c:v>01/07/2026 15:53</c:v>
                </c:pt>
                <c:pt idx="21">
                  <c:v>01/07/2026 16:50</c:v>
                </c:pt>
                <c:pt idx="22">
                  <c:v>01/08/2026 07:16</c:v>
                </c:pt>
                <c:pt idx="23">
                  <c:v>01/08/2026 07:41</c:v>
                </c:pt>
                <c:pt idx="24">
                  <c:v>01/08/2026 09:00</c:v>
                </c:pt>
                <c:pt idx="25">
                  <c:v>01/08/2026 09:21</c:v>
                </c:pt>
                <c:pt idx="26">
                  <c:v>01/08/2026 10:56</c:v>
                </c:pt>
                <c:pt idx="27">
                  <c:v>01/08/2026 12:01</c:v>
                </c:pt>
                <c:pt idx="28">
                  <c:v>01/08/2026 12:26</c:v>
                </c:pt>
                <c:pt idx="29">
                  <c:v>01/08/2026 12:32</c:v>
                </c:pt>
                <c:pt idx="30">
                  <c:v>01/08/2026 17:09</c:v>
                </c:pt>
                <c:pt idx="31">
                  <c:v>01/08/2026 18:43</c:v>
                </c:pt>
                <c:pt idx="32">
                  <c:v>01/08/2026 18:58</c:v>
                </c:pt>
                <c:pt idx="33">
                  <c:v>01/09/2026 05:42</c:v>
                </c:pt>
                <c:pt idx="34">
                  <c:v>01/09/2026 07:36</c:v>
                </c:pt>
                <c:pt idx="35">
                  <c:v>01/09/2026 08:38</c:v>
                </c:pt>
                <c:pt idx="36">
                  <c:v>01/09/2026 09:00</c:v>
                </c:pt>
                <c:pt idx="37">
                  <c:v>01/09/2026 09:11</c:v>
                </c:pt>
                <c:pt idx="38">
                  <c:v>01/09/2026 09:25</c:v>
                </c:pt>
                <c:pt idx="39">
                  <c:v>01/09/2026 11:37</c:v>
                </c:pt>
                <c:pt idx="40">
                  <c:v>01/09/2026 11:51</c:v>
                </c:pt>
                <c:pt idx="41">
                  <c:v>01/09/2026 12:08</c:v>
                </c:pt>
                <c:pt idx="42">
                  <c:v>01/09/2026 12:48</c:v>
                </c:pt>
                <c:pt idx="43">
                  <c:v>01/09/2026 13:49</c:v>
                </c:pt>
                <c:pt idx="44">
                  <c:v>01/09/2026 15:01</c:v>
                </c:pt>
                <c:pt idx="45">
                  <c:v>01/09/2026 15:05</c:v>
                </c:pt>
                <c:pt idx="46">
                  <c:v>01/09/2026 15:47</c:v>
                </c:pt>
                <c:pt idx="47">
                  <c:v>01/09/2026 15:50</c:v>
                </c:pt>
                <c:pt idx="48">
                  <c:v>01/09/2026 16:46</c:v>
                </c:pt>
                <c:pt idx="49">
                  <c:v>01/09/2026 17:14</c:v>
                </c:pt>
                <c:pt idx="50">
                  <c:v>01/09/2026 17:24</c:v>
                </c:pt>
                <c:pt idx="51">
                  <c:v>01/09/2026 17:52</c:v>
                </c:pt>
                <c:pt idx="52">
                  <c:v>01/10/2026 09:00</c:v>
                </c:pt>
                <c:pt idx="53">
                  <c:v>01/10/2026 09:47</c:v>
                </c:pt>
                <c:pt idx="54">
                  <c:v>01/10/2026 09:52</c:v>
                </c:pt>
                <c:pt idx="55">
                  <c:v>01/10/2026 09:53</c:v>
                </c:pt>
                <c:pt idx="56">
                  <c:v>01/10/2026 11:55</c:v>
                </c:pt>
                <c:pt idx="57">
                  <c:v>01/10/2026 12:48</c:v>
                </c:pt>
                <c:pt idx="58">
                  <c:v>01/11/2026 09:00</c:v>
                </c:pt>
                <c:pt idx="59">
                  <c:v>01/11/2026 09:06</c:v>
                </c:pt>
                <c:pt idx="60">
                  <c:v>01/11/2026 09:09</c:v>
                </c:pt>
                <c:pt idx="61">
                  <c:v>01/11/2026 13:25</c:v>
                </c:pt>
                <c:pt idx="62">
                  <c:v>01/11/2026 13:37</c:v>
                </c:pt>
                <c:pt idx="63">
                  <c:v>01/11/2026 16:40</c:v>
                </c:pt>
                <c:pt idx="64">
                  <c:v>01/12/2026 07:13</c:v>
                </c:pt>
                <c:pt idx="65">
                  <c:v>01/12/2026 12:16</c:v>
                </c:pt>
                <c:pt idx="66">
                  <c:v>01/12/2026 13:36</c:v>
                </c:pt>
                <c:pt idx="67">
                  <c:v>01/13/2026 09:00</c:v>
                </c:pt>
                <c:pt idx="68">
                  <c:v>01/13/2026 09:36</c:v>
                </c:pt>
                <c:pt idx="69">
                  <c:v>01/13/2026 12:14</c:v>
                </c:pt>
                <c:pt idx="70">
                  <c:v>01/13/2026 12:30</c:v>
                </c:pt>
                <c:pt idx="71">
                  <c:v>01/13/2026 13:19</c:v>
                </c:pt>
                <c:pt idx="72">
                  <c:v>01/13/2026 14:05</c:v>
                </c:pt>
                <c:pt idx="73">
                  <c:v>01/13/2026 14:06</c:v>
                </c:pt>
                <c:pt idx="74">
                  <c:v>01/13/2026 17:00</c:v>
                </c:pt>
                <c:pt idx="75">
                  <c:v>01/14/2026 02:32</c:v>
                </c:pt>
                <c:pt idx="76">
                  <c:v>01/14/2026 09:00</c:v>
                </c:pt>
                <c:pt idx="77">
                  <c:v>01/14/2026 09:08</c:v>
                </c:pt>
                <c:pt idx="78">
                  <c:v>01/14/2026 09:28</c:v>
                </c:pt>
                <c:pt idx="79">
                  <c:v>01/14/2026 12:55</c:v>
                </c:pt>
                <c:pt idx="80">
                  <c:v>01/14/2026 14:20</c:v>
                </c:pt>
                <c:pt idx="81">
                  <c:v>01/15/2026 09:30</c:v>
                </c:pt>
                <c:pt idx="82">
                  <c:v>01/15/2026 09:33</c:v>
                </c:pt>
                <c:pt idx="83">
                  <c:v>01/15/2026 14:26</c:v>
                </c:pt>
                <c:pt idx="84">
                  <c:v>01/15/2026 21:15</c:v>
                </c:pt>
                <c:pt idx="85">
                  <c:v>01/16/2026 08:57</c:v>
                </c:pt>
                <c:pt idx="86">
                  <c:v>01/16/2026 08:58</c:v>
                </c:pt>
                <c:pt idx="87">
                  <c:v>01/16/2026 11:33</c:v>
                </c:pt>
                <c:pt idx="88">
                  <c:v>01/16/2026 15:00</c:v>
                </c:pt>
                <c:pt idx="89">
                  <c:v>01/16/2026 16:10</c:v>
                </c:pt>
                <c:pt idx="90">
                  <c:v>01/16/2026 16:45</c:v>
                </c:pt>
                <c:pt idx="91">
                  <c:v>01/16/2026 17:45</c:v>
                </c:pt>
                <c:pt idx="92">
                  <c:v>01/17/2026 05:46</c:v>
                </c:pt>
                <c:pt idx="93">
                  <c:v>01/17/2026 08:07</c:v>
                </c:pt>
                <c:pt idx="94">
                  <c:v>01/17/2026 11:09</c:v>
                </c:pt>
                <c:pt idx="95">
                  <c:v>01/17/2026 15:10</c:v>
                </c:pt>
                <c:pt idx="96">
                  <c:v>01/17/2026 17:05</c:v>
                </c:pt>
                <c:pt idx="97">
                  <c:v>01/17/2026 17:22</c:v>
                </c:pt>
                <c:pt idx="98">
                  <c:v>01/17/2026 17:24</c:v>
                </c:pt>
                <c:pt idx="99">
                  <c:v>01/17/2026 17:58</c:v>
                </c:pt>
                <c:pt idx="100">
                  <c:v>01/17/2026 19:26</c:v>
                </c:pt>
                <c:pt idx="101">
                  <c:v>01/17/2026 20:07</c:v>
                </c:pt>
                <c:pt idx="102">
                  <c:v>01/17/2026 20:08</c:v>
                </c:pt>
                <c:pt idx="103">
                  <c:v>01/18/2026 09:16</c:v>
                </c:pt>
                <c:pt idx="104">
                  <c:v>01/18/2026 09:18</c:v>
                </c:pt>
                <c:pt idx="105">
                  <c:v>01/18/2026 10:15</c:v>
                </c:pt>
                <c:pt idx="106">
                  <c:v>01/18/2026 11:28</c:v>
                </c:pt>
                <c:pt idx="107">
                  <c:v>01/18/2026 11:45</c:v>
                </c:pt>
                <c:pt idx="108">
                  <c:v>01/18/2026 11:50</c:v>
                </c:pt>
                <c:pt idx="109">
                  <c:v>01/18/2026 12:50</c:v>
                </c:pt>
                <c:pt idx="110">
                  <c:v>01/18/2026 13:09</c:v>
                </c:pt>
                <c:pt idx="111">
                  <c:v>01/18/2026 14:37</c:v>
                </c:pt>
                <c:pt idx="112">
                  <c:v>01/18/2026 15:24</c:v>
                </c:pt>
                <c:pt idx="113">
                  <c:v>01/18/2026 17:01</c:v>
                </c:pt>
                <c:pt idx="114">
                  <c:v>01/18/2026 17:03</c:v>
                </c:pt>
                <c:pt idx="115">
                  <c:v>01/18/2026 17:06</c:v>
                </c:pt>
                <c:pt idx="116">
                  <c:v>01/18/2026 17:18</c:v>
                </c:pt>
                <c:pt idx="117">
                  <c:v>01/18/2026 17:31</c:v>
                </c:pt>
                <c:pt idx="118">
                  <c:v>01/18/2026 18:01</c:v>
                </c:pt>
                <c:pt idx="119">
                  <c:v>01/19/2026 05:03</c:v>
                </c:pt>
                <c:pt idx="120">
                  <c:v>01/19/2026 09:26</c:v>
                </c:pt>
                <c:pt idx="121">
                  <c:v>01/19/2026 09:27</c:v>
                </c:pt>
                <c:pt idx="122">
                  <c:v>01/19/2026 09:30</c:v>
                </c:pt>
                <c:pt idx="123">
                  <c:v>01/19/2026 14:49</c:v>
                </c:pt>
                <c:pt idx="124">
                  <c:v>01/20/2026 06:19</c:v>
                </c:pt>
                <c:pt idx="125">
                  <c:v>01/20/2026 06:25</c:v>
                </c:pt>
                <c:pt idx="126">
                  <c:v>01/20/2026 06:28</c:v>
                </c:pt>
                <c:pt idx="127">
                  <c:v>01/20/2026 15:24</c:v>
                </c:pt>
                <c:pt idx="128">
                  <c:v>01/21/2026 07:49</c:v>
                </c:pt>
                <c:pt idx="129">
                  <c:v>01/21/2026 08:21</c:v>
                </c:pt>
                <c:pt idx="130">
                  <c:v>01/21/2026 10:01</c:v>
                </c:pt>
                <c:pt idx="131">
                  <c:v>01/21/2026 11:42</c:v>
                </c:pt>
                <c:pt idx="132">
                  <c:v>01/21/2026 13:24</c:v>
                </c:pt>
                <c:pt idx="133">
                  <c:v>01/21/2026 14:32</c:v>
                </c:pt>
                <c:pt idx="134">
                  <c:v>01/21/2026 14:33</c:v>
                </c:pt>
                <c:pt idx="135">
                  <c:v>01/21/2026 14:47</c:v>
                </c:pt>
                <c:pt idx="136">
                  <c:v>01/21/2026 16:30</c:v>
                </c:pt>
                <c:pt idx="137">
                  <c:v>01/22/2026 06:41</c:v>
                </c:pt>
                <c:pt idx="138">
                  <c:v>01/22/2026 07:55</c:v>
                </c:pt>
                <c:pt idx="139">
                  <c:v>01/22/2026 10:36</c:v>
                </c:pt>
                <c:pt idx="140">
                  <c:v>01/22/2026 11:25</c:v>
                </c:pt>
                <c:pt idx="141">
                  <c:v>01/22/2026 11:29</c:v>
                </c:pt>
                <c:pt idx="142">
                  <c:v>01/22/2026 14:59</c:v>
                </c:pt>
                <c:pt idx="143">
                  <c:v>01/22/2026 15:33</c:v>
                </c:pt>
                <c:pt idx="144">
                  <c:v>01/22/2026 16:36</c:v>
                </c:pt>
                <c:pt idx="145">
                  <c:v>01/22/2026 18:50</c:v>
                </c:pt>
                <c:pt idx="146">
                  <c:v>01/22/2026 21:05</c:v>
                </c:pt>
                <c:pt idx="147">
                  <c:v>01/23/2026 05:52</c:v>
                </c:pt>
                <c:pt idx="148">
                  <c:v>01/23/2026 09:00</c:v>
                </c:pt>
                <c:pt idx="149">
                  <c:v>01/23/2026 09:32</c:v>
                </c:pt>
                <c:pt idx="150">
                  <c:v>01/23/2026 10:45</c:v>
                </c:pt>
                <c:pt idx="151">
                  <c:v>01/23/2026 10:46</c:v>
                </c:pt>
                <c:pt idx="152">
                  <c:v>01/23/2026 13:03</c:v>
                </c:pt>
                <c:pt idx="153">
                  <c:v>01/23/2026 14:38</c:v>
                </c:pt>
                <c:pt idx="154">
                  <c:v>01/23/2026 15:04</c:v>
                </c:pt>
                <c:pt idx="155">
                  <c:v>01/23/2026 15:28</c:v>
                </c:pt>
                <c:pt idx="156">
                  <c:v>01/23/2026 16:42</c:v>
                </c:pt>
                <c:pt idx="157">
                  <c:v>01/23/2026 17:35</c:v>
                </c:pt>
                <c:pt idx="158">
                  <c:v>01/23/2026 18:57</c:v>
                </c:pt>
                <c:pt idx="159">
                  <c:v>01/24/2026 10:39</c:v>
                </c:pt>
                <c:pt idx="160">
                  <c:v>01/24/2026 10:44</c:v>
                </c:pt>
                <c:pt idx="161">
                  <c:v>01/24/2026 11:46</c:v>
                </c:pt>
                <c:pt idx="162">
                  <c:v>01/24/2026 12:10</c:v>
                </c:pt>
                <c:pt idx="163">
                  <c:v>01/24/2026 12:37</c:v>
                </c:pt>
                <c:pt idx="164">
                  <c:v>01/24/2026 12:46</c:v>
                </c:pt>
                <c:pt idx="165">
                  <c:v>01/24/2026 15:06</c:v>
                </c:pt>
                <c:pt idx="166">
                  <c:v>01/24/2026 15:10</c:v>
                </c:pt>
                <c:pt idx="167">
                  <c:v>01/24/2026 18:24</c:v>
                </c:pt>
                <c:pt idx="168">
                  <c:v>01/24/2026 19:01</c:v>
                </c:pt>
                <c:pt idx="169">
                  <c:v>01/24/2026 21:34</c:v>
                </c:pt>
                <c:pt idx="170">
                  <c:v>01/25/2026 06:54</c:v>
                </c:pt>
                <c:pt idx="171">
                  <c:v>01/25/2026 08:09</c:v>
                </c:pt>
                <c:pt idx="172">
                  <c:v>01/25/2026 08:15</c:v>
                </c:pt>
                <c:pt idx="173">
                  <c:v>01/25/2026 08:26</c:v>
                </c:pt>
                <c:pt idx="174">
                  <c:v>01/25/2026 08:28</c:v>
                </c:pt>
                <c:pt idx="175">
                  <c:v>01/25/2026 08:52</c:v>
                </c:pt>
                <c:pt idx="176">
                  <c:v>01/25/2026 09:31</c:v>
                </c:pt>
                <c:pt idx="177">
                  <c:v>01/25/2026 09:33</c:v>
                </c:pt>
                <c:pt idx="178">
                  <c:v>01/25/2026 12:06</c:v>
                </c:pt>
                <c:pt idx="179">
                  <c:v>01/25/2026 15:02</c:v>
                </c:pt>
                <c:pt idx="180">
                  <c:v>01/25/2026 15:04</c:v>
                </c:pt>
                <c:pt idx="181">
                  <c:v>01/25/2026 15:27</c:v>
                </c:pt>
                <c:pt idx="182">
                  <c:v>01/25/2026 16:00</c:v>
                </c:pt>
                <c:pt idx="183">
                  <c:v>01/25/2026 16:08</c:v>
                </c:pt>
                <c:pt idx="184">
                  <c:v>01/25/2026 18:07</c:v>
                </c:pt>
                <c:pt idx="185">
                  <c:v>01/25/2026 18:18</c:v>
                </c:pt>
                <c:pt idx="186">
                  <c:v>01/25/2026 19:50</c:v>
                </c:pt>
                <c:pt idx="187">
                  <c:v>01/26/2026 05:14</c:v>
                </c:pt>
                <c:pt idx="188">
                  <c:v>01/26/2026 06:08</c:v>
                </c:pt>
                <c:pt idx="189">
                  <c:v>01/26/2026 10:01</c:v>
                </c:pt>
                <c:pt idx="190">
                  <c:v>01/26/2026 10:06</c:v>
                </c:pt>
                <c:pt idx="191">
                  <c:v>01/26/2026 10:07</c:v>
                </c:pt>
                <c:pt idx="192">
                  <c:v>01/26/2026 10:08</c:v>
                </c:pt>
                <c:pt idx="193">
                  <c:v>01/26/2026 11:19</c:v>
                </c:pt>
                <c:pt idx="194">
                  <c:v>01/26/2026 12:51</c:v>
                </c:pt>
                <c:pt idx="195">
                  <c:v>01/26/2026 14:25</c:v>
                </c:pt>
                <c:pt idx="196">
                  <c:v>01/26/2026 16:16</c:v>
                </c:pt>
                <c:pt idx="197">
                  <c:v>01/26/2026 16:23</c:v>
                </c:pt>
                <c:pt idx="198">
                  <c:v>01/26/2026 17:27</c:v>
                </c:pt>
                <c:pt idx="199">
                  <c:v>01/26/2026 17:58</c:v>
                </c:pt>
                <c:pt idx="200">
                  <c:v>01/26/2026 18:09</c:v>
                </c:pt>
                <c:pt idx="201">
                  <c:v>01/27/2026 05:05</c:v>
                </c:pt>
                <c:pt idx="202">
                  <c:v>01/27/2026 06:03</c:v>
                </c:pt>
                <c:pt idx="203">
                  <c:v>01/27/2026 07:52</c:v>
                </c:pt>
                <c:pt idx="204">
                  <c:v>01/27/2026 09:01</c:v>
                </c:pt>
                <c:pt idx="205">
                  <c:v>01/27/2026 09:07</c:v>
                </c:pt>
                <c:pt idx="206">
                  <c:v>01/27/2026 09:08</c:v>
                </c:pt>
                <c:pt idx="207">
                  <c:v>01/27/2026 11:51</c:v>
                </c:pt>
                <c:pt idx="208">
                  <c:v>01/27/2026 14:21</c:v>
                </c:pt>
                <c:pt idx="209">
                  <c:v>01/27/2026 18:24</c:v>
                </c:pt>
                <c:pt idx="210">
                  <c:v>01/27/2026 20:04</c:v>
                </c:pt>
                <c:pt idx="211">
                  <c:v>01/28/2026 05:07</c:v>
                </c:pt>
                <c:pt idx="212">
                  <c:v>01/28/2026 06:10</c:v>
                </c:pt>
                <c:pt idx="213">
                  <c:v>01/28/2026 06:39</c:v>
                </c:pt>
                <c:pt idx="214">
                  <c:v>01/28/2026 07:33</c:v>
                </c:pt>
                <c:pt idx="215">
                  <c:v>01/28/2026 07:36</c:v>
                </c:pt>
                <c:pt idx="216">
                  <c:v>01/28/2026 07:57</c:v>
                </c:pt>
                <c:pt idx="217">
                  <c:v>01/28/2026 08:36</c:v>
                </c:pt>
                <c:pt idx="218">
                  <c:v>01/28/2026 10:50</c:v>
                </c:pt>
                <c:pt idx="219">
                  <c:v>01/28/2026 11:19</c:v>
                </c:pt>
                <c:pt idx="220">
                  <c:v>01/28/2026 11:22</c:v>
                </c:pt>
                <c:pt idx="221">
                  <c:v>01/28/2026 12:22</c:v>
                </c:pt>
                <c:pt idx="222">
                  <c:v>01/28/2026 12:57</c:v>
                </c:pt>
                <c:pt idx="223">
                  <c:v>01/28/2026 15:24</c:v>
                </c:pt>
                <c:pt idx="224">
                  <c:v>01/28/2026 15:42</c:v>
                </c:pt>
                <c:pt idx="225">
                  <c:v>01/28/2026 16:00</c:v>
                </c:pt>
                <c:pt idx="226">
                  <c:v>01/28/2026 16:12</c:v>
                </c:pt>
                <c:pt idx="227">
                  <c:v>01/28/2026 16:40</c:v>
                </c:pt>
                <c:pt idx="228">
                  <c:v>01/28/2026 17:46</c:v>
                </c:pt>
                <c:pt idx="229">
                  <c:v>01/28/2026 17:56</c:v>
                </c:pt>
                <c:pt idx="230">
                  <c:v>01/28/2026 19:01</c:v>
                </c:pt>
                <c:pt idx="231">
                  <c:v>01/29/2026 06:40</c:v>
                </c:pt>
                <c:pt idx="232">
                  <c:v>01/29/2026 07:42</c:v>
                </c:pt>
                <c:pt idx="233">
                  <c:v>01/29/2026 09:00</c:v>
                </c:pt>
                <c:pt idx="234">
                  <c:v>01/29/2026 11:48</c:v>
                </c:pt>
                <c:pt idx="235">
                  <c:v>01/29/2026 11:49</c:v>
                </c:pt>
                <c:pt idx="236">
                  <c:v>01/29/2026 12:02</c:v>
                </c:pt>
                <c:pt idx="237">
                  <c:v>01/29/2026 12:04</c:v>
                </c:pt>
                <c:pt idx="238">
                  <c:v>01/29/2026 12:48</c:v>
                </c:pt>
                <c:pt idx="239">
                  <c:v>01/29/2026 15:29</c:v>
                </c:pt>
                <c:pt idx="240">
                  <c:v>01/30/2026 05:58</c:v>
                </c:pt>
                <c:pt idx="241">
                  <c:v>01/30/2026 09:12</c:v>
                </c:pt>
                <c:pt idx="242">
                  <c:v>01/30/2026 10:24</c:v>
                </c:pt>
                <c:pt idx="243">
                  <c:v>01/30/2026 10:28</c:v>
                </c:pt>
                <c:pt idx="244">
                  <c:v>01/30/2026 11:27</c:v>
                </c:pt>
                <c:pt idx="245">
                  <c:v>01/30/2026 12:30</c:v>
                </c:pt>
                <c:pt idx="246">
                  <c:v>01/30/2026 13:07</c:v>
                </c:pt>
                <c:pt idx="247">
                  <c:v>01/30/2026 14:24</c:v>
                </c:pt>
                <c:pt idx="248">
                  <c:v>01/30/2026 14:26</c:v>
                </c:pt>
                <c:pt idx="249">
                  <c:v>01/30/2026 14:28</c:v>
                </c:pt>
                <c:pt idx="250">
                  <c:v>01/30/2026 14:54</c:v>
                </c:pt>
                <c:pt idx="251">
                  <c:v>01/30/2026 15:04</c:v>
                </c:pt>
                <c:pt idx="252">
                  <c:v>01/30/2026 15:06</c:v>
                </c:pt>
                <c:pt idx="253">
                  <c:v>01/30/2026 15:35</c:v>
                </c:pt>
                <c:pt idx="254">
                  <c:v>01/30/2026 15:55</c:v>
                </c:pt>
                <c:pt idx="255">
                  <c:v>01/30/2026 17:14</c:v>
                </c:pt>
                <c:pt idx="256">
                  <c:v>01/30/2026 17:31</c:v>
                </c:pt>
                <c:pt idx="257">
                  <c:v>01/30/2026 17:53</c:v>
                </c:pt>
                <c:pt idx="258">
                  <c:v>01/30/2026 18:05</c:v>
                </c:pt>
                <c:pt idx="259">
                  <c:v>01/30/2026 18:20</c:v>
                </c:pt>
                <c:pt idx="260">
                  <c:v>01/30/2026 18:54</c:v>
                </c:pt>
                <c:pt idx="261">
                  <c:v>01/30/2026 18:56</c:v>
                </c:pt>
                <c:pt idx="262">
                  <c:v>01/31/2026 05:46</c:v>
                </c:pt>
                <c:pt idx="263">
                  <c:v>01/31/2026 06:11</c:v>
                </c:pt>
                <c:pt idx="264">
                  <c:v>01/31/2026 07:07</c:v>
                </c:pt>
                <c:pt idx="265">
                  <c:v>01/31/2026 10:17</c:v>
                </c:pt>
                <c:pt idx="266">
                  <c:v>01/31/2026 11:23</c:v>
                </c:pt>
                <c:pt idx="267">
                  <c:v>01/31/2026 11:24</c:v>
                </c:pt>
                <c:pt idx="268">
                  <c:v>01/31/2026 11:35</c:v>
                </c:pt>
                <c:pt idx="269">
                  <c:v>01/31/2026 12:42</c:v>
                </c:pt>
                <c:pt idx="270">
                  <c:v>01/31/2026 13:17</c:v>
                </c:pt>
                <c:pt idx="271">
                  <c:v>01/31/2026 13:47</c:v>
                </c:pt>
                <c:pt idx="272">
                  <c:v>01/31/2026 14:36</c:v>
                </c:pt>
                <c:pt idx="273">
                  <c:v>01/31/2026 15:10</c:v>
                </c:pt>
                <c:pt idx="274">
                  <c:v>01/31/2026 15:13</c:v>
                </c:pt>
                <c:pt idx="275">
                  <c:v>01/31/2026 15:49</c:v>
                </c:pt>
                <c:pt idx="276">
                  <c:v>01/31/2026 16:16</c:v>
                </c:pt>
                <c:pt idx="277">
                  <c:v>01/31/2026 16:18</c:v>
                </c:pt>
                <c:pt idx="278">
                  <c:v>02/01/2026 06:35</c:v>
                </c:pt>
                <c:pt idx="279">
                  <c:v>02/01/2026 06:44</c:v>
                </c:pt>
                <c:pt idx="280">
                  <c:v>02/01/2026 07:02</c:v>
                </c:pt>
                <c:pt idx="281">
                  <c:v>02/01/2026 07:30</c:v>
                </c:pt>
                <c:pt idx="282">
                  <c:v>02/01/2026 08:17</c:v>
                </c:pt>
                <c:pt idx="283">
                  <c:v>02/01/2026 09:30</c:v>
                </c:pt>
                <c:pt idx="284">
                  <c:v>02/01/2026 09:31</c:v>
                </c:pt>
                <c:pt idx="285">
                  <c:v>02/01/2026 09:32</c:v>
                </c:pt>
                <c:pt idx="286">
                  <c:v>02/01/2026 09:37</c:v>
                </c:pt>
                <c:pt idx="287">
                  <c:v>02/01/2026 09:58</c:v>
                </c:pt>
                <c:pt idx="288">
                  <c:v>02/01/2026 11:07</c:v>
                </c:pt>
                <c:pt idx="289">
                  <c:v>02/01/2026 11:18</c:v>
                </c:pt>
                <c:pt idx="290">
                  <c:v>02/01/2026 11:35</c:v>
                </c:pt>
                <c:pt idx="291">
                  <c:v>02/01/2026 12:57</c:v>
                </c:pt>
                <c:pt idx="292">
                  <c:v>02/01/2026 15:07</c:v>
                </c:pt>
                <c:pt idx="293">
                  <c:v>02/01/2026 15:22</c:v>
                </c:pt>
                <c:pt idx="294">
                  <c:v>02/01/2026 16:51</c:v>
                </c:pt>
                <c:pt idx="295">
                  <c:v>02/01/2026 17:29</c:v>
                </c:pt>
                <c:pt idx="296">
                  <c:v>02/02/2026 09:03</c:v>
                </c:pt>
                <c:pt idx="297">
                  <c:v>02/02/2026 09:04</c:v>
                </c:pt>
                <c:pt idx="298">
                  <c:v>02/02/2026 09:05</c:v>
                </c:pt>
                <c:pt idx="299">
                  <c:v>02/02/2026 13:33</c:v>
                </c:pt>
                <c:pt idx="300">
                  <c:v>02/02/2026 13:40</c:v>
                </c:pt>
                <c:pt idx="301">
                  <c:v>02/02/2026 16:36</c:v>
                </c:pt>
                <c:pt idx="302">
                  <c:v>02/03/2026 05:37</c:v>
                </c:pt>
                <c:pt idx="303">
                  <c:v>02/03/2026 12:03</c:v>
                </c:pt>
                <c:pt idx="304">
                  <c:v>02/03/2026 12:04</c:v>
                </c:pt>
                <c:pt idx="305">
                  <c:v>02/03/2026 12:50</c:v>
                </c:pt>
                <c:pt idx="306">
                  <c:v>02/03/2026 13:18</c:v>
                </c:pt>
                <c:pt idx="307">
                  <c:v>02/03/2026 13:44</c:v>
                </c:pt>
                <c:pt idx="308">
                  <c:v>02/03/2026 14:41</c:v>
                </c:pt>
                <c:pt idx="309">
                  <c:v>02/03/2026 16:04</c:v>
                </c:pt>
                <c:pt idx="310">
                  <c:v>02/03/2026 16:20</c:v>
                </c:pt>
                <c:pt idx="311">
                  <c:v>02/04/2026 06:55</c:v>
                </c:pt>
                <c:pt idx="312">
                  <c:v>02/04/2026 09:44</c:v>
                </c:pt>
                <c:pt idx="313">
                  <c:v>02/04/2026 09:45</c:v>
                </c:pt>
                <c:pt idx="314">
                  <c:v>02/04/2026 09:46</c:v>
                </c:pt>
                <c:pt idx="315">
                  <c:v>02/04/2026 09:47</c:v>
                </c:pt>
                <c:pt idx="316">
                  <c:v>02/04/2026 10:07</c:v>
                </c:pt>
                <c:pt idx="317">
                  <c:v>02/04/2026 10:21</c:v>
                </c:pt>
                <c:pt idx="318">
                  <c:v>02/04/2026 10:40</c:v>
                </c:pt>
                <c:pt idx="319">
                  <c:v>02/04/2026 10:43</c:v>
                </c:pt>
                <c:pt idx="320">
                  <c:v>02/04/2026 12:16</c:v>
                </c:pt>
                <c:pt idx="321">
                  <c:v>02/04/2026 16:28</c:v>
                </c:pt>
                <c:pt idx="322">
                  <c:v>02/04/2026 16:29</c:v>
                </c:pt>
                <c:pt idx="323">
                  <c:v>02/04/2026 16:32</c:v>
                </c:pt>
                <c:pt idx="324">
                  <c:v>02/04/2026 16:38</c:v>
                </c:pt>
                <c:pt idx="325">
                  <c:v>02/04/2026 18:33</c:v>
                </c:pt>
                <c:pt idx="326">
                  <c:v>02/05/2026 06:48</c:v>
                </c:pt>
                <c:pt idx="327">
                  <c:v>02/05/2026 07:51</c:v>
                </c:pt>
                <c:pt idx="328">
                  <c:v>02/05/2026 08:49</c:v>
                </c:pt>
                <c:pt idx="329">
                  <c:v>02/05/2026 09:28</c:v>
                </c:pt>
                <c:pt idx="330">
                  <c:v>02/05/2026 09:30</c:v>
                </c:pt>
                <c:pt idx="331">
                  <c:v>02/05/2026 10:26</c:v>
                </c:pt>
                <c:pt idx="332">
                  <c:v>02/05/2026 10:28</c:v>
                </c:pt>
                <c:pt idx="333">
                  <c:v>02/05/2026 11:19</c:v>
                </c:pt>
                <c:pt idx="334">
                  <c:v>02/05/2026 11:40</c:v>
                </c:pt>
                <c:pt idx="335">
                  <c:v>02/05/2026 13:24</c:v>
                </c:pt>
                <c:pt idx="336">
                  <c:v>02/05/2026 14:02</c:v>
                </c:pt>
                <c:pt idx="337">
                  <c:v>02/05/2026 14:53</c:v>
                </c:pt>
                <c:pt idx="338">
                  <c:v>02/05/2026 16:01</c:v>
                </c:pt>
                <c:pt idx="339">
                  <c:v>02/05/2026 18:01</c:v>
                </c:pt>
                <c:pt idx="340">
                  <c:v>02/05/2026 18:18</c:v>
                </c:pt>
                <c:pt idx="341">
                  <c:v>02/05/2026 18:57</c:v>
                </c:pt>
                <c:pt idx="342">
                  <c:v>02/05/2026 19:03</c:v>
                </c:pt>
                <c:pt idx="343">
                  <c:v>02/05/2026 19:16</c:v>
                </c:pt>
                <c:pt idx="344">
                  <c:v>02/06/2026 04:48</c:v>
                </c:pt>
                <c:pt idx="345">
                  <c:v>02/06/2026 09:00</c:v>
                </c:pt>
                <c:pt idx="346">
                  <c:v>02/06/2026 09:03</c:v>
                </c:pt>
                <c:pt idx="347">
                  <c:v>02/06/2026 09:05</c:v>
                </c:pt>
                <c:pt idx="348">
                  <c:v>02/06/2026 12:27</c:v>
                </c:pt>
                <c:pt idx="349">
                  <c:v>02/06/2026 12:29</c:v>
                </c:pt>
                <c:pt idx="350">
                  <c:v>02/06/2026 14:45</c:v>
                </c:pt>
                <c:pt idx="351">
                  <c:v>02/06/2026 15:46</c:v>
                </c:pt>
                <c:pt idx="352">
                  <c:v>02/06/2026 16:40</c:v>
                </c:pt>
                <c:pt idx="353">
                  <c:v>02/06/2026 18:22</c:v>
                </c:pt>
                <c:pt idx="354">
                  <c:v>02/06/2026 19:38</c:v>
                </c:pt>
                <c:pt idx="355">
                  <c:v>02/06/2026 19:48</c:v>
                </c:pt>
                <c:pt idx="356">
                  <c:v>02/06/2026 19:49</c:v>
                </c:pt>
                <c:pt idx="357">
                  <c:v>02/07/2026 04:41</c:v>
                </c:pt>
                <c:pt idx="358">
                  <c:v>02/07/2026 04:42</c:v>
                </c:pt>
                <c:pt idx="359">
                  <c:v>02/07/2026 09:26</c:v>
                </c:pt>
                <c:pt idx="360">
                  <c:v>02/07/2026 09:43</c:v>
                </c:pt>
                <c:pt idx="361">
                  <c:v>02/07/2026 10:07</c:v>
                </c:pt>
                <c:pt idx="362">
                  <c:v>02/07/2026 13:23</c:v>
                </c:pt>
                <c:pt idx="363">
                  <c:v>02/07/2026 13:25</c:v>
                </c:pt>
                <c:pt idx="364">
                  <c:v>02/07/2026 13:42</c:v>
                </c:pt>
                <c:pt idx="365">
                  <c:v>02/07/2026 14:49</c:v>
                </c:pt>
                <c:pt idx="366">
                  <c:v>02/07/2026 15:02</c:v>
                </c:pt>
                <c:pt idx="367">
                  <c:v>02/07/2026 15:15</c:v>
                </c:pt>
                <c:pt idx="368">
                  <c:v>02/07/2026 16:01</c:v>
                </c:pt>
                <c:pt idx="369">
                  <c:v>02/07/2026 17:27</c:v>
                </c:pt>
                <c:pt idx="370">
                  <c:v>02/07/2026 17:39</c:v>
                </c:pt>
                <c:pt idx="371">
                  <c:v>02/07/2026 17:53</c:v>
                </c:pt>
                <c:pt idx="372">
                  <c:v>02/07/2026 17:59</c:v>
                </c:pt>
                <c:pt idx="373">
                  <c:v>02/07/2026 19:01</c:v>
                </c:pt>
                <c:pt idx="374">
                  <c:v>02/07/2026 20:42</c:v>
                </c:pt>
                <c:pt idx="375">
                  <c:v>02/08/2026 06:49</c:v>
                </c:pt>
                <c:pt idx="376">
                  <c:v>02/08/2026 10:46</c:v>
                </c:pt>
                <c:pt idx="377">
                  <c:v>02/08/2026 10:47</c:v>
                </c:pt>
                <c:pt idx="378">
                  <c:v>02/08/2026 10:48</c:v>
                </c:pt>
                <c:pt idx="379">
                  <c:v>02/08/2026 11:36</c:v>
                </c:pt>
                <c:pt idx="380">
                  <c:v>02/08/2026 12:36</c:v>
                </c:pt>
                <c:pt idx="381">
                  <c:v>02/08/2026 12:52</c:v>
                </c:pt>
                <c:pt idx="382">
                  <c:v>02/08/2026 13:18</c:v>
                </c:pt>
                <c:pt idx="383">
                  <c:v>02/08/2026 15:53</c:v>
                </c:pt>
                <c:pt idx="384">
                  <c:v>02/08/2026 15:54</c:v>
                </c:pt>
                <c:pt idx="385">
                  <c:v>02/08/2026 16:33</c:v>
                </c:pt>
                <c:pt idx="386">
                  <c:v>02/08/2026 17:04</c:v>
                </c:pt>
                <c:pt idx="387">
                  <c:v>02/09/2026 05:05</c:v>
                </c:pt>
                <c:pt idx="388">
                  <c:v>02/09/2026 09:28</c:v>
                </c:pt>
                <c:pt idx="389">
                  <c:v>02/09/2026 09:29</c:v>
                </c:pt>
                <c:pt idx="390">
                  <c:v>02/09/2026 09:30</c:v>
                </c:pt>
                <c:pt idx="391">
                  <c:v>02/09/2026 10:04</c:v>
                </c:pt>
                <c:pt idx="392">
                  <c:v>02/09/2026 12:40</c:v>
                </c:pt>
                <c:pt idx="393">
                  <c:v>02/09/2026 12:42</c:v>
                </c:pt>
                <c:pt idx="394">
                  <c:v>02/09/2026 14:56</c:v>
                </c:pt>
                <c:pt idx="395">
                  <c:v>02/09/2026 15:30</c:v>
                </c:pt>
                <c:pt idx="396">
                  <c:v>02/09/2026 17:40</c:v>
                </c:pt>
                <c:pt idx="397">
                  <c:v>02/09/2026 18:07</c:v>
                </c:pt>
                <c:pt idx="398">
                  <c:v>02/09/2026 18:13</c:v>
                </c:pt>
                <c:pt idx="399">
                  <c:v>02/09/2026 18:38</c:v>
                </c:pt>
                <c:pt idx="400">
                  <c:v>02/10/2026 05:52</c:v>
                </c:pt>
                <c:pt idx="401">
                  <c:v>02/10/2026 07:40</c:v>
                </c:pt>
                <c:pt idx="402">
                  <c:v>02/10/2026 12:44</c:v>
                </c:pt>
                <c:pt idx="403">
                  <c:v>02/10/2026 13:36</c:v>
                </c:pt>
                <c:pt idx="404">
                  <c:v>02/10/2026 13:46</c:v>
                </c:pt>
                <c:pt idx="405">
                  <c:v>02/10/2026 14:39</c:v>
                </c:pt>
                <c:pt idx="406">
                  <c:v>02/10/2026 16:33</c:v>
                </c:pt>
                <c:pt idx="407">
                  <c:v>02/10/2026 17:01</c:v>
                </c:pt>
                <c:pt idx="408">
                  <c:v>02/10/2026 17:24</c:v>
                </c:pt>
                <c:pt idx="409">
                  <c:v>02/10/2026 17:25</c:v>
                </c:pt>
                <c:pt idx="410">
                  <c:v>02/10/2026 17:57</c:v>
                </c:pt>
                <c:pt idx="411">
                  <c:v>02/10/2026 18:58</c:v>
                </c:pt>
                <c:pt idx="412">
                  <c:v>02/10/2026 19:08</c:v>
                </c:pt>
                <c:pt idx="413">
                  <c:v>02/11/2026 07:09</c:v>
                </c:pt>
                <c:pt idx="414">
                  <c:v>02/11/2026 07:34</c:v>
                </c:pt>
                <c:pt idx="415">
                  <c:v>02/11/2026 09:10</c:v>
                </c:pt>
                <c:pt idx="416">
                  <c:v>02/11/2026 09:22</c:v>
                </c:pt>
                <c:pt idx="417">
                  <c:v>02/11/2026 10:45</c:v>
                </c:pt>
                <c:pt idx="418">
                  <c:v>02/11/2026 12:19</c:v>
                </c:pt>
                <c:pt idx="419">
                  <c:v>02/11/2026 16:39</c:v>
                </c:pt>
                <c:pt idx="420">
                  <c:v>02/11/2026 16:55</c:v>
                </c:pt>
                <c:pt idx="421">
                  <c:v>02/11/2026 18:05</c:v>
                </c:pt>
                <c:pt idx="422">
                  <c:v>02/11/2026 18:54</c:v>
                </c:pt>
                <c:pt idx="423">
                  <c:v>02/11/2026 20:03</c:v>
                </c:pt>
                <c:pt idx="424">
                  <c:v>02/12/2026 04:45</c:v>
                </c:pt>
                <c:pt idx="425">
                  <c:v>02/12/2026 05:37</c:v>
                </c:pt>
                <c:pt idx="426">
                  <c:v>02/12/2026 07:00</c:v>
                </c:pt>
                <c:pt idx="427">
                  <c:v>02/12/2026 07:13</c:v>
                </c:pt>
                <c:pt idx="428">
                  <c:v>02/12/2026 09:00</c:v>
                </c:pt>
                <c:pt idx="429">
                  <c:v>02/12/2026 09:02</c:v>
                </c:pt>
                <c:pt idx="430">
                  <c:v>02/12/2026 09:11</c:v>
                </c:pt>
                <c:pt idx="431">
                  <c:v>02/12/2026 12:32</c:v>
                </c:pt>
                <c:pt idx="432">
                  <c:v>02/12/2026 15:48</c:v>
                </c:pt>
                <c:pt idx="433">
                  <c:v>02/12/2026 16:50</c:v>
                </c:pt>
                <c:pt idx="434">
                  <c:v>02/12/2026 17:21</c:v>
                </c:pt>
                <c:pt idx="435">
                  <c:v>02/12/2026 17:27</c:v>
                </c:pt>
                <c:pt idx="436">
                  <c:v>02/12/2026 18:33</c:v>
                </c:pt>
                <c:pt idx="437">
                  <c:v>02/12/2026 18:47</c:v>
                </c:pt>
                <c:pt idx="438">
                  <c:v>02/12/2026 19:01</c:v>
                </c:pt>
                <c:pt idx="439">
                  <c:v>02/12/2026 19:33</c:v>
                </c:pt>
                <c:pt idx="440">
                  <c:v>02/13/2026 05:01</c:v>
                </c:pt>
                <c:pt idx="441">
                  <c:v>02/13/2026 05:40</c:v>
                </c:pt>
                <c:pt idx="442">
                  <c:v>02/13/2026 06:31</c:v>
                </c:pt>
                <c:pt idx="443">
                  <c:v>02/13/2026 06:33</c:v>
                </c:pt>
                <c:pt idx="444">
                  <c:v>02/13/2026 09:00</c:v>
                </c:pt>
                <c:pt idx="445">
                  <c:v>02/13/2026 09:39</c:v>
                </c:pt>
                <c:pt idx="446">
                  <c:v>02/13/2026 09:54</c:v>
                </c:pt>
                <c:pt idx="447">
                  <c:v>02/13/2026 10:34</c:v>
                </c:pt>
                <c:pt idx="448">
                  <c:v>02/13/2026 13:06</c:v>
                </c:pt>
                <c:pt idx="449">
                  <c:v>02/13/2026 13:12</c:v>
                </c:pt>
                <c:pt idx="450">
                  <c:v>02/13/2026 15:19</c:v>
                </c:pt>
                <c:pt idx="451">
                  <c:v>02/13/2026 17:47</c:v>
                </c:pt>
                <c:pt idx="452">
                  <c:v>02/14/2026 05:33</c:v>
                </c:pt>
                <c:pt idx="453">
                  <c:v>02/14/2026 06:19</c:v>
                </c:pt>
                <c:pt idx="454">
                  <c:v>02/14/2026 06:41</c:v>
                </c:pt>
                <c:pt idx="455">
                  <c:v>02/14/2026 08:39</c:v>
                </c:pt>
                <c:pt idx="456">
                  <c:v>02/14/2026 09:00</c:v>
                </c:pt>
                <c:pt idx="457">
                  <c:v>02/14/2026 09:07</c:v>
                </c:pt>
                <c:pt idx="458">
                  <c:v>02/14/2026 09:29</c:v>
                </c:pt>
                <c:pt idx="459">
                  <c:v>02/14/2026 09:46</c:v>
                </c:pt>
                <c:pt idx="460">
                  <c:v>02/14/2026 09:51</c:v>
                </c:pt>
                <c:pt idx="461">
                  <c:v>02/14/2026 11:32</c:v>
                </c:pt>
                <c:pt idx="462">
                  <c:v>02/14/2026 11:53</c:v>
                </c:pt>
                <c:pt idx="463">
                  <c:v>02/14/2026 12:08</c:v>
                </c:pt>
                <c:pt idx="464">
                  <c:v>02/14/2026 13:32</c:v>
                </c:pt>
                <c:pt idx="465">
                  <c:v>02/14/2026 13:37</c:v>
                </c:pt>
                <c:pt idx="466">
                  <c:v>02/14/2026 14:05</c:v>
                </c:pt>
                <c:pt idx="467">
                  <c:v>02/14/2026 14:17</c:v>
                </c:pt>
                <c:pt idx="468">
                  <c:v>02/14/2026 14:49</c:v>
                </c:pt>
                <c:pt idx="469">
                  <c:v>02/14/2026 14:58</c:v>
                </c:pt>
                <c:pt idx="470">
                  <c:v>02/14/2026 15:09</c:v>
                </c:pt>
                <c:pt idx="471">
                  <c:v>02/14/2026 15:11</c:v>
                </c:pt>
                <c:pt idx="472">
                  <c:v>02/14/2026 16:00</c:v>
                </c:pt>
                <c:pt idx="473">
                  <c:v>02/14/2026 17:01</c:v>
                </c:pt>
                <c:pt idx="474">
                  <c:v>02/14/2026 17:18</c:v>
                </c:pt>
                <c:pt idx="475">
                  <c:v>02/14/2026 17:24</c:v>
                </c:pt>
                <c:pt idx="476">
                  <c:v>02/14/2026 17:25</c:v>
                </c:pt>
                <c:pt idx="477">
                  <c:v>02/14/2026 17:33</c:v>
                </c:pt>
                <c:pt idx="478">
                  <c:v>02/14/2026 17:42</c:v>
                </c:pt>
                <c:pt idx="479">
                  <c:v>02/14/2026 17:58</c:v>
                </c:pt>
                <c:pt idx="480">
                  <c:v>02/14/2026 19:05</c:v>
                </c:pt>
                <c:pt idx="481">
                  <c:v>02/14/2026 20:02</c:v>
                </c:pt>
                <c:pt idx="482">
                  <c:v>02/15/2026 04:16</c:v>
                </c:pt>
                <c:pt idx="483">
                  <c:v>02/15/2026 05:35</c:v>
                </c:pt>
                <c:pt idx="484">
                  <c:v>02/15/2026 08:08</c:v>
                </c:pt>
                <c:pt idx="485">
                  <c:v>02/15/2026 08:30</c:v>
                </c:pt>
                <c:pt idx="486">
                  <c:v>02/15/2026 09:08</c:v>
                </c:pt>
                <c:pt idx="487">
                  <c:v>02/15/2026 09:11</c:v>
                </c:pt>
                <c:pt idx="488">
                  <c:v>02/15/2026 09:12</c:v>
                </c:pt>
                <c:pt idx="489">
                  <c:v>02/15/2026 10:54</c:v>
                </c:pt>
                <c:pt idx="490">
                  <c:v>02/15/2026 11:41</c:v>
                </c:pt>
                <c:pt idx="491">
                  <c:v>02/15/2026 13:45</c:v>
                </c:pt>
                <c:pt idx="492">
                  <c:v>02/15/2026 16:39</c:v>
                </c:pt>
                <c:pt idx="493">
                  <c:v>02/15/2026 17:37</c:v>
                </c:pt>
                <c:pt idx="494">
                  <c:v>02/15/2026 17:38</c:v>
                </c:pt>
                <c:pt idx="495">
                  <c:v>02/16/2026 05:32</c:v>
                </c:pt>
                <c:pt idx="496">
                  <c:v>02/16/2026 05:53</c:v>
                </c:pt>
                <c:pt idx="497">
                  <c:v>02/16/2026 09:00</c:v>
                </c:pt>
                <c:pt idx="498">
                  <c:v>02/16/2026 09:21</c:v>
                </c:pt>
                <c:pt idx="499">
                  <c:v>02/16/2026 12:26</c:v>
                </c:pt>
                <c:pt idx="500">
                  <c:v>02/16/2026 15:07</c:v>
                </c:pt>
                <c:pt idx="501">
                  <c:v>02/16/2026 16:08</c:v>
                </c:pt>
                <c:pt idx="502">
                  <c:v>02/16/2026 17:03</c:v>
                </c:pt>
                <c:pt idx="503">
                  <c:v>02/16/2026 18:34</c:v>
                </c:pt>
                <c:pt idx="504">
                  <c:v>02/17/2026 05:09</c:v>
                </c:pt>
                <c:pt idx="505">
                  <c:v>02/17/2026 06:09</c:v>
                </c:pt>
                <c:pt idx="506">
                  <c:v>02/17/2026 09:05</c:v>
                </c:pt>
                <c:pt idx="507">
                  <c:v>02/17/2026 09:35</c:v>
                </c:pt>
                <c:pt idx="508">
                  <c:v>02/17/2026 11:12</c:v>
                </c:pt>
                <c:pt idx="509">
                  <c:v>02/17/2026 14:44</c:v>
                </c:pt>
                <c:pt idx="510">
                  <c:v>02/17/2026 15:29</c:v>
                </c:pt>
                <c:pt idx="511">
                  <c:v>02/17/2026 16:43</c:v>
                </c:pt>
                <c:pt idx="512">
                  <c:v>02/17/2026 18:07</c:v>
                </c:pt>
                <c:pt idx="513">
                  <c:v>02/17/2026 18:52</c:v>
                </c:pt>
                <c:pt idx="514">
                  <c:v>02/18/2026 05:03</c:v>
                </c:pt>
                <c:pt idx="515">
                  <c:v>02/18/2026 07:14</c:v>
                </c:pt>
                <c:pt idx="516">
                  <c:v>02/18/2026 07:23</c:v>
                </c:pt>
                <c:pt idx="517">
                  <c:v>02/18/2026 09:03</c:v>
                </c:pt>
                <c:pt idx="518">
                  <c:v>02/18/2026 09:11</c:v>
                </c:pt>
                <c:pt idx="519">
                  <c:v>02/18/2026 09:12</c:v>
                </c:pt>
                <c:pt idx="520">
                  <c:v>02/18/2026 09:25</c:v>
                </c:pt>
                <c:pt idx="521">
                  <c:v>02/18/2026 12:04</c:v>
                </c:pt>
                <c:pt idx="522">
                  <c:v>02/18/2026 15:57</c:v>
                </c:pt>
                <c:pt idx="523">
                  <c:v>02/18/2026 16:03</c:v>
                </c:pt>
                <c:pt idx="524">
                  <c:v>02/18/2026 17:54</c:v>
                </c:pt>
                <c:pt idx="525">
                  <c:v>02/18/2026 18:06</c:v>
                </c:pt>
                <c:pt idx="526">
                  <c:v>02/18/2026 18:13</c:v>
                </c:pt>
                <c:pt idx="527">
                  <c:v>02/18/2026 18:21</c:v>
                </c:pt>
                <c:pt idx="528">
                  <c:v>02/18/2026 19:25</c:v>
                </c:pt>
                <c:pt idx="529">
                  <c:v>02/19/2026 05:10</c:v>
                </c:pt>
                <c:pt idx="530">
                  <c:v>02/19/2026 05:34</c:v>
                </c:pt>
                <c:pt idx="531">
                  <c:v>02/19/2026 06:54</c:v>
                </c:pt>
                <c:pt idx="532">
                  <c:v>02/19/2026 08:01</c:v>
                </c:pt>
                <c:pt idx="533">
                  <c:v>02/19/2026 08:06</c:v>
                </c:pt>
                <c:pt idx="534">
                  <c:v>02/19/2026 08:22</c:v>
                </c:pt>
                <c:pt idx="535">
                  <c:v>02/19/2026 09:32</c:v>
                </c:pt>
                <c:pt idx="536">
                  <c:v>02/19/2026 11:20</c:v>
                </c:pt>
                <c:pt idx="537">
                  <c:v>02/19/2026 12:03</c:v>
                </c:pt>
                <c:pt idx="538">
                  <c:v>02/19/2026 12:38</c:v>
                </c:pt>
                <c:pt idx="539">
                  <c:v>02/19/2026 12:41</c:v>
                </c:pt>
                <c:pt idx="540">
                  <c:v>02/19/2026 12:45</c:v>
                </c:pt>
                <c:pt idx="541">
                  <c:v>02/19/2026 13:46</c:v>
                </c:pt>
                <c:pt idx="542">
                  <c:v>02/19/2026 13:51</c:v>
                </c:pt>
                <c:pt idx="543">
                  <c:v>02/19/2026 15:16</c:v>
                </c:pt>
                <c:pt idx="544">
                  <c:v>02/19/2026 16:26</c:v>
                </c:pt>
                <c:pt idx="545">
                  <c:v>02/19/2026 17:08</c:v>
                </c:pt>
                <c:pt idx="546">
                  <c:v>02/19/2026 17:58</c:v>
                </c:pt>
                <c:pt idx="547">
                  <c:v>02/19/2026 18:00</c:v>
                </c:pt>
                <c:pt idx="548">
                  <c:v>02/19/2026 18:13</c:v>
                </c:pt>
                <c:pt idx="549">
                  <c:v>02/19/2026 18:18</c:v>
                </c:pt>
                <c:pt idx="550">
                  <c:v>02/19/2026 18:34</c:v>
                </c:pt>
                <c:pt idx="551">
                  <c:v>02/19/2026 18:38</c:v>
                </c:pt>
                <c:pt idx="552">
                  <c:v>02/19/2026 18:47</c:v>
                </c:pt>
                <c:pt idx="553">
                  <c:v>02/19/2026 18:53</c:v>
                </c:pt>
                <c:pt idx="554">
                  <c:v>02/19/2026 19:01</c:v>
                </c:pt>
                <c:pt idx="555">
                  <c:v>02/20/2026 05:25</c:v>
                </c:pt>
                <c:pt idx="556">
                  <c:v>02/20/2026 05:29</c:v>
                </c:pt>
                <c:pt idx="557">
                  <c:v>02/20/2026 05:53</c:v>
                </c:pt>
                <c:pt idx="558">
                  <c:v>02/20/2026 06:02</c:v>
                </c:pt>
                <c:pt idx="559">
                  <c:v>02/20/2026 06:58</c:v>
                </c:pt>
                <c:pt idx="560">
                  <c:v>02/20/2026 07:26</c:v>
                </c:pt>
                <c:pt idx="561">
                  <c:v>02/20/2026 08:37</c:v>
                </c:pt>
                <c:pt idx="562">
                  <c:v>02/20/2026 09:08</c:v>
                </c:pt>
                <c:pt idx="563">
                  <c:v>02/20/2026 09:23</c:v>
                </c:pt>
                <c:pt idx="564">
                  <c:v>02/20/2026 11:06</c:v>
                </c:pt>
                <c:pt idx="565">
                  <c:v>02/20/2026 12:03</c:v>
                </c:pt>
                <c:pt idx="566">
                  <c:v>02/20/2026 12:18</c:v>
                </c:pt>
                <c:pt idx="567">
                  <c:v>02/20/2026 12:21</c:v>
                </c:pt>
                <c:pt idx="568">
                  <c:v>02/20/2026 12:25</c:v>
                </c:pt>
                <c:pt idx="569">
                  <c:v>02/20/2026 12:59</c:v>
                </c:pt>
                <c:pt idx="570">
                  <c:v>02/20/2026 14:53</c:v>
                </c:pt>
                <c:pt idx="571">
                  <c:v>02/20/2026 14:55</c:v>
                </c:pt>
                <c:pt idx="572">
                  <c:v>02/20/2026 14:56</c:v>
                </c:pt>
                <c:pt idx="573">
                  <c:v>02/20/2026 16:34</c:v>
                </c:pt>
                <c:pt idx="574">
                  <c:v>02/20/2026 17:15</c:v>
                </c:pt>
                <c:pt idx="575">
                  <c:v>02/20/2026 17:24</c:v>
                </c:pt>
                <c:pt idx="576">
                  <c:v>02/20/2026 18:09</c:v>
                </c:pt>
                <c:pt idx="577">
                  <c:v>02/21/2026 05:40</c:v>
                </c:pt>
                <c:pt idx="578">
                  <c:v>02/21/2026 07:15</c:v>
                </c:pt>
                <c:pt idx="579">
                  <c:v>02/21/2026 13:43</c:v>
                </c:pt>
                <c:pt idx="580">
                  <c:v>02/21/2026 15:25</c:v>
                </c:pt>
                <c:pt idx="581">
                  <c:v>02/21/2026 15:32</c:v>
                </c:pt>
                <c:pt idx="582">
                  <c:v>02/21/2026 15:34</c:v>
                </c:pt>
                <c:pt idx="583">
                  <c:v>02/21/2026 15:42</c:v>
                </c:pt>
                <c:pt idx="584">
                  <c:v>02/21/2026 15:45</c:v>
                </c:pt>
                <c:pt idx="585">
                  <c:v>02/21/2026 15:58</c:v>
                </c:pt>
                <c:pt idx="586">
                  <c:v>02/21/2026 16:14</c:v>
                </c:pt>
                <c:pt idx="587">
                  <c:v>02/21/2026 17:50</c:v>
                </c:pt>
                <c:pt idx="588">
                  <c:v>02/21/2026 18:41</c:v>
                </c:pt>
                <c:pt idx="589">
                  <c:v>02/22/2026 06:12</c:v>
                </c:pt>
                <c:pt idx="590">
                  <c:v>02/22/2026 06:55</c:v>
                </c:pt>
                <c:pt idx="591">
                  <c:v>02/22/2026 07:15</c:v>
                </c:pt>
                <c:pt idx="592">
                  <c:v>02/22/2026 07:23</c:v>
                </c:pt>
                <c:pt idx="593">
                  <c:v>02/22/2026 09:15</c:v>
                </c:pt>
                <c:pt idx="594">
                  <c:v>02/22/2026 09:36</c:v>
                </c:pt>
                <c:pt idx="595">
                  <c:v>02/22/2026 10:18</c:v>
                </c:pt>
                <c:pt idx="596">
                  <c:v>02/22/2026 12:24</c:v>
                </c:pt>
                <c:pt idx="597">
                  <c:v>02/22/2026 12:25</c:v>
                </c:pt>
                <c:pt idx="598">
                  <c:v>02/22/2026 12:48</c:v>
                </c:pt>
                <c:pt idx="599">
                  <c:v>02/22/2026 13:39</c:v>
                </c:pt>
                <c:pt idx="600">
                  <c:v>02/22/2026 14:43</c:v>
                </c:pt>
                <c:pt idx="601">
                  <c:v>02/22/2026 16:12</c:v>
                </c:pt>
                <c:pt idx="602">
                  <c:v>02/22/2026 16:35</c:v>
                </c:pt>
                <c:pt idx="603">
                  <c:v>02/22/2026 16:42</c:v>
                </c:pt>
                <c:pt idx="604">
                  <c:v>02/22/2026 17:34</c:v>
                </c:pt>
                <c:pt idx="605">
                  <c:v>02/22/2026 17:46</c:v>
                </c:pt>
                <c:pt idx="606">
                  <c:v>02/22/2026 17:57</c:v>
                </c:pt>
                <c:pt idx="607">
                  <c:v>02/22/2026 18:00</c:v>
                </c:pt>
                <c:pt idx="608">
                  <c:v>02/22/2026 18:08</c:v>
                </c:pt>
                <c:pt idx="609">
                  <c:v>02/22/2026 18:10</c:v>
                </c:pt>
                <c:pt idx="610">
                  <c:v>02/22/2026 18:21</c:v>
                </c:pt>
                <c:pt idx="611">
                  <c:v>02/22/2026 18:38</c:v>
                </c:pt>
                <c:pt idx="612">
                  <c:v>02/23/2026 05:14</c:v>
                </c:pt>
                <c:pt idx="613">
                  <c:v>02/23/2026 06:27</c:v>
                </c:pt>
                <c:pt idx="614">
                  <c:v>02/23/2026 07:52</c:v>
                </c:pt>
                <c:pt idx="615">
                  <c:v>02/23/2026 11:50</c:v>
                </c:pt>
                <c:pt idx="616">
                  <c:v>02/23/2026 12:06</c:v>
                </c:pt>
                <c:pt idx="617">
                  <c:v>02/23/2026 12:07</c:v>
                </c:pt>
                <c:pt idx="618">
                  <c:v>02/23/2026 13:03</c:v>
                </c:pt>
                <c:pt idx="619">
                  <c:v>02/23/2026 13:26</c:v>
                </c:pt>
                <c:pt idx="620">
                  <c:v>02/23/2026 13:36</c:v>
                </c:pt>
                <c:pt idx="621">
                  <c:v>02/23/2026 14:29</c:v>
                </c:pt>
                <c:pt idx="622">
                  <c:v>02/23/2026 16:26</c:v>
                </c:pt>
                <c:pt idx="623">
                  <c:v>02/23/2026 16:31</c:v>
                </c:pt>
                <c:pt idx="624">
                  <c:v>02/23/2026 16:32</c:v>
                </c:pt>
                <c:pt idx="625">
                  <c:v>02/23/2026 16:57</c:v>
                </c:pt>
                <c:pt idx="626">
                  <c:v>02/23/2026 17:46</c:v>
                </c:pt>
                <c:pt idx="627">
                  <c:v>02/23/2026 18:09</c:v>
                </c:pt>
                <c:pt idx="628">
                  <c:v>02/23/2026 19:39</c:v>
                </c:pt>
                <c:pt idx="629">
                  <c:v>02/24/2026 04:10</c:v>
                </c:pt>
                <c:pt idx="630">
                  <c:v>02/24/2026 05:02</c:v>
                </c:pt>
                <c:pt idx="631">
                  <c:v>02/24/2026 07:32</c:v>
                </c:pt>
                <c:pt idx="632">
                  <c:v>02/24/2026 08:05</c:v>
                </c:pt>
                <c:pt idx="633">
                  <c:v>02/24/2026 08:54</c:v>
                </c:pt>
                <c:pt idx="634">
                  <c:v>02/24/2026 08:55</c:v>
                </c:pt>
                <c:pt idx="635">
                  <c:v>02/24/2026 09:06</c:v>
                </c:pt>
                <c:pt idx="636">
                  <c:v>02/24/2026 11:51</c:v>
                </c:pt>
                <c:pt idx="637">
                  <c:v>02/24/2026 11:53</c:v>
                </c:pt>
                <c:pt idx="638">
                  <c:v>02/24/2026 12:03</c:v>
                </c:pt>
                <c:pt idx="639">
                  <c:v>02/24/2026 13:23</c:v>
                </c:pt>
                <c:pt idx="640">
                  <c:v>02/24/2026 13:45</c:v>
                </c:pt>
                <c:pt idx="641">
                  <c:v>02/24/2026 14:18</c:v>
                </c:pt>
                <c:pt idx="642">
                  <c:v>02/24/2026 16:10</c:v>
                </c:pt>
                <c:pt idx="643">
                  <c:v>02/24/2026 16:19</c:v>
                </c:pt>
                <c:pt idx="644">
                  <c:v>02/24/2026 17:39</c:v>
                </c:pt>
                <c:pt idx="645">
                  <c:v>02/25/2026 03:02</c:v>
                </c:pt>
                <c:pt idx="646">
                  <c:v>02/25/2026 05:08</c:v>
                </c:pt>
                <c:pt idx="647">
                  <c:v>02/25/2026 05:26</c:v>
                </c:pt>
                <c:pt idx="648">
                  <c:v>02/25/2026 06:03</c:v>
                </c:pt>
                <c:pt idx="649">
                  <c:v>02/25/2026 09:07</c:v>
                </c:pt>
                <c:pt idx="650">
                  <c:v>02/25/2026 13:13</c:v>
                </c:pt>
                <c:pt idx="651">
                  <c:v>02/25/2026 16:01</c:v>
                </c:pt>
                <c:pt idx="652">
                  <c:v>02/25/2026 16:35</c:v>
                </c:pt>
                <c:pt idx="653">
                  <c:v>02/25/2026 16:59</c:v>
                </c:pt>
                <c:pt idx="654">
                  <c:v>02/25/2026 17:16</c:v>
                </c:pt>
                <c:pt idx="655">
                  <c:v>02/25/2026 17:42</c:v>
                </c:pt>
                <c:pt idx="656">
                  <c:v>02/25/2026 19:13</c:v>
                </c:pt>
                <c:pt idx="657">
                  <c:v>02/25/2026 19:20</c:v>
                </c:pt>
                <c:pt idx="658">
                  <c:v>02/26/2026 04:51</c:v>
                </c:pt>
                <c:pt idx="659">
                  <c:v>02/26/2026 05:30</c:v>
                </c:pt>
                <c:pt idx="660">
                  <c:v>02/26/2026 05:44</c:v>
                </c:pt>
                <c:pt idx="661">
                  <c:v>02/26/2026 09:53</c:v>
                </c:pt>
                <c:pt idx="662">
                  <c:v>02/26/2026 10:42</c:v>
                </c:pt>
                <c:pt idx="663">
                  <c:v>02/26/2026 11:34</c:v>
                </c:pt>
                <c:pt idx="664">
                  <c:v>02/26/2026 12:55</c:v>
                </c:pt>
                <c:pt idx="665">
                  <c:v>02/26/2026 12:56</c:v>
                </c:pt>
                <c:pt idx="666">
                  <c:v>02/26/2026 14:30</c:v>
                </c:pt>
                <c:pt idx="667">
                  <c:v>02/26/2026 16:30</c:v>
                </c:pt>
                <c:pt idx="668">
                  <c:v>02/26/2026 16:39</c:v>
                </c:pt>
                <c:pt idx="669">
                  <c:v>02/26/2026 17:31</c:v>
                </c:pt>
                <c:pt idx="670">
                  <c:v>02/26/2026 17:32</c:v>
                </c:pt>
                <c:pt idx="671">
                  <c:v>02/26/2026 18:26</c:v>
                </c:pt>
                <c:pt idx="672">
                  <c:v>02/26/2026 18:37</c:v>
                </c:pt>
                <c:pt idx="673">
                  <c:v>02/27/2026 05:06</c:v>
                </c:pt>
                <c:pt idx="674">
                  <c:v>02/27/2026 08:21</c:v>
                </c:pt>
                <c:pt idx="675">
                  <c:v>02/27/2026 12:56</c:v>
                </c:pt>
                <c:pt idx="676">
                  <c:v>02/27/2026 14:06</c:v>
                </c:pt>
                <c:pt idx="677">
                  <c:v>02/27/2026 14:07</c:v>
                </c:pt>
                <c:pt idx="678">
                  <c:v>02/27/2026 14:36</c:v>
                </c:pt>
                <c:pt idx="679">
                  <c:v>02/27/2026 14:38</c:v>
                </c:pt>
                <c:pt idx="680">
                  <c:v>02/27/2026 16:29</c:v>
                </c:pt>
                <c:pt idx="681">
                  <c:v>02/27/2026 16:46</c:v>
                </c:pt>
                <c:pt idx="682">
                  <c:v>02/27/2026 16:47</c:v>
                </c:pt>
                <c:pt idx="683">
                  <c:v>02/27/2026 16:58</c:v>
                </c:pt>
                <c:pt idx="684">
                  <c:v>02/27/2026 16:59</c:v>
                </c:pt>
                <c:pt idx="685">
                  <c:v>02/27/2026 17:05</c:v>
                </c:pt>
                <c:pt idx="686">
                  <c:v>02/27/2026 17:33</c:v>
                </c:pt>
                <c:pt idx="687">
                  <c:v>02/27/2026 18:08</c:v>
                </c:pt>
                <c:pt idx="688">
                  <c:v>02/27/2026 19:03</c:v>
                </c:pt>
                <c:pt idx="689">
                  <c:v>02/27/2026 19:48</c:v>
                </c:pt>
                <c:pt idx="690">
                  <c:v>02/28/2026 05:15</c:v>
                </c:pt>
                <c:pt idx="691">
                  <c:v>02/28/2026 09:46</c:v>
                </c:pt>
                <c:pt idx="692">
                  <c:v>02/28/2026 11:00</c:v>
                </c:pt>
                <c:pt idx="693">
                  <c:v>02/28/2026 11:02</c:v>
                </c:pt>
                <c:pt idx="694">
                  <c:v>02/28/2026 11:54</c:v>
                </c:pt>
                <c:pt idx="695">
                  <c:v>02/28/2026 13:44</c:v>
                </c:pt>
                <c:pt idx="696">
                  <c:v>02/28/2026 14:24</c:v>
                </c:pt>
                <c:pt idx="697">
                  <c:v>02/28/2026 15:20</c:v>
                </c:pt>
                <c:pt idx="698">
                  <c:v>02/28/2026 15:28</c:v>
                </c:pt>
                <c:pt idx="699">
                  <c:v>02/28/2026 15:40</c:v>
                </c:pt>
                <c:pt idx="700">
                  <c:v>02/28/2026 15:58</c:v>
                </c:pt>
                <c:pt idx="701">
                  <c:v>02/28/2026 17:45</c:v>
                </c:pt>
                <c:pt idx="702">
                  <c:v>02/28/2026 17:46</c:v>
                </c:pt>
                <c:pt idx="703">
                  <c:v>02/28/2026 19:30</c:v>
                </c:pt>
                <c:pt idx="704">
                  <c:v>02/28/2026 20:17</c:v>
                </c:pt>
                <c:pt idx="705">
                  <c:v>03/01/2026 03:26</c:v>
                </c:pt>
                <c:pt idx="706">
                  <c:v>03/01/2026 08:42</c:v>
                </c:pt>
                <c:pt idx="707">
                  <c:v>03/01/2026 08:43</c:v>
                </c:pt>
                <c:pt idx="708">
                  <c:v>03/01/2026 08:44</c:v>
                </c:pt>
                <c:pt idx="709">
                  <c:v>03/01/2026 09:47</c:v>
                </c:pt>
                <c:pt idx="710">
                  <c:v>03/01/2026 09:58</c:v>
                </c:pt>
                <c:pt idx="711">
                  <c:v>03/01/2026 09:59</c:v>
                </c:pt>
                <c:pt idx="712">
                  <c:v>03/01/2026 11:44</c:v>
                </c:pt>
                <c:pt idx="713">
                  <c:v>03/01/2026 12:39</c:v>
                </c:pt>
                <c:pt idx="714">
                  <c:v>03/01/2026 14:34</c:v>
                </c:pt>
                <c:pt idx="715">
                  <c:v>03/01/2026 14:41</c:v>
                </c:pt>
                <c:pt idx="716">
                  <c:v>03/01/2026 14:42</c:v>
                </c:pt>
                <c:pt idx="717">
                  <c:v>03/01/2026 16:27</c:v>
                </c:pt>
                <c:pt idx="718">
                  <c:v>03/02/2026 04:38</c:v>
                </c:pt>
                <c:pt idx="719">
                  <c:v>03/02/2026 06:30</c:v>
                </c:pt>
                <c:pt idx="720">
                  <c:v>03/02/2026 08:10</c:v>
                </c:pt>
                <c:pt idx="721">
                  <c:v>03/02/2026 11:28</c:v>
                </c:pt>
                <c:pt idx="722">
                  <c:v>03/02/2026 11:30</c:v>
                </c:pt>
                <c:pt idx="723">
                  <c:v>03/02/2026 15:50</c:v>
                </c:pt>
                <c:pt idx="724">
                  <c:v>03/02/2026 15:55</c:v>
                </c:pt>
                <c:pt idx="725">
                  <c:v>03/02/2026 18:17</c:v>
                </c:pt>
                <c:pt idx="726">
                  <c:v>03/02/2026 18:54</c:v>
                </c:pt>
                <c:pt idx="727">
                  <c:v>03/02/2026 18:56</c:v>
                </c:pt>
              </c:strCache>
            </c:strRef>
          </c:cat>
          <c:val>
            <c:numRef>
              <c:f>'Creación Dashboard'!$M$12:$M$740</c:f>
              <c:numCache>
                <c:formatCode>General</c:formatCode>
                <c:ptCount val="728"/>
                <c:pt idx="0">
                  <c:v>2.4041297935103245E-2</c:v>
                </c:pt>
                <c:pt idx="1">
                  <c:v>2.6392961876832845E-2</c:v>
                </c:pt>
                <c:pt idx="2">
                  <c:v>2.9611650485436895E-2</c:v>
                </c:pt>
                <c:pt idx="3">
                  <c:v>2.2911051212938006E-2</c:v>
                </c:pt>
                <c:pt idx="4">
                  <c:v>1.5799256505576207E-2</c:v>
                </c:pt>
                <c:pt idx="5">
                  <c:v>1.2903225806451613E-2</c:v>
                </c:pt>
                <c:pt idx="6">
                  <c:v>2.6565464895635674E-2</c:v>
                </c:pt>
                <c:pt idx="7">
                  <c:v>2.7186761229314422E-2</c:v>
                </c:pt>
                <c:pt idx="8">
                  <c:v>2.3929471032745592E-2</c:v>
                </c:pt>
                <c:pt idx="9">
                  <c:v>2.9477993858751279E-2</c:v>
                </c:pt>
                <c:pt idx="10">
                  <c:v>5.7313432835820896E-2</c:v>
                </c:pt>
                <c:pt idx="11">
                  <c:v>9.52668985331922E-4</c:v>
                </c:pt>
                <c:pt idx="12">
                  <c:v>4.1468253968253967E-2</c:v>
                </c:pt>
                <c:pt idx="13">
                  <c:v>5.5389221556886227E-2</c:v>
                </c:pt>
                <c:pt idx="14">
                  <c:v>2.6184546615581099E-2</c:v>
                </c:pt>
                <c:pt idx="15">
                  <c:v>2.8837876614060259E-2</c:v>
                </c:pt>
                <c:pt idx="16">
                  <c:v>4.5614035087719301E-2</c:v>
                </c:pt>
                <c:pt idx="17">
                  <c:v>2.631578947368421E-3</c:v>
                </c:pt>
                <c:pt idx="18">
                  <c:v>3.5148514851485152E-2</c:v>
                </c:pt>
                <c:pt idx="19">
                  <c:v>4.459008579599618E-2</c:v>
                </c:pt>
                <c:pt idx="20">
                  <c:v>3.2000000000000001E-2</c:v>
                </c:pt>
                <c:pt idx="21">
                  <c:v>3.533123028391167E-2</c:v>
                </c:pt>
                <c:pt idx="22">
                  <c:v>4.0532544378698229E-2</c:v>
                </c:pt>
                <c:pt idx="23">
                  <c:v>3.4934497816593885E-2</c:v>
                </c:pt>
                <c:pt idx="24">
                  <c:v>3.9061851390618511E-2</c:v>
                </c:pt>
                <c:pt idx="25">
                  <c:v>2.1052631578947368E-2</c:v>
                </c:pt>
                <c:pt idx="26">
                  <c:v>2.4186046511627906E-2</c:v>
                </c:pt>
                <c:pt idx="27">
                  <c:v>2.4154589371980676E-2</c:v>
                </c:pt>
                <c:pt idx="28">
                  <c:v>3.0726256983240226E-2</c:v>
                </c:pt>
                <c:pt idx="29">
                  <c:v>1.7587939698492462E-2</c:v>
                </c:pt>
                <c:pt idx="30">
                  <c:v>1.6201716738197425E-2</c:v>
                </c:pt>
                <c:pt idx="31">
                  <c:v>2.0930232558139535E-2</c:v>
                </c:pt>
                <c:pt idx="32">
                  <c:v>3.3816425120772944E-2</c:v>
                </c:pt>
                <c:pt idx="33">
                  <c:v>0.05</c:v>
                </c:pt>
                <c:pt idx="34">
                  <c:v>3.1481481481481478E-2</c:v>
                </c:pt>
                <c:pt idx="35">
                  <c:v>1.3002680965147452E-2</c:v>
                </c:pt>
                <c:pt idx="36">
                  <c:v>3.6904109589041091E-2</c:v>
                </c:pt>
                <c:pt idx="37">
                  <c:v>3.5158501440922196E-2</c:v>
                </c:pt>
                <c:pt idx="38">
                  <c:v>4.8969072164948453E-2</c:v>
                </c:pt>
                <c:pt idx="39">
                  <c:v>3.5081967213114754E-2</c:v>
                </c:pt>
                <c:pt idx="40">
                  <c:v>5.4973821989528798E-2</c:v>
                </c:pt>
                <c:pt idx="41">
                  <c:v>3.1578947368421054E-2</c:v>
                </c:pt>
                <c:pt idx="42">
                  <c:v>3.7741935483870968E-2</c:v>
                </c:pt>
                <c:pt idx="43">
                  <c:v>2.8891656288916562E-2</c:v>
                </c:pt>
                <c:pt idx="44">
                  <c:v>3.2550335570469803E-2</c:v>
                </c:pt>
                <c:pt idx="45">
                  <c:v>7.3048943222418323E-3</c:v>
                </c:pt>
                <c:pt idx="46">
                  <c:v>2.7884615384615386E-2</c:v>
                </c:pt>
                <c:pt idx="47">
                  <c:v>2.8708133971291867E-2</c:v>
                </c:pt>
                <c:pt idx="48">
                  <c:v>3.3024691358024688E-2</c:v>
                </c:pt>
                <c:pt idx="49">
                  <c:v>1.4605418138987043E-2</c:v>
                </c:pt>
                <c:pt idx="50">
                  <c:v>1.4217443249701315E-2</c:v>
                </c:pt>
                <c:pt idx="51">
                  <c:v>2.8017241379310345E-2</c:v>
                </c:pt>
                <c:pt idx="52">
                  <c:v>2.2972972972972971E-2</c:v>
                </c:pt>
                <c:pt idx="53">
                  <c:v>5.326331582895724E-3</c:v>
                </c:pt>
                <c:pt idx="54">
                  <c:v>2.1244635193133046E-2</c:v>
                </c:pt>
                <c:pt idx="55">
                  <c:v>3.1372549019607843E-2</c:v>
                </c:pt>
                <c:pt idx="56">
                  <c:v>2.2569444444444444E-2</c:v>
                </c:pt>
                <c:pt idx="57">
                  <c:v>4.8762001767498992E-3</c:v>
                </c:pt>
                <c:pt idx="58">
                  <c:v>4.6375644484941431E-3</c:v>
                </c:pt>
                <c:pt idx="59">
                  <c:v>2.4401913875598084E-2</c:v>
                </c:pt>
                <c:pt idx="60">
                  <c:v>2.4860853432282004E-2</c:v>
                </c:pt>
                <c:pt idx="61">
                  <c:v>2.5129533678756477E-2</c:v>
                </c:pt>
                <c:pt idx="62">
                  <c:v>3.2795698924731179E-2</c:v>
                </c:pt>
                <c:pt idx="63">
                  <c:v>2.5907990314769976E-2</c:v>
                </c:pt>
                <c:pt idx="64">
                  <c:v>3.6979166666666667E-2</c:v>
                </c:pt>
                <c:pt idx="65">
                  <c:v>2.508361204013378E-2</c:v>
                </c:pt>
                <c:pt idx="66">
                  <c:v>2.2250639386189257E-2</c:v>
                </c:pt>
                <c:pt idx="67">
                  <c:v>3.4579354799843367E-3</c:v>
                </c:pt>
                <c:pt idx="68">
                  <c:v>3.6494252873563213E-2</c:v>
                </c:pt>
                <c:pt idx="69">
                  <c:v>2.9069767441860465E-2</c:v>
                </c:pt>
                <c:pt idx="70">
                  <c:v>2.5278810408921933E-2</c:v>
                </c:pt>
                <c:pt idx="71">
                  <c:v>4.2682926829268296E-2</c:v>
                </c:pt>
                <c:pt idx="72">
                  <c:v>9.1516983816468084E-2</c:v>
                </c:pt>
                <c:pt idx="73">
                  <c:v>3.0213464696223314E-2</c:v>
                </c:pt>
                <c:pt idx="74">
                  <c:v>4.4673539518900345E-2</c:v>
                </c:pt>
                <c:pt idx="75">
                  <c:v>7.9104477611940296E-2</c:v>
                </c:pt>
                <c:pt idx="76">
                  <c:v>2.737140160453044E-3</c:v>
                </c:pt>
                <c:pt idx="77">
                  <c:v>3.5947712418300651E-2</c:v>
                </c:pt>
                <c:pt idx="78">
                  <c:v>3.8977635782747599E-2</c:v>
                </c:pt>
                <c:pt idx="79">
                  <c:v>4.0700218818380748E-2</c:v>
                </c:pt>
                <c:pt idx="80">
                  <c:v>3.3644859813084106E-2</c:v>
                </c:pt>
                <c:pt idx="81">
                  <c:v>5.0008285144947549E-4</c:v>
                </c:pt>
                <c:pt idx="82">
                  <c:v>3.4274193548387094E-2</c:v>
                </c:pt>
                <c:pt idx="83">
                  <c:v>3.2843137254901955E-2</c:v>
                </c:pt>
                <c:pt idx="84">
                  <c:v>1.9900000000000001E-2</c:v>
                </c:pt>
                <c:pt idx="85">
                  <c:v>3.2116788321167884E-2</c:v>
                </c:pt>
                <c:pt idx="86">
                  <c:v>2.5245901639344263E-2</c:v>
                </c:pt>
                <c:pt idx="87">
                  <c:v>3.1737588652482267E-2</c:v>
                </c:pt>
                <c:pt idx="88">
                  <c:v>3.7416107382550343E-2</c:v>
                </c:pt>
                <c:pt idx="89">
                  <c:v>4.1649484536082471E-2</c:v>
                </c:pt>
                <c:pt idx="90">
                  <c:v>2.5512995896032831E-2</c:v>
                </c:pt>
                <c:pt idx="91">
                  <c:v>4.0574282147315857E-2</c:v>
                </c:pt>
                <c:pt idx="92">
                  <c:v>2.5507502206531332E-2</c:v>
                </c:pt>
                <c:pt idx="93">
                  <c:v>2.6078028747433264E-2</c:v>
                </c:pt>
                <c:pt idx="94">
                  <c:v>3.0890052356020943E-2</c:v>
                </c:pt>
                <c:pt idx="95">
                  <c:v>2.9885877318116975E-2</c:v>
                </c:pt>
                <c:pt idx="96">
                  <c:v>3.3143507972665152E-2</c:v>
                </c:pt>
                <c:pt idx="97">
                  <c:v>1.8256160500109031E-2</c:v>
                </c:pt>
                <c:pt idx="98">
                  <c:v>2.6315789473684209E-2</c:v>
                </c:pt>
                <c:pt idx="99">
                  <c:v>2.8260869565217391E-2</c:v>
                </c:pt>
                <c:pt idx="100">
                  <c:v>2.4950884086444008E-2</c:v>
                </c:pt>
                <c:pt idx="101">
                  <c:v>1.6129032258064516E-2</c:v>
                </c:pt>
                <c:pt idx="102">
                  <c:v>1.6372795969773299E-2</c:v>
                </c:pt>
                <c:pt idx="103">
                  <c:v>1.1690382728164868E-2</c:v>
                </c:pt>
                <c:pt idx="104">
                  <c:v>3.8674033149171269E-2</c:v>
                </c:pt>
                <c:pt idx="105">
                  <c:v>2.3567921440261864E-2</c:v>
                </c:pt>
                <c:pt idx="106">
                  <c:v>2.6666666666666665E-2</c:v>
                </c:pt>
                <c:pt idx="107">
                  <c:v>2.6075268817204303E-2</c:v>
                </c:pt>
                <c:pt idx="108">
                  <c:v>2.3333333333333334E-2</c:v>
                </c:pt>
                <c:pt idx="109">
                  <c:v>2.8813559322033899E-2</c:v>
                </c:pt>
                <c:pt idx="110">
                  <c:v>1.9476744186046509E-2</c:v>
                </c:pt>
                <c:pt idx="111">
                  <c:v>3.214285714285714E-2</c:v>
                </c:pt>
                <c:pt idx="112">
                  <c:v>3.1845238095238093E-2</c:v>
                </c:pt>
                <c:pt idx="113">
                  <c:v>2.5000000000000001E-2</c:v>
                </c:pt>
                <c:pt idx="114">
                  <c:v>2.8155339805825241E-2</c:v>
                </c:pt>
                <c:pt idx="115">
                  <c:v>2.6885245901639345E-2</c:v>
                </c:pt>
                <c:pt idx="116">
                  <c:v>2.2193877551020407E-2</c:v>
                </c:pt>
                <c:pt idx="117">
                  <c:v>2.8999999999999998E-2</c:v>
                </c:pt>
                <c:pt idx="118">
                  <c:v>1.417004048582996E-2</c:v>
                </c:pt>
                <c:pt idx="119">
                  <c:v>4.2831215970961893E-2</c:v>
                </c:pt>
                <c:pt idx="120">
                  <c:v>3.575654002892073E-3</c:v>
                </c:pt>
                <c:pt idx="121">
                  <c:v>4.4364508393285373E-2</c:v>
                </c:pt>
                <c:pt idx="122">
                  <c:v>3.0466061933062248E-2</c:v>
                </c:pt>
                <c:pt idx="123">
                  <c:v>3.4302325581395343E-2</c:v>
                </c:pt>
                <c:pt idx="124">
                  <c:v>1.7400000000000002E-2</c:v>
                </c:pt>
                <c:pt idx="125">
                  <c:v>2.7142857142857142E-2</c:v>
                </c:pt>
                <c:pt idx="126">
                  <c:v>2.5000000000000001E-2</c:v>
                </c:pt>
                <c:pt idx="127">
                  <c:v>1.0670655696833709E-3</c:v>
                </c:pt>
                <c:pt idx="128">
                  <c:v>4.4227353463587922E-2</c:v>
                </c:pt>
                <c:pt idx="129">
                  <c:v>3.7777777777777778E-2</c:v>
                </c:pt>
                <c:pt idx="130">
                  <c:v>3.9496855345911949E-2</c:v>
                </c:pt>
                <c:pt idx="131">
                  <c:v>3.1680440771349863E-2</c:v>
                </c:pt>
                <c:pt idx="132">
                  <c:v>3.7810945273631838E-2</c:v>
                </c:pt>
                <c:pt idx="133">
                  <c:v>3.7182448036951504E-2</c:v>
                </c:pt>
                <c:pt idx="134">
                  <c:v>2.4350649350649352E-2</c:v>
                </c:pt>
                <c:pt idx="135">
                  <c:v>3.3050847457627118E-2</c:v>
                </c:pt>
                <c:pt idx="136">
                  <c:v>3.5632183908045977E-2</c:v>
                </c:pt>
                <c:pt idx="137">
                  <c:v>5.3475935828877004E-2</c:v>
                </c:pt>
                <c:pt idx="138">
                  <c:v>3.7626262626262626E-2</c:v>
                </c:pt>
                <c:pt idx="139">
                  <c:v>3.619047619047619E-2</c:v>
                </c:pt>
                <c:pt idx="140">
                  <c:v>1.2353200883002208E-2</c:v>
                </c:pt>
                <c:pt idx="141">
                  <c:v>2.4495677233429394E-2</c:v>
                </c:pt>
                <c:pt idx="142">
                  <c:v>5.1063829787234047E-2</c:v>
                </c:pt>
                <c:pt idx="143">
                  <c:v>2.5326370757180156E-2</c:v>
                </c:pt>
                <c:pt idx="144">
                  <c:v>2.7749576988155666E-2</c:v>
                </c:pt>
                <c:pt idx="145">
                  <c:v>2.4369747899159664E-2</c:v>
                </c:pt>
                <c:pt idx="146">
                  <c:v>3.5772357723577231E-2</c:v>
                </c:pt>
                <c:pt idx="147">
                  <c:v>3.438985736925515E-2</c:v>
                </c:pt>
                <c:pt idx="148">
                  <c:v>5.0749347101096279E-3</c:v>
                </c:pt>
                <c:pt idx="149">
                  <c:v>4.4444444444444439E-2</c:v>
                </c:pt>
                <c:pt idx="150">
                  <c:v>2.7083333333333334E-2</c:v>
                </c:pt>
                <c:pt idx="151">
                  <c:v>2.1967213114754098E-2</c:v>
                </c:pt>
                <c:pt idx="152">
                  <c:v>1.8072289156626505E-2</c:v>
                </c:pt>
                <c:pt idx="153">
                  <c:v>2.6114649681528664E-2</c:v>
                </c:pt>
                <c:pt idx="154">
                  <c:v>3.087248322147651E-2</c:v>
                </c:pt>
                <c:pt idx="155">
                  <c:v>2.5896414342629483E-2</c:v>
                </c:pt>
                <c:pt idx="156">
                  <c:v>3.5530085959885389E-2</c:v>
                </c:pt>
                <c:pt idx="157">
                  <c:v>3.4999999999999996E-2</c:v>
                </c:pt>
                <c:pt idx="158">
                  <c:v>2.9663608562691131E-2</c:v>
                </c:pt>
                <c:pt idx="159">
                  <c:v>4.7413793103448273E-2</c:v>
                </c:pt>
                <c:pt idx="160">
                  <c:v>2.9411764705882353E-2</c:v>
                </c:pt>
                <c:pt idx="161">
                  <c:v>3.1283422459893052E-2</c:v>
                </c:pt>
                <c:pt idx="162">
                  <c:v>3.6010362694300517E-2</c:v>
                </c:pt>
                <c:pt idx="163">
                  <c:v>3.8338658146964855E-2</c:v>
                </c:pt>
                <c:pt idx="164">
                  <c:v>3.2499999999999994E-2</c:v>
                </c:pt>
                <c:pt idx="165">
                  <c:v>4.2298850574712644E-2</c:v>
                </c:pt>
                <c:pt idx="166">
                  <c:v>3.1967213114754096E-2</c:v>
                </c:pt>
                <c:pt idx="167">
                  <c:v>4.7979474021808848E-2</c:v>
                </c:pt>
                <c:pt idx="168">
                  <c:v>4.2187499999999996E-2</c:v>
                </c:pt>
                <c:pt idx="169">
                  <c:v>2.130681818181818E-2</c:v>
                </c:pt>
                <c:pt idx="170">
                  <c:v>3.4285714285714287E-2</c:v>
                </c:pt>
                <c:pt idx="171">
                  <c:v>4.1241653643983522E-2</c:v>
                </c:pt>
                <c:pt idx="172">
                  <c:v>2.8817733990147785E-2</c:v>
                </c:pt>
                <c:pt idx="173">
                  <c:v>2.4371859296482411E-2</c:v>
                </c:pt>
                <c:pt idx="174">
                  <c:v>2.037617554858934E-2</c:v>
                </c:pt>
                <c:pt idx="175">
                  <c:v>1.6556291390728478E-2</c:v>
                </c:pt>
                <c:pt idx="176">
                  <c:v>2.4146981627296588E-2</c:v>
                </c:pt>
                <c:pt idx="177">
                  <c:v>2.1666666666666667E-2</c:v>
                </c:pt>
                <c:pt idx="178">
                  <c:v>2.7142857142857142E-2</c:v>
                </c:pt>
                <c:pt idx="179">
                  <c:v>3.5782747603833862E-2</c:v>
                </c:pt>
                <c:pt idx="180">
                  <c:v>2.3200000000000002E-2</c:v>
                </c:pt>
                <c:pt idx="181">
                  <c:v>4.2779291553133515E-2</c:v>
                </c:pt>
                <c:pt idx="182">
                  <c:v>3.6000000000000004E-2</c:v>
                </c:pt>
                <c:pt idx="183">
                  <c:v>2.7945205479452052E-2</c:v>
                </c:pt>
                <c:pt idx="184">
                  <c:v>3.1358885017421602E-2</c:v>
                </c:pt>
                <c:pt idx="185">
                  <c:v>2.389705882352941E-2</c:v>
                </c:pt>
                <c:pt idx="186">
                  <c:v>2.5773195876288658E-2</c:v>
                </c:pt>
                <c:pt idx="187">
                  <c:v>2.0654911838790931E-2</c:v>
                </c:pt>
                <c:pt idx="188">
                  <c:v>2.8895184135977338E-2</c:v>
                </c:pt>
                <c:pt idx="189">
                  <c:v>1.361323155216285E-2</c:v>
                </c:pt>
                <c:pt idx="190">
                  <c:v>2.3443135369079107E-4</c:v>
                </c:pt>
                <c:pt idx="191">
                  <c:v>3.9164756811815631E-2</c:v>
                </c:pt>
                <c:pt idx="192">
                  <c:v>2.548476454293629E-2</c:v>
                </c:pt>
                <c:pt idx="193">
                  <c:v>3.272727272727273E-2</c:v>
                </c:pt>
                <c:pt idx="194">
                  <c:v>3.7162162162162164E-2</c:v>
                </c:pt>
                <c:pt idx="195">
                  <c:v>2.6287262872628728E-2</c:v>
                </c:pt>
                <c:pt idx="196">
                  <c:v>3.1034482758620689E-2</c:v>
                </c:pt>
                <c:pt idx="197">
                  <c:v>2.9411764705882353E-2</c:v>
                </c:pt>
                <c:pt idx="198">
                  <c:v>3.6206896551724141E-2</c:v>
                </c:pt>
                <c:pt idx="199">
                  <c:v>4.0445859872611463E-2</c:v>
                </c:pt>
                <c:pt idx="200">
                  <c:v>3.4659090909090903E-2</c:v>
                </c:pt>
                <c:pt idx="201">
                  <c:v>4.3321299638989168E-2</c:v>
                </c:pt>
                <c:pt idx="202">
                  <c:v>3.5019455252918288E-2</c:v>
                </c:pt>
                <c:pt idx="203">
                  <c:v>3.2773109243697474E-2</c:v>
                </c:pt>
                <c:pt idx="204">
                  <c:v>3.3807829181494664E-2</c:v>
                </c:pt>
                <c:pt idx="205">
                  <c:v>4.4514003294892912E-2</c:v>
                </c:pt>
                <c:pt idx="206">
                  <c:v>3.6630036630036632E-2</c:v>
                </c:pt>
                <c:pt idx="207">
                  <c:v>3.8679245283018866E-2</c:v>
                </c:pt>
                <c:pt idx="208">
                  <c:v>6.2204724409448818E-2</c:v>
                </c:pt>
                <c:pt idx="209">
                  <c:v>3.8375350140056018E-2</c:v>
                </c:pt>
                <c:pt idx="210">
                  <c:v>4.0229885057471264E-2</c:v>
                </c:pt>
                <c:pt idx="211">
                  <c:v>3.6856368563685633E-2</c:v>
                </c:pt>
                <c:pt idx="212">
                  <c:v>4.5429362880886427E-2</c:v>
                </c:pt>
                <c:pt idx="213">
                  <c:v>4.462540716612378E-2</c:v>
                </c:pt>
                <c:pt idx="214">
                  <c:v>4.0540540540540543E-2</c:v>
                </c:pt>
                <c:pt idx="215">
                  <c:v>4.4074074074074071E-2</c:v>
                </c:pt>
                <c:pt idx="216">
                  <c:v>4.3143812709030102E-2</c:v>
                </c:pt>
                <c:pt idx="217">
                  <c:v>3.6649214659685861E-2</c:v>
                </c:pt>
                <c:pt idx="218">
                  <c:v>5.5603448275862069E-2</c:v>
                </c:pt>
                <c:pt idx="219">
                  <c:v>6.2307692307692307E-2</c:v>
                </c:pt>
                <c:pt idx="220">
                  <c:v>2.7948717948717949E-2</c:v>
                </c:pt>
                <c:pt idx="221">
                  <c:v>4.3814432989690719E-2</c:v>
                </c:pt>
                <c:pt idx="222">
                  <c:v>4.2372881355932202E-2</c:v>
                </c:pt>
                <c:pt idx="223">
                  <c:v>3.3482142857142856E-2</c:v>
                </c:pt>
                <c:pt idx="224">
                  <c:v>3.2019704433497539E-2</c:v>
                </c:pt>
                <c:pt idx="225">
                  <c:v>4.9065420560747662E-2</c:v>
                </c:pt>
                <c:pt idx="226">
                  <c:v>2.8985507246376812E-2</c:v>
                </c:pt>
                <c:pt idx="227">
                  <c:v>4.2268041237113405E-2</c:v>
                </c:pt>
                <c:pt idx="228">
                  <c:v>3.1538461538461543E-2</c:v>
                </c:pt>
                <c:pt idx="229">
                  <c:v>3.0386740331491711E-2</c:v>
                </c:pt>
                <c:pt idx="230">
                  <c:v>2.6737967914438502E-2</c:v>
                </c:pt>
                <c:pt idx="231">
                  <c:v>4.3069306930693073E-2</c:v>
                </c:pt>
                <c:pt idx="232">
                  <c:v>2.403846153846154E-2</c:v>
                </c:pt>
                <c:pt idx="233">
                  <c:v>2.2727272727272728E-2</c:v>
                </c:pt>
                <c:pt idx="234">
                  <c:v>3.1219512195121951E-2</c:v>
                </c:pt>
                <c:pt idx="235">
                  <c:v>2.7906976744186046E-2</c:v>
                </c:pt>
                <c:pt idx="236">
                  <c:v>1.912920955546234E-3</c:v>
                </c:pt>
                <c:pt idx="237">
                  <c:v>3.3018867924528301E-2</c:v>
                </c:pt>
                <c:pt idx="238">
                  <c:v>3.4456928838951309E-2</c:v>
                </c:pt>
                <c:pt idx="239">
                  <c:v>5.1980198019801978E-2</c:v>
                </c:pt>
                <c:pt idx="240">
                  <c:v>4.6052631578947366E-2</c:v>
                </c:pt>
                <c:pt idx="241">
                  <c:v>3.7209302325581395E-2</c:v>
                </c:pt>
                <c:pt idx="242">
                  <c:v>3.9408866995073892E-2</c:v>
                </c:pt>
                <c:pt idx="243">
                  <c:v>3.439153439153439E-2</c:v>
                </c:pt>
                <c:pt idx="244">
                  <c:v>2.5822784810126582E-2</c:v>
                </c:pt>
                <c:pt idx="245">
                  <c:v>3.7451737451737452E-2</c:v>
                </c:pt>
                <c:pt idx="246">
                  <c:v>4.8198198198198199E-2</c:v>
                </c:pt>
                <c:pt idx="247">
                  <c:v>4.3589743589743588E-2</c:v>
                </c:pt>
                <c:pt idx="248">
                  <c:v>4.6703296703296704E-2</c:v>
                </c:pt>
                <c:pt idx="249">
                  <c:v>4.2134831460674156E-2</c:v>
                </c:pt>
                <c:pt idx="250">
                  <c:v>3.1538461538461543E-2</c:v>
                </c:pt>
                <c:pt idx="251">
                  <c:v>5.1428571428571428E-2</c:v>
                </c:pt>
                <c:pt idx="252">
                  <c:v>4.4117647058823532E-2</c:v>
                </c:pt>
                <c:pt idx="253">
                  <c:v>4.0963855421686748E-2</c:v>
                </c:pt>
                <c:pt idx="254">
                  <c:v>5.8988764044943819E-2</c:v>
                </c:pt>
                <c:pt idx="255">
                  <c:v>4.6896551724137932E-2</c:v>
                </c:pt>
                <c:pt idx="256">
                  <c:v>1.8181818181818181E-2</c:v>
                </c:pt>
                <c:pt idx="257">
                  <c:v>4.0248962655601656E-2</c:v>
                </c:pt>
                <c:pt idx="258">
                  <c:v>3.1073446327683617E-2</c:v>
                </c:pt>
                <c:pt idx="259">
                  <c:v>3.9655172413793106E-2</c:v>
                </c:pt>
                <c:pt idx="260">
                  <c:v>4.0888888888888891E-2</c:v>
                </c:pt>
                <c:pt idx="261">
                  <c:v>4.0935672514619881E-2</c:v>
                </c:pt>
                <c:pt idx="262">
                  <c:v>3.2926829268292684E-2</c:v>
                </c:pt>
                <c:pt idx="263">
                  <c:v>2.0749279538904899E-2</c:v>
                </c:pt>
                <c:pt idx="264">
                  <c:v>4.2929292929292928E-2</c:v>
                </c:pt>
                <c:pt idx="265">
                  <c:v>3.0660377358490566E-2</c:v>
                </c:pt>
                <c:pt idx="266">
                  <c:v>6.6945606694560678E-2</c:v>
                </c:pt>
                <c:pt idx="267">
                  <c:v>3.9906103286384977E-2</c:v>
                </c:pt>
                <c:pt idx="268">
                  <c:v>5.3138075313807528E-2</c:v>
                </c:pt>
                <c:pt idx="269">
                  <c:v>4.0151515151515153E-2</c:v>
                </c:pt>
                <c:pt idx="270">
                  <c:v>4.3181818181818182E-2</c:v>
                </c:pt>
                <c:pt idx="271">
                  <c:v>3.1549295774647886E-2</c:v>
                </c:pt>
                <c:pt idx="272">
                  <c:v>3.6480686695278972E-2</c:v>
                </c:pt>
                <c:pt idx="273">
                  <c:v>3.4274193548387094E-2</c:v>
                </c:pt>
                <c:pt idx="274">
                  <c:v>3.7711864406779663E-2</c:v>
                </c:pt>
                <c:pt idx="275">
                  <c:v>4.1472868217054266E-2</c:v>
                </c:pt>
                <c:pt idx="276">
                  <c:v>3.968253968253968E-2</c:v>
                </c:pt>
                <c:pt idx="277">
                  <c:v>3.9915966386554619E-2</c:v>
                </c:pt>
                <c:pt idx="278">
                  <c:v>4.1071428571428571E-2</c:v>
                </c:pt>
                <c:pt idx="279">
                  <c:v>4.1959798994974873E-2</c:v>
                </c:pt>
                <c:pt idx="280">
                  <c:v>3.4011627906976739E-2</c:v>
                </c:pt>
                <c:pt idx="281">
                  <c:v>3.3333333333333333E-2</c:v>
                </c:pt>
                <c:pt idx="282">
                  <c:v>3.2132132132132132E-2</c:v>
                </c:pt>
                <c:pt idx="283">
                  <c:v>1.7144932800581186E-2</c:v>
                </c:pt>
                <c:pt idx="284">
                  <c:v>3.8287616205669686E-2</c:v>
                </c:pt>
                <c:pt idx="285">
                  <c:v>3.7999999999999999E-2</c:v>
                </c:pt>
                <c:pt idx="286">
                  <c:v>1.567043618739903E-2</c:v>
                </c:pt>
                <c:pt idx="287">
                  <c:v>3.612903225806452E-2</c:v>
                </c:pt>
                <c:pt idx="288">
                  <c:v>3.9197530864197527E-2</c:v>
                </c:pt>
                <c:pt idx="289">
                  <c:v>3.8626609442060089E-2</c:v>
                </c:pt>
                <c:pt idx="290">
                  <c:v>3.3442622950819671E-2</c:v>
                </c:pt>
                <c:pt idx="291">
                  <c:v>3.4576271186440681E-2</c:v>
                </c:pt>
                <c:pt idx="292">
                  <c:v>4.3181818181818182E-2</c:v>
                </c:pt>
                <c:pt idx="293">
                  <c:v>4.3750000000000004E-2</c:v>
                </c:pt>
                <c:pt idx="294">
                  <c:v>3.8990825688073397E-2</c:v>
                </c:pt>
                <c:pt idx="295">
                  <c:v>4.3981481481481483E-2</c:v>
                </c:pt>
                <c:pt idx="296">
                  <c:v>1.3463241806908768E-2</c:v>
                </c:pt>
                <c:pt idx="297">
                  <c:v>3.4412955465587043E-2</c:v>
                </c:pt>
                <c:pt idx="298">
                  <c:v>5.3813559322033896E-2</c:v>
                </c:pt>
                <c:pt idx="299">
                  <c:v>4.4757033248081841E-2</c:v>
                </c:pt>
                <c:pt idx="300">
                  <c:v>3.1120331950207469E-2</c:v>
                </c:pt>
                <c:pt idx="301">
                  <c:v>3.995718872636461E-3</c:v>
                </c:pt>
                <c:pt idx="302">
                  <c:v>4.1081081081081078E-2</c:v>
                </c:pt>
                <c:pt idx="303">
                  <c:v>2.9411764705882353E-2</c:v>
                </c:pt>
                <c:pt idx="304">
                  <c:v>3.7037037037037035E-2</c:v>
                </c:pt>
                <c:pt idx="305">
                  <c:v>4.9484536082474231E-2</c:v>
                </c:pt>
                <c:pt idx="306">
                  <c:v>3.2119205298013244E-2</c:v>
                </c:pt>
                <c:pt idx="307">
                  <c:v>3.3434190620272315E-2</c:v>
                </c:pt>
                <c:pt idx="308">
                  <c:v>4.536082474226804E-2</c:v>
                </c:pt>
                <c:pt idx="309">
                  <c:v>4.5023696682464455E-2</c:v>
                </c:pt>
                <c:pt idx="310">
                  <c:v>4.6153846153846156E-2</c:v>
                </c:pt>
                <c:pt idx="311">
                  <c:v>3.4934497816593885E-2</c:v>
                </c:pt>
                <c:pt idx="312">
                  <c:v>2.8252032520325203E-2</c:v>
                </c:pt>
                <c:pt idx="313">
                  <c:v>2.8400796284007964E-3</c:v>
                </c:pt>
                <c:pt idx="314">
                  <c:v>3.6904761904761905E-2</c:v>
                </c:pt>
                <c:pt idx="315">
                  <c:v>3.140096618357488E-2</c:v>
                </c:pt>
                <c:pt idx="316">
                  <c:v>4.9466192170818504E-2</c:v>
                </c:pt>
                <c:pt idx="317">
                  <c:v>4.7037037037037037E-2</c:v>
                </c:pt>
                <c:pt idx="318">
                  <c:v>2.9389312977099236E-2</c:v>
                </c:pt>
                <c:pt idx="319">
                  <c:v>3.5384615384615389E-2</c:v>
                </c:pt>
                <c:pt idx="320">
                  <c:v>5.7042253521126761E-2</c:v>
                </c:pt>
                <c:pt idx="321">
                  <c:v>5.0656660412757978E-3</c:v>
                </c:pt>
                <c:pt idx="322">
                  <c:v>5.4505494505494509E-2</c:v>
                </c:pt>
                <c:pt idx="323">
                  <c:v>4.07725321888412E-2</c:v>
                </c:pt>
                <c:pt idx="324">
                  <c:v>3.3680555555555554E-2</c:v>
                </c:pt>
                <c:pt idx="325">
                  <c:v>5.2049180327868851E-2</c:v>
                </c:pt>
                <c:pt idx="326">
                  <c:v>4.265734265734266E-2</c:v>
                </c:pt>
                <c:pt idx="327">
                  <c:v>4.5851528384279479E-2</c:v>
                </c:pt>
                <c:pt idx="328">
                  <c:v>3.9534883720930232E-2</c:v>
                </c:pt>
                <c:pt idx="329">
                  <c:v>4.3816254416961131E-2</c:v>
                </c:pt>
                <c:pt idx="330">
                  <c:v>3.2222222222222222E-2</c:v>
                </c:pt>
                <c:pt idx="331">
                  <c:v>4.0530846484935434E-2</c:v>
                </c:pt>
                <c:pt idx="332">
                  <c:v>3.444108761329305E-2</c:v>
                </c:pt>
                <c:pt idx="333">
                  <c:v>1.1038406827880513E-2</c:v>
                </c:pt>
                <c:pt idx="334">
                  <c:v>4.5918367346938778E-2</c:v>
                </c:pt>
                <c:pt idx="335">
                  <c:v>5.5714285714285716E-2</c:v>
                </c:pt>
                <c:pt idx="336">
                  <c:v>3.7037037037037035E-2</c:v>
                </c:pt>
                <c:pt idx="337">
                  <c:v>4.5525291828793772E-2</c:v>
                </c:pt>
                <c:pt idx="338">
                  <c:v>3.9271255060728746E-2</c:v>
                </c:pt>
                <c:pt idx="339">
                  <c:v>5.6701030927835051E-2</c:v>
                </c:pt>
                <c:pt idx="340">
                  <c:v>4.3243243243243246E-2</c:v>
                </c:pt>
                <c:pt idx="341">
                  <c:v>7.0618556701030927E-2</c:v>
                </c:pt>
                <c:pt idx="342">
                  <c:v>5.3299492385786802E-2</c:v>
                </c:pt>
                <c:pt idx="343">
                  <c:v>3.1297709923664124E-2</c:v>
                </c:pt>
                <c:pt idx="344">
                  <c:v>1.7923186344238978E-2</c:v>
                </c:pt>
                <c:pt idx="345">
                  <c:v>2.246057939127246E-2</c:v>
                </c:pt>
                <c:pt idx="346">
                  <c:v>2.0270270270270271E-2</c:v>
                </c:pt>
                <c:pt idx="347">
                  <c:v>4.0566037735849055E-2</c:v>
                </c:pt>
                <c:pt idx="348">
                  <c:v>2.6548672566371681E-2</c:v>
                </c:pt>
                <c:pt idx="349">
                  <c:v>3.1818181818181815E-2</c:v>
                </c:pt>
                <c:pt idx="350">
                  <c:v>8.5639491398653705E-3</c:v>
                </c:pt>
                <c:pt idx="351">
                  <c:v>4.4773175542406313E-2</c:v>
                </c:pt>
                <c:pt idx="352">
                  <c:v>4.6991404011461319E-2</c:v>
                </c:pt>
                <c:pt idx="353">
                  <c:v>4.6770025839793283E-2</c:v>
                </c:pt>
                <c:pt idx="354">
                  <c:v>2.2648083623693381E-2</c:v>
                </c:pt>
                <c:pt idx="355">
                  <c:v>3.046594982078853E-2</c:v>
                </c:pt>
                <c:pt idx="356">
                  <c:v>2.2058823529411766E-2</c:v>
                </c:pt>
                <c:pt idx="357">
                  <c:v>2.0408163265306121E-2</c:v>
                </c:pt>
                <c:pt idx="358">
                  <c:v>2.1705426356589147E-2</c:v>
                </c:pt>
                <c:pt idx="359">
                  <c:v>2.564102564102564E-2</c:v>
                </c:pt>
                <c:pt idx="360">
                  <c:v>1.9867549668874173E-2</c:v>
                </c:pt>
                <c:pt idx="361">
                  <c:v>1.7361111111111112E-2</c:v>
                </c:pt>
                <c:pt idx="362">
                  <c:v>2.2108843537414966E-2</c:v>
                </c:pt>
                <c:pt idx="363">
                  <c:v>2.9616724738675958E-2</c:v>
                </c:pt>
                <c:pt idx="364">
                  <c:v>1.5654205607476636E-2</c:v>
                </c:pt>
                <c:pt idx="365">
                  <c:v>3.3111111111111112E-2</c:v>
                </c:pt>
                <c:pt idx="366">
                  <c:v>2.2350230414746541E-2</c:v>
                </c:pt>
                <c:pt idx="367">
                  <c:v>1.8707482993197279E-2</c:v>
                </c:pt>
                <c:pt idx="368">
                  <c:v>2.0616113744075831E-2</c:v>
                </c:pt>
                <c:pt idx="369">
                  <c:v>2.9801324503311258E-2</c:v>
                </c:pt>
                <c:pt idx="370">
                  <c:v>2.7210884353741496E-2</c:v>
                </c:pt>
                <c:pt idx="371">
                  <c:v>2.4153498871331829E-2</c:v>
                </c:pt>
                <c:pt idx="372">
                  <c:v>2.1739130434782608E-2</c:v>
                </c:pt>
                <c:pt idx="373">
                  <c:v>2.3465703971119134E-2</c:v>
                </c:pt>
                <c:pt idx="374">
                  <c:v>2.0912547528517109E-2</c:v>
                </c:pt>
                <c:pt idx="375">
                  <c:v>3.3219178082191776E-2</c:v>
                </c:pt>
                <c:pt idx="376">
                  <c:v>2.6140732074210263E-2</c:v>
                </c:pt>
                <c:pt idx="377">
                  <c:v>3.0769230769230771E-2</c:v>
                </c:pt>
                <c:pt idx="378">
                  <c:v>2.5999999999999999E-2</c:v>
                </c:pt>
                <c:pt idx="379">
                  <c:v>2.3904382470119521E-2</c:v>
                </c:pt>
                <c:pt idx="380">
                  <c:v>2.400990099009901E-2</c:v>
                </c:pt>
                <c:pt idx="381">
                  <c:v>1.2862669245647967E-2</c:v>
                </c:pt>
                <c:pt idx="382">
                  <c:v>2.3170731707317073E-2</c:v>
                </c:pt>
                <c:pt idx="383">
                  <c:v>3.959183673469388E-2</c:v>
                </c:pt>
                <c:pt idx="384">
                  <c:v>2.0089285714285716E-2</c:v>
                </c:pt>
                <c:pt idx="385">
                  <c:v>2.3495702005730659E-2</c:v>
                </c:pt>
                <c:pt idx="386">
                  <c:v>2.9545454545454545E-2</c:v>
                </c:pt>
                <c:pt idx="387">
                  <c:v>4.541284403669725E-2</c:v>
                </c:pt>
                <c:pt idx="388">
                  <c:v>3.001824817518248E-2</c:v>
                </c:pt>
                <c:pt idx="389">
                  <c:v>2.4390243902439025E-2</c:v>
                </c:pt>
                <c:pt idx="390">
                  <c:v>3.4210526315789476E-2</c:v>
                </c:pt>
                <c:pt idx="391">
                  <c:v>3.7433155080213901E-2</c:v>
                </c:pt>
                <c:pt idx="392">
                  <c:v>2.6178010471204188E-2</c:v>
                </c:pt>
                <c:pt idx="393">
                  <c:v>3.021978021978022E-2</c:v>
                </c:pt>
                <c:pt idx="394">
                  <c:v>2.0437956204379562E-2</c:v>
                </c:pt>
                <c:pt idx="395">
                  <c:v>3.7500000000000006E-2</c:v>
                </c:pt>
                <c:pt idx="396">
                  <c:v>3.2019704433497539E-2</c:v>
                </c:pt>
                <c:pt idx="397">
                  <c:v>2.7697841726618704E-2</c:v>
                </c:pt>
                <c:pt idx="398">
                  <c:v>3.125E-2</c:v>
                </c:pt>
                <c:pt idx="399">
                  <c:v>3.7743190661478597E-2</c:v>
                </c:pt>
                <c:pt idx="400">
                  <c:v>2.564102564102564E-2</c:v>
                </c:pt>
                <c:pt idx="401">
                  <c:v>3.224932249322493E-2</c:v>
                </c:pt>
                <c:pt idx="402">
                  <c:v>1.8511796733212342E-2</c:v>
                </c:pt>
                <c:pt idx="403">
                  <c:v>5.5445544554455446E-2</c:v>
                </c:pt>
                <c:pt idx="404">
                  <c:v>1.9463087248322148E-2</c:v>
                </c:pt>
                <c:pt idx="405">
                  <c:v>4.0106951871657755E-2</c:v>
                </c:pt>
                <c:pt idx="406">
                  <c:v>4.5999999999999999E-2</c:v>
                </c:pt>
                <c:pt idx="407">
                  <c:v>5.5555555555555552E-2</c:v>
                </c:pt>
                <c:pt idx="408">
                  <c:v>7.8760437685581643E-3</c:v>
                </c:pt>
                <c:pt idx="409">
                  <c:v>2.5252525252525252E-2</c:v>
                </c:pt>
                <c:pt idx="410">
                  <c:v>2.9411764705882353E-2</c:v>
                </c:pt>
                <c:pt idx="411">
                  <c:v>3.8461538461538464E-2</c:v>
                </c:pt>
                <c:pt idx="412">
                  <c:v>3.7356321839080463E-2</c:v>
                </c:pt>
                <c:pt idx="413">
                  <c:v>1.8309859154929577E-2</c:v>
                </c:pt>
                <c:pt idx="414">
                  <c:v>1.4256198347107438E-2</c:v>
                </c:pt>
                <c:pt idx="415">
                  <c:v>6.7049498544160466E-3</c:v>
                </c:pt>
                <c:pt idx="416">
                  <c:v>3.3333333333333333E-2</c:v>
                </c:pt>
                <c:pt idx="417">
                  <c:v>2.8571428571428571E-2</c:v>
                </c:pt>
                <c:pt idx="418">
                  <c:v>2.8813559322033899E-2</c:v>
                </c:pt>
                <c:pt idx="419">
                  <c:v>2.9411764705882353E-2</c:v>
                </c:pt>
                <c:pt idx="420">
                  <c:v>4.9418604651162788E-2</c:v>
                </c:pt>
                <c:pt idx="421">
                  <c:v>4.4776119402985072E-2</c:v>
                </c:pt>
                <c:pt idx="422">
                  <c:v>2.717391304347826E-2</c:v>
                </c:pt>
                <c:pt idx="423">
                  <c:v>7.4301675977653622E-2</c:v>
                </c:pt>
                <c:pt idx="424">
                  <c:v>3.5175879396984924E-2</c:v>
                </c:pt>
                <c:pt idx="425">
                  <c:v>3.1313131313131314E-2</c:v>
                </c:pt>
                <c:pt idx="426">
                  <c:v>2.6737967914438502E-2</c:v>
                </c:pt>
                <c:pt idx="427">
                  <c:v>4.26056338028169E-2</c:v>
                </c:pt>
                <c:pt idx="428">
                  <c:v>6.3081315038217151E-3</c:v>
                </c:pt>
                <c:pt idx="429">
                  <c:v>3.90625E-2</c:v>
                </c:pt>
                <c:pt idx="430">
                  <c:v>3.825136612021858E-2</c:v>
                </c:pt>
                <c:pt idx="431">
                  <c:v>2.6086956521739132E-2</c:v>
                </c:pt>
                <c:pt idx="432">
                  <c:v>3.300492610837439E-2</c:v>
                </c:pt>
                <c:pt idx="433">
                  <c:v>4.2748091603053436E-2</c:v>
                </c:pt>
                <c:pt idx="434">
                  <c:v>3.7711864406779663E-2</c:v>
                </c:pt>
                <c:pt idx="435">
                  <c:v>3.5135135135135137E-2</c:v>
                </c:pt>
                <c:pt idx="436">
                  <c:v>3.6649214659685861E-2</c:v>
                </c:pt>
                <c:pt idx="437">
                  <c:v>4.6245059288537553E-2</c:v>
                </c:pt>
                <c:pt idx="438">
                  <c:v>3.825136612021858E-2</c:v>
                </c:pt>
                <c:pt idx="439">
                  <c:v>5.1075268817204304E-2</c:v>
                </c:pt>
                <c:pt idx="440">
                  <c:v>4.0094339622641507E-2</c:v>
                </c:pt>
                <c:pt idx="441">
                  <c:v>1.8760757314974182E-2</c:v>
                </c:pt>
                <c:pt idx="442">
                  <c:v>6.222222222222222E-2</c:v>
                </c:pt>
                <c:pt idx="443">
                  <c:v>4.6320346320346324E-2</c:v>
                </c:pt>
                <c:pt idx="444">
                  <c:v>1.1594858797972485E-2</c:v>
                </c:pt>
                <c:pt idx="445">
                  <c:v>2.2624434389140271E-2</c:v>
                </c:pt>
                <c:pt idx="446">
                  <c:v>4.4876325088339226E-2</c:v>
                </c:pt>
                <c:pt idx="447">
                  <c:v>2.9056603773584905E-2</c:v>
                </c:pt>
                <c:pt idx="448">
                  <c:v>3.3224755700325737E-2</c:v>
                </c:pt>
                <c:pt idx="449">
                  <c:v>4.376899696048632E-2</c:v>
                </c:pt>
                <c:pt idx="450">
                  <c:v>4.6644295302013417E-2</c:v>
                </c:pt>
                <c:pt idx="451">
                  <c:v>3.5211267605633804E-2</c:v>
                </c:pt>
                <c:pt idx="452">
                  <c:v>1.6956521739130436E-2</c:v>
                </c:pt>
                <c:pt idx="453">
                  <c:v>1.6467065868263474E-2</c:v>
                </c:pt>
                <c:pt idx="454">
                  <c:v>2.2360248447204967E-2</c:v>
                </c:pt>
                <c:pt idx="455">
                  <c:v>1.9252873563218392E-2</c:v>
                </c:pt>
                <c:pt idx="456">
                  <c:v>9.169251982075145E-3</c:v>
                </c:pt>
                <c:pt idx="457">
                  <c:v>1.9047619047619049E-2</c:v>
                </c:pt>
                <c:pt idx="458">
                  <c:v>3.2380952380952385E-2</c:v>
                </c:pt>
                <c:pt idx="459">
                  <c:v>4.5490822027134878E-3</c:v>
                </c:pt>
                <c:pt idx="460">
                  <c:v>2.6755852842809364E-2</c:v>
                </c:pt>
                <c:pt idx="461">
                  <c:v>3.2478632478632481E-2</c:v>
                </c:pt>
                <c:pt idx="462">
                  <c:v>2.1521335807050092E-2</c:v>
                </c:pt>
                <c:pt idx="463">
                  <c:v>1.9308357348703169E-2</c:v>
                </c:pt>
                <c:pt idx="464">
                  <c:v>3.5254237288135593E-2</c:v>
                </c:pt>
                <c:pt idx="465">
                  <c:v>2.5337837837837839E-2</c:v>
                </c:pt>
                <c:pt idx="466">
                  <c:v>1.7499999999999998E-2</c:v>
                </c:pt>
                <c:pt idx="467">
                  <c:v>2.1301775147928997E-2</c:v>
                </c:pt>
                <c:pt idx="468">
                  <c:v>1.9784172661870502E-2</c:v>
                </c:pt>
                <c:pt idx="469">
                  <c:v>2.1621621621621623E-2</c:v>
                </c:pt>
                <c:pt idx="470">
                  <c:v>1.6149068322981366E-2</c:v>
                </c:pt>
                <c:pt idx="471">
                  <c:v>4.4848484848484853E-2</c:v>
                </c:pt>
                <c:pt idx="472">
                  <c:v>3.4042553191489362E-2</c:v>
                </c:pt>
                <c:pt idx="473">
                  <c:v>1.9308357348703169E-2</c:v>
                </c:pt>
                <c:pt idx="474">
                  <c:v>2.3809523809523808E-2</c:v>
                </c:pt>
                <c:pt idx="475">
                  <c:v>2.2222222222222223E-2</c:v>
                </c:pt>
                <c:pt idx="476">
                  <c:v>1.5209125475285171E-2</c:v>
                </c:pt>
                <c:pt idx="477">
                  <c:v>2.538699690402477E-2</c:v>
                </c:pt>
                <c:pt idx="478">
                  <c:v>2.4084778420038536E-2</c:v>
                </c:pt>
                <c:pt idx="479">
                  <c:v>2.2900763358778626E-2</c:v>
                </c:pt>
                <c:pt idx="480">
                  <c:v>7.2155688622754493E-3</c:v>
                </c:pt>
                <c:pt idx="481">
                  <c:v>2.4714828897338403E-2</c:v>
                </c:pt>
                <c:pt idx="482">
                  <c:v>3.4699453551912569E-2</c:v>
                </c:pt>
                <c:pt idx="483">
                  <c:v>2.3076923076923078E-2</c:v>
                </c:pt>
                <c:pt idx="484">
                  <c:v>3.2442748091603052E-2</c:v>
                </c:pt>
                <c:pt idx="485">
                  <c:v>2.34375E-2</c:v>
                </c:pt>
                <c:pt idx="486">
                  <c:v>2.6282051282051282E-2</c:v>
                </c:pt>
                <c:pt idx="487">
                  <c:v>1.953125E-2</c:v>
                </c:pt>
                <c:pt idx="488">
                  <c:v>2.8913443830570901E-2</c:v>
                </c:pt>
                <c:pt idx="489">
                  <c:v>1.9067796610169493E-2</c:v>
                </c:pt>
                <c:pt idx="490">
                  <c:v>2.8750000000000001E-2</c:v>
                </c:pt>
                <c:pt idx="491">
                  <c:v>2.5816023738872405E-2</c:v>
                </c:pt>
                <c:pt idx="492">
                  <c:v>2.5490196078431372E-2</c:v>
                </c:pt>
                <c:pt idx="493">
                  <c:v>2.5625000000000002E-2</c:v>
                </c:pt>
                <c:pt idx="494">
                  <c:v>2.553191489361702E-2</c:v>
                </c:pt>
                <c:pt idx="495">
                  <c:v>7.1062740076824581E-3</c:v>
                </c:pt>
                <c:pt idx="496">
                  <c:v>3.1674208144796379E-2</c:v>
                </c:pt>
                <c:pt idx="497">
                  <c:v>8.4035108528051246E-3</c:v>
                </c:pt>
                <c:pt idx="498">
                  <c:v>2.0370370370370369E-2</c:v>
                </c:pt>
                <c:pt idx="499">
                  <c:v>3.035230352303523E-2</c:v>
                </c:pt>
                <c:pt idx="500">
                  <c:v>2.7027027027027029E-2</c:v>
                </c:pt>
                <c:pt idx="501">
                  <c:v>3.6363636363636362E-2</c:v>
                </c:pt>
                <c:pt idx="502">
                  <c:v>2.1951219512195121E-2</c:v>
                </c:pt>
                <c:pt idx="503">
                  <c:v>2.4271844660194174E-2</c:v>
                </c:pt>
                <c:pt idx="504">
                  <c:v>2.9056603773584905E-2</c:v>
                </c:pt>
                <c:pt idx="505">
                  <c:v>4.5971563981042657E-2</c:v>
                </c:pt>
                <c:pt idx="506">
                  <c:v>1.1877089635408374E-2</c:v>
                </c:pt>
                <c:pt idx="507">
                  <c:v>1.6587677725118485E-2</c:v>
                </c:pt>
                <c:pt idx="508">
                  <c:v>2.3923444976076555E-2</c:v>
                </c:pt>
                <c:pt idx="509">
                  <c:v>0.04</c:v>
                </c:pt>
                <c:pt idx="510">
                  <c:v>4.0637450199203187E-2</c:v>
                </c:pt>
                <c:pt idx="511">
                  <c:v>3.7078651685393253E-2</c:v>
                </c:pt>
                <c:pt idx="512">
                  <c:v>2.4534161490683229E-2</c:v>
                </c:pt>
                <c:pt idx="513">
                  <c:v>3.1073446327683617E-2</c:v>
                </c:pt>
                <c:pt idx="514">
                  <c:v>2.6267281105990786E-2</c:v>
                </c:pt>
                <c:pt idx="515">
                  <c:v>2.3809523809523808E-2</c:v>
                </c:pt>
                <c:pt idx="516">
                  <c:v>3.9917695473251032E-2</c:v>
                </c:pt>
                <c:pt idx="517">
                  <c:v>3.476702508960574E-2</c:v>
                </c:pt>
                <c:pt idx="518">
                  <c:v>1.779035046361779E-2</c:v>
                </c:pt>
                <c:pt idx="519">
                  <c:v>3.7931034482758627E-2</c:v>
                </c:pt>
                <c:pt idx="520">
                  <c:v>2.7319587628865979E-2</c:v>
                </c:pt>
                <c:pt idx="521">
                  <c:v>4.6153846153846156E-2</c:v>
                </c:pt>
                <c:pt idx="522">
                  <c:v>3.4347826086956523E-2</c:v>
                </c:pt>
                <c:pt idx="523">
                  <c:v>2.9975186104218361E-3</c:v>
                </c:pt>
                <c:pt idx="524">
                  <c:v>3.0483271375464683E-2</c:v>
                </c:pt>
                <c:pt idx="525">
                  <c:v>2.4509803921568627E-2</c:v>
                </c:pt>
                <c:pt idx="526">
                  <c:v>3.3948339483394832E-2</c:v>
                </c:pt>
                <c:pt idx="527">
                  <c:v>2.627450980392157E-2</c:v>
                </c:pt>
                <c:pt idx="528">
                  <c:v>2.0618556701030927E-2</c:v>
                </c:pt>
                <c:pt idx="529">
                  <c:v>1.9138755980861243E-2</c:v>
                </c:pt>
                <c:pt idx="530">
                  <c:v>2.7941176470588237E-2</c:v>
                </c:pt>
                <c:pt idx="531">
                  <c:v>2.8887000849617673E-3</c:v>
                </c:pt>
                <c:pt idx="532">
                  <c:v>2.6537216828478965E-2</c:v>
                </c:pt>
                <c:pt idx="533">
                  <c:v>5.8095238095238096E-2</c:v>
                </c:pt>
                <c:pt idx="534">
                  <c:v>2.5252525252525252E-2</c:v>
                </c:pt>
                <c:pt idx="535">
                  <c:v>2.8270042194092827E-2</c:v>
                </c:pt>
                <c:pt idx="536">
                  <c:v>3.0660377358490566E-2</c:v>
                </c:pt>
                <c:pt idx="537">
                  <c:v>1.8134715025906734E-2</c:v>
                </c:pt>
                <c:pt idx="538">
                  <c:v>2.0434313918249185E-3</c:v>
                </c:pt>
                <c:pt idx="539">
                  <c:v>1.282051282051282E-2</c:v>
                </c:pt>
                <c:pt idx="540">
                  <c:v>1.0416666666666666E-2</c:v>
                </c:pt>
                <c:pt idx="541">
                  <c:v>2.0577617328519857E-2</c:v>
                </c:pt>
                <c:pt idx="542">
                  <c:v>1.8431372549019609E-2</c:v>
                </c:pt>
                <c:pt idx="543">
                  <c:v>2.1232876712328767E-2</c:v>
                </c:pt>
                <c:pt idx="544">
                  <c:v>1.2500000000000001E-2</c:v>
                </c:pt>
                <c:pt idx="545">
                  <c:v>1.9230769230769232E-2</c:v>
                </c:pt>
                <c:pt idx="546">
                  <c:v>2.4262295081967214E-2</c:v>
                </c:pt>
                <c:pt idx="547">
                  <c:v>1.2552301255230125E-2</c:v>
                </c:pt>
                <c:pt idx="548">
                  <c:v>1.9028340080971658E-2</c:v>
                </c:pt>
                <c:pt idx="549">
                  <c:v>2.8571428571428571E-2</c:v>
                </c:pt>
                <c:pt idx="550">
                  <c:v>1.3333333333333334E-2</c:v>
                </c:pt>
                <c:pt idx="551">
                  <c:v>2.0284697508896797E-2</c:v>
                </c:pt>
                <c:pt idx="552">
                  <c:v>1.5350877192982455E-2</c:v>
                </c:pt>
                <c:pt idx="553">
                  <c:v>2.1111111111111112E-2</c:v>
                </c:pt>
                <c:pt idx="554">
                  <c:v>2.547528517110266E-2</c:v>
                </c:pt>
                <c:pt idx="555">
                  <c:v>3.2222222222222222E-2</c:v>
                </c:pt>
                <c:pt idx="556">
                  <c:v>4.1276595744680851E-2</c:v>
                </c:pt>
                <c:pt idx="557">
                  <c:v>2.75E-2</c:v>
                </c:pt>
                <c:pt idx="558">
                  <c:v>2.2123893805309734E-2</c:v>
                </c:pt>
                <c:pt idx="559">
                  <c:v>3.651877133105802E-2</c:v>
                </c:pt>
                <c:pt idx="560">
                  <c:v>4.0585774058577405E-2</c:v>
                </c:pt>
                <c:pt idx="561">
                  <c:v>2.8082191780821917E-2</c:v>
                </c:pt>
                <c:pt idx="562">
                  <c:v>2.3305084745762712E-2</c:v>
                </c:pt>
                <c:pt idx="563">
                  <c:v>3.1944444444444442E-2</c:v>
                </c:pt>
                <c:pt idx="564">
                  <c:v>1.8292682926829267E-2</c:v>
                </c:pt>
                <c:pt idx="565">
                  <c:v>3.614457831325301E-2</c:v>
                </c:pt>
                <c:pt idx="566">
                  <c:v>2.2916666666666665E-2</c:v>
                </c:pt>
                <c:pt idx="567">
                  <c:v>4.2302357836338416E-3</c:v>
                </c:pt>
                <c:pt idx="568">
                  <c:v>2.5316455696202531E-2</c:v>
                </c:pt>
                <c:pt idx="569">
                  <c:v>2.4363636363636362E-2</c:v>
                </c:pt>
                <c:pt idx="570">
                  <c:v>3.9156707398952601E-3</c:v>
                </c:pt>
                <c:pt idx="571">
                  <c:v>1.6949152542372881E-2</c:v>
                </c:pt>
                <c:pt idx="572">
                  <c:v>1.9736842105263157E-2</c:v>
                </c:pt>
                <c:pt idx="573">
                  <c:v>5.6026058631921824E-2</c:v>
                </c:pt>
                <c:pt idx="574">
                  <c:v>4.5147679324894517E-2</c:v>
                </c:pt>
                <c:pt idx="575">
                  <c:v>2.4122807017543858E-2</c:v>
                </c:pt>
                <c:pt idx="576">
                  <c:v>4.4063926940639264E-2</c:v>
                </c:pt>
                <c:pt idx="577">
                  <c:v>2.5999999999999999E-2</c:v>
                </c:pt>
                <c:pt idx="578">
                  <c:v>2.9787234042553193E-2</c:v>
                </c:pt>
                <c:pt idx="579">
                  <c:v>3.1606217616580314E-2</c:v>
                </c:pt>
                <c:pt idx="580">
                  <c:v>2.0504201680672272E-2</c:v>
                </c:pt>
                <c:pt idx="581">
                  <c:v>3.2590529247910865E-2</c:v>
                </c:pt>
                <c:pt idx="582">
                  <c:v>2.5838926174496644E-2</c:v>
                </c:pt>
                <c:pt idx="583">
                  <c:v>1.7073170731707315E-2</c:v>
                </c:pt>
                <c:pt idx="584">
                  <c:v>3.5864978902953586E-2</c:v>
                </c:pt>
                <c:pt idx="585">
                  <c:v>3.2132132132132132E-2</c:v>
                </c:pt>
                <c:pt idx="586">
                  <c:v>8.3735909822866342E-3</c:v>
                </c:pt>
                <c:pt idx="587">
                  <c:v>3.1746031746031744E-2</c:v>
                </c:pt>
                <c:pt idx="588">
                  <c:v>1.3566739606126914E-2</c:v>
                </c:pt>
                <c:pt idx="589">
                  <c:v>1.7880794701986755E-2</c:v>
                </c:pt>
                <c:pt idx="590">
                  <c:v>2.0848056537102474E-2</c:v>
                </c:pt>
                <c:pt idx="591">
                  <c:v>2.4101479915433405E-2</c:v>
                </c:pt>
                <c:pt idx="592">
                  <c:v>2.3796033994334279E-2</c:v>
                </c:pt>
                <c:pt idx="593">
                  <c:v>6.0536398467432948E-3</c:v>
                </c:pt>
                <c:pt idx="594">
                  <c:v>2.4793388429752067E-2</c:v>
                </c:pt>
                <c:pt idx="595">
                  <c:v>3.2247557003257328E-2</c:v>
                </c:pt>
                <c:pt idx="596">
                  <c:v>1.3591666666666667E-2</c:v>
                </c:pt>
                <c:pt idx="597">
                  <c:v>2.7542372881355932E-2</c:v>
                </c:pt>
                <c:pt idx="598">
                  <c:v>3.2601880877742941E-2</c:v>
                </c:pt>
                <c:pt idx="599">
                  <c:v>1.5283842794759825E-2</c:v>
                </c:pt>
                <c:pt idx="600">
                  <c:v>2.3376623376623377E-2</c:v>
                </c:pt>
                <c:pt idx="601">
                  <c:v>8.5470085470085479E-3</c:v>
                </c:pt>
                <c:pt idx="602">
                  <c:v>1.7543859649122806E-2</c:v>
                </c:pt>
                <c:pt idx="603">
                  <c:v>2.2831050228310501E-2</c:v>
                </c:pt>
                <c:pt idx="604">
                  <c:v>3.5807860262008731E-2</c:v>
                </c:pt>
                <c:pt idx="605">
                  <c:v>1.7857142857142856E-2</c:v>
                </c:pt>
                <c:pt idx="606">
                  <c:v>2.384341637010676E-2</c:v>
                </c:pt>
                <c:pt idx="607">
                  <c:v>1.6962025316455697E-2</c:v>
                </c:pt>
                <c:pt idx="608">
                  <c:v>2.206405693950178E-2</c:v>
                </c:pt>
                <c:pt idx="609">
                  <c:v>9.3625498007968138E-3</c:v>
                </c:pt>
                <c:pt idx="610">
                  <c:v>1.945392491467577E-2</c:v>
                </c:pt>
                <c:pt idx="611">
                  <c:v>1.4870395634379262E-2</c:v>
                </c:pt>
                <c:pt idx="612">
                  <c:v>3.2369146005509645E-3</c:v>
                </c:pt>
                <c:pt idx="613">
                  <c:v>1.5677966101694914E-2</c:v>
                </c:pt>
                <c:pt idx="614">
                  <c:v>1.9911504424778761E-2</c:v>
                </c:pt>
                <c:pt idx="615">
                  <c:v>2.7659574468085105E-2</c:v>
                </c:pt>
                <c:pt idx="616">
                  <c:v>1.5361527967257845E-2</c:v>
                </c:pt>
                <c:pt idx="617">
                  <c:v>1.4764079147640791E-2</c:v>
                </c:pt>
                <c:pt idx="618">
                  <c:v>2.7796610169491524E-2</c:v>
                </c:pt>
                <c:pt idx="619">
                  <c:v>2.3474178403755867E-2</c:v>
                </c:pt>
                <c:pt idx="620">
                  <c:v>2.5821596244131457E-2</c:v>
                </c:pt>
                <c:pt idx="621">
                  <c:v>4.377880184331797E-2</c:v>
                </c:pt>
                <c:pt idx="622">
                  <c:v>2.0642201834862386E-2</c:v>
                </c:pt>
                <c:pt idx="623">
                  <c:v>1.7766497461928935E-2</c:v>
                </c:pt>
                <c:pt idx="624">
                  <c:v>2.0100502512562814E-2</c:v>
                </c:pt>
                <c:pt idx="625">
                  <c:v>1.7676767676767676E-2</c:v>
                </c:pt>
                <c:pt idx="626">
                  <c:v>1.8617021276595744E-2</c:v>
                </c:pt>
                <c:pt idx="627">
                  <c:v>3.1914893617021274E-2</c:v>
                </c:pt>
                <c:pt idx="628">
                  <c:v>4.8042704626334524E-2</c:v>
                </c:pt>
                <c:pt idx="629">
                  <c:v>1.4250000000000001E-2</c:v>
                </c:pt>
                <c:pt idx="630">
                  <c:v>2.185792349726776E-2</c:v>
                </c:pt>
                <c:pt idx="631">
                  <c:v>2.0618556701030927E-2</c:v>
                </c:pt>
                <c:pt idx="632">
                  <c:v>1.6666666666666666E-2</c:v>
                </c:pt>
                <c:pt idx="633">
                  <c:v>4.7720588235294114E-3</c:v>
                </c:pt>
                <c:pt idx="634">
                  <c:v>1.5850144092219021E-2</c:v>
                </c:pt>
                <c:pt idx="635">
                  <c:v>1.0693581780538301E-2</c:v>
                </c:pt>
                <c:pt idx="636">
                  <c:v>2.6881720430107527E-2</c:v>
                </c:pt>
                <c:pt idx="637">
                  <c:v>2.8735632183908046E-2</c:v>
                </c:pt>
                <c:pt idx="638">
                  <c:v>2.5139664804469275E-2</c:v>
                </c:pt>
                <c:pt idx="639">
                  <c:v>1.8076923076923077E-2</c:v>
                </c:pt>
                <c:pt idx="640">
                  <c:v>2.4242424242424242E-2</c:v>
                </c:pt>
                <c:pt idx="641">
                  <c:v>2.3952095808383235E-2</c:v>
                </c:pt>
                <c:pt idx="642">
                  <c:v>2.6956521739130435E-2</c:v>
                </c:pt>
                <c:pt idx="643">
                  <c:v>3.5294117647058823E-2</c:v>
                </c:pt>
                <c:pt idx="644">
                  <c:v>2.2099447513812154E-2</c:v>
                </c:pt>
                <c:pt idx="645">
                  <c:v>2.6315789473684209E-2</c:v>
                </c:pt>
                <c:pt idx="646">
                  <c:v>2.5870646766169157E-2</c:v>
                </c:pt>
                <c:pt idx="647">
                  <c:v>1.8421052631578946E-2</c:v>
                </c:pt>
                <c:pt idx="648">
                  <c:v>2.6568265682656828E-2</c:v>
                </c:pt>
                <c:pt idx="649">
                  <c:v>4.3809523809523812E-2</c:v>
                </c:pt>
                <c:pt idx="650">
                  <c:v>2.743362831858407E-2</c:v>
                </c:pt>
                <c:pt idx="651">
                  <c:v>3.5714285714285712E-2</c:v>
                </c:pt>
                <c:pt idx="652">
                  <c:v>2.3294117647058826E-2</c:v>
                </c:pt>
                <c:pt idx="653">
                  <c:v>2.7918781725888325E-2</c:v>
                </c:pt>
                <c:pt idx="654">
                  <c:v>3.5272727272727275E-2</c:v>
                </c:pt>
                <c:pt idx="655">
                  <c:v>2.2646310432569972E-2</c:v>
                </c:pt>
                <c:pt idx="656">
                  <c:v>2.9126213592233011E-2</c:v>
                </c:pt>
                <c:pt idx="657">
                  <c:v>3.9843749999999997E-2</c:v>
                </c:pt>
                <c:pt idx="658">
                  <c:v>6.3851351351351351E-2</c:v>
                </c:pt>
                <c:pt idx="659">
                  <c:v>3.476702508960574E-2</c:v>
                </c:pt>
                <c:pt idx="660">
                  <c:v>3.6708860759493672E-2</c:v>
                </c:pt>
                <c:pt idx="661">
                  <c:v>3.0303030303030304E-2</c:v>
                </c:pt>
                <c:pt idx="662">
                  <c:v>4.3037974683544304E-2</c:v>
                </c:pt>
                <c:pt idx="663">
                  <c:v>3.0169491525423729E-2</c:v>
                </c:pt>
                <c:pt idx="664">
                  <c:v>3.7966101694915259E-2</c:v>
                </c:pt>
                <c:pt idx="665">
                  <c:v>2.6447368421052633E-2</c:v>
                </c:pt>
                <c:pt idx="666">
                  <c:v>3.4520547945205475E-2</c:v>
                </c:pt>
                <c:pt idx="667">
                  <c:v>3.1186440677966103E-2</c:v>
                </c:pt>
                <c:pt idx="668">
                  <c:v>3.7152777777777778E-2</c:v>
                </c:pt>
                <c:pt idx="669">
                  <c:v>3.3333333333333333E-2</c:v>
                </c:pt>
                <c:pt idx="670">
                  <c:v>2.8225806451612902E-2</c:v>
                </c:pt>
                <c:pt idx="671">
                  <c:v>3.125E-2</c:v>
                </c:pt>
                <c:pt idx="672">
                  <c:v>3.3333333333333333E-2</c:v>
                </c:pt>
                <c:pt idx="673">
                  <c:v>2.1451612903225805E-2</c:v>
                </c:pt>
                <c:pt idx="674">
                  <c:v>2.4137931034482758E-2</c:v>
                </c:pt>
                <c:pt idx="675">
                  <c:v>1.1267605633802818E-2</c:v>
                </c:pt>
                <c:pt idx="676">
                  <c:v>1.2060740976307839E-2</c:v>
                </c:pt>
                <c:pt idx="677">
                  <c:v>1.5625E-2</c:v>
                </c:pt>
                <c:pt idx="678">
                  <c:v>2.5555555555555557E-2</c:v>
                </c:pt>
                <c:pt idx="679">
                  <c:v>2.0098039215686272E-2</c:v>
                </c:pt>
                <c:pt idx="680">
                  <c:v>2.7215189873417721E-2</c:v>
                </c:pt>
                <c:pt idx="681">
                  <c:v>1.5151515151515152E-2</c:v>
                </c:pt>
                <c:pt idx="682">
                  <c:v>1.9736842105263157E-2</c:v>
                </c:pt>
                <c:pt idx="683">
                  <c:v>2.0905172413793104E-2</c:v>
                </c:pt>
                <c:pt idx="684">
                  <c:v>2.2520661157024793E-2</c:v>
                </c:pt>
                <c:pt idx="685">
                  <c:v>2.6292134831460673E-2</c:v>
                </c:pt>
                <c:pt idx="686">
                  <c:v>3.2359550561797755E-2</c:v>
                </c:pt>
                <c:pt idx="687">
                  <c:v>3.3189655172413797E-2</c:v>
                </c:pt>
                <c:pt idx="688">
                  <c:v>2.0659722222222222E-2</c:v>
                </c:pt>
                <c:pt idx="689">
                  <c:v>2.1840659340659343E-2</c:v>
                </c:pt>
                <c:pt idx="690">
                  <c:v>2.5335570469798657E-2</c:v>
                </c:pt>
                <c:pt idx="691">
                  <c:v>4.2056297709923668E-2</c:v>
                </c:pt>
                <c:pt idx="692">
                  <c:v>1.9384057971014494E-2</c:v>
                </c:pt>
                <c:pt idx="693">
                  <c:v>1.9780219780219779E-2</c:v>
                </c:pt>
                <c:pt idx="694">
                  <c:v>2.30188679245283E-2</c:v>
                </c:pt>
                <c:pt idx="695">
                  <c:v>1.9935752078609221E-3</c:v>
                </c:pt>
                <c:pt idx="696">
                  <c:v>3.6023916292974592E-2</c:v>
                </c:pt>
                <c:pt idx="697">
                  <c:v>2.6190476190476188E-2</c:v>
                </c:pt>
                <c:pt idx="698">
                  <c:v>1.1300639658848614E-2</c:v>
                </c:pt>
                <c:pt idx="699">
                  <c:v>2.4249422632794459E-2</c:v>
                </c:pt>
                <c:pt idx="700">
                  <c:v>2.4154589371980676E-2</c:v>
                </c:pt>
                <c:pt idx="701">
                  <c:v>1.8159806295399514E-2</c:v>
                </c:pt>
                <c:pt idx="702">
                  <c:v>2.0253164556962026E-2</c:v>
                </c:pt>
                <c:pt idx="703">
                  <c:v>2.830626450116009E-2</c:v>
                </c:pt>
                <c:pt idx="704">
                  <c:v>1.2640449438202247E-2</c:v>
                </c:pt>
                <c:pt idx="705">
                  <c:v>1.7127071823204418E-2</c:v>
                </c:pt>
                <c:pt idx="706">
                  <c:v>3.2020997375328084E-2</c:v>
                </c:pt>
                <c:pt idx="707">
                  <c:v>2.8818443804034581E-2</c:v>
                </c:pt>
                <c:pt idx="708">
                  <c:v>3.50828729281768E-2</c:v>
                </c:pt>
                <c:pt idx="709">
                  <c:v>2.5101214574898785E-2</c:v>
                </c:pt>
                <c:pt idx="710">
                  <c:v>2.2435897435897436E-2</c:v>
                </c:pt>
                <c:pt idx="711">
                  <c:v>1.9933554817275746E-2</c:v>
                </c:pt>
                <c:pt idx="712">
                  <c:v>0.03</c:v>
                </c:pt>
                <c:pt idx="713">
                  <c:v>1.864406779661017E-2</c:v>
                </c:pt>
                <c:pt idx="714">
                  <c:v>3.7581699346405227E-2</c:v>
                </c:pt>
                <c:pt idx="715">
                  <c:v>3.8869257950530034E-2</c:v>
                </c:pt>
                <c:pt idx="716">
                  <c:v>3.5842293906810034E-2</c:v>
                </c:pt>
                <c:pt idx="717">
                  <c:v>2.75E-2</c:v>
                </c:pt>
                <c:pt idx="718">
                  <c:v>2.8348214285714286E-2</c:v>
                </c:pt>
                <c:pt idx="719">
                  <c:v>1.0189810189810191E-2</c:v>
                </c:pt>
                <c:pt idx="720">
                  <c:v>3.0407523510971785E-2</c:v>
                </c:pt>
                <c:pt idx="721">
                  <c:v>2.664576802507837E-2</c:v>
                </c:pt>
                <c:pt idx="722">
                  <c:v>2.6143790849673203E-2</c:v>
                </c:pt>
                <c:pt idx="723">
                  <c:v>3.5999999999999997E-2</c:v>
                </c:pt>
                <c:pt idx="724">
                  <c:v>3.0364372469635626E-2</c:v>
                </c:pt>
                <c:pt idx="725">
                  <c:v>2.1126760563380281E-2</c:v>
                </c:pt>
                <c:pt idx="726">
                  <c:v>0.2184659090909091</c:v>
                </c:pt>
                <c:pt idx="727">
                  <c:v>3.4653465346534656E-2</c:v>
                </c:pt>
              </c:numCache>
            </c:numRef>
          </c:val>
          <c:smooth val="0"/>
          <c:extLst>
            <c:ext xmlns:c16="http://schemas.microsoft.com/office/drawing/2014/chart" uri="{C3380CC4-5D6E-409C-BE32-E72D297353CC}">
              <c16:uniqueId val="{00000000-3085-46D2-B506-B79189726DFC}"/>
            </c:ext>
          </c:extLst>
        </c:ser>
        <c:dLbls>
          <c:showLegendKey val="0"/>
          <c:showVal val="0"/>
          <c:showCatName val="0"/>
          <c:showSerName val="0"/>
          <c:showPercent val="0"/>
          <c:showBubbleSize val="0"/>
        </c:dLbls>
        <c:smooth val="0"/>
        <c:axId val="789060480"/>
        <c:axId val="789058080"/>
      </c:lineChart>
      <c:catAx>
        <c:axId val="7890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58080"/>
        <c:crosses val="autoZero"/>
        <c:auto val="1"/>
        <c:lblAlgn val="ctr"/>
        <c:lblOffset val="100"/>
        <c:noMultiLvlLbl val="0"/>
      </c:catAx>
      <c:valAx>
        <c:axId val="789058080"/>
        <c:scaling>
          <c:orientation val="minMax"/>
        </c:scaling>
        <c:delete val="0"/>
        <c:axPos val="l"/>
        <c:numFmt formatCode="&quot;S/&quot;\ 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6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Dashboard!PivotTable8</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El</a:t>
            </a:r>
            <a:r>
              <a:rPr lang="en-US" baseline="0"/>
              <a:t> perfil de  juan genera </a:t>
            </a:r>
            <a:r>
              <a:rPr lang="es-CO" sz="1200" b="0" i="0" u="none" strike="noStrike" baseline="0"/>
              <a:t>más intención activa?</a:t>
            </a:r>
          </a:p>
          <a:p>
            <a:pPr>
              <a:defRPr/>
            </a:pPr>
            <a:r>
              <a:rPr lang="es-CO" sz="1200" b="0" i="0" u="none" strike="noStrike" baseline="0"/>
              <a:t>1: No, Si: 0  </a:t>
            </a:r>
            <a:endParaRPr lang="en-US"/>
          </a:p>
        </c:rich>
      </c:tx>
      <c:layout>
        <c:manualLayout>
          <c:xMode val="edge"/>
          <c:yMode val="edge"/>
          <c:x val="0.34115374011942923"/>
          <c:y val="6.5774713489560419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c:spPr>
        <c:dLbl>
          <c:idx val="0"/>
          <c:layout>
            <c:manualLayout>
              <c:x val="5.7379602954929172E-2"/>
              <c:y val="-4.7070726923392695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c:spPr>
        <c:dLbl>
          <c:idx val="0"/>
          <c:layout>
            <c:manualLayout>
              <c:x val="5.7379602954929054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marker>
          <c:symbol val="none"/>
        </c:marke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7379602954929172E-2"/>
              <c:y val="-4.7070726923392695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7379602954929054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7379602954929172E-2"/>
              <c:y val="-9.4141453846785391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7379602954929172E-2"/>
              <c:y val="-4.7070726923392695E-17"/>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5.7379602954929054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5.7379602954929172E-2"/>
              <c:y val="0"/>
            </c:manualLayout>
          </c:layout>
          <c:numFmt formatCode="#,##0" sourceLinked="0"/>
          <c:spPr>
            <a:solidFill>
              <a:schemeClr val="tx1">
                <a:lumMod val="75000"/>
                <a:lumOff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166519617185457"/>
          <c:y val="0.23947664939397106"/>
          <c:w val="0.45326228448411127"/>
          <c:h val="0.75644711305191648"/>
        </c:manualLayout>
      </c:layout>
      <c:barChart>
        <c:barDir val="bar"/>
        <c:grouping val="stacked"/>
        <c:varyColors val="0"/>
        <c:ser>
          <c:idx val="0"/>
          <c:order val="0"/>
          <c:tx>
            <c:strRef>
              <c:f>'Creación Dashboard'!$D$26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7CE-46CD-BFFF-1DD0C70AA885}"/>
              </c:ext>
            </c:extLst>
          </c:dPt>
          <c:dPt>
            <c:idx val="1"/>
            <c:invertIfNegative val="0"/>
            <c:bubble3D val="0"/>
            <c:extLst>
              <c:ext xmlns:c16="http://schemas.microsoft.com/office/drawing/2014/chart" uri="{C3380CC4-5D6E-409C-BE32-E72D297353CC}">
                <c16:uniqueId val="{00000001-A7CE-46CD-BFFF-1DD0C70AA885}"/>
              </c:ext>
            </c:extLst>
          </c:dPt>
          <c:dPt>
            <c:idx val="2"/>
            <c:invertIfNegative val="0"/>
            <c:bubble3D val="0"/>
            <c:extLst>
              <c:ext xmlns:c16="http://schemas.microsoft.com/office/drawing/2014/chart" uri="{C3380CC4-5D6E-409C-BE32-E72D297353CC}">
                <c16:uniqueId val="{00000002-A7CE-46CD-BFFF-1DD0C70AA885}"/>
              </c:ext>
            </c:extLst>
          </c:dPt>
          <c:dPt>
            <c:idx val="3"/>
            <c:invertIfNegative val="0"/>
            <c:bubble3D val="0"/>
            <c:extLst>
              <c:ext xmlns:c16="http://schemas.microsoft.com/office/drawing/2014/chart" uri="{C3380CC4-5D6E-409C-BE32-E72D297353CC}">
                <c16:uniqueId val="{00000003-A7CE-46CD-BFFF-1DD0C70AA885}"/>
              </c:ext>
            </c:extLst>
          </c:dPt>
          <c:dPt>
            <c:idx val="4"/>
            <c:invertIfNegative val="0"/>
            <c:bubble3D val="0"/>
            <c:extLst>
              <c:ext xmlns:c16="http://schemas.microsoft.com/office/drawing/2014/chart" uri="{C3380CC4-5D6E-409C-BE32-E72D297353CC}">
                <c16:uniqueId val="{00000004-A7CE-46CD-BFFF-1DD0C70AA885}"/>
              </c:ext>
            </c:extLst>
          </c:dPt>
          <c:dPt>
            <c:idx val="5"/>
            <c:invertIfNegative val="0"/>
            <c:bubble3D val="0"/>
            <c:extLst>
              <c:ext xmlns:c16="http://schemas.microsoft.com/office/drawing/2014/chart" uri="{C3380CC4-5D6E-409C-BE32-E72D297353CC}">
                <c16:uniqueId val="{00000005-A7CE-46CD-BFFF-1DD0C70AA885}"/>
              </c:ext>
            </c:extLst>
          </c:dPt>
          <c:dPt>
            <c:idx val="6"/>
            <c:invertIfNegative val="0"/>
            <c:bubble3D val="0"/>
            <c:extLst>
              <c:ext xmlns:c16="http://schemas.microsoft.com/office/drawing/2014/chart" uri="{C3380CC4-5D6E-409C-BE32-E72D297353CC}">
                <c16:uniqueId val="{00000006-A7CE-46CD-BFFF-1DD0C70AA885}"/>
              </c:ext>
            </c:extLst>
          </c:dPt>
          <c:dPt>
            <c:idx val="7"/>
            <c:invertIfNegative val="0"/>
            <c:bubble3D val="0"/>
            <c:extLst>
              <c:ext xmlns:c16="http://schemas.microsoft.com/office/drawing/2014/chart" uri="{C3380CC4-5D6E-409C-BE32-E72D297353CC}">
                <c16:uniqueId val="{00000007-A7CE-46CD-BFFF-1DD0C70AA885}"/>
              </c:ext>
            </c:extLst>
          </c:dPt>
          <c:cat>
            <c:strRef>
              <c:f>'Creación Dashboard'!$C$27:$C$30</c:f>
              <c:strCache>
                <c:ptCount val="3"/>
                <c:pt idx="0">
                  <c:v>(en blanco)</c:v>
                </c:pt>
                <c:pt idx="1">
                  <c:v>0</c:v>
                </c:pt>
                <c:pt idx="2">
                  <c:v>1</c:v>
                </c:pt>
              </c:strCache>
            </c:strRef>
          </c:cat>
          <c:val>
            <c:numRef>
              <c:f>'Creación Dashboard'!$D$27:$D$30</c:f>
              <c:numCache>
                <c:formatCode>General</c:formatCode>
                <c:ptCount val="3"/>
                <c:pt idx="0">
                  <c:v>1.9640238444397888E-5</c:v>
                </c:pt>
                <c:pt idx="1">
                  <c:v>3.0863950318651598E-3</c:v>
                </c:pt>
                <c:pt idx="2">
                  <c:v>1.6187712934305314E-3</c:v>
                </c:pt>
              </c:numCache>
            </c:numRef>
          </c:val>
          <c:extLst>
            <c:ext xmlns:c16="http://schemas.microsoft.com/office/drawing/2014/chart" uri="{C3380CC4-5D6E-409C-BE32-E72D297353CC}">
              <c16:uniqueId val="{00000008-A7CE-46CD-BFFF-1DD0C70AA885}"/>
            </c:ext>
          </c:extLst>
        </c:ser>
        <c:dLbls>
          <c:showLegendKey val="0"/>
          <c:showVal val="0"/>
          <c:showCatName val="0"/>
          <c:showSerName val="0"/>
          <c:showPercent val="0"/>
          <c:showBubbleSize val="0"/>
        </c:dLbls>
        <c:gapWidth val="150"/>
        <c:overlap val="100"/>
        <c:axId val="771830096"/>
        <c:axId val="771830576"/>
      </c:barChart>
      <c:catAx>
        <c:axId val="77183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771830576"/>
        <c:crosses val="autoZero"/>
        <c:auto val="1"/>
        <c:lblAlgn val="ctr"/>
        <c:lblOffset val="100"/>
        <c:noMultiLvlLbl val="0"/>
      </c:catAx>
      <c:valAx>
        <c:axId val="771830576"/>
        <c:scaling>
          <c:orientation val="minMax"/>
        </c:scaling>
        <c:delete val="1"/>
        <c:axPos val="b"/>
        <c:numFmt formatCode="General" sourceLinked="1"/>
        <c:majorTickMark val="none"/>
        <c:minorTickMark val="none"/>
        <c:tickLblPos val="nextTo"/>
        <c:crossAx val="77183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t>Qué formato genera más interacción por alcance</a:t>
            </a:r>
            <a:endParaRPr lang="en-US" baseline="0"/>
          </a:p>
        </c:rich>
      </c:tx>
      <c:layout>
        <c:manualLayout>
          <c:xMode val="edge"/>
          <c:yMode val="edge"/>
          <c:x val="0.24583270986084094"/>
          <c:y val="2.6676595448882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layout>
            <c:manualLayout>
              <c:x val="6.1352657004830793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c:spPr>
        <c:dLbl>
          <c:idx val="0"/>
          <c:layout>
            <c:manualLayout>
              <c:x val="6.1352622603676701E-2"/>
              <c:y val="-4.7070726923392695E-17"/>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c:spPr>
        <c:marker>
          <c:symbol val="none"/>
        </c:marker>
        <c:dLbl>
          <c:idx val="0"/>
          <c:layout>
            <c:manualLayout>
              <c:x val="6.1352657004830793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1352622603676701E-2"/>
              <c:y val="-4.7070726923392695E-17"/>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1352622603676701E-2"/>
              <c:y val="0"/>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1352622603676701E-2"/>
              <c:y val="-4.7070726923392695E-17"/>
            </c:manualLayout>
          </c:layout>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9114818694199212"/>
          <c:y val="0.18283971773731991"/>
          <c:w val="0.38921873322597961"/>
          <c:h val="0.81191452369399963"/>
        </c:manualLayout>
      </c:layout>
      <c:barChart>
        <c:barDir val="bar"/>
        <c:grouping val="stacked"/>
        <c:varyColors val="0"/>
        <c:ser>
          <c:idx val="0"/>
          <c:order val="0"/>
          <c:tx>
            <c:strRef>
              <c:f>'Creación Dashboard'!$I$25</c:f>
              <c:strCache>
                <c:ptCount val="1"/>
                <c:pt idx="0">
                  <c:v>Total</c:v>
                </c:pt>
              </c:strCache>
            </c:strRef>
          </c:tx>
          <c:spPr>
            <a:solidFill>
              <a:schemeClr val="accent1"/>
            </a:solidFill>
            <a:ln>
              <a:noFill/>
            </a:ln>
            <a:effectLst/>
          </c:spPr>
          <c:invertIfNegative val="0"/>
          <c:cat>
            <c:strRef>
              <c:f>'Creación Dashboard'!$H$26:$H$32</c:f>
              <c:strCache>
                <c:ptCount val="6"/>
                <c:pt idx="0">
                  <c:v>Fotos</c:v>
                </c:pt>
                <c:pt idx="1">
                  <c:v>Historia de Instagram</c:v>
                </c:pt>
                <c:pt idx="2">
                  <c:v>Imagen de Instagram</c:v>
                </c:pt>
                <c:pt idx="3">
                  <c:v>Reel de Instagram</c:v>
                </c:pt>
                <c:pt idx="4">
                  <c:v>Secuencia de Instagram</c:v>
                </c:pt>
                <c:pt idx="5">
                  <c:v>Videos</c:v>
                </c:pt>
              </c:strCache>
            </c:strRef>
          </c:cat>
          <c:val>
            <c:numRef>
              <c:f>'Creación Dashboard'!$I$26:$I$32</c:f>
              <c:numCache>
                <c:formatCode>General</c:formatCode>
                <c:ptCount val="6"/>
                <c:pt idx="0">
                  <c:v>5.7523073620948703E-2</c:v>
                </c:pt>
                <c:pt idx="1">
                  <c:v>5.0748521369114459E-2</c:v>
                </c:pt>
                <c:pt idx="2">
                  <c:v>3.3299697275479315E-3</c:v>
                </c:pt>
                <c:pt idx="3">
                  <c:v>9.2176319596490861E-4</c:v>
                </c:pt>
                <c:pt idx="4">
                  <c:v>1.0098987489443945E-3</c:v>
                </c:pt>
                <c:pt idx="5">
                  <c:v>1.1917840558604818E-2</c:v>
                </c:pt>
              </c:numCache>
            </c:numRef>
          </c:val>
          <c:extLst>
            <c:ext xmlns:c16="http://schemas.microsoft.com/office/drawing/2014/chart" uri="{C3380CC4-5D6E-409C-BE32-E72D297353CC}">
              <c16:uniqueId val="{00000003-3CAB-4529-AAB0-98BDBA53D4F0}"/>
            </c:ext>
          </c:extLst>
        </c:ser>
        <c:dLbls>
          <c:showLegendKey val="0"/>
          <c:showVal val="0"/>
          <c:showCatName val="0"/>
          <c:showSerName val="0"/>
          <c:showPercent val="0"/>
          <c:showBubbleSize val="0"/>
        </c:dLbls>
        <c:gapWidth val="150"/>
        <c:overlap val="100"/>
        <c:axId val="789477168"/>
        <c:axId val="789477648"/>
      </c:barChart>
      <c:catAx>
        <c:axId val="78947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477648"/>
        <c:crosses val="autoZero"/>
        <c:auto val="1"/>
        <c:lblAlgn val="ctr"/>
        <c:lblOffset val="100"/>
        <c:noMultiLvlLbl val="0"/>
      </c:catAx>
      <c:valAx>
        <c:axId val="789477648"/>
        <c:scaling>
          <c:orientation val="minMax"/>
        </c:scaling>
        <c:delete val="1"/>
        <c:axPos val="b"/>
        <c:numFmt formatCode="General" sourceLinked="1"/>
        <c:majorTickMark val="none"/>
        <c:minorTickMark val="none"/>
        <c:tickLblPos val="nextTo"/>
        <c:crossAx val="78947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sz="1200"/>
              <a:t>Titulos</a:t>
            </a:r>
            <a:r>
              <a:rPr lang="es-PE" sz="1200" baseline="0"/>
              <a:t> con mayor viralidad</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0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'Creación Dashboard'!$I$40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'Creación Dashboard'!$H$41:$H$94</c:f>
              <c:strCache>
                <c:ptCount val="53"/>
                <c:pt idx="0">
                  <c:v>(en blanco)</c:v>
                </c:pt>
                <c:pt idx="1">
                  <c:v>¡¡¡ ATENCIÓN!!! 🚨🚨🚨
A partir de hoy, nuestro nuevo número de contacto es 311-701-1220 📲
Citas - Información - Consultas Sobre La Campaña  💙💙💙
#senado  #C20</c:v>
                </c:pt>
                <c:pt idx="2">
                  <c:v>Cada día más convencido de que lo que necesitan las personas es una verdadera Representación que sea su cara en el congreso de la República y con estos acompañamientos tan masivos estamos seguros que lo lograremos este 8 de Marzo 
#C20PartidoConservador 
</c:v>
                </c:pt>
                <c:pt idx="3">
                  <c:v>Cada pueblo con su esencia, su gente y sus desafíos… pero todos con algo en común: ¡Necesitando un representante de verdad! #launiónhacelafuerza</c:v>
                </c:pt>
                <c:pt idx="4">
                  <c:v>Caldas avanza cuando se cree en su gente.
Cuando hay inversión, hay producción.
Y cuando hay producción, hay oportunidades reales. 💪🌱
Invertir en el territorio es confiar en su potencial,
en el trabajo honesto y en el talento de quienes lo construyen to</c:v>
                </c:pt>
                <c:pt idx="5">
                  <c:v>Caldas no es solo un lugar, es compromiso.
Es trabajo, es inversión y es creer en el potencial de su gente. 🤝
Cuando se construye desde el territorio, la representación se vuelve real.
Porque quien camina la región, la entiende y la defiende. 💪
Este 202</c:v>
                </c:pt>
                <c:pt idx="6">
                  <c:v>Caldas tiene jóvenes que no se rinden.
Sueñan, trabajan y construyen futuro.
Es momento de respaldarlos con oportunidades reales
y defender nuestro territorio. 💙
#LaUniónHaceLaFuerza
#JuanCamiloVélez
#SenadoC20</c:v>
                </c:pt>
                <c:pt idx="7">
                  <c:v>Comienza un nuevo año y también una nueva oportunidad. ✨
 Una oportunidad para demostrar que cuando caminamos juntos, llegamos más lejos.
Este no es un reto individual, es un propósito colectivo.
 Avanzamos con fe, con fuerza y con la esperanza firme de q</c:v>
                </c:pt>
                <c:pt idx="8">
                  <c:v>Cuando el pueblo se une, los cambios sí se logran. 💪
Hoy no venimos a prometer.
Venimos a pedirte que nos acompañes para traer inversión que fortalezca la salud, dinamice la vivienda y mejore la seguridad en nuestros territorios.
No podemos quedarnos qu</c:v>
                </c:pt>
                <c:pt idx="9">
                  <c:v>Cuando el territorio no tiene verdadera representación, los proyectos no llegan y la transformación se queda en promesas.
El centro norte del Valle necesita una voz propia que gestione inversión y defienda nuestros municipios en el Congreso. 🏛️
Este 8 d</c:v>
                </c:pt>
                <c:pt idx="10">
                  <c:v>Cuando el Valle tiene Representación, llegan los proyectos y el progreso. 🌱
La transformación empieza cuando participamos y sumamos a más personas a este propósito. 🤝
Hablemos con amigos, familia y conocidos.
 El futuro del Valle se construye entre todos</c:v>
                </c:pt>
                <c:pt idx="11">
                  <c:v>Cuando las dificultades son de todos, la verdadera representación debe unirnos para lograr la transformación que el país necesita. 🤝
Este es el momento de caminar juntos hacia un cambio real. ✊ Este 8 de Marzo hagamos que esa representación llegue marcan</c:v>
                </c:pt>
                <c:pt idx="12">
                  <c:v>De principio a fin en esta campaña siempre con la verdad. Vamos a representar los territorios haciendo gestión para conseguir recursos e invertir en donde sea posible. 
El voto de todos cuenta. 🙏🏼
Este 08 de Marzo salgamos a votar por una representación</c:v>
                </c:pt>
                <c:pt idx="13">
                  <c:v>El desarrollo no se improvisa.
Se construye con trabajo constante, con inversión real y con respeto por la gente. 🤝
Cuando las acciones hablan, el territorio avanza.
Y cuando se cree en la región, se está listo para representarla con responsabilidad. 💪
</c:v>
                </c:pt>
                <c:pt idx="14">
                  <c:v>El Valle del Cauca no necesita discursos vacíos.
Necesita liderazgo claro, coherente y con carácter. 💪
Cuando el voto se dispersa, perdemos fuerza.
Pero cuando nos unimos alrededor de una causa común, el territorio recupera poder y voz propia. 🗳️
Hoy e</c:v>
                </c:pt>
                <c:pt idx="15">
                  <c:v>El Valle del Cauca no necesita más representantes ausentes.
Necesita a alguien que conozca el territorio, que camine sus municipios y entienda a su gente. 👣🤝
Cuando el liderazgo es cercano, la gestión sí se siente.
Y cuando la voz nace del Valle, el Val</c:v>
                </c:pt>
                <c:pt idx="16">
                  <c:v>El Valle del Cauca no se representa desde lejos.
 Se representa escuchando, caminando el territorio y entendiendo a su gente. 🤝
Aquí hay madres que no se rinden, jóvenes que sueñan con un futuro mejor y trabajadores que sostienen este país todos los días</c:v>
                </c:pt>
                <c:pt idx="17">
                  <c:v>Es un honor recibir este voto de confianza, cada voto es un tesoro pero el símbolo de este apoyo es invaluable. Por las instituciones, por nuestras fuerzas públicas y por los que construimos país, vamos al congreso. 
#c20partidoconservador
#alsenado #yovo</c:v>
                </c:pt>
                <c:pt idx="18">
                  <c:v>Estamos cansados de lo mismo.
De promesas que no llegan al barrio.
Aquí no hablamos bonito, aquí gestionamos:
vías, deporte, apoyo psicológico, oportunidades para los jóvenes.
Si esto también te representa, no te quedes callado.
👉 Súmate, comparte y camin</c:v>
                </c:pt>
                <c:pt idx="19">
                  <c:v>Este 08 de Marzo, vamos a salir a votar con la familia, con los amigos, con los vecinos,  vamos a hacer historia y a renovar el Congreso para que haya representación de verdad. 🇨🇴
#YoVotoC20 
#PartidoConservador 
#YoVotoPorJuan 
#YoMultiplico 
#LaUniónH</c:v>
                </c:pt>
                <c:pt idx="20">
                  <c:v>Este 8 de marzo tu voto es tu voz para lograr verdadera representación y transformación para nuestro territorio. 🗳️
Es muy sencillo: pide el tarjetón de Senado, marca el logo del Partido Conservador y luego el número 20. Hazlo claro, dentro del recuadro.</c:v>
                </c:pt>
                <c:pt idx="21">
                  <c:v>Este proceso más que de política.
Se trata de la unión de muchas personas, familias que quieren salir adelante, barrios que merecen oportunidades, territorios que necesitan un voz fuerte que los represente.
Creemos firmemente que La Unión Hace La Fuerza</c:v>
                </c:pt>
                <c:pt idx="22">
                  <c:v>Estos son los mejores momentos de ésta experiencia, tomando el mejor tinto, conversando con gente tan valiosa y contándoles de dónde vengo.
Yo crecí en éstas calles, entre gente campesina, muy trabajadora y luchadora.
Por esto es que no pienso en otra cosa</c:v>
                </c:pt>
                <c:pt idx="23">
                  <c:v>Faltan 19 días y este proyecto no se construyó solo: se construyó con trabajo, territorio y gente que cree.
Hoy no basta con reconocer el esfuerzo, hoy necesitamos multiplicarlo.
Habla, comparte, convence, suma.
Porque cuando la convicción es real, el voto</c:v>
                </c:pt>
                <c:pt idx="24">
                  <c:v>Gracias a cada persona que día a día camina con nosotros, que se suma, cree y sueña en la transformación de nuestro territorio. Todo esto es por ustedes.
Este 8 de marzo sal a votar. 📅
Vota por la verdadera representación.
Marca #C20 al Senado - Partido </c:v>
                </c:pt>
                <c:pt idx="25">
                  <c:v>Hoy ser conservador también es apostar por una verdadera representación que defienda valores, trabajo y familia. 🤝
Es creer que la transformación del territorio empieza cuando levantamos la voz y participamos. ✊
#LaUniónHaceLaFuerza
#JuanCamiloVélez
#Se</c:v>
                </c:pt>
                <c:pt idx="26">
                  <c:v>Hoy tenemos una oportunidad que no se repite. ✊
La oportunidad de creer en el territorio, de defender lo nuestro y de construir desde el sentido de pertenencia. 🌱
Aquí hemos resistido los momentos difíciles.
No nos fuimos cuando era duro, y tampoco nos v</c:v>
                </c:pt>
                <c:pt idx="27">
                  <c:v>La desinformación no para, y como quienes solo saben hacer daño, no encuentran otro argumento que este, aquí está la prueba de nuestro compromiso, @proyectosgolden no soy solo yo, Proyectos son un grupo de grandes personas y profesionales que a pensar de t</c:v>
                </c:pt>
                <c:pt idx="28">
                  <c:v>La fuerza no está en uno.
Está en todos. 💪
En el trabajador que no se rinde. 👷‍♂️
En la madre que lucha por su familia. 👩‍👧‍👦
En el joven que no pierde la esperanza. ✨
Cuando nos unimos, dejamos de quejarnos…
y empezamos a decidir. 🗳️
Este 8 de ma</c:v>
                </c:pt>
                <c:pt idx="29">
                  <c:v>La gente ya no quiere más peleas ideológicas.
Quiere soluciones que se sientan en la vida diaria. 💬
Quiere trabajo, quiere oportunidades para emprender,
quiere que estudiar sí valga la pena y se traduzca en futuro.
🎓
Por eso hoy más que nunca necesitam</c:v>
                </c:pt>
                <c:pt idx="30">
                  <c:v>La política necesita verdadera representación de personas que sepan lo que es trabajar, producir y salir adelante. 🤝
La transformación comienza cuando nuevas voces llegan con experiencia real y compromiso con la gente. ✊
#LaUniónHaceLaFuerza
#JuanCamilo</c:v>
                </c:pt>
                <c:pt idx="31">
                  <c:v>La política también se construye desde la gratitud. 🙏
Desde reconocer que nada de esto sería posible sin la gente que camina a nuestro lado.
Aquí no hablamos solo de votos, hablamos de confianza, de amistad y de lealtad. 🤝
De esas relaciones que no se r</c:v>
                </c:pt>
                <c:pt idx="32">
                  <c:v>La renovación política no es un discurso, es una forma distinta de hacer las cosas.
Con experiencia real, conocimiento del Estado y claridad sobre cómo funciona la gestión pública. 🤝
En el Congreso no se reparte plata, se construyen caminos.
Se gestiona</c:v>
                </c:pt>
                <c:pt idx="33">
                  <c:v>La transformación también empieza desde lo personal.
Desde escuchar historias reales, entender las dificultades y acompañar procesos con empatía. 🤝
Solo quien ha vivido una situación difícil sabe lo que cuesta salir adelante.
Por eso las soluciones no pu</c:v>
                </c:pt>
                <c:pt idx="34">
                  <c:v>La verdadera representación nace de lo que somos y de lo que defendemos cada día. 🤝
La transformación empieza cuando los valores se convierten en acciones que respetan a la gente y su territorio. ✊
#LaUniónHaceLaFuerza
#JuanCamiloVélez
#SenadoC20</c:v>
                </c:pt>
                <c:pt idx="35">
                  <c:v>Los territorios cambian cuando hay verdadera representación que gestione recursos y genere transformación real. 🤝
Es momento de mover el tablero y abrir nuevas oportunidades para nuestra gente. ✊
#LaUniónHaceLaFuerza
#JuanCamiloVélez
#SenadoC20
#YoVotoP</c:v>
                </c:pt>
                <c:pt idx="36">
                  <c:v>Los territorios progresan cuando alguien toca puertas, gestiona y trae inversión real. 🤝
Eso es verdadera representación: convertir ideas en proyectos y proyectos en transformación para la gente. 🌱
Esta causa no es de una persona, es de todo un territo</c:v>
                </c:pt>
                <c:pt idx="37">
                  <c:v>Manizales nos ha dado una gran lección:
cuando trabajamos unidos, las cosas buenas sí pasan. 🤝
En barrios como Villa Hermosa, Bosques del Norte y Solferino hay gente honesta, trabajadora y con sueños grandes.
Gente que no necesita más discursos, sino re</c:v>
                </c:pt>
                <c:pt idx="38">
                  <c:v>Muchos jóvenes sienten que la política no sirve…
pero cuando no participamos, otros deciden por nosotros. 🧠
Este camino nace desde el territorio, desde las ganas de transformar y desde quienes no se resignan a que todo siga igual. ✊
Jóvenes que sueñan, </c:v>
                </c:pt>
                <c:pt idx="39">
                  <c:v>Muchos llegan al barrio cuando necesitan votos y desaparecen cuando ya están arriba.
Por eso el pueblo se cansa. Porque nos gobiernan quienes nunca han trabajado, quienes no saben lo que es emprender ni salir a buscar un empleo.
El futuro no se promete, se</c:v>
                </c:pt>
                <c:pt idx="40">
                  <c:v>No podemos seguir eligiendo senadores que sean de otros territorios, que no les duela nuestra gente, unámonos y lleguemos juntos al congreso de la república.
 #Manizales
#MiNombreEs
#JuanCamiloVélez
#SenadoC20
#Elecciones8deMarzo</c:v>
                </c:pt>
                <c:pt idx="41">
                  <c:v>No se trata de esperar a que alguien más lo haga.
Se trata de dar el paso, levantar la bandera y convertir el cansancio en acción.
Hoy decidimos no ser pasivos, hoy decidimos multiplicarnos.
Invita a tu amigo, a tu familia, a tu vecino.
Porque cuando nos </c:v>
                </c:pt>
                <c:pt idx="42">
                  <c:v>No vinimos a participar. Vinimos a ganar por Caldas.
Caldas necesita una voz firme en el Congreso.
Una voz que nos haga sentir, que gestione proyectos y que defienda el territorio donde se toman las decisiones.
Este 8 de marzo vota Partido Conservador y </c:v>
                </c:pt>
                <c:pt idx="43">
                  <c:v>Risaralda necesita verdadera representación de alguien que sí trabaja y gestiona proyectos para el territorio.
La transformación comienza cuando votamos por quien conoce esta tierra y puede llevar inversión al departamento. 🗳️
Este 8 de marzo vota Partid</c:v>
                </c:pt>
                <c:pt idx="44">
                  <c:v>Risaralda no es solo un punto en el mapa.
Es gente trabajadora, es historia viva y es futuro en construcción. ☕🌱
En cada municipio hay esfuerzo, hay sueños y hay una comunidad que no se rinde.
Por eso este territorio merece algo más que promesas:
merece</c:v>
                </c:pt>
                <c:pt idx="45">
                  <c:v>Risaralda no es un departamento menor. 💪
Aquí hay liderazgo, hay historia y hay fuerza electoral.
Pero cuando no tenemos una voz propia en el Senado, otros deciden por nosotros.
Deciden desde lejos, sin conocer nuestras realidades, sin caminar nuestros m</c:v>
                </c:pt>
                <c:pt idx="46">
                  <c:v>Si tú ya estas convencido, ayúdanos a lograrlo, suma a tu gente a este hermoso proyecto por nuestra tierra, por la familia, por una verdadera representación.  #LaUniónHaceLaFuerza
#C20PartidoConservador
#MultipliquemosElVoto
#YoVotoPorJuan</c:v>
                </c:pt>
                <c:pt idx="47">
                  <c:v>Soy Juan Camilo Vélez, y no vengo a prometer futuro desde el Congreso... porque ya lo estoy construyendo aquí, donde nacen las oportunidades: ¡en Anserma!  #launiónhacelafuerza 
#juancamilovélez 
#senadoc20</c:v>
                </c:pt>
                <c:pt idx="48">
                  <c:v>Tomar decisiones desde un escritorio es fácil.
Lo difícil es salir a la calle, vivir el rebusque diario y entender lo que significa producir todos los días. 👣
Aquí hay personas que no están por gusto,
están trabajando para sostener a sus familias. 💪
Po</c:v>
                </c:pt>
                <c:pt idx="49">
                  <c:v>Tuluá ha esperado demasiado por una voz que la defienda.
 Hoy tenemos la oportunidad de hacernos escuchar.
 Por nuestra gente, por nuestro futuro.
 🗳️ C20 al Senado 
#LaUniónHaceLaFuerza
#JuanCamiloVélez
#SenadoC20</c:v>
                </c:pt>
                <c:pt idx="50">
                  <c:v>Tuluá nos ha demostrado que cuando la gente buena se une, las cosas sí pueden cambiar.
Gracias por cada abrazo, cada palabra de ánimo y cada muestra de confianza.
Esto no es una campaña…
Es un propósito que nace en el territorio y se construye con ustede</c:v>
                </c:pt>
                <c:pt idx="51">
                  <c:v>Tuluá y el Valle del Cauca
es raíz, trabajo y propósito.
De aquí nace el compromiso de luchar por una verdadera representación que genere transformación real para nuestra gente. 🤝
El progreso empieza cuando quienes aman el territorio dan un paso al frent</c:v>
                </c:pt>
                <c:pt idx="52">
                  <c:v>Tulueños y Valle Caucanos: 💙
Estamos compitiendo con los grandes, la política tradicional, las grandes casas, es nuestra oportunidad de hacer historia, si nos unimos y votamos en masa, tendremos por fin una voz que saque la cara por nosotros, defienda nue</c:v>
                </c:pt>
              </c:strCache>
            </c:strRef>
          </c:cat>
          <c:val>
            <c:numRef>
              <c:f>'Creación Dashboard'!$I$41:$I$94</c:f>
              <c:numCache>
                <c:formatCode>General</c:formatCode>
                <c:ptCount val="53"/>
                <c:pt idx="0">
                  <c:v>6.3265374140590775E-4</c:v>
                </c:pt>
                <c:pt idx="1">
                  <c:v>1.040988939492518E-2</c:v>
                </c:pt>
                <c:pt idx="2">
                  <c:v>5.9955033724706473E-3</c:v>
                </c:pt>
                <c:pt idx="3">
                  <c:v>1.3469239170003641E-2</c:v>
                </c:pt>
                <c:pt idx="4">
                  <c:v>3.6220719332673794E-4</c:v>
                </c:pt>
                <c:pt idx="5">
                  <c:v>6.1115355233002291E-3</c:v>
                </c:pt>
                <c:pt idx="6">
                  <c:v>3.1353368135571963E-4</c:v>
                </c:pt>
                <c:pt idx="7">
                  <c:v>1.1873350923482849E-2</c:v>
                </c:pt>
                <c:pt idx="8">
                  <c:v>6.7643742953776773E-2</c:v>
                </c:pt>
                <c:pt idx="9">
                  <c:v>4.8885077186963978E-2</c:v>
                </c:pt>
                <c:pt idx="10">
                  <c:v>1.1538461538461539E-2</c:v>
                </c:pt>
                <c:pt idx="11">
                  <c:v>4.3749999999999997E-2</c:v>
                </c:pt>
                <c:pt idx="12">
                  <c:v>1.1627906976744186E-2</c:v>
                </c:pt>
                <c:pt idx="13">
                  <c:v>4.836065573770492E-2</c:v>
                </c:pt>
                <c:pt idx="14">
                  <c:v>3.3825885704112514E-3</c:v>
                </c:pt>
                <c:pt idx="15">
                  <c:v>1.0746606334841629E-2</c:v>
                </c:pt>
                <c:pt idx="16">
                  <c:v>1.2124406958355299E-2</c:v>
                </c:pt>
                <c:pt idx="17">
                  <c:v>4.9916805324459232E-2</c:v>
                </c:pt>
                <c:pt idx="18">
                  <c:v>6.1307901907356951E-3</c:v>
                </c:pt>
                <c:pt idx="19">
                  <c:v>1.0835540573079702E-3</c:v>
                </c:pt>
                <c:pt idx="20">
                  <c:v>7.5933674260034089E-3</c:v>
                </c:pt>
                <c:pt idx="21">
                  <c:v>7.8209277238403454E-3</c:v>
                </c:pt>
                <c:pt idx="22">
                  <c:v>4.4760702398714564E-3</c:v>
                </c:pt>
                <c:pt idx="23">
                  <c:v>1.0416666666666666E-2</c:v>
                </c:pt>
                <c:pt idx="24">
                  <c:v>2.2612217347283158E-2</c:v>
                </c:pt>
                <c:pt idx="25">
                  <c:v>2.8871391076115485E-2</c:v>
                </c:pt>
                <c:pt idx="26">
                  <c:v>4.572596696971327E-3</c:v>
                </c:pt>
                <c:pt idx="27">
                  <c:v>4.3766264490182165E-2</c:v>
                </c:pt>
                <c:pt idx="28">
                  <c:v>8.9829964709656727E-3</c:v>
                </c:pt>
                <c:pt idx="29">
                  <c:v>5.6427039837490128E-4</c:v>
                </c:pt>
                <c:pt idx="30">
                  <c:v>1.8154311649016642E-2</c:v>
                </c:pt>
                <c:pt idx="31">
                  <c:v>3.5098866076049249E-4</c:v>
                </c:pt>
                <c:pt idx="32">
                  <c:v>3.2464563328760861E-2</c:v>
                </c:pt>
                <c:pt idx="33">
                  <c:v>2.7744270205066344E-2</c:v>
                </c:pt>
                <c:pt idx="34">
                  <c:v>1.5177065767284991E-2</c:v>
                </c:pt>
                <c:pt idx="35">
                  <c:v>1.4505893019038985E-2</c:v>
                </c:pt>
                <c:pt idx="36">
                  <c:v>7.7297452046951043E-3</c:v>
                </c:pt>
                <c:pt idx="37">
                  <c:v>5.4814108674928501E-3</c:v>
                </c:pt>
                <c:pt idx="38">
                  <c:v>7.2429538655329872E-3</c:v>
                </c:pt>
                <c:pt idx="39">
                  <c:v>2.1895527056615578E-3</c:v>
                </c:pt>
                <c:pt idx="40">
                  <c:v>2.6063120684231811E-4</c:v>
                </c:pt>
                <c:pt idx="41">
                  <c:v>2.5265612853070745E-3</c:v>
                </c:pt>
                <c:pt idx="42">
                  <c:v>1.0471204188481676E-2</c:v>
                </c:pt>
                <c:pt idx="43">
                  <c:v>3.5690235690235689E-2</c:v>
                </c:pt>
                <c:pt idx="44">
                  <c:v>5.7836899942163096E-4</c:v>
                </c:pt>
                <c:pt idx="45">
                  <c:v>1.1805555555555555E-2</c:v>
                </c:pt>
                <c:pt idx="46">
                  <c:v>1.2021371326803205E-2</c:v>
                </c:pt>
                <c:pt idx="47">
                  <c:v>1.4040561622464899E-2</c:v>
                </c:pt>
                <c:pt idx="48">
                  <c:v>6.1707379351434168E-4</c:v>
                </c:pt>
                <c:pt idx="49">
                  <c:v>8.6409183155758493E-4</c:v>
                </c:pt>
                <c:pt idx="50">
                  <c:v>0.11752136752136752</c:v>
                </c:pt>
                <c:pt idx="51">
                  <c:v>1.4458772958186792E-2</c:v>
                </c:pt>
                <c:pt idx="52">
                  <c:v>2.6304441569642088E-2</c:v>
                </c:pt>
              </c:numCache>
            </c:numRef>
          </c:val>
          <c:extLst>
            <c:ext xmlns:c16="http://schemas.microsoft.com/office/drawing/2014/chart" uri="{C3380CC4-5D6E-409C-BE32-E72D297353CC}">
              <c16:uniqueId val="{00000000-A8A7-490D-9B05-B8F0464E9FF5}"/>
            </c:ext>
          </c:extLst>
        </c:ser>
        <c:dLbls>
          <c:dLblPos val="ctr"/>
          <c:showLegendKey val="0"/>
          <c:showVal val="1"/>
          <c:showCatName val="0"/>
          <c:showSerName val="0"/>
          <c:showPercent val="0"/>
          <c:showBubbleSize val="0"/>
        </c:dLbls>
        <c:gapWidth val="150"/>
        <c:axId val="789051360"/>
        <c:axId val="789061440"/>
      </c:barChart>
      <c:catAx>
        <c:axId val="78905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61440"/>
        <c:crosses val="autoZero"/>
        <c:auto val="1"/>
        <c:lblAlgn val="ctr"/>
        <c:lblOffset val="100"/>
        <c:noMultiLvlLbl val="0"/>
      </c:catAx>
      <c:valAx>
        <c:axId val="789061440"/>
        <c:scaling>
          <c:orientation val="minMax"/>
        </c:scaling>
        <c:delete val="1"/>
        <c:axPos val="b"/>
        <c:numFmt formatCode="General" sourceLinked="1"/>
        <c:majorTickMark val="none"/>
        <c:minorTickMark val="none"/>
        <c:tickLblPos val="nextTo"/>
        <c:crossAx val="78905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Dashboard!PivotTable7</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0" i="0" u="none" strike="noStrike" baseline="0"/>
              <a:t>¿Está subiendo o bajando la favorabilidad?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05242560307298E-2"/>
          <c:y val="0.2974292974840807"/>
          <c:w val="0.92665827804685452"/>
          <c:h val="0.41982704273962573"/>
        </c:manualLayout>
      </c:layout>
      <c:lineChart>
        <c:grouping val="standard"/>
        <c:varyColors val="0"/>
        <c:ser>
          <c:idx val="0"/>
          <c:order val="0"/>
          <c:tx>
            <c:strRef>
              <c:f>'Creación Dashboard'!$M$11</c:f>
              <c:strCache>
                <c:ptCount val="1"/>
                <c:pt idx="0">
                  <c:v>Total</c:v>
                </c:pt>
              </c:strCache>
            </c:strRef>
          </c:tx>
          <c:spPr>
            <a:ln w="28575" cap="rnd">
              <a:solidFill>
                <a:schemeClr val="accent1"/>
              </a:solidFill>
              <a:round/>
            </a:ln>
            <a:effectLst/>
          </c:spPr>
          <c:marker>
            <c:symbol val="none"/>
          </c:marker>
          <c:cat>
            <c:strRef>
              <c:f>'Creación Dashboard'!$L$12:$L$740</c:f>
              <c:strCache>
                <c:ptCount val="728"/>
                <c:pt idx="0">
                  <c:v>01/02/2026 07:36</c:v>
                </c:pt>
                <c:pt idx="1">
                  <c:v>01/02/2026 09:37</c:v>
                </c:pt>
                <c:pt idx="2">
                  <c:v>01/02/2026 15:53</c:v>
                </c:pt>
                <c:pt idx="3">
                  <c:v>01/02/2026 18:16</c:v>
                </c:pt>
                <c:pt idx="4">
                  <c:v>01/03/2026 20:19</c:v>
                </c:pt>
                <c:pt idx="5">
                  <c:v>01/03/2026 20:20</c:v>
                </c:pt>
                <c:pt idx="6">
                  <c:v>01/04/2026 08:17</c:v>
                </c:pt>
                <c:pt idx="7">
                  <c:v>01/05/2026 08:03</c:v>
                </c:pt>
                <c:pt idx="8">
                  <c:v>01/05/2026 08:08</c:v>
                </c:pt>
                <c:pt idx="9">
                  <c:v>01/06/2026 07:56</c:v>
                </c:pt>
                <c:pt idx="10">
                  <c:v>01/06/2026 14:05</c:v>
                </c:pt>
                <c:pt idx="11">
                  <c:v>01/06/2026 15:00</c:v>
                </c:pt>
                <c:pt idx="12">
                  <c:v>01/06/2026 15:02</c:v>
                </c:pt>
                <c:pt idx="13">
                  <c:v>01/07/2026 07:48</c:v>
                </c:pt>
                <c:pt idx="14">
                  <c:v>01/07/2026 09:00</c:v>
                </c:pt>
                <c:pt idx="15">
                  <c:v>01/07/2026 09:04</c:v>
                </c:pt>
                <c:pt idx="16">
                  <c:v>01/07/2026 14:05</c:v>
                </c:pt>
                <c:pt idx="17">
                  <c:v>01/07/2026 15:05</c:v>
                </c:pt>
                <c:pt idx="18">
                  <c:v>01/07/2026 15:08</c:v>
                </c:pt>
                <c:pt idx="19">
                  <c:v>01/07/2026 15:19</c:v>
                </c:pt>
                <c:pt idx="20">
                  <c:v>01/07/2026 15:53</c:v>
                </c:pt>
                <c:pt idx="21">
                  <c:v>01/07/2026 16:50</c:v>
                </c:pt>
                <c:pt idx="22">
                  <c:v>01/08/2026 07:16</c:v>
                </c:pt>
                <c:pt idx="23">
                  <c:v>01/08/2026 07:41</c:v>
                </c:pt>
                <c:pt idx="24">
                  <c:v>01/08/2026 09:00</c:v>
                </c:pt>
                <c:pt idx="25">
                  <c:v>01/08/2026 09:21</c:v>
                </c:pt>
                <c:pt idx="26">
                  <c:v>01/08/2026 10:56</c:v>
                </c:pt>
                <c:pt idx="27">
                  <c:v>01/08/2026 12:01</c:v>
                </c:pt>
                <c:pt idx="28">
                  <c:v>01/08/2026 12:26</c:v>
                </c:pt>
                <c:pt idx="29">
                  <c:v>01/08/2026 12:32</c:v>
                </c:pt>
                <c:pt idx="30">
                  <c:v>01/08/2026 17:09</c:v>
                </c:pt>
                <c:pt idx="31">
                  <c:v>01/08/2026 18:43</c:v>
                </c:pt>
                <c:pt idx="32">
                  <c:v>01/08/2026 18:58</c:v>
                </c:pt>
                <c:pt idx="33">
                  <c:v>01/09/2026 05:42</c:v>
                </c:pt>
                <c:pt idx="34">
                  <c:v>01/09/2026 07:36</c:v>
                </c:pt>
                <c:pt idx="35">
                  <c:v>01/09/2026 08:38</c:v>
                </c:pt>
                <c:pt idx="36">
                  <c:v>01/09/2026 09:00</c:v>
                </c:pt>
                <c:pt idx="37">
                  <c:v>01/09/2026 09:11</c:v>
                </c:pt>
                <c:pt idx="38">
                  <c:v>01/09/2026 09:25</c:v>
                </c:pt>
                <c:pt idx="39">
                  <c:v>01/09/2026 11:37</c:v>
                </c:pt>
                <c:pt idx="40">
                  <c:v>01/09/2026 11:51</c:v>
                </c:pt>
                <c:pt idx="41">
                  <c:v>01/09/2026 12:08</c:v>
                </c:pt>
                <c:pt idx="42">
                  <c:v>01/09/2026 12:48</c:v>
                </c:pt>
                <c:pt idx="43">
                  <c:v>01/09/2026 13:49</c:v>
                </c:pt>
                <c:pt idx="44">
                  <c:v>01/09/2026 15:01</c:v>
                </c:pt>
                <c:pt idx="45">
                  <c:v>01/09/2026 15:05</c:v>
                </c:pt>
                <c:pt idx="46">
                  <c:v>01/09/2026 15:47</c:v>
                </c:pt>
                <c:pt idx="47">
                  <c:v>01/09/2026 15:50</c:v>
                </c:pt>
                <c:pt idx="48">
                  <c:v>01/09/2026 16:46</c:v>
                </c:pt>
                <c:pt idx="49">
                  <c:v>01/09/2026 17:14</c:v>
                </c:pt>
                <c:pt idx="50">
                  <c:v>01/09/2026 17:24</c:v>
                </c:pt>
                <c:pt idx="51">
                  <c:v>01/09/2026 17:52</c:v>
                </c:pt>
                <c:pt idx="52">
                  <c:v>01/10/2026 09:00</c:v>
                </c:pt>
                <c:pt idx="53">
                  <c:v>01/10/2026 09:47</c:v>
                </c:pt>
                <c:pt idx="54">
                  <c:v>01/10/2026 09:52</c:v>
                </c:pt>
                <c:pt idx="55">
                  <c:v>01/10/2026 09:53</c:v>
                </c:pt>
                <c:pt idx="56">
                  <c:v>01/10/2026 11:55</c:v>
                </c:pt>
                <c:pt idx="57">
                  <c:v>01/10/2026 12:48</c:v>
                </c:pt>
                <c:pt idx="58">
                  <c:v>01/11/2026 09:00</c:v>
                </c:pt>
                <c:pt idx="59">
                  <c:v>01/11/2026 09:06</c:v>
                </c:pt>
                <c:pt idx="60">
                  <c:v>01/11/2026 09:09</c:v>
                </c:pt>
                <c:pt idx="61">
                  <c:v>01/11/2026 13:25</c:v>
                </c:pt>
                <c:pt idx="62">
                  <c:v>01/11/2026 13:37</c:v>
                </c:pt>
                <c:pt idx="63">
                  <c:v>01/11/2026 16:40</c:v>
                </c:pt>
                <c:pt idx="64">
                  <c:v>01/12/2026 07:13</c:v>
                </c:pt>
                <c:pt idx="65">
                  <c:v>01/12/2026 12:16</c:v>
                </c:pt>
                <c:pt idx="66">
                  <c:v>01/12/2026 13:36</c:v>
                </c:pt>
                <c:pt idx="67">
                  <c:v>01/13/2026 09:00</c:v>
                </c:pt>
                <c:pt idx="68">
                  <c:v>01/13/2026 09:36</c:v>
                </c:pt>
                <c:pt idx="69">
                  <c:v>01/13/2026 12:14</c:v>
                </c:pt>
                <c:pt idx="70">
                  <c:v>01/13/2026 12:30</c:v>
                </c:pt>
                <c:pt idx="71">
                  <c:v>01/13/2026 13:19</c:v>
                </c:pt>
                <c:pt idx="72">
                  <c:v>01/13/2026 14:05</c:v>
                </c:pt>
                <c:pt idx="73">
                  <c:v>01/13/2026 14:06</c:v>
                </c:pt>
                <c:pt idx="74">
                  <c:v>01/13/2026 17:00</c:v>
                </c:pt>
                <c:pt idx="75">
                  <c:v>01/14/2026 02:32</c:v>
                </c:pt>
                <c:pt idx="76">
                  <c:v>01/14/2026 09:00</c:v>
                </c:pt>
                <c:pt idx="77">
                  <c:v>01/14/2026 09:08</c:v>
                </c:pt>
                <c:pt idx="78">
                  <c:v>01/14/2026 09:28</c:v>
                </c:pt>
                <c:pt idx="79">
                  <c:v>01/14/2026 12:55</c:v>
                </c:pt>
                <c:pt idx="80">
                  <c:v>01/14/2026 14:20</c:v>
                </c:pt>
                <c:pt idx="81">
                  <c:v>01/15/2026 09:30</c:v>
                </c:pt>
                <c:pt idx="82">
                  <c:v>01/15/2026 09:33</c:v>
                </c:pt>
                <c:pt idx="83">
                  <c:v>01/15/2026 14:26</c:v>
                </c:pt>
                <c:pt idx="84">
                  <c:v>01/15/2026 21:15</c:v>
                </c:pt>
                <c:pt idx="85">
                  <c:v>01/16/2026 08:57</c:v>
                </c:pt>
                <c:pt idx="86">
                  <c:v>01/16/2026 08:58</c:v>
                </c:pt>
                <c:pt idx="87">
                  <c:v>01/16/2026 11:33</c:v>
                </c:pt>
                <c:pt idx="88">
                  <c:v>01/16/2026 15:00</c:v>
                </c:pt>
                <c:pt idx="89">
                  <c:v>01/16/2026 16:10</c:v>
                </c:pt>
                <c:pt idx="90">
                  <c:v>01/16/2026 16:45</c:v>
                </c:pt>
                <c:pt idx="91">
                  <c:v>01/16/2026 17:45</c:v>
                </c:pt>
                <c:pt idx="92">
                  <c:v>01/17/2026 05:46</c:v>
                </c:pt>
                <c:pt idx="93">
                  <c:v>01/17/2026 08:07</c:v>
                </c:pt>
                <c:pt idx="94">
                  <c:v>01/17/2026 11:09</c:v>
                </c:pt>
                <c:pt idx="95">
                  <c:v>01/17/2026 15:10</c:v>
                </c:pt>
                <c:pt idx="96">
                  <c:v>01/17/2026 17:05</c:v>
                </c:pt>
                <c:pt idx="97">
                  <c:v>01/17/2026 17:22</c:v>
                </c:pt>
                <c:pt idx="98">
                  <c:v>01/17/2026 17:24</c:v>
                </c:pt>
                <c:pt idx="99">
                  <c:v>01/17/2026 17:58</c:v>
                </c:pt>
                <c:pt idx="100">
                  <c:v>01/17/2026 19:26</c:v>
                </c:pt>
                <c:pt idx="101">
                  <c:v>01/17/2026 20:07</c:v>
                </c:pt>
                <c:pt idx="102">
                  <c:v>01/17/2026 20:08</c:v>
                </c:pt>
                <c:pt idx="103">
                  <c:v>01/18/2026 09:16</c:v>
                </c:pt>
                <c:pt idx="104">
                  <c:v>01/18/2026 09:18</c:v>
                </c:pt>
                <c:pt idx="105">
                  <c:v>01/18/2026 10:15</c:v>
                </c:pt>
                <c:pt idx="106">
                  <c:v>01/18/2026 11:28</c:v>
                </c:pt>
                <c:pt idx="107">
                  <c:v>01/18/2026 11:45</c:v>
                </c:pt>
                <c:pt idx="108">
                  <c:v>01/18/2026 11:50</c:v>
                </c:pt>
                <c:pt idx="109">
                  <c:v>01/18/2026 12:50</c:v>
                </c:pt>
                <c:pt idx="110">
                  <c:v>01/18/2026 13:09</c:v>
                </c:pt>
                <c:pt idx="111">
                  <c:v>01/18/2026 14:37</c:v>
                </c:pt>
                <c:pt idx="112">
                  <c:v>01/18/2026 15:24</c:v>
                </c:pt>
                <c:pt idx="113">
                  <c:v>01/18/2026 17:01</c:v>
                </c:pt>
                <c:pt idx="114">
                  <c:v>01/18/2026 17:03</c:v>
                </c:pt>
                <c:pt idx="115">
                  <c:v>01/18/2026 17:06</c:v>
                </c:pt>
                <c:pt idx="116">
                  <c:v>01/18/2026 17:18</c:v>
                </c:pt>
                <c:pt idx="117">
                  <c:v>01/18/2026 17:31</c:v>
                </c:pt>
                <c:pt idx="118">
                  <c:v>01/18/2026 18:01</c:v>
                </c:pt>
                <c:pt idx="119">
                  <c:v>01/19/2026 05:03</c:v>
                </c:pt>
                <c:pt idx="120">
                  <c:v>01/19/2026 09:26</c:v>
                </c:pt>
                <c:pt idx="121">
                  <c:v>01/19/2026 09:27</c:v>
                </c:pt>
                <c:pt idx="122">
                  <c:v>01/19/2026 09:30</c:v>
                </c:pt>
                <c:pt idx="123">
                  <c:v>01/19/2026 14:49</c:v>
                </c:pt>
                <c:pt idx="124">
                  <c:v>01/20/2026 06:19</c:v>
                </c:pt>
                <c:pt idx="125">
                  <c:v>01/20/2026 06:25</c:v>
                </c:pt>
                <c:pt idx="126">
                  <c:v>01/20/2026 06:28</c:v>
                </c:pt>
                <c:pt idx="127">
                  <c:v>01/20/2026 15:24</c:v>
                </c:pt>
                <c:pt idx="128">
                  <c:v>01/21/2026 07:49</c:v>
                </c:pt>
                <c:pt idx="129">
                  <c:v>01/21/2026 08:21</c:v>
                </c:pt>
                <c:pt idx="130">
                  <c:v>01/21/2026 10:01</c:v>
                </c:pt>
                <c:pt idx="131">
                  <c:v>01/21/2026 11:42</c:v>
                </c:pt>
                <c:pt idx="132">
                  <c:v>01/21/2026 13:24</c:v>
                </c:pt>
                <c:pt idx="133">
                  <c:v>01/21/2026 14:32</c:v>
                </c:pt>
                <c:pt idx="134">
                  <c:v>01/21/2026 14:33</c:v>
                </c:pt>
                <c:pt idx="135">
                  <c:v>01/21/2026 14:47</c:v>
                </c:pt>
                <c:pt idx="136">
                  <c:v>01/21/2026 16:30</c:v>
                </c:pt>
                <c:pt idx="137">
                  <c:v>01/22/2026 06:41</c:v>
                </c:pt>
                <c:pt idx="138">
                  <c:v>01/22/2026 07:55</c:v>
                </c:pt>
                <c:pt idx="139">
                  <c:v>01/22/2026 10:36</c:v>
                </c:pt>
                <c:pt idx="140">
                  <c:v>01/22/2026 11:25</c:v>
                </c:pt>
                <c:pt idx="141">
                  <c:v>01/22/2026 11:29</c:v>
                </c:pt>
                <c:pt idx="142">
                  <c:v>01/22/2026 14:59</c:v>
                </c:pt>
                <c:pt idx="143">
                  <c:v>01/22/2026 15:33</c:v>
                </c:pt>
                <c:pt idx="144">
                  <c:v>01/22/2026 16:36</c:v>
                </c:pt>
                <c:pt idx="145">
                  <c:v>01/22/2026 18:50</c:v>
                </c:pt>
                <c:pt idx="146">
                  <c:v>01/22/2026 21:05</c:v>
                </c:pt>
                <c:pt idx="147">
                  <c:v>01/23/2026 05:52</c:v>
                </c:pt>
                <c:pt idx="148">
                  <c:v>01/23/2026 09:00</c:v>
                </c:pt>
                <c:pt idx="149">
                  <c:v>01/23/2026 09:32</c:v>
                </c:pt>
                <c:pt idx="150">
                  <c:v>01/23/2026 10:45</c:v>
                </c:pt>
                <c:pt idx="151">
                  <c:v>01/23/2026 10:46</c:v>
                </c:pt>
                <c:pt idx="152">
                  <c:v>01/23/2026 13:03</c:v>
                </c:pt>
                <c:pt idx="153">
                  <c:v>01/23/2026 14:38</c:v>
                </c:pt>
                <c:pt idx="154">
                  <c:v>01/23/2026 15:04</c:v>
                </c:pt>
                <c:pt idx="155">
                  <c:v>01/23/2026 15:28</c:v>
                </c:pt>
                <c:pt idx="156">
                  <c:v>01/23/2026 16:42</c:v>
                </c:pt>
                <c:pt idx="157">
                  <c:v>01/23/2026 17:35</c:v>
                </c:pt>
                <c:pt idx="158">
                  <c:v>01/23/2026 18:57</c:v>
                </c:pt>
                <c:pt idx="159">
                  <c:v>01/24/2026 10:39</c:v>
                </c:pt>
                <c:pt idx="160">
                  <c:v>01/24/2026 10:44</c:v>
                </c:pt>
                <c:pt idx="161">
                  <c:v>01/24/2026 11:46</c:v>
                </c:pt>
                <c:pt idx="162">
                  <c:v>01/24/2026 12:10</c:v>
                </c:pt>
                <c:pt idx="163">
                  <c:v>01/24/2026 12:37</c:v>
                </c:pt>
                <c:pt idx="164">
                  <c:v>01/24/2026 12:46</c:v>
                </c:pt>
                <c:pt idx="165">
                  <c:v>01/24/2026 15:06</c:v>
                </c:pt>
                <c:pt idx="166">
                  <c:v>01/24/2026 15:10</c:v>
                </c:pt>
                <c:pt idx="167">
                  <c:v>01/24/2026 18:24</c:v>
                </c:pt>
                <c:pt idx="168">
                  <c:v>01/24/2026 19:01</c:v>
                </c:pt>
                <c:pt idx="169">
                  <c:v>01/24/2026 21:34</c:v>
                </c:pt>
                <c:pt idx="170">
                  <c:v>01/25/2026 06:54</c:v>
                </c:pt>
                <c:pt idx="171">
                  <c:v>01/25/2026 08:09</c:v>
                </c:pt>
                <c:pt idx="172">
                  <c:v>01/25/2026 08:15</c:v>
                </c:pt>
                <c:pt idx="173">
                  <c:v>01/25/2026 08:26</c:v>
                </c:pt>
                <c:pt idx="174">
                  <c:v>01/25/2026 08:28</c:v>
                </c:pt>
                <c:pt idx="175">
                  <c:v>01/25/2026 08:52</c:v>
                </c:pt>
                <c:pt idx="176">
                  <c:v>01/25/2026 09:31</c:v>
                </c:pt>
                <c:pt idx="177">
                  <c:v>01/25/2026 09:33</c:v>
                </c:pt>
                <c:pt idx="178">
                  <c:v>01/25/2026 12:06</c:v>
                </c:pt>
                <c:pt idx="179">
                  <c:v>01/25/2026 15:02</c:v>
                </c:pt>
                <c:pt idx="180">
                  <c:v>01/25/2026 15:04</c:v>
                </c:pt>
                <c:pt idx="181">
                  <c:v>01/25/2026 15:27</c:v>
                </c:pt>
                <c:pt idx="182">
                  <c:v>01/25/2026 16:00</c:v>
                </c:pt>
                <c:pt idx="183">
                  <c:v>01/25/2026 16:08</c:v>
                </c:pt>
                <c:pt idx="184">
                  <c:v>01/25/2026 18:07</c:v>
                </c:pt>
                <c:pt idx="185">
                  <c:v>01/25/2026 18:18</c:v>
                </c:pt>
                <c:pt idx="186">
                  <c:v>01/25/2026 19:50</c:v>
                </c:pt>
                <c:pt idx="187">
                  <c:v>01/26/2026 05:14</c:v>
                </c:pt>
                <c:pt idx="188">
                  <c:v>01/26/2026 06:08</c:v>
                </c:pt>
                <c:pt idx="189">
                  <c:v>01/26/2026 10:01</c:v>
                </c:pt>
                <c:pt idx="190">
                  <c:v>01/26/2026 10:06</c:v>
                </c:pt>
                <c:pt idx="191">
                  <c:v>01/26/2026 10:07</c:v>
                </c:pt>
                <c:pt idx="192">
                  <c:v>01/26/2026 10:08</c:v>
                </c:pt>
                <c:pt idx="193">
                  <c:v>01/26/2026 11:19</c:v>
                </c:pt>
                <c:pt idx="194">
                  <c:v>01/26/2026 12:51</c:v>
                </c:pt>
                <c:pt idx="195">
                  <c:v>01/26/2026 14:25</c:v>
                </c:pt>
                <c:pt idx="196">
                  <c:v>01/26/2026 16:16</c:v>
                </c:pt>
                <c:pt idx="197">
                  <c:v>01/26/2026 16:23</c:v>
                </c:pt>
                <c:pt idx="198">
                  <c:v>01/26/2026 17:27</c:v>
                </c:pt>
                <c:pt idx="199">
                  <c:v>01/26/2026 17:58</c:v>
                </c:pt>
                <c:pt idx="200">
                  <c:v>01/26/2026 18:09</c:v>
                </c:pt>
                <c:pt idx="201">
                  <c:v>01/27/2026 05:05</c:v>
                </c:pt>
                <c:pt idx="202">
                  <c:v>01/27/2026 06:03</c:v>
                </c:pt>
                <c:pt idx="203">
                  <c:v>01/27/2026 07:52</c:v>
                </c:pt>
                <c:pt idx="204">
                  <c:v>01/27/2026 09:01</c:v>
                </c:pt>
                <c:pt idx="205">
                  <c:v>01/27/2026 09:07</c:v>
                </c:pt>
                <c:pt idx="206">
                  <c:v>01/27/2026 09:08</c:v>
                </c:pt>
                <c:pt idx="207">
                  <c:v>01/27/2026 11:51</c:v>
                </c:pt>
                <c:pt idx="208">
                  <c:v>01/27/2026 14:21</c:v>
                </c:pt>
                <c:pt idx="209">
                  <c:v>01/27/2026 18:24</c:v>
                </c:pt>
                <c:pt idx="210">
                  <c:v>01/27/2026 20:04</c:v>
                </c:pt>
                <c:pt idx="211">
                  <c:v>01/28/2026 05:07</c:v>
                </c:pt>
                <c:pt idx="212">
                  <c:v>01/28/2026 06:10</c:v>
                </c:pt>
                <c:pt idx="213">
                  <c:v>01/28/2026 06:39</c:v>
                </c:pt>
                <c:pt idx="214">
                  <c:v>01/28/2026 07:33</c:v>
                </c:pt>
                <c:pt idx="215">
                  <c:v>01/28/2026 07:36</c:v>
                </c:pt>
                <c:pt idx="216">
                  <c:v>01/28/2026 07:57</c:v>
                </c:pt>
                <c:pt idx="217">
                  <c:v>01/28/2026 08:36</c:v>
                </c:pt>
                <c:pt idx="218">
                  <c:v>01/28/2026 10:50</c:v>
                </c:pt>
                <c:pt idx="219">
                  <c:v>01/28/2026 11:19</c:v>
                </c:pt>
                <c:pt idx="220">
                  <c:v>01/28/2026 11:22</c:v>
                </c:pt>
                <c:pt idx="221">
                  <c:v>01/28/2026 12:22</c:v>
                </c:pt>
                <c:pt idx="222">
                  <c:v>01/28/2026 12:57</c:v>
                </c:pt>
                <c:pt idx="223">
                  <c:v>01/28/2026 15:24</c:v>
                </c:pt>
                <c:pt idx="224">
                  <c:v>01/28/2026 15:42</c:v>
                </c:pt>
                <c:pt idx="225">
                  <c:v>01/28/2026 16:00</c:v>
                </c:pt>
                <c:pt idx="226">
                  <c:v>01/28/2026 16:12</c:v>
                </c:pt>
                <c:pt idx="227">
                  <c:v>01/28/2026 16:40</c:v>
                </c:pt>
                <c:pt idx="228">
                  <c:v>01/28/2026 17:46</c:v>
                </c:pt>
                <c:pt idx="229">
                  <c:v>01/28/2026 17:56</c:v>
                </c:pt>
                <c:pt idx="230">
                  <c:v>01/28/2026 19:01</c:v>
                </c:pt>
                <c:pt idx="231">
                  <c:v>01/29/2026 06:40</c:v>
                </c:pt>
                <c:pt idx="232">
                  <c:v>01/29/2026 07:42</c:v>
                </c:pt>
                <c:pt idx="233">
                  <c:v>01/29/2026 09:00</c:v>
                </c:pt>
                <c:pt idx="234">
                  <c:v>01/29/2026 11:48</c:v>
                </c:pt>
                <c:pt idx="235">
                  <c:v>01/29/2026 11:49</c:v>
                </c:pt>
                <c:pt idx="236">
                  <c:v>01/29/2026 12:02</c:v>
                </c:pt>
                <c:pt idx="237">
                  <c:v>01/29/2026 12:04</c:v>
                </c:pt>
                <c:pt idx="238">
                  <c:v>01/29/2026 12:48</c:v>
                </c:pt>
                <c:pt idx="239">
                  <c:v>01/29/2026 15:29</c:v>
                </c:pt>
                <c:pt idx="240">
                  <c:v>01/30/2026 05:58</c:v>
                </c:pt>
                <c:pt idx="241">
                  <c:v>01/30/2026 09:12</c:v>
                </c:pt>
                <c:pt idx="242">
                  <c:v>01/30/2026 10:24</c:v>
                </c:pt>
                <c:pt idx="243">
                  <c:v>01/30/2026 10:28</c:v>
                </c:pt>
                <c:pt idx="244">
                  <c:v>01/30/2026 11:27</c:v>
                </c:pt>
                <c:pt idx="245">
                  <c:v>01/30/2026 12:30</c:v>
                </c:pt>
                <c:pt idx="246">
                  <c:v>01/30/2026 13:07</c:v>
                </c:pt>
                <c:pt idx="247">
                  <c:v>01/30/2026 14:24</c:v>
                </c:pt>
                <c:pt idx="248">
                  <c:v>01/30/2026 14:26</c:v>
                </c:pt>
                <c:pt idx="249">
                  <c:v>01/30/2026 14:28</c:v>
                </c:pt>
                <c:pt idx="250">
                  <c:v>01/30/2026 14:54</c:v>
                </c:pt>
                <c:pt idx="251">
                  <c:v>01/30/2026 15:04</c:v>
                </c:pt>
                <c:pt idx="252">
                  <c:v>01/30/2026 15:06</c:v>
                </c:pt>
                <c:pt idx="253">
                  <c:v>01/30/2026 15:35</c:v>
                </c:pt>
                <c:pt idx="254">
                  <c:v>01/30/2026 15:55</c:v>
                </c:pt>
                <c:pt idx="255">
                  <c:v>01/30/2026 17:14</c:v>
                </c:pt>
                <c:pt idx="256">
                  <c:v>01/30/2026 17:31</c:v>
                </c:pt>
                <c:pt idx="257">
                  <c:v>01/30/2026 17:53</c:v>
                </c:pt>
                <c:pt idx="258">
                  <c:v>01/30/2026 18:05</c:v>
                </c:pt>
                <c:pt idx="259">
                  <c:v>01/30/2026 18:20</c:v>
                </c:pt>
                <c:pt idx="260">
                  <c:v>01/30/2026 18:54</c:v>
                </c:pt>
                <c:pt idx="261">
                  <c:v>01/30/2026 18:56</c:v>
                </c:pt>
                <c:pt idx="262">
                  <c:v>01/31/2026 05:46</c:v>
                </c:pt>
                <c:pt idx="263">
                  <c:v>01/31/2026 06:11</c:v>
                </c:pt>
                <c:pt idx="264">
                  <c:v>01/31/2026 07:07</c:v>
                </c:pt>
                <c:pt idx="265">
                  <c:v>01/31/2026 10:17</c:v>
                </c:pt>
                <c:pt idx="266">
                  <c:v>01/31/2026 11:23</c:v>
                </c:pt>
                <c:pt idx="267">
                  <c:v>01/31/2026 11:24</c:v>
                </c:pt>
                <c:pt idx="268">
                  <c:v>01/31/2026 11:35</c:v>
                </c:pt>
                <c:pt idx="269">
                  <c:v>01/31/2026 12:42</c:v>
                </c:pt>
                <c:pt idx="270">
                  <c:v>01/31/2026 13:17</c:v>
                </c:pt>
                <c:pt idx="271">
                  <c:v>01/31/2026 13:47</c:v>
                </c:pt>
                <c:pt idx="272">
                  <c:v>01/31/2026 14:36</c:v>
                </c:pt>
                <c:pt idx="273">
                  <c:v>01/31/2026 15:10</c:v>
                </c:pt>
                <c:pt idx="274">
                  <c:v>01/31/2026 15:13</c:v>
                </c:pt>
                <c:pt idx="275">
                  <c:v>01/31/2026 15:49</c:v>
                </c:pt>
                <c:pt idx="276">
                  <c:v>01/31/2026 16:16</c:v>
                </c:pt>
                <c:pt idx="277">
                  <c:v>01/31/2026 16:18</c:v>
                </c:pt>
                <c:pt idx="278">
                  <c:v>02/01/2026 06:35</c:v>
                </c:pt>
                <c:pt idx="279">
                  <c:v>02/01/2026 06:44</c:v>
                </c:pt>
                <c:pt idx="280">
                  <c:v>02/01/2026 07:02</c:v>
                </c:pt>
                <c:pt idx="281">
                  <c:v>02/01/2026 07:30</c:v>
                </c:pt>
                <c:pt idx="282">
                  <c:v>02/01/2026 08:17</c:v>
                </c:pt>
                <c:pt idx="283">
                  <c:v>02/01/2026 09:30</c:v>
                </c:pt>
                <c:pt idx="284">
                  <c:v>02/01/2026 09:31</c:v>
                </c:pt>
                <c:pt idx="285">
                  <c:v>02/01/2026 09:32</c:v>
                </c:pt>
                <c:pt idx="286">
                  <c:v>02/01/2026 09:37</c:v>
                </c:pt>
                <c:pt idx="287">
                  <c:v>02/01/2026 09:58</c:v>
                </c:pt>
                <c:pt idx="288">
                  <c:v>02/01/2026 11:07</c:v>
                </c:pt>
                <c:pt idx="289">
                  <c:v>02/01/2026 11:18</c:v>
                </c:pt>
                <c:pt idx="290">
                  <c:v>02/01/2026 11:35</c:v>
                </c:pt>
                <c:pt idx="291">
                  <c:v>02/01/2026 12:57</c:v>
                </c:pt>
                <c:pt idx="292">
                  <c:v>02/01/2026 15:07</c:v>
                </c:pt>
                <c:pt idx="293">
                  <c:v>02/01/2026 15:22</c:v>
                </c:pt>
                <c:pt idx="294">
                  <c:v>02/01/2026 16:51</c:v>
                </c:pt>
                <c:pt idx="295">
                  <c:v>02/01/2026 17:29</c:v>
                </c:pt>
                <c:pt idx="296">
                  <c:v>02/02/2026 09:03</c:v>
                </c:pt>
                <c:pt idx="297">
                  <c:v>02/02/2026 09:04</c:v>
                </c:pt>
                <c:pt idx="298">
                  <c:v>02/02/2026 09:05</c:v>
                </c:pt>
                <c:pt idx="299">
                  <c:v>02/02/2026 13:33</c:v>
                </c:pt>
                <c:pt idx="300">
                  <c:v>02/02/2026 13:40</c:v>
                </c:pt>
                <c:pt idx="301">
                  <c:v>02/02/2026 16:36</c:v>
                </c:pt>
                <c:pt idx="302">
                  <c:v>02/03/2026 05:37</c:v>
                </c:pt>
                <c:pt idx="303">
                  <c:v>02/03/2026 12:03</c:v>
                </c:pt>
                <c:pt idx="304">
                  <c:v>02/03/2026 12:04</c:v>
                </c:pt>
                <c:pt idx="305">
                  <c:v>02/03/2026 12:50</c:v>
                </c:pt>
                <c:pt idx="306">
                  <c:v>02/03/2026 13:18</c:v>
                </c:pt>
                <c:pt idx="307">
                  <c:v>02/03/2026 13:44</c:v>
                </c:pt>
                <c:pt idx="308">
                  <c:v>02/03/2026 14:41</c:v>
                </c:pt>
                <c:pt idx="309">
                  <c:v>02/03/2026 16:04</c:v>
                </c:pt>
                <c:pt idx="310">
                  <c:v>02/03/2026 16:20</c:v>
                </c:pt>
                <c:pt idx="311">
                  <c:v>02/04/2026 06:55</c:v>
                </c:pt>
                <c:pt idx="312">
                  <c:v>02/04/2026 09:44</c:v>
                </c:pt>
                <c:pt idx="313">
                  <c:v>02/04/2026 09:45</c:v>
                </c:pt>
                <c:pt idx="314">
                  <c:v>02/04/2026 09:46</c:v>
                </c:pt>
                <c:pt idx="315">
                  <c:v>02/04/2026 09:47</c:v>
                </c:pt>
                <c:pt idx="316">
                  <c:v>02/04/2026 10:07</c:v>
                </c:pt>
                <c:pt idx="317">
                  <c:v>02/04/2026 10:21</c:v>
                </c:pt>
                <c:pt idx="318">
                  <c:v>02/04/2026 10:40</c:v>
                </c:pt>
                <c:pt idx="319">
                  <c:v>02/04/2026 10:43</c:v>
                </c:pt>
                <c:pt idx="320">
                  <c:v>02/04/2026 12:16</c:v>
                </c:pt>
                <c:pt idx="321">
                  <c:v>02/04/2026 16:28</c:v>
                </c:pt>
                <c:pt idx="322">
                  <c:v>02/04/2026 16:29</c:v>
                </c:pt>
                <c:pt idx="323">
                  <c:v>02/04/2026 16:32</c:v>
                </c:pt>
                <c:pt idx="324">
                  <c:v>02/04/2026 16:38</c:v>
                </c:pt>
                <c:pt idx="325">
                  <c:v>02/04/2026 18:33</c:v>
                </c:pt>
                <c:pt idx="326">
                  <c:v>02/05/2026 06:48</c:v>
                </c:pt>
                <c:pt idx="327">
                  <c:v>02/05/2026 07:51</c:v>
                </c:pt>
                <c:pt idx="328">
                  <c:v>02/05/2026 08:49</c:v>
                </c:pt>
                <c:pt idx="329">
                  <c:v>02/05/2026 09:28</c:v>
                </c:pt>
                <c:pt idx="330">
                  <c:v>02/05/2026 09:30</c:v>
                </c:pt>
                <c:pt idx="331">
                  <c:v>02/05/2026 10:26</c:v>
                </c:pt>
                <c:pt idx="332">
                  <c:v>02/05/2026 10:28</c:v>
                </c:pt>
                <c:pt idx="333">
                  <c:v>02/05/2026 11:19</c:v>
                </c:pt>
                <c:pt idx="334">
                  <c:v>02/05/2026 11:40</c:v>
                </c:pt>
                <c:pt idx="335">
                  <c:v>02/05/2026 13:24</c:v>
                </c:pt>
                <c:pt idx="336">
                  <c:v>02/05/2026 14:02</c:v>
                </c:pt>
                <c:pt idx="337">
                  <c:v>02/05/2026 14:53</c:v>
                </c:pt>
                <c:pt idx="338">
                  <c:v>02/05/2026 16:01</c:v>
                </c:pt>
                <c:pt idx="339">
                  <c:v>02/05/2026 18:01</c:v>
                </c:pt>
                <c:pt idx="340">
                  <c:v>02/05/2026 18:18</c:v>
                </c:pt>
                <c:pt idx="341">
                  <c:v>02/05/2026 18:57</c:v>
                </c:pt>
                <c:pt idx="342">
                  <c:v>02/05/2026 19:03</c:v>
                </c:pt>
                <c:pt idx="343">
                  <c:v>02/05/2026 19:16</c:v>
                </c:pt>
                <c:pt idx="344">
                  <c:v>02/06/2026 04:48</c:v>
                </c:pt>
                <c:pt idx="345">
                  <c:v>02/06/2026 09:00</c:v>
                </c:pt>
                <c:pt idx="346">
                  <c:v>02/06/2026 09:03</c:v>
                </c:pt>
                <c:pt idx="347">
                  <c:v>02/06/2026 09:05</c:v>
                </c:pt>
                <c:pt idx="348">
                  <c:v>02/06/2026 12:27</c:v>
                </c:pt>
                <c:pt idx="349">
                  <c:v>02/06/2026 12:29</c:v>
                </c:pt>
                <c:pt idx="350">
                  <c:v>02/06/2026 14:45</c:v>
                </c:pt>
                <c:pt idx="351">
                  <c:v>02/06/2026 15:46</c:v>
                </c:pt>
                <c:pt idx="352">
                  <c:v>02/06/2026 16:40</c:v>
                </c:pt>
                <c:pt idx="353">
                  <c:v>02/06/2026 18:22</c:v>
                </c:pt>
                <c:pt idx="354">
                  <c:v>02/06/2026 19:38</c:v>
                </c:pt>
                <c:pt idx="355">
                  <c:v>02/06/2026 19:48</c:v>
                </c:pt>
                <c:pt idx="356">
                  <c:v>02/06/2026 19:49</c:v>
                </c:pt>
                <c:pt idx="357">
                  <c:v>02/07/2026 04:41</c:v>
                </c:pt>
                <c:pt idx="358">
                  <c:v>02/07/2026 04:42</c:v>
                </c:pt>
                <c:pt idx="359">
                  <c:v>02/07/2026 09:26</c:v>
                </c:pt>
                <c:pt idx="360">
                  <c:v>02/07/2026 09:43</c:v>
                </c:pt>
                <c:pt idx="361">
                  <c:v>02/07/2026 10:07</c:v>
                </c:pt>
                <c:pt idx="362">
                  <c:v>02/07/2026 13:23</c:v>
                </c:pt>
                <c:pt idx="363">
                  <c:v>02/07/2026 13:25</c:v>
                </c:pt>
                <c:pt idx="364">
                  <c:v>02/07/2026 13:42</c:v>
                </c:pt>
                <c:pt idx="365">
                  <c:v>02/07/2026 14:49</c:v>
                </c:pt>
                <c:pt idx="366">
                  <c:v>02/07/2026 15:02</c:v>
                </c:pt>
                <c:pt idx="367">
                  <c:v>02/07/2026 15:15</c:v>
                </c:pt>
                <c:pt idx="368">
                  <c:v>02/07/2026 16:01</c:v>
                </c:pt>
                <c:pt idx="369">
                  <c:v>02/07/2026 17:27</c:v>
                </c:pt>
                <c:pt idx="370">
                  <c:v>02/07/2026 17:39</c:v>
                </c:pt>
                <c:pt idx="371">
                  <c:v>02/07/2026 17:53</c:v>
                </c:pt>
                <c:pt idx="372">
                  <c:v>02/07/2026 17:59</c:v>
                </c:pt>
                <c:pt idx="373">
                  <c:v>02/07/2026 19:01</c:v>
                </c:pt>
                <c:pt idx="374">
                  <c:v>02/07/2026 20:42</c:v>
                </c:pt>
                <c:pt idx="375">
                  <c:v>02/08/2026 06:49</c:v>
                </c:pt>
                <c:pt idx="376">
                  <c:v>02/08/2026 10:46</c:v>
                </c:pt>
                <c:pt idx="377">
                  <c:v>02/08/2026 10:47</c:v>
                </c:pt>
                <c:pt idx="378">
                  <c:v>02/08/2026 10:48</c:v>
                </c:pt>
                <c:pt idx="379">
                  <c:v>02/08/2026 11:36</c:v>
                </c:pt>
                <c:pt idx="380">
                  <c:v>02/08/2026 12:36</c:v>
                </c:pt>
                <c:pt idx="381">
                  <c:v>02/08/2026 12:52</c:v>
                </c:pt>
                <c:pt idx="382">
                  <c:v>02/08/2026 13:18</c:v>
                </c:pt>
                <c:pt idx="383">
                  <c:v>02/08/2026 15:53</c:v>
                </c:pt>
                <c:pt idx="384">
                  <c:v>02/08/2026 15:54</c:v>
                </c:pt>
                <c:pt idx="385">
                  <c:v>02/08/2026 16:33</c:v>
                </c:pt>
                <c:pt idx="386">
                  <c:v>02/08/2026 17:04</c:v>
                </c:pt>
                <c:pt idx="387">
                  <c:v>02/09/2026 05:05</c:v>
                </c:pt>
                <c:pt idx="388">
                  <c:v>02/09/2026 09:28</c:v>
                </c:pt>
                <c:pt idx="389">
                  <c:v>02/09/2026 09:29</c:v>
                </c:pt>
                <c:pt idx="390">
                  <c:v>02/09/2026 09:30</c:v>
                </c:pt>
                <c:pt idx="391">
                  <c:v>02/09/2026 10:04</c:v>
                </c:pt>
                <c:pt idx="392">
                  <c:v>02/09/2026 12:40</c:v>
                </c:pt>
                <c:pt idx="393">
                  <c:v>02/09/2026 12:42</c:v>
                </c:pt>
                <c:pt idx="394">
                  <c:v>02/09/2026 14:56</c:v>
                </c:pt>
                <c:pt idx="395">
                  <c:v>02/09/2026 15:30</c:v>
                </c:pt>
                <c:pt idx="396">
                  <c:v>02/09/2026 17:40</c:v>
                </c:pt>
                <c:pt idx="397">
                  <c:v>02/09/2026 18:07</c:v>
                </c:pt>
                <c:pt idx="398">
                  <c:v>02/09/2026 18:13</c:v>
                </c:pt>
                <c:pt idx="399">
                  <c:v>02/09/2026 18:38</c:v>
                </c:pt>
                <c:pt idx="400">
                  <c:v>02/10/2026 05:52</c:v>
                </c:pt>
                <c:pt idx="401">
                  <c:v>02/10/2026 07:40</c:v>
                </c:pt>
                <c:pt idx="402">
                  <c:v>02/10/2026 12:44</c:v>
                </c:pt>
                <c:pt idx="403">
                  <c:v>02/10/2026 13:36</c:v>
                </c:pt>
                <c:pt idx="404">
                  <c:v>02/10/2026 13:46</c:v>
                </c:pt>
                <c:pt idx="405">
                  <c:v>02/10/2026 14:39</c:v>
                </c:pt>
                <c:pt idx="406">
                  <c:v>02/10/2026 16:33</c:v>
                </c:pt>
                <c:pt idx="407">
                  <c:v>02/10/2026 17:01</c:v>
                </c:pt>
                <c:pt idx="408">
                  <c:v>02/10/2026 17:24</c:v>
                </c:pt>
                <c:pt idx="409">
                  <c:v>02/10/2026 17:25</c:v>
                </c:pt>
                <c:pt idx="410">
                  <c:v>02/10/2026 17:57</c:v>
                </c:pt>
                <c:pt idx="411">
                  <c:v>02/10/2026 18:58</c:v>
                </c:pt>
                <c:pt idx="412">
                  <c:v>02/10/2026 19:08</c:v>
                </c:pt>
                <c:pt idx="413">
                  <c:v>02/11/2026 07:09</c:v>
                </c:pt>
                <c:pt idx="414">
                  <c:v>02/11/2026 07:34</c:v>
                </c:pt>
                <c:pt idx="415">
                  <c:v>02/11/2026 09:10</c:v>
                </c:pt>
                <c:pt idx="416">
                  <c:v>02/11/2026 09:22</c:v>
                </c:pt>
                <c:pt idx="417">
                  <c:v>02/11/2026 10:45</c:v>
                </c:pt>
                <c:pt idx="418">
                  <c:v>02/11/2026 12:19</c:v>
                </c:pt>
                <c:pt idx="419">
                  <c:v>02/11/2026 16:39</c:v>
                </c:pt>
                <c:pt idx="420">
                  <c:v>02/11/2026 16:55</c:v>
                </c:pt>
                <c:pt idx="421">
                  <c:v>02/11/2026 18:05</c:v>
                </c:pt>
                <c:pt idx="422">
                  <c:v>02/11/2026 18:54</c:v>
                </c:pt>
                <c:pt idx="423">
                  <c:v>02/11/2026 20:03</c:v>
                </c:pt>
                <c:pt idx="424">
                  <c:v>02/12/2026 04:45</c:v>
                </c:pt>
                <c:pt idx="425">
                  <c:v>02/12/2026 05:37</c:v>
                </c:pt>
                <c:pt idx="426">
                  <c:v>02/12/2026 07:00</c:v>
                </c:pt>
                <c:pt idx="427">
                  <c:v>02/12/2026 07:13</c:v>
                </c:pt>
                <c:pt idx="428">
                  <c:v>02/12/2026 09:00</c:v>
                </c:pt>
                <c:pt idx="429">
                  <c:v>02/12/2026 09:02</c:v>
                </c:pt>
                <c:pt idx="430">
                  <c:v>02/12/2026 09:11</c:v>
                </c:pt>
                <c:pt idx="431">
                  <c:v>02/12/2026 12:32</c:v>
                </c:pt>
                <c:pt idx="432">
                  <c:v>02/12/2026 15:48</c:v>
                </c:pt>
                <c:pt idx="433">
                  <c:v>02/12/2026 16:50</c:v>
                </c:pt>
                <c:pt idx="434">
                  <c:v>02/12/2026 17:21</c:v>
                </c:pt>
                <c:pt idx="435">
                  <c:v>02/12/2026 17:27</c:v>
                </c:pt>
                <c:pt idx="436">
                  <c:v>02/12/2026 18:33</c:v>
                </c:pt>
                <c:pt idx="437">
                  <c:v>02/12/2026 18:47</c:v>
                </c:pt>
                <c:pt idx="438">
                  <c:v>02/12/2026 19:01</c:v>
                </c:pt>
                <c:pt idx="439">
                  <c:v>02/12/2026 19:33</c:v>
                </c:pt>
                <c:pt idx="440">
                  <c:v>02/13/2026 05:01</c:v>
                </c:pt>
                <c:pt idx="441">
                  <c:v>02/13/2026 05:40</c:v>
                </c:pt>
                <c:pt idx="442">
                  <c:v>02/13/2026 06:31</c:v>
                </c:pt>
                <c:pt idx="443">
                  <c:v>02/13/2026 06:33</c:v>
                </c:pt>
                <c:pt idx="444">
                  <c:v>02/13/2026 09:00</c:v>
                </c:pt>
                <c:pt idx="445">
                  <c:v>02/13/2026 09:39</c:v>
                </c:pt>
                <c:pt idx="446">
                  <c:v>02/13/2026 09:54</c:v>
                </c:pt>
                <c:pt idx="447">
                  <c:v>02/13/2026 10:34</c:v>
                </c:pt>
                <c:pt idx="448">
                  <c:v>02/13/2026 13:06</c:v>
                </c:pt>
                <c:pt idx="449">
                  <c:v>02/13/2026 13:12</c:v>
                </c:pt>
                <c:pt idx="450">
                  <c:v>02/13/2026 15:19</c:v>
                </c:pt>
                <c:pt idx="451">
                  <c:v>02/13/2026 17:47</c:v>
                </c:pt>
                <c:pt idx="452">
                  <c:v>02/14/2026 05:33</c:v>
                </c:pt>
                <c:pt idx="453">
                  <c:v>02/14/2026 06:19</c:v>
                </c:pt>
                <c:pt idx="454">
                  <c:v>02/14/2026 06:41</c:v>
                </c:pt>
                <c:pt idx="455">
                  <c:v>02/14/2026 08:39</c:v>
                </c:pt>
                <c:pt idx="456">
                  <c:v>02/14/2026 09:00</c:v>
                </c:pt>
                <c:pt idx="457">
                  <c:v>02/14/2026 09:07</c:v>
                </c:pt>
                <c:pt idx="458">
                  <c:v>02/14/2026 09:29</c:v>
                </c:pt>
                <c:pt idx="459">
                  <c:v>02/14/2026 09:46</c:v>
                </c:pt>
                <c:pt idx="460">
                  <c:v>02/14/2026 09:51</c:v>
                </c:pt>
                <c:pt idx="461">
                  <c:v>02/14/2026 11:32</c:v>
                </c:pt>
                <c:pt idx="462">
                  <c:v>02/14/2026 11:53</c:v>
                </c:pt>
                <c:pt idx="463">
                  <c:v>02/14/2026 12:08</c:v>
                </c:pt>
                <c:pt idx="464">
                  <c:v>02/14/2026 13:32</c:v>
                </c:pt>
                <c:pt idx="465">
                  <c:v>02/14/2026 13:37</c:v>
                </c:pt>
                <c:pt idx="466">
                  <c:v>02/14/2026 14:05</c:v>
                </c:pt>
                <c:pt idx="467">
                  <c:v>02/14/2026 14:17</c:v>
                </c:pt>
                <c:pt idx="468">
                  <c:v>02/14/2026 14:49</c:v>
                </c:pt>
                <c:pt idx="469">
                  <c:v>02/14/2026 14:58</c:v>
                </c:pt>
                <c:pt idx="470">
                  <c:v>02/14/2026 15:09</c:v>
                </c:pt>
                <c:pt idx="471">
                  <c:v>02/14/2026 15:11</c:v>
                </c:pt>
                <c:pt idx="472">
                  <c:v>02/14/2026 16:00</c:v>
                </c:pt>
                <c:pt idx="473">
                  <c:v>02/14/2026 17:01</c:v>
                </c:pt>
                <c:pt idx="474">
                  <c:v>02/14/2026 17:18</c:v>
                </c:pt>
                <c:pt idx="475">
                  <c:v>02/14/2026 17:24</c:v>
                </c:pt>
                <c:pt idx="476">
                  <c:v>02/14/2026 17:25</c:v>
                </c:pt>
                <c:pt idx="477">
                  <c:v>02/14/2026 17:33</c:v>
                </c:pt>
                <c:pt idx="478">
                  <c:v>02/14/2026 17:42</c:v>
                </c:pt>
                <c:pt idx="479">
                  <c:v>02/14/2026 17:58</c:v>
                </c:pt>
                <c:pt idx="480">
                  <c:v>02/14/2026 19:05</c:v>
                </c:pt>
                <c:pt idx="481">
                  <c:v>02/14/2026 20:02</c:v>
                </c:pt>
                <c:pt idx="482">
                  <c:v>02/15/2026 04:16</c:v>
                </c:pt>
                <c:pt idx="483">
                  <c:v>02/15/2026 05:35</c:v>
                </c:pt>
                <c:pt idx="484">
                  <c:v>02/15/2026 08:08</c:v>
                </c:pt>
                <c:pt idx="485">
                  <c:v>02/15/2026 08:30</c:v>
                </c:pt>
                <c:pt idx="486">
                  <c:v>02/15/2026 09:08</c:v>
                </c:pt>
                <c:pt idx="487">
                  <c:v>02/15/2026 09:11</c:v>
                </c:pt>
                <c:pt idx="488">
                  <c:v>02/15/2026 09:12</c:v>
                </c:pt>
                <c:pt idx="489">
                  <c:v>02/15/2026 10:54</c:v>
                </c:pt>
                <c:pt idx="490">
                  <c:v>02/15/2026 11:41</c:v>
                </c:pt>
                <c:pt idx="491">
                  <c:v>02/15/2026 13:45</c:v>
                </c:pt>
                <c:pt idx="492">
                  <c:v>02/15/2026 16:39</c:v>
                </c:pt>
                <c:pt idx="493">
                  <c:v>02/15/2026 17:37</c:v>
                </c:pt>
                <c:pt idx="494">
                  <c:v>02/15/2026 17:38</c:v>
                </c:pt>
                <c:pt idx="495">
                  <c:v>02/16/2026 05:32</c:v>
                </c:pt>
                <c:pt idx="496">
                  <c:v>02/16/2026 05:53</c:v>
                </c:pt>
                <c:pt idx="497">
                  <c:v>02/16/2026 09:00</c:v>
                </c:pt>
                <c:pt idx="498">
                  <c:v>02/16/2026 09:21</c:v>
                </c:pt>
                <c:pt idx="499">
                  <c:v>02/16/2026 12:26</c:v>
                </c:pt>
                <c:pt idx="500">
                  <c:v>02/16/2026 15:07</c:v>
                </c:pt>
                <c:pt idx="501">
                  <c:v>02/16/2026 16:08</c:v>
                </c:pt>
                <c:pt idx="502">
                  <c:v>02/16/2026 17:03</c:v>
                </c:pt>
                <c:pt idx="503">
                  <c:v>02/16/2026 18:34</c:v>
                </c:pt>
                <c:pt idx="504">
                  <c:v>02/17/2026 05:09</c:v>
                </c:pt>
                <c:pt idx="505">
                  <c:v>02/17/2026 06:09</c:v>
                </c:pt>
                <c:pt idx="506">
                  <c:v>02/17/2026 09:05</c:v>
                </c:pt>
                <c:pt idx="507">
                  <c:v>02/17/2026 09:35</c:v>
                </c:pt>
                <c:pt idx="508">
                  <c:v>02/17/2026 11:12</c:v>
                </c:pt>
                <c:pt idx="509">
                  <c:v>02/17/2026 14:44</c:v>
                </c:pt>
                <c:pt idx="510">
                  <c:v>02/17/2026 15:29</c:v>
                </c:pt>
                <c:pt idx="511">
                  <c:v>02/17/2026 16:43</c:v>
                </c:pt>
                <c:pt idx="512">
                  <c:v>02/17/2026 18:07</c:v>
                </c:pt>
                <c:pt idx="513">
                  <c:v>02/17/2026 18:52</c:v>
                </c:pt>
                <c:pt idx="514">
                  <c:v>02/18/2026 05:03</c:v>
                </c:pt>
                <c:pt idx="515">
                  <c:v>02/18/2026 07:14</c:v>
                </c:pt>
                <c:pt idx="516">
                  <c:v>02/18/2026 07:23</c:v>
                </c:pt>
                <c:pt idx="517">
                  <c:v>02/18/2026 09:03</c:v>
                </c:pt>
                <c:pt idx="518">
                  <c:v>02/18/2026 09:11</c:v>
                </c:pt>
                <c:pt idx="519">
                  <c:v>02/18/2026 09:12</c:v>
                </c:pt>
                <c:pt idx="520">
                  <c:v>02/18/2026 09:25</c:v>
                </c:pt>
                <c:pt idx="521">
                  <c:v>02/18/2026 12:04</c:v>
                </c:pt>
                <c:pt idx="522">
                  <c:v>02/18/2026 15:57</c:v>
                </c:pt>
                <c:pt idx="523">
                  <c:v>02/18/2026 16:03</c:v>
                </c:pt>
                <c:pt idx="524">
                  <c:v>02/18/2026 17:54</c:v>
                </c:pt>
                <c:pt idx="525">
                  <c:v>02/18/2026 18:06</c:v>
                </c:pt>
                <c:pt idx="526">
                  <c:v>02/18/2026 18:13</c:v>
                </c:pt>
                <c:pt idx="527">
                  <c:v>02/18/2026 18:21</c:v>
                </c:pt>
                <c:pt idx="528">
                  <c:v>02/18/2026 19:25</c:v>
                </c:pt>
                <c:pt idx="529">
                  <c:v>02/19/2026 05:10</c:v>
                </c:pt>
                <c:pt idx="530">
                  <c:v>02/19/2026 05:34</c:v>
                </c:pt>
                <c:pt idx="531">
                  <c:v>02/19/2026 06:54</c:v>
                </c:pt>
                <c:pt idx="532">
                  <c:v>02/19/2026 08:01</c:v>
                </c:pt>
                <c:pt idx="533">
                  <c:v>02/19/2026 08:06</c:v>
                </c:pt>
                <c:pt idx="534">
                  <c:v>02/19/2026 08:22</c:v>
                </c:pt>
                <c:pt idx="535">
                  <c:v>02/19/2026 09:32</c:v>
                </c:pt>
                <c:pt idx="536">
                  <c:v>02/19/2026 11:20</c:v>
                </c:pt>
                <c:pt idx="537">
                  <c:v>02/19/2026 12:03</c:v>
                </c:pt>
                <c:pt idx="538">
                  <c:v>02/19/2026 12:38</c:v>
                </c:pt>
                <c:pt idx="539">
                  <c:v>02/19/2026 12:41</c:v>
                </c:pt>
                <c:pt idx="540">
                  <c:v>02/19/2026 12:45</c:v>
                </c:pt>
                <c:pt idx="541">
                  <c:v>02/19/2026 13:46</c:v>
                </c:pt>
                <c:pt idx="542">
                  <c:v>02/19/2026 13:51</c:v>
                </c:pt>
                <c:pt idx="543">
                  <c:v>02/19/2026 15:16</c:v>
                </c:pt>
                <c:pt idx="544">
                  <c:v>02/19/2026 16:26</c:v>
                </c:pt>
                <c:pt idx="545">
                  <c:v>02/19/2026 17:08</c:v>
                </c:pt>
                <c:pt idx="546">
                  <c:v>02/19/2026 17:58</c:v>
                </c:pt>
                <c:pt idx="547">
                  <c:v>02/19/2026 18:00</c:v>
                </c:pt>
                <c:pt idx="548">
                  <c:v>02/19/2026 18:13</c:v>
                </c:pt>
                <c:pt idx="549">
                  <c:v>02/19/2026 18:18</c:v>
                </c:pt>
                <c:pt idx="550">
                  <c:v>02/19/2026 18:34</c:v>
                </c:pt>
                <c:pt idx="551">
                  <c:v>02/19/2026 18:38</c:v>
                </c:pt>
                <c:pt idx="552">
                  <c:v>02/19/2026 18:47</c:v>
                </c:pt>
                <c:pt idx="553">
                  <c:v>02/19/2026 18:53</c:v>
                </c:pt>
                <c:pt idx="554">
                  <c:v>02/19/2026 19:01</c:v>
                </c:pt>
                <c:pt idx="555">
                  <c:v>02/20/2026 05:25</c:v>
                </c:pt>
                <c:pt idx="556">
                  <c:v>02/20/2026 05:29</c:v>
                </c:pt>
                <c:pt idx="557">
                  <c:v>02/20/2026 05:53</c:v>
                </c:pt>
                <c:pt idx="558">
                  <c:v>02/20/2026 06:02</c:v>
                </c:pt>
                <c:pt idx="559">
                  <c:v>02/20/2026 06:58</c:v>
                </c:pt>
                <c:pt idx="560">
                  <c:v>02/20/2026 07:26</c:v>
                </c:pt>
                <c:pt idx="561">
                  <c:v>02/20/2026 08:37</c:v>
                </c:pt>
                <c:pt idx="562">
                  <c:v>02/20/2026 09:08</c:v>
                </c:pt>
                <c:pt idx="563">
                  <c:v>02/20/2026 09:23</c:v>
                </c:pt>
                <c:pt idx="564">
                  <c:v>02/20/2026 11:06</c:v>
                </c:pt>
                <c:pt idx="565">
                  <c:v>02/20/2026 12:03</c:v>
                </c:pt>
                <c:pt idx="566">
                  <c:v>02/20/2026 12:18</c:v>
                </c:pt>
                <c:pt idx="567">
                  <c:v>02/20/2026 12:21</c:v>
                </c:pt>
                <c:pt idx="568">
                  <c:v>02/20/2026 12:25</c:v>
                </c:pt>
                <c:pt idx="569">
                  <c:v>02/20/2026 12:59</c:v>
                </c:pt>
                <c:pt idx="570">
                  <c:v>02/20/2026 14:53</c:v>
                </c:pt>
                <c:pt idx="571">
                  <c:v>02/20/2026 14:55</c:v>
                </c:pt>
                <c:pt idx="572">
                  <c:v>02/20/2026 14:56</c:v>
                </c:pt>
                <c:pt idx="573">
                  <c:v>02/20/2026 16:34</c:v>
                </c:pt>
                <c:pt idx="574">
                  <c:v>02/20/2026 17:15</c:v>
                </c:pt>
                <c:pt idx="575">
                  <c:v>02/20/2026 17:24</c:v>
                </c:pt>
                <c:pt idx="576">
                  <c:v>02/20/2026 18:09</c:v>
                </c:pt>
                <c:pt idx="577">
                  <c:v>02/21/2026 05:40</c:v>
                </c:pt>
                <c:pt idx="578">
                  <c:v>02/21/2026 07:15</c:v>
                </c:pt>
                <c:pt idx="579">
                  <c:v>02/21/2026 13:43</c:v>
                </c:pt>
                <c:pt idx="580">
                  <c:v>02/21/2026 15:25</c:v>
                </c:pt>
                <c:pt idx="581">
                  <c:v>02/21/2026 15:32</c:v>
                </c:pt>
                <c:pt idx="582">
                  <c:v>02/21/2026 15:34</c:v>
                </c:pt>
                <c:pt idx="583">
                  <c:v>02/21/2026 15:42</c:v>
                </c:pt>
                <c:pt idx="584">
                  <c:v>02/21/2026 15:45</c:v>
                </c:pt>
                <c:pt idx="585">
                  <c:v>02/21/2026 15:58</c:v>
                </c:pt>
                <c:pt idx="586">
                  <c:v>02/21/2026 16:14</c:v>
                </c:pt>
                <c:pt idx="587">
                  <c:v>02/21/2026 17:50</c:v>
                </c:pt>
                <c:pt idx="588">
                  <c:v>02/21/2026 18:41</c:v>
                </c:pt>
                <c:pt idx="589">
                  <c:v>02/22/2026 06:12</c:v>
                </c:pt>
                <c:pt idx="590">
                  <c:v>02/22/2026 06:55</c:v>
                </c:pt>
                <c:pt idx="591">
                  <c:v>02/22/2026 07:15</c:v>
                </c:pt>
                <c:pt idx="592">
                  <c:v>02/22/2026 07:23</c:v>
                </c:pt>
                <c:pt idx="593">
                  <c:v>02/22/2026 09:15</c:v>
                </c:pt>
                <c:pt idx="594">
                  <c:v>02/22/2026 09:36</c:v>
                </c:pt>
                <c:pt idx="595">
                  <c:v>02/22/2026 10:18</c:v>
                </c:pt>
                <c:pt idx="596">
                  <c:v>02/22/2026 12:24</c:v>
                </c:pt>
                <c:pt idx="597">
                  <c:v>02/22/2026 12:25</c:v>
                </c:pt>
                <c:pt idx="598">
                  <c:v>02/22/2026 12:48</c:v>
                </c:pt>
                <c:pt idx="599">
                  <c:v>02/22/2026 13:39</c:v>
                </c:pt>
                <c:pt idx="600">
                  <c:v>02/22/2026 14:43</c:v>
                </c:pt>
                <c:pt idx="601">
                  <c:v>02/22/2026 16:12</c:v>
                </c:pt>
                <c:pt idx="602">
                  <c:v>02/22/2026 16:35</c:v>
                </c:pt>
                <c:pt idx="603">
                  <c:v>02/22/2026 16:42</c:v>
                </c:pt>
                <c:pt idx="604">
                  <c:v>02/22/2026 17:34</c:v>
                </c:pt>
                <c:pt idx="605">
                  <c:v>02/22/2026 17:46</c:v>
                </c:pt>
                <c:pt idx="606">
                  <c:v>02/22/2026 17:57</c:v>
                </c:pt>
                <c:pt idx="607">
                  <c:v>02/22/2026 18:00</c:v>
                </c:pt>
                <c:pt idx="608">
                  <c:v>02/22/2026 18:08</c:v>
                </c:pt>
                <c:pt idx="609">
                  <c:v>02/22/2026 18:10</c:v>
                </c:pt>
                <c:pt idx="610">
                  <c:v>02/22/2026 18:21</c:v>
                </c:pt>
                <c:pt idx="611">
                  <c:v>02/22/2026 18:38</c:v>
                </c:pt>
                <c:pt idx="612">
                  <c:v>02/23/2026 05:14</c:v>
                </c:pt>
                <c:pt idx="613">
                  <c:v>02/23/2026 06:27</c:v>
                </c:pt>
                <c:pt idx="614">
                  <c:v>02/23/2026 07:52</c:v>
                </c:pt>
                <c:pt idx="615">
                  <c:v>02/23/2026 11:50</c:v>
                </c:pt>
                <c:pt idx="616">
                  <c:v>02/23/2026 12:06</c:v>
                </c:pt>
                <c:pt idx="617">
                  <c:v>02/23/2026 12:07</c:v>
                </c:pt>
                <c:pt idx="618">
                  <c:v>02/23/2026 13:03</c:v>
                </c:pt>
                <c:pt idx="619">
                  <c:v>02/23/2026 13:26</c:v>
                </c:pt>
                <c:pt idx="620">
                  <c:v>02/23/2026 13:36</c:v>
                </c:pt>
                <c:pt idx="621">
                  <c:v>02/23/2026 14:29</c:v>
                </c:pt>
                <c:pt idx="622">
                  <c:v>02/23/2026 16:26</c:v>
                </c:pt>
                <c:pt idx="623">
                  <c:v>02/23/2026 16:31</c:v>
                </c:pt>
                <c:pt idx="624">
                  <c:v>02/23/2026 16:32</c:v>
                </c:pt>
                <c:pt idx="625">
                  <c:v>02/23/2026 16:57</c:v>
                </c:pt>
                <c:pt idx="626">
                  <c:v>02/23/2026 17:46</c:v>
                </c:pt>
                <c:pt idx="627">
                  <c:v>02/23/2026 18:09</c:v>
                </c:pt>
                <c:pt idx="628">
                  <c:v>02/23/2026 19:39</c:v>
                </c:pt>
                <c:pt idx="629">
                  <c:v>02/24/2026 04:10</c:v>
                </c:pt>
                <c:pt idx="630">
                  <c:v>02/24/2026 05:02</c:v>
                </c:pt>
                <c:pt idx="631">
                  <c:v>02/24/2026 07:32</c:v>
                </c:pt>
                <c:pt idx="632">
                  <c:v>02/24/2026 08:05</c:v>
                </c:pt>
                <c:pt idx="633">
                  <c:v>02/24/2026 08:54</c:v>
                </c:pt>
                <c:pt idx="634">
                  <c:v>02/24/2026 08:55</c:v>
                </c:pt>
                <c:pt idx="635">
                  <c:v>02/24/2026 09:06</c:v>
                </c:pt>
                <c:pt idx="636">
                  <c:v>02/24/2026 11:51</c:v>
                </c:pt>
                <c:pt idx="637">
                  <c:v>02/24/2026 11:53</c:v>
                </c:pt>
                <c:pt idx="638">
                  <c:v>02/24/2026 12:03</c:v>
                </c:pt>
                <c:pt idx="639">
                  <c:v>02/24/2026 13:23</c:v>
                </c:pt>
                <c:pt idx="640">
                  <c:v>02/24/2026 13:45</c:v>
                </c:pt>
                <c:pt idx="641">
                  <c:v>02/24/2026 14:18</c:v>
                </c:pt>
                <c:pt idx="642">
                  <c:v>02/24/2026 16:10</c:v>
                </c:pt>
                <c:pt idx="643">
                  <c:v>02/24/2026 16:19</c:v>
                </c:pt>
                <c:pt idx="644">
                  <c:v>02/24/2026 17:39</c:v>
                </c:pt>
                <c:pt idx="645">
                  <c:v>02/25/2026 03:02</c:v>
                </c:pt>
                <c:pt idx="646">
                  <c:v>02/25/2026 05:08</c:v>
                </c:pt>
                <c:pt idx="647">
                  <c:v>02/25/2026 05:26</c:v>
                </c:pt>
                <c:pt idx="648">
                  <c:v>02/25/2026 06:03</c:v>
                </c:pt>
                <c:pt idx="649">
                  <c:v>02/25/2026 09:07</c:v>
                </c:pt>
                <c:pt idx="650">
                  <c:v>02/25/2026 13:13</c:v>
                </c:pt>
                <c:pt idx="651">
                  <c:v>02/25/2026 16:01</c:v>
                </c:pt>
                <c:pt idx="652">
                  <c:v>02/25/2026 16:35</c:v>
                </c:pt>
                <c:pt idx="653">
                  <c:v>02/25/2026 16:59</c:v>
                </c:pt>
                <c:pt idx="654">
                  <c:v>02/25/2026 17:16</c:v>
                </c:pt>
                <c:pt idx="655">
                  <c:v>02/25/2026 17:42</c:v>
                </c:pt>
                <c:pt idx="656">
                  <c:v>02/25/2026 19:13</c:v>
                </c:pt>
                <c:pt idx="657">
                  <c:v>02/25/2026 19:20</c:v>
                </c:pt>
                <c:pt idx="658">
                  <c:v>02/26/2026 04:51</c:v>
                </c:pt>
                <c:pt idx="659">
                  <c:v>02/26/2026 05:30</c:v>
                </c:pt>
                <c:pt idx="660">
                  <c:v>02/26/2026 05:44</c:v>
                </c:pt>
                <c:pt idx="661">
                  <c:v>02/26/2026 09:53</c:v>
                </c:pt>
                <c:pt idx="662">
                  <c:v>02/26/2026 10:42</c:v>
                </c:pt>
                <c:pt idx="663">
                  <c:v>02/26/2026 11:34</c:v>
                </c:pt>
                <c:pt idx="664">
                  <c:v>02/26/2026 12:55</c:v>
                </c:pt>
                <c:pt idx="665">
                  <c:v>02/26/2026 12:56</c:v>
                </c:pt>
                <c:pt idx="666">
                  <c:v>02/26/2026 14:30</c:v>
                </c:pt>
                <c:pt idx="667">
                  <c:v>02/26/2026 16:30</c:v>
                </c:pt>
                <c:pt idx="668">
                  <c:v>02/26/2026 16:39</c:v>
                </c:pt>
                <c:pt idx="669">
                  <c:v>02/26/2026 17:31</c:v>
                </c:pt>
                <c:pt idx="670">
                  <c:v>02/26/2026 17:32</c:v>
                </c:pt>
                <c:pt idx="671">
                  <c:v>02/26/2026 18:26</c:v>
                </c:pt>
                <c:pt idx="672">
                  <c:v>02/26/2026 18:37</c:v>
                </c:pt>
                <c:pt idx="673">
                  <c:v>02/27/2026 05:06</c:v>
                </c:pt>
                <c:pt idx="674">
                  <c:v>02/27/2026 08:21</c:v>
                </c:pt>
                <c:pt idx="675">
                  <c:v>02/27/2026 12:56</c:v>
                </c:pt>
                <c:pt idx="676">
                  <c:v>02/27/2026 14:06</c:v>
                </c:pt>
                <c:pt idx="677">
                  <c:v>02/27/2026 14:07</c:v>
                </c:pt>
                <c:pt idx="678">
                  <c:v>02/27/2026 14:36</c:v>
                </c:pt>
                <c:pt idx="679">
                  <c:v>02/27/2026 14:38</c:v>
                </c:pt>
                <c:pt idx="680">
                  <c:v>02/27/2026 16:29</c:v>
                </c:pt>
                <c:pt idx="681">
                  <c:v>02/27/2026 16:46</c:v>
                </c:pt>
                <c:pt idx="682">
                  <c:v>02/27/2026 16:47</c:v>
                </c:pt>
                <c:pt idx="683">
                  <c:v>02/27/2026 16:58</c:v>
                </c:pt>
                <c:pt idx="684">
                  <c:v>02/27/2026 16:59</c:v>
                </c:pt>
                <c:pt idx="685">
                  <c:v>02/27/2026 17:05</c:v>
                </c:pt>
                <c:pt idx="686">
                  <c:v>02/27/2026 17:33</c:v>
                </c:pt>
                <c:pt idx="687">
                  <c:v>02/27/2026 18:08</c:v>
                </c:pt>
                <c:pt idx="688">
                  <c:v>02/27/2026 19:03</c:v>
                </c:pt>
                <c:pt idx="689">
                  <c:v>02/27/2026 19:48</c:v>
                </c:pt>
                <c:pt idx="690">
                  <c:v>02/28/2026 05:15</c:v>
                </c:pt>
                <c:pt idx="691">
                  <c:v>02/28/2026 09:46</c:v>
                </c:pt>
                <c:pt idx="692">
                  <c:v>02/28/2026 11:00</c:v>
                </c:pt>
                <c:pt idx="693">
                  <c:v>02/28/2026 11:02</c:v>
                </c:pt>
                <c:pt idx="694">
                  <c:v>02/28/2026 11:54</c:v>
                </c:pt>
                <c:pt idx="695">
                  <c:v>02/28/2026 13:44</c:v>
                </c:pt>
                <c:pt idx="696">
                  <c:v>02/28/2026 14:24</c:v>
                </c:pt>
                <c:pt idx="697">
                  <c:v>02/28/2026 15:20</c:v>
                </c:pt>
                <c:pt idx="698">
                  <c:v>02/28/2026 15:28</c:v>
                </c:pt>
                <c:pt idx="699">
                  <c:v>02/28/2026 15:40</c:v>
                </c:pt>
                <c:pt idx="700">
                  <c:v>02/28/2026 15:58</c:v>
                </c:pt>
                <c:pt idx="701">
                  <c:v>02/28/2026 17:45</c:v>
                </c:pt>
                <c:pt idx="702">
                  <c:v>02/28/2026 17:46</c:v>
                </c:pt>
                <c:pt idx="703">
                  <c:v>02/28/2026 19:30</c:v>
                </c:pt>
                <c:pt idx="704">
                  <c:v>02/28/2026 20:17</c:v>
                </c:pt>
                <c:pt idx="705">
                  <c:v>03/01/2026 03:26</c:v>
                </c:pt>
                <c:pt idx="706">
                  <c:v>03/01/2026 08:42</c:v>
                </c:pt>
                <c:pt idx="707">
                  <c:v>03/01/2026 08:43</c:v>
                </c:pt>
                <c:pt idx="708">
                  <c:v>03/01/2026 08:44</c:v>
                </c:pt>
                <c:pt idx="709">
                  <c:v>03/01/2026 09:47</c:v>
                </c:pt>
                <c:pt idx="710">
                  <c:v>03/01/2026 09:58</c:v>
                </c:pt>
                <c:pt idx="711">
                  <c:v>03/01/2026 09:59</c:v>
                </c:pt>
                <c:pt idx="712">
                  <c:v>03/01/2026 11:44</c:v>
                </c:pt>
                <c:pt idx="713">
                  <c:v>03/01/2026 12:39</c:v>
                </c:pt>
                <c:pt idx="714">
                  <c:v>03/01/2026 14:34</c:v>
                </c:pt>
                <c:pt idx="715">
                  <c:v>03/01/2026 14:41</c:v>
                </c:pt>
                <c:pt idx="716">
                  <c:v>03/01/2026 14:42</c:v>
                </c:pt>
                <c:pt idx="717">
                  <c:v>03/01/2026 16:27</c:v>
                </c:pt>
                <c:pt idx="718">
                  <c:v>03/02/2026 04:38</c:v>
                </c:pt>
                <c:pt idx="719">
                  <c:v>03/02/2026 06:30</c:v>
                </c:pt>
                <c:pt idx="720">
                  <c:v>03/02/2026 08:10</c:v>
                </c:pt>
                <c:pt idx="721">
                  <c:v>03/02/2026 11:28</c:v>
                </c:pt>
                <c:pt idx="722">
                  <c:v>03/02/2026 11:30</c:v>
                </c:pt>
                <c:pt idx="723">
                  <c:v>03/02/2026 15:50</c:v>
                </c:pt>
                <c:pt idx="724">
                  <c:v>03/02/2026 15:55</c:v>
                </c:pt>
                <c:pt idx="725">
                  <c:v>03/02/2026 18:17</c:v>
                </c:pt>
                <c:pt idx="726">
                  <c:v>03/02/2026 18:54</c:v>
                </c:pt>
                <c:pt idx="727">
                  <c:v>03/02/2026 18:56</c:v>
                </c:pt>
              </c:strCache>
            </c:strRef>
          </c:cat>
          <c:val>
            <c:numRef>
              <c:f>'Creación Dashboard'!$M$12:$M$740</c:f>
              <c:numCache>
                <c:formatCode>General</c:formatCode>
                <c:ptCount val="728"/>
                <c:pt idx="0">
                  <c:v>2.4041297935103245E-2</c:v>
                </c:pt>
                <c:pt idx="1">
                  <c:v>2.6392961876832845E-2</c:v>
                </c:pt>
                <c:pt idx="2">
                  <c:v>2.9611650485436895E-2</c:v>
                </c:pt>
                <c:pt idx="3">
                  <c:v>2.2911051212938006E-2</c:v>
                </c:pt>
                <c:pt idx="4">
                  <c:v>1.5799256505576207E-2</c:v>
                </c:pt>
                <c:pt idx="5">
                  <c:v>1.2903225806451613E-2</c:v>
                </c:pt>
                <c:pt idx="6">
                  <c:v>2.6565464895635674E-2</c:v>
                </c:pt>
                <c:pt idx="7">
                  <c:v>2.7186761229314422E-2</c:v>
                </c:pt>
                <c:pt idx="8">
                  <c:v>2.3929471032745592E-2</c:v>
                </c:pt>
                <c:pt idx="9">
                  <c:v>2.9477993858751279E-2</c:v>
                </c:pt>
                <c:pt idx="10">
                  <c:v>5.7313432835820896E-2</c:v>
                </c:pt>
                <c:pt idx="11">
                  <c:v>9.52668985331922E-4</c:v>
                </c:pt>
                <c:pt idx="12">
                  <c:v>4.1468253968253967E-2</c:v>
                </c:pt>
                <c:pt idx="13">
                  <c:v>5.5389221556886227E-2</c:v>
                </c:pt>
                <c:pt idx="14">
                  <c:v>2.6184546615581099E-2</c:v>
                </c:pt>
                <c:pt idx="15">
                  <c:v>2.8837876614060259E-2</c:v>
                </c:pt>
                <c:pt idx="16">
                  <c:v>4.5614035087719301E-2</c:v>
                </c:pt>
                <c:pt idx="17">
                  <c:v>2.631578947368421E-3</c:v>
                </c:pt>
                <c:pt idx="18">
                  <c:v>3.5148514851485152E-2</c:v>
                </c:pt>
                <c:pt idx="19">
                  <c:v>4.459008579599618E-2</c:v>
                </c:pt>
                <c:pt idx="20">
                  <c:v>3.2000000000000001E-2</c:v>
                </c:pt>
                <c:pt idx="21">
                  <c:v>3.533123028391167E-2</c:v>
                </c:pt>
                <c:pt idx="22">
                  <c:v>4.0532544378698229E-2</c:v>
                </c:pt>
                <c:pt idx="23">
                  <c:v>3.4934497816593885E-2</c:v>
                </c:pt>
                <c:pt idx="24">
                  <c:v>3.9061851390618511E-2</c:v>
                </c:pt>
                <c:pt idx="25">
                  <c:v>2.1052631578947368E-2</c:v>
                </c:pt>
                <c:pt idx="26">
                  <c:v>2.4186046511627906E-2</c:v>
                </c:pt>
                <c:pt idx="27">
                  <c:v>2.4154589371980676E-2</c:v>
                </c:pt>
                <c:pt idx="28">
                  <c:v>3.0726256983240226E-2</c:v>
                </c:pt>
                <c:pt idx="29">
                  <c:v>1.7587939698492462E-2</c:v>
                </c:pt>
                <c:pt idx="30">
                  <c:v>1.6201716738197425E-2</c:v>
                </c:pt>
                <c:pt idx="31">
                  <c:v>2.0930232558139535E-2</c:v>
                </c:pt>
                <c:pt idx="32">
                  <c:v>3.3816425120772944E-2</c:v>
                </c:pt>
                <c:pt idx="33">
                  <c:v>0.05</c:v>
                </c:pt>
                <c:pt idx="34">
                  <c:v>3.1481481481481478E-2</c:v>
                </c:pt>
                <c:pt idx="35">
                  <c:v>1.3002680965147452E-2</c:v>
                </c:pt>
                <c:pt idx="36">
                  <c:v>3.6904109589041091E-2</c:v>
                </c:pt>
                <c:pt idx="37">
                  <c:v>3.5158501440922196E-2</c:v>
                </c:pt>
                <c:pt idx="38">
                  <c:v>4.8969072164948453E-2</c:v>
                </c:pt>
                <c:pt idx="39">
                  <c:v>3.5081967213114754E-2</c:v>
                </c:pt>
                <c:pt idx="40">
                  <c:v>5.4973821989528798E-2</c:v>
                </c:pt>
                <c:pt idx="41">
                  <c:v>3.1578947368421054E-2</c:v>
                </c:pt>
                <c:pt idx="42">
                  <c:v>3.7741935483870968E-2</c:v>
                </c:pt>
                <c:pt idx="43">
                  <c:v>2.8891656288916562E-2</c:v>
                </c:pt>
                <c:pt idx="44">
                  <c:v>3.2550335570469803E-2</c:v>
                </c:pt>
                <c:pt idx="45">
                  <c:v>7.3048943222418323E-3</c:v>
                </c:pt>
                <c:pt idx="46">
                  <c:v>2.7884615384615386E-2</c:v>
                </c:pt>
                <c:pt idx="47">
                  <c:v>2.8708133971291867E-2</c:v>
                </c:pt>
                <c:pt idx="48">
                  <c:v>3.3024691358024688E-2</c:v>
                </c:pt>
                <c:pt idx="49">
                  <c:v>1.4605418138987043E-2</c:v>
                </c:pt>
                <c:pt idx="50">
                  <c:v>1.4217443249701315E-2</c:v>
                </c:pt>
                <c:pt idx="51">
                  <c:v>2.8017241379310345E-2</c:v>
                </c:pt>
                <c:pt idx="52">
                  <c:v>2.2972972972972971E-2</c:v>
                </c:pt>
                <c:pt idx="53">
                  <c:v>5.326331582895724E-3</c:v>
                </c:pt>
                <c:pt idx="54">
                  <c:v>2.1244635193133046E-2</c:v>
                </c:pt>
                <c:pt idx="55">
                  <c:v>3.1372549019607843E-2</c:v>
                </c:pt>
                <c:pt idx="56">
                  <c:v>2.2569444444444444E-2</c:v>
                </c:pt>
                <c:pt idx="57">
                  <c:v>4.8762001767498992E-3</c:v>
                </c:pt>
                <c:pt idx="58">
                  <c:v>4.6375644484941431E-3</c:v>
                </c:pt>
                <c:pt idx="59">
                  <c:v>2.4401913875598084E-2</c:v>
                </c:pt>
                <c:pt idx="60">
                  <c:v>2.4860853432282004E-2</c:v>
                </c:pt>
                <c:pt idx="61">
                  <c:v>2.5129533678756477E-2</c:v>
                </c:pt>
                <c:pt idx="62">
                  <c:v>3.2795698924731179E-2</c:v>
                </c:pt>
                <c:pt idx="63">
                  <c:v>2.5907990314769976E-2</c:v>
                </c:pt>
                <c:pt idx="64">
                  <c:v>3.6979166666666667E-2</c:v>
                </c:pt>
                <c:pt idx="65">
                  <c:v>2.508361204013378E-2</c:v>
                </c:pt>
                <c:pt idx="66">
                  <c:v>2.2250639386189257E-2</c:v>
                </c:pt>
                <c:pt idx="67">
                  <c:v>3.4579354799843367E-3</c:v>
                </c:pt>
                <c:pt idx="68">
                  <c:v>3.6494252873563213E-2</c:v>
                </c:pt>
                <c:pt idx="69">
                  <c:v>2.9069767441860465E-2</c:v>
                </c:pt>
                <c:pt idx="70">
                  <c:v>2.5278810408921933E-2</c:v>
                </c:pt>
                <c:pt idx="71">
                  <c:v>4.2682926829268296E-2</c:v>
                </c:pt>
                <c:pt idx="72">
                  <c:v>9.1516983816468084E-2</c:v>
                </c:pt>
                <c:pt idx="73">
                  <c:v>3.0213464696223314E-2</c:v>
                </c:pt>
                <c:pt idx="74">
                  <c:v>4.4673539518900345E-2</c:v>
                </c:pt>
                <c:pt idx="75">
                  <c:v>7.9104477611940296E-2</c:v>
                </c:pt>
                <c:pt idx="76">
                  <c:v>2.737140160453044E-3</c:v>
                </c:pt>
                <c:pt idx="77">
                  <c:v>3.5947712418300651E-2</c:v>
                </c:pt>
                <c:pt idx="78">
                  <c:v>3.8977635782747599E-2</c:v>
                </c:pt>
                <c:pt idx="79">
                  <c:v>4.0700218818380748E-2</c:v>
                </c:pt>
                <c:pt idx="80">
                  <c:v>3.3644859813084106E-2</c:v>
                </c:pt>
                <c:pt idx="81">
                  <c:v>5.0008285144947549E-4</c:v>
                </c:pt>
                <c:pt idx="82">
                  <c:v>3.4274193548387094E-2</c:v>
                </c:pt>
                <c:pt idx="83">
                  <c:v>3.2843137254901955E-2</c:v>
                </c:pt>
                <c:pt idx="84">
                  <c:v>1.9900000000000001E-2</c:v>
                </c:pt>
                <c:pt idx="85">
                  <c:v>3.2116788321167884E-2</c:v>
                </c:pt>
                <c:pt idx="86">
                  <c:v>2.5245901639344263E-2</c:v>
                </c:pt>
                <c:pt idx="87">
                  <c:v>3.1737588652482267E-2</c:v>
                </c:pt>
                <c:pt idx="88">
                  <c:v>3.7416107382550343E-2</c:v>
                </c:pt>
                <c:pt idx="89">
                  <c:v>4.1649484536082471E-2</c:v>
                </c:pt>
                <c:pt idx="90">
                  <c:v>2.5512995896032831E-2</c:v>
                </c:pt>
                <c:pt idx="91">
                  <c:v>4.0574282147315857E-2</c:v>
                </c:pt>
                <c:pt idx="92">
                  <c:v>2.5507502206531332E-2</c:v>
                </c:pt>
                <c:pt idx="93">
                  <c:v>2.6078028747433264E-2</c:v>
                </c:pt>
                <c:pt idx="94">
                  <c:v>3.0890052356020943E-2</c:v>
                </c:pt>
                <c:pt idx="95">
                  <c:v>2.9885877318116975E-2</c:v>
                </c:pt>
                <c:pt idx="96">
                  <c:v>3.3143507972665152E-2</c:v>
                </c:pt>
                <c:pt idx="97">
                  <c:v>1.8256160500109031E-2</c:v>
                </c:pt>
                <c:pt idx="98">
                  <c:v>2.6315789473684209E-2</c:v>
                </c:pt>
                <c:pt idx="99">
                  <c:v>2.8260869565217391E-2</c:v>
                </c:pt>
                <c:pt idx="100">
                  <c:v>2.4950884086444008E-2</c:v>
                </c:pt>
                <c:pt idx="101">
                  <c:v>1.6129032258064516E-2</c:v>
                </c:pt>
                <c:pt idx="102">
                  <c:v>1.6372795969773299E-2</c:v>
                </c:pt>
                <c:pt idx="103">
                  <c:v>1.1690382728164868E-2</c:v>
                </c:pt>
                <c:pt idx="104">
                  <c:v>3.8674033149171269E-2</c:v>
                </c:pt>
                <c:pt idx="105">
                  <c:v>2.3567921440261864E-2</c:v>
                </c:pt>
                <c:pt idx="106">
                  <c:v>2.6666666666666665E-2</c:v>
                </c:pt>
                <c:pt idx="107">
                  <c:v>2.6075268817204303E-2</c:v>
                </c:pt>
                <c:pt idx="108">
                  <c:v>2.3333333333333334E-2</c:v>
                </c:pt>
                <c:pt idx="109">
                  <c:v>2.8813559322033899E-2</c:v>
                </c:pt>
                <c:pt idx="110">
                  <c:v>1.9476744186046509E-2</c:v>
                </c:pt>
                <c:pt idx="111">
                  <c:v>3.214285714285714E-2</c:v>
                </c:pt>
                <c:pt idx="112">
                  <c:v>3.1845238095238093E-2</c:v>
                </c:pt>
                <c:pt idx="113">
                  <c:v>2.5000000000000001E-2</c:v>
                </c:pt>
                <c:pt idx="114">
                  <c:v>2.8155339805825241E-2</c:v>
                </c:pt>
                <c:pt idx="115">
                  <c:v>2.6885245901639345E-2</c:v>
                </c:pt>
                <c:pt idx="116">
                  <c:v>2.2193877551020407E-2</c:v>
                </c:pt>
                <c:pt idx="117">
                  <c:v>2.8999999999999998E-2</c:v>
                </c:pt>
                <c:pt idx="118">
                  <c:v>1.417004048582996E-2</c:v>
                </c:pt>
                <c:pt idx="119">
                  <c:v>4.2831215970961893E-2</c:v>
                </c:pt>
                <c:pt idx="120">
                  <c:v>3.575654002892073E-3</c:v>
                </c:pt>
                <c:pt idx="121">
                  <c:v>4.4364508393285373E-2</c:v>
                </c:pt>
                <c:pt idx="122">
                  <c:v>3.0466061933062248E-2</c:v>
                </c:pt>
                <c:pt idx="123">
                  <c:v>3.4302325581395343E-2</c:v>
                </c:pt>
                <c:pt idx="124">
                  <c:v>1.7400000000000002E-2</c:v>
                </c:pt>
                <c:pt idx="125">
                  <c:v>2.7142857142857142E-2</c:v>
                </c:pt>
                <c:pt idx="126">
                  <c:v>2.5000000000000001E-2</c:v>
                </c:pt>
                <c:pt idx="127">
                  <c:v>1.0670655696833709E-3</c:v>
                </c:pt>
                <c:pt idx="128">
                  <c:v>4.4227353463587922E-2</c:v>
                </c:pt>
                <c:pt idx="129">
                  <c:v>3.7777777777777778E-2</c:v>
                </c:pt>
                <c:pt idx="130">
                  <c:v>3.9496855345911949E-2</c:v>
                </c:pt>
                <c:pt idx="131">
                  <c:v>3.1680440771349863E-2</c:v>
                </c:pt>
                <c:pt idx="132">
                  <c:v>3.7810945273631838E-2</c:v>
                </c:pt>
                <c:pt idx="133">
                  <c:v>3.7182448036951504E-2</c:v>
                </c:pt>
                <c:pt idx="134">
                  <c:v>2.4350649350649352E-2</c:v>
                </c:pt>
                <c:pt idx="135">
                  <c:v>3.3050847457627118E-2</c:v>
                </c:pt>
                <c:pt idx="136">
                  <c:v>3.5632183908045977E-2</c:v>
                </c:pt>
                <c:pt idx="137">
                  <c:v>5.3475935828877004E-2</c:v>
                </c:pt>
                <c:pt idx="138">
                  <c:v>3.7626262626262626E-2</c:v>
                </c:pt>
                <c:pt idx="139">
                  <c:v>3.619047619047619E-2</c:v>
                </c:pt>
                <c:pt idx="140">
                  <c:v>1.2353200883002208E-2</c:v>
                </c:pt>
                <c:pt idx="141">
                  <c:v>2.4495677233429394E-2</c:v>
                </c:pt>
                <c:pt idx="142">
                  <c:v>5.1063829787234047E-2</c:v>
                </c:pt>
                <c:pt idx="143">
                  <c:v>2.5326370757180156E-2</c:v>
                </c:pt>
                <c:pt idx="144">
                  <c:v>2.7749576988155666E-2</c:v>
                </c:pt>
                <c:pt idx="145">
                  <c:v>2.4369747899159664E-2</c:v>
                </c:pt>
                <c:pt idx="146">
                  <c:v>3.5772357723577231E-2</c:v>
                </c:pt>
                <c:pt idx="147">
                  <c:v>3.438985736925515E-2</c:v>
                </c:pt>
                <c:pt idx="148">
                  <c:v>5.0749347101096279E-3</c:v>
                </c:pt>
                <c:pt idx="149">
                  <c:v>4.4444444444444439E-2</c:v>
                </c:pt>
                <c:pt idx="150">
                  <c:v>2.7083333333333334E-2</c:v>
                </c:pt>
                <c:pt idx="151">
                  <c:v>2.1967213114754098E-2</c:v>
                </c:pt>
                <c:pt idx="152">
                  <c:v>1.8072289156626505E-2</c:v>
                </c:pt>
                <c:pt idx="153">
                  <c:v>2.6114649681528664E-2</c:v>
                </c:pt>
                <c:pt idx="154">
                  <c:v>3.087248322147651E-2</c:v>
                </c:pt>
                <c:pt idx="155">
                  <c:v>2.5896414342629483E-2</c:v>
                </c:pt>
                <c:pt idx="156">
                  <c:v>3.5530085959885389E-2</c:v>
                </c:pt>
                <c:pt idx="157">
                  <c:v>3.4999999999999996E-2</c:v>
                </c:pt>
                <c:pt idx="158">
                  <c:v>2.9663608562691131E-2</c:v>
                </c:pt>
                <c:pt idx="159">
                  <c:v>4.7413793103448273E-2</c:v>
                </c:pt>
                <c:pt idx="160">
                  <c:v>2.9411764705882353E-2</c:v>
                </c:pt>
                <c:pt idx="161">
                  <c:v>3.1283422459893052E-2</c:v>
                </c:pt>
                <c:pt idx="162">
                  <c:v>3.6010362694300517E-2</c:v>
                </c:pt>
                <c:pt idx="163">
                  <c:v>3.8338658146964855E-2</c:v>
                </c:pt>
                <c:pt idx="164">
                  <c:v>3.2499999999999994E-2</c:v>
                </c:pt>
                <c:pt idx="165">
                  <c:v>4.2298850574712644E-2</c:v>
                </c:pt>
                <c:pt idx="166">
                  <c:v>3.1967213114754096E-2</c:v>
                </c:pt>
                <c:pt idx="167">
                  <c:v>4.7979474021808848E-2</c:v>
                </c:pt>
                <c:pt idx="168">
                  <c:v>4.2187499999999996E-2</c:v>
                </c:pt>
                <c:pt idx="169">
                  <c:v>2.130681818181818E-2</c:v>
                </c:pt>
                <c:pt idx="170">
                  <c:v>3.4285714285714287E-2</c:v>
                </c:pt>
                <c:pt idx="171">
                  <c:v>4.1241653643983522E-2</c:v>
                </c:pt>
                <c:pt idx="172">
                  <c:v>2.8817733990147785E-2</c:v>
                </c:pt>
                <c:pt idx="173">
                  <c:v>2.4371859296482411E-2</c:v>
                </c:pt>
                <c:pt idx="174">
                  <c:v>2.037617554858934E-2</c:v>
                </c:pt>
                <c:pt idx="175">
                  <c:v>1.6556291390728478E-2</c:v>
                </c:pt>
                <c:pt idx="176">
                  <c:v>2.4146981627296588E-2</c:v>
                </c:pt>
                <c:pt idx="177">
                  <c:v>2.1666666666666667E-2</c:v>
                </c:pt>
                <c:pt idx="178">
                  <c:v>2.7142857142857142E-2</c:v>
                </c:pt>
                <c:pt idx="179">
                  <c:v>3.5782747603833862E-2</c:v>
                </c:pt>
                <c:pt idx="180">
                  <c:v>2.3200000000000002E-2</c:v>
                </c:pt>
                <c:pt idx="181">
                  <c:v>4.2779291553133515E-2</c:v>
                </c:pt>
                <c:pt idx="182">
                  <c:v>3.6000000000000004E-2</c:v>
                </c:pt>
                <c:pt idx="183">
                  <c:v>2.7945205479452052E-2</c:v>
                </c:pt>
                <c:pt idx="184">
                  <c:v>3.1358885017421602E-2</c:v>
                </c:pt>
                <c:pt idx="185">
                  <c:v>2.389705882352941E-2</c:v>
                </c:pt>
                <c:pt idx="186">
                  <c:v>2.5773195876288658E-2</c:v>
                </c:pt>
                <c:pt idx="187">
                  <c:v>2.0654911838790931E-2</c:v>
                </c:pt>
                <c:pt idx="188">
                  <c:v>2.8895184135977338E-2</c:v>
                </c:pt>
                <c:pt idx="189">
                  <c:v>1.361323155216285E-2</c:v>
                </c:pt>
                <c:pt idx="190">
                  <c:v>2.3443135369079107E-4</c:v>
                </c:pt>
                <c:pt idx="191">
                  <c:v>3.9164756811815631E-2</c:v>
                </c:pt>
                <c:pt idx="192">
                  <c:v>2.548476454293629E-2</c:v>
                </c:pt>
                <c:pt idx="193">
                  <c:v>3.272727272727273E-2</c:v>
                </c:pt>
                <c:pt idx="194">
                  <c:v>3.7162162162162164E-2</c:v>
                </c:pt>
                <c:pt idx="195">
                  <c:v>2.6287262872628728E-2</c:v>
                </c:pt>
                <c:pt idx="196">
                  <c:v>3.1034482758620689E-2</c:v>
                </c:pt>
                <c:pt idx="197">
                  <c:v>2.9411764705882353E-2</c:v>
                </c:pt>
                <c:pt idx="198">
                  <c:v>3.6206896551724141E-2</c:v>
                </c:pt>
                <c:pt idx="199">
                  <c:v>4.0445859872611463E-2</c:v>
                </c:pt>
                <c:pt idx="200">
                  <c:v>3.4659090909090903E-2</c:v>
                </c:pt>
                <c:pt idx="201">
                  <c:v>4.3321299638989168E-2</c:v>
                </c:pt>
                <c:pt idx="202">
                  <c:v>3.5019455252918288E-2</c:v>
                </c:pt>
                <c:pt idx="203">
                  <c:v>3.2773109243697474E-2</c:v>
                </c:pt>
                <c:pt idx="204">
                  <c:v>3.3807829181494664E-2</c:v>
                </c:pt>
                <c:pt idx="205">
                  <c:v>4.4514003294892912E-2</c:v>
                </c:pt>
                <c:pt idx="206">
                  <c:v>3.6630036630036632E-2</c:v>
                </c:pt>
                <c:pt idx="207">
                  <c:v>3.8679245283018866E-2</c:v>
                </c:pt>
                <c:pt idx="208">
                  <c:v>6.2204724409448818E-2</c:v>
                </c:pt>
                <c:pt idx="209">
                  <c:v>3.8375350140056018E-2</c:v>
                </c:pt>
                <c:pt idx="210">
                  <c:v>4.0229885057471264E-2</c:v>
                </c:pt>
                <c:pt idx="211">
                  <c:v>3.6856368563685633E-2</c:v>
                </c:pt>
                <c:pt idx="212">
                  <c:v>4.5429362880886427E-2</c:v>
                </c:pt>
                <c:pt idx="213">
                  <c:v>4.462540716612378E-2</c:v>
                </c:pt>
                <c:pt idx="214">
                  <c:v>4.0540540540540543E-2</c:v>
                </c:pt>
                <c:pt idx="215">
                  <c:v>4.4074074074074071E-2</c:v>
                </c:pt>
                <c:pt idx="216">
                  <c:v>4.3143812709030102E-2</c:v>
                </c:pt>
                <c:pt idx="217">
                  <c:v>3.6649214659685861E-2</c:v>
                </c:pt>
                <c:pt idx="218">
                  <c:v>5.5603448275862069E-2</c:v>
                </c:pt>
                <c:pt idx="219">
                  <c:v>6.2307692307692307E-2</c:v>
                </c:pt>
                <c:pt idx="220">
                  <c:v>2.7948717948717949E-2</c:v>
                </c:pt>
                <c:pt idx="221">
                  <c:v>4.3814432989690719E-2</c:v>
                </c:pt>
                <c:pt idx="222">
                  <c:v>4.2372881355932202E-2</c:v>
                </c:pt>
                <c:pt idx="223">
                  <c:v>3.3482142857142856E-2</c:v>
                </c:pt>
                <c:pt idx="224">
                  <c:v>3.2019704433497539E-2</c:v>
                </c:pt>
                <c:pt idx="225">
                  <c:v>4.9065420560747662E-2</c:v>
                </c:pt>
                <c:pt idx="226">
                  <c:v>2.8985507246376812E-2</c:v>
                </c:pt>
                <c:pt idx="227">
                  <c:v>4.2268041237113405E-2</c:v>
                </c:pt>
                <c:pt idx="228">
                  <c:v>3.1538461538461543E-2</c:v>
                </c:pt>
                <c:pt idx="229">
                  <c:v>3.0386740331491711E-2</c:v>
                </c:pt>
                <c:pt idx="230">
                  <c:v>2.6737967914438502E-2</c:v>
                </c:pt>
                <c:pt idx="231">
                  <c:v>4.3069306930693073E-2</c:v>
                </c:pt>
                <c:pt idx="232">
                  <c:v>2.403846153846154E-2</c:v>
                </c:pt>
                <c:pt idx="233">
                  <c:v>2.2727272727272728E-2</c:v>
                </c:pt>
                <c:pt idx="234">
                  <c:v>3.1219512195121951E-2</c:v>
                </c:pt>
                <c:pt idx="235">
                  <c:v>2.7906976744186046E-2</c:v>
                </c:pt>
                <c:pt idx="236">
                  <c:v>1.912920955546234E-3</c:v>
                </c:pt>
                <c:pt idx="237">
                  <c:v>3.3018867924528301E-2</c:v>
                </c:pt>
                <c:pt idx="238">
                  <c:v>3.4456928838951309E-2</c:v>
                </c:pt>
                <c:pt idx="239">
                  <c:v>5.1980198019801978E-2</c:v>
                </c:pt>
                <c:pt idx="240">
                  <c:v>4.6052631578947366E-2</c:v>
                </c:pt>
                <c:pt idx="241">
                  <c:v>3.7209302325581395E-2</c:v>
                </c:pt>
                <c:pt idx="242">
                  <c:v>3.9408866995073892E-2</c:v>
                </c:pt>
                <c:pt idx="243">
                  <c:v>3.439153439153439E-2</c:v>
                </c:pt>
                <c:pt idx="244">
                  <c:v>2.5822784810126582E-2</c:v>
                </c:pt>
                <c:pt idx="245">
                  <c:v>3.7451737451737452E-2</c:v>
                </c:pt>
                <c:pt idx="246">
                  <c:v>4.8198198198198199E-2</c:v>
                </c:pt>
                <c:pt idx="247">
                  <c:v>4.3589743589743588E-2</c:v>
                </c:pt>
                <c:pt idx="248">
                  <c:v>4.6703296703296704E-2</c:v>
                </c:pt>
                <c:pt idx="249">
                  <c:v>4.2134831460674156E-2</c:v>
                </c:pt>
                <c:pt idx="250">
                  <c:v>3.1538461538461543E-2</c:v>
                </c:pt>
                <c:pt idx="251">
                  <c:v>5.1428571428571428E-2</c:v>
                </c:pt>
                <c:pt idx="252">
                  <c:v>4.4117647058823532E-2</c:v>
                </c:pt>
                <c:pt idx="253">
                  <c:v>4.0963855421686748E-2</c:v>
                </c:pt>
                <c:pt idx="254">
                  <c:v>5.8988764044943819E-2</c:v>
                </c:pt>
                <c:pt idx="255">
                  <c:v>4.6896551724137932E-2</c:v>
                </c:pt>
                <c:pt idx="256">
                  <c:v>1.8181818181818181E-2</c:v>
                </c:pt>
                <c:pt idx="257">
                  <c:v>4.0248962655601656E-2</c:v>
                </c:pt>
                <c:pt idx="258">
                  <c:v>3.1073446327683617E-2</c:v>
                </c:pt>
                <c:pt idx="259">
                  <c:v>3.9655172413793106E-2</c:v>
                </c:pt>
                <c:pt idx="260">
                  <c:v>4.0888888888888891E-2</c:v>
                </c:pt>
                <c:pt idx="261">
                  <c:v>4.0935672514619881E-2</c:v>
                </c:pt>
                <c:pt idx="262">
                  <c:v>3.2926829268292684E-2</c:v>
                </c:pt>
                <c:pt idx="263">
                  <c:v>2.0749279538904899E-2</c:v>
                </c:pt>
                <c:pt idx="264">
                  <c:v>4.2929292929292928E-2</c:v>
                </c:pt>
                <c:pt idx="265">
                  <c:v>3.0660377358490566E-2</c:v>
                </c:pt>
                <c:pt idx="266">
                  <c:v>6.6945606694560678E-2</c:v>
                </c:pt>
                <c:pt idx="267">
                  <c:v>3.9906103286384977E-2</c:v>
                </c:pt>
                <c:pt idx="268">
                  <c:v>5.3138075313807528E-2</c:v>
                </c:pt>
                <c:pt idx="269">
                  <c:v>4.0151515151515153E-2</c:v>
                </c:pt>
                <c:pt idx="270">
                  <c:v>4.3181818181818182E-2</c:v>
                </c:pt>
                <c:pt idx="271">
                  <c:v>3.1549295774647886E-2</c:v>
                </c:pt>
                <c:pt idx="272">
                  <c:v>3.6480686695278972E-2</c:v>
                </c:pt>
                <c:pt idx="273">
                  <c:v>3.4274193548387094E-2</c:v>
                </c:pt>
                <c:pt idx="274">
                  <c:v>3.7711864406779663E-2</c:v>
                </c:pt>
                <c:pt idx="275">
                  <c:v>4.1472868217054266E-2</c:v>
                </c:pt>
                <c:pt idx="276">
                  <c:v>3.968253968253968E-2</c:v>
                </c:pt>
                <c:pt idx="277">
                  <c:v>3.9915966386554619E-2</c:v>
                </c:pt>
                <c:pt idx="278">
                  <c:v>4.1071428571428571E-2</c:v>
                </c:pt>
                <c:pt idx="279">
                  <c:v>4.1959798994974873E-2</c:v>
                </c:pt>
                <c:pt idx="280">
                  <c:v>3.4011627906976739E-2</c:v>
                </c:pt>
                <c:pt idx="281">
                  <c:v>3.3333333333333333E-2</c:v>
                </c:pt>
                <c:pt idx="282">
                  <c:v>3.2132132132132132E-2</c:v>
                </c:pt>
                <c:pt idx="283">
                  <c:v>1.7144932800581186E-2</c:v>
                </c:pt>
                <c:pt idx="284">
                  <c:v>3.8287616205669686E-2</c:v>
                </c:pt>
                <c:pt idx="285">
                  <c:v>3.7999999999999999E-2</c:v>
                </c:pt>
                <c:pt idx="286">
                  <c:v>1.567043618739903E-2</c:v>
                </c:pt>
                <c:pt idx="287">
                  <c:v>3.612903225806452E-2</c:v>
                </c:pt>
                <c:pt idx="288">
                  <c:v>3.9197530864197527E-2</c:v>
                </c:pt>
                <c:pt idx="289">
                  <c:v>3.8626609442060089E-2</c:v>
                </c:pt>
                <c:pt idx="290">
                  <c:v>3.3442622950819671E-2</c:v>
                </c:pt>
                <c:pt idx="291">
                  <c:v>3.4576271186440681E-2</c:v>
                </c:pt>
                <c:pt idx="292">
                  <c:v>4.3181818181818182E-2</c:v>
                </c:pt>
                <c:pt idx="293">
                  <c:v>4.3750000000000004E-2</c:v>
                </c:pt>
                <c:pt idx="294">
                  <c:v>3.8990825688073397E-2</c:v>
                </c:pt>
                <c:pt idx="295">
                  <c:v>4.3981481481481483E-2</c:v>
                </c:pt>
                <c:pt idx="296">
                  <c:v>1.3463241806908768E-2</c:v>
                </c:pt>
                <c:pt idx="297">
                  <c:v>3.4412955465587043E-2</c:v>
                </c:pt>
                <c:pt idx="298">
                  <c:v>5.3813559322033896E-2</c:v>
                </c:pt>
                <c:pt idx="299">
                  <c:v>4.4757033248081841E-2</c:v>
                </c:pt>
                <c:pt idx="300">
                  <c:v>3.1120331950207469E-2</c:v>
                </c:pt>
                <c:pt idx="301">
                  <c:v>3.995718872636461E-3</c:v>
                </c:pt>
                <c:pt idx="302">
                  <c:v>4.1081081081081078E-2</c:v>
                </c:pt>
                <c:pt idx="303">
                  <c:v>2.9411764705882353E-2</c:v>
                </c:pt>
                <c:pt idx="304">
                  <c:v>3.7037037037037035E-2</c:v>
                </c:pt>
                <c:pt idx="305">
                  <c:v>4.9484536082474231E-2</c:v>
                </c:pt>
                <c:pt idx="306">
                  <c:v>3.2119205298013244E-2</c:v>
                </c:pt>
                <c:pt idx="307">
                  <c:v>3.3434190620272315E-2</c:v>
                </c:pt>
                <c:pt idx="308">
                  <c:v>4.536082474226804E-2</c:v>
                </c:pt>
                <c:pt idx="309">
                  <c:v>4.5023696682464455E-2</c:v>
                </c:pt>
                <c:pt idx="310">
                  <c:v>4.6153846153846156E-2</c:v>
                </c:pt>
                <c:pt idx="311">
                  <c:v>3.4934497816593885E-2</c:v>
                </c:pt>
                <c:pt idx="312">
                  <c:v>2.8252032520325203E-2</c:v>
                </c:pt>
                <c:pt idx="313">
                  <c:v>2.8400796284007964E-3</c:v>
                </c:pt>
                <c:pt idx="314">
                  <c:v>3.6904761904761905E-2</c:v>
                </c:pt>
                <c:pt idx="315">
                  <c:v>3.140096618357488E-2</c:v>
                </c:pt>
                <c:pt idx="316">
                  <c:v>4.9466192170818504E-2</c:v>
                </c:pt>
                <c:pt idx="317">
                  <c:v>4.7037037037037037E-2</c:v>
                </c:pt>
                <c:pt idx="318">
                  <c:v>2.9389312977099236E-2</c:v>
                </c:pt>
                <c:pt idx="319">
                  <c:v>3.5384615384615389E-2</c:v>
                </c:pt>
                <c:pt idx="320">
                  <c:v>5.7042253521126761E-2</c:v>
                </c:pt>
                <c:pt idx="321">
                  <c:v>5.0656660412757978E-3</c:v>
                </c:pt>
                <c:pt idx="322">
                  <c:v>5.4505494505494509E-2</c:v>
                </c:pt>
                <c:pt idx="323">
                  <c:v>4.07725321888412E-2</c:v>
                </c:pt>
                <c:pt idx="324">
                  <c:v>3.3680555555555554E-2</c:v>
                </c:pt>
                <c:pt idx="325">
                  <c:v>5.2049180327868851E-2</c:v>
                </c:pt>
                <c:pt idx="326">
                  <c:v>4.265734265734266E-2</c:v>
                </c:pt>
                <c:pt idx="327">
                  <c:v>4.5851528384279479E-2</c:v>
                </c:pt>
                <c:pt idx="328">
                  <c:v>3.9534883720930232E-2</c:v>
                </c:pt>
                <c:pt idx="329">
                  <c:v>4.3816254416961131E-2</c:v>
                </c:pt>
                <c:pt idx="330">
                  <c:v>3.2222222222222222E-2</c:v>
                </c:pt>
                <c:pt idx="331">
                  <c:v>4.0530846484935434E-2</c:v>
                </c:pt>
                <c:pt idx="332">
                  <c:v>3.444108761329305E-2</c:v>
                </c:pt>
                <c:pt idx="333">
                  <c:v>1.1038406827880513E-2</c:v>
                </c:pt>
                <c:pt idx="334">
                  <c:v>4.5918367346938778E-2</c:v>
                </c:pt>
                <c:pt idx="335">
                  <c:v>5.5714285714285716E-2</c:v>
                </c:pt>
                <c:pt idx="336">
                  <c:v>3.7037037037037035E-2</c:v>
                </c:pt>
                <c:pt idx="337">
                  <c:v>4.5525291828793772E-2</c:v>
                </c:pt>
                <c:pt idx="338">
                  <c:v>3.9271255060728746E-2</c:v>
                </c:pt>
                <c:pt idx="339">
                  <c:v>5.6701030927835051E-2</c:v>
                </c:pt>
                <c:pt idx="340">
                  <c:v>4.3243243243243246E-2</c:v>
                </c:pt>
                <c:pt idx="341">
                  <c:v>7.0618556701030927E-2</c:v>
                </c:pt>
                <c:pt idx="342">
                  <c:v>5.3299492385786802E-2</c:v>
                </c:pt>
                <c:pt idx="343">
                  <c:v>3.1297709923664124E-2</c:v>
                </c:pt>
                <c:pt idx="344">
                  <c:v>1.7923186344238978E-2</c:v>
                </c:pt>
                <c:pt idx="345">
                  <c:v>2.246057939127246E-2</c:v>
                </c:pt>
                <c:pt idx="346">
                  <c:v>2.0270270270270271E-2</c:v>
                </c:pt>
                <c:pt idx="347">
                  <c:v>4.0566037735849055E-2</c:v>
                </c:pt>
                <c:pt idx="348">
                  <c:v>2.6548672566371681E-2</c:v>
                </c:pt>
                <c:pt idx="349">
                  <c:v>3.1818181818181815E-2</c:v>
                </c:pt>
                <c:pt idx="350">
                  <c:v>8.5639491398653705E-3</c:v>
                </c:pt>
                <c:pt idx="351">
                  <c:v>4.4773175542406313E-2</c:v>
                </c:pt>
                <c:pt idx="352">
                  <c:v>4.6991404011461319E-2</c:v>
                </c:pt>
                <c:pt idx="353">
                  <c:v>4.6770025839793283E-2</c:v>
                </c:pt>
                <c:pt idx="354">
                  <c:v>2.2648083623693381E-2</c:v>
                </c:pt>
                <c:pt idx="355">
                  <c:v>3.046594982078853E-2</c:v>
                </c:pt>
                <c:pt idx="356">
                  <c:v>2.2058823529411766E-2</c:v>
                </c:pt>
                <c:pt idx="357">
                  <c:v>2.0408163265306121E-2</c:v>
                </c:pt>
                <c:pt idx="358">
                  <c:v>2.1705426356589147E-2</c:v>
                </c:pt>
                <c:pt idx="359">
                  <c:v>2.564102564102564E-2</c:v>
                </c:pt>
                <c:pt idx="360">
                  <c:v>1.9867549668874173E-2</c:v>
                </c:pt>
                <c:pt idx="361">
                  <c:v>1.7361111111111112E-2</c:v>
                </c:pt>
                <c:pt idx="362">
                  <c:v>2.2108843537414966E-2</c:v>
                </c:pt>
                <c:pt idx="363">
                  <c:v>2.9616724738675958E-2</c:v>
                </c:pt>
                <c:pt idx="364">
                  <c:v>1.5654205607476636E-2</c:v>
                </c:pt>
                <c:pt idx="365">
                  <c:v>3.3111111111111112E-2</c:v>
                </c:pt>
                <c:pt idx="366">
                  <c:v>2.2350230414746541E-2</c:v>
                </c:pt>
                <c:pt idx="367">
                  <c:v>1.8707482993197279E-2</c:v>
                </c:pt>
                <c:pt idx="368">
                  <c:v>2.0616113744075831E-2</c:v>
                </c:pt>
                <c:pt idx="369">
                  <c:v>2.9801324503311258E-2</c:v>
                </c:pt>
                <c:pt idx="370">
                  <c:v>2.7210884353741496E-2</c:v>
                </c:pt>
                <c:pt idx="371">
                  <c:v>2.4153498871331829E-2</c:v>
                </c:pt>
                <c:pt idx="372">
                  <c:v>2.1739130434782608E-2</c:v>
                </c:pt>
                <c:pt idx="373">
                  <c:v>2.3465703971119134E-2</c:v>
                </c:pt>
                <c:pt idx="374">
                  <c:v>2.0912547528517109E-2</c:v>
                </c:pt>
                <c:pt idx="375">
                  <c:v>3.3219178082191776E-2</c:v>
                </c:pt>
                <c:pt idx="376">
                  <c:v>2.6140732074210263E-2</c:v>
                </c:pt>
                <c:pt idx="377">
                  <c:v>3.0769230769230771E-2</c:v>
                </c:pt>
                <c:pt idx="378">
                  <c:v>2.5999999999999999E-2</c:v>
                </c:pt>
                <c:pt idx="379">
                  <c:v>2.3904382470119521E-2</c:v>
                </c:pt>
                <c:pt idx="380">
                  <c:v>2.400990099009901E-2</c:v>
                </c:pt>
                <c:pt idx="381">
                  <c:v>1.2862669245647967E-2</c:v>
                </c:pt>
                <c:pt idx="382">
                  <c:v>2.3170731707317073E-2</c:v>
                </c:pt>
                <c:pt idx="383">
                  <c:v>3.959183673469388E-2</c:v>
                </c:pt>
                <c:pt idx="384">
                  <c:v>2.0089285714285716E-2</c:v>
                </c:pt>
                <c:pt idx="385">
                  <c:v>2.3495702005730659E-2</c:v>
                </c:pt>
                <c:pt idx="386">
                  <c:v>2.9545454545454545E-2</c:v>
                </c:pt>
                <c:pt idx="387">
                  <c:v>4.541284403669725E-2</c:v>
                </c:pt>
                <c:pt idx="388">
                  <c:v>3.001824817518248E-2</c:v>
                </c:pt>
                <c:pt idx="389">
                  <c:v>2.4390243902439025E-2</c:v>
                </c:pt>
                <c:pt idx="390">
                  <c:v>3.4210526315789476E-2</c:v>
                </c:pt>
                <c:pt idx="391">
                  <c:v>3.7433155080213901E-2</c:v>
                </c:pt>
                <c:pt idx="392">
                  <c:v>2.6178010471204188E-2</c:v>
                </c:pt>
                <c:pt idx="393">
                  <c:v>3.021978021978022E-2</c:v>
                </c:pt>
                <c:pt idx="394">
                  <c:v>2.0437956204379562E-2</c:v>
                </c:pt>
                <c:pt idx="395">
                  <c:v>3.7500000000000006E-2</c:v>
                </c:pt>
                <c:pt idx="396">
                  <c:v>3.2019704433497539E-2</c:v>
                </c:pt>
                <c:pt idx="397">
                  <c:v>2.7697841726618704E-2</c:v>
                </c:pt>
                <c:pt idx="398">
                  <c:v>3.125E-2</c:v>
                </c:pt>
                <c:pt idx="399">
                  <c:v>3.7743190661478597E-2</c:v>
                </c:pt>
                <c:pt idx="400">
                  <c:v>2.564102564102564E-2</c:v>
                </c:pt>
                <c:pt idx="401">
                  <c:v>3.224932249322493E-2</c:v>
                </c:pt>
                <c:pt idx="402">
                  <c:v>1.8511796733212342E-2</c:v>
                </c:pt>
                <c:pt idx="403">
                  <c:v>5.5445544554455446E-2</c:v>
                </c:pt>
                <c:pt idx="404">
                  <c:v>1.9463087248322148E-2</c:v>
                </c:pt>
                <c:pt idx="405">
                  <c:v>4.0106951871657755E-2</c:v>
                </c:pt>
                <c:pt idx="406">
                  <c:v>4.5999999999999999E-2</c:v>
                </c:pt>
                <c:pt idx="407">
                  <c:v>5.5555555555555552E-2</c:v>
                </c:pt>
                <c:pt idx="408">
                  <c:v>7.8760437685581643E-3</c:v>
                </c:pt>
                <c:pt idx="409">
                  <c:v>2.5252525252525252E-2</c:v>
                </c:pt>
                <c:pt idx="410">
                  <c:v>2.9411764705882353E-2</c:v>
                </c:pt>
                <c:pt idx="411">
                  <c:v>3.8461538461538464E-2</c:v>
                </c:pt>
                <c:pt idx="412">
                  <c:v>3.7356321839080463E-2</c:v>
                </c:pt>
                <c:pt idx="413">
                  <c:v>1.8309859154929577E-2</c:v>
                </c:pt>
                <c:pt idx="414">
                  <c:v>1.4256198347107438E-2</c:v>
                </c:pt>
                <c:pt idx="415">
                  <c:v>6.7049498544160466E-3</c:v>
                </c:pt>
                <c:pt idx="416">
                  <c:v>3.3333333333333333E-2</c:v>
                </c:pt>
                <c:pt idx="417">
                  <c:v>2.8571428571428571E-2</c:v>
                </c:pt>
                <c:pt idx="418">
                  <c:v>2.8813559322033899E-2</c:v>
                </c:pt>
                <c:pt idx="419">
                  <c:v>2.9411764705882353E-2</c:v>
                </c:pt>
                <c:pt idx="420">
                  <c:v>4.9418604651162788E-2</c:v>
                </c:pt>
                <c:pt idx="421">
                  <c:v>4.4776119402985072E-2</c:v>
                </c:pt>
                <c:pt idx="422">
                  <c:v>2.717391304347826E-2</c:v>
                </c:pt>
                <c:pt idx="423">
                  <c:v>7.4301675977653622E-2</c:v>
                </c:pt>
                <c:pt idx="424">
                  <c:v>3.5175879396984924E-2</c:v>
                </c:pt>
                <c:pt idx="425">
                  <c:v>3.1313131313131314E-2</c:v>
                </c:pt>
                <c:pt idx="426">
                  <c:v>2.6737967914438502E-2</c:v>
                </c:pt>
                <c:pt idx="427">
                  <c:v>4.26056338028169E-2</c:v>
                </c:pt>
                <c:pt idx="428">
                  <c:v>6.3081315038217151E-3</c:v>
                </c:pt>
                <c:pt idx="429">
                  <c:v>3.90625E-2</c:v>
                </c:pt>
                <c:pt idx="430">
                  <c:v>3.825136612021858E-2</c:v>
                </c:pt>
                <c:pt idx="431">
                  <c:v>2.6086956521739132E-2</c:v>
                </c:pt>
                <c:pt idx="432">
                  <c:v>3.300492610837439E-2</c:v>
                </c:pt>
                <c:pt idx="433">
                  <c:v>4.2748091603053436E-2</c:v>
                </c:pt>
                <c:pt idx="434">
                  <c:v>3.7711864406779663E-2</c:v>
                </c:pt>
                <c:pt idx="435">
                  <c:v>3.5135135135135137E-2</c:v>
                </c:pt>
                <c:pt idx="436">
                  <c:v>3.6649214659685861E-2</c:v>
                </c:pt>
                <c:pt idx="437">
                  <c:v>4.6245059288537553E-2</c:v>
                </c:pt>
                <c:pt idx="438">
                  <c:v>3.825136612021858E-2</c:v>
                </c:pt>
                <c:pt idx="439">
                  <c:v>5.1075268817204304E-2</c:v>
                </c:pt>
                <c:pt idx="440">
                  <c:v>4.0094339622641507E-2</c:v>
                </c:pt>
                <c:pt idx="441">
                  <c:v>1.8760757314974182E-2</c:v>
                </c:pt>
                <c:pt idx="442">
                  <c:v>6.222222222222222E-2</c:v>
                </c:pt>
                <c:pt idx="443">
                  <c:v>4.6320346320346324E-2</c:v>
                </c:pt>
                <c:pt idx="444">
                  <c:v>1.1594858797972485E-2</c:v>
                </c:pt>
                <c:pt idx="445">
                  <c:v>2.2624434389140271E-2</c:v>
                </c:pt>
                <c:pt idx="446">
                  <c:v>4.4876325088339226E-2</c:v>
                </c:pt>
                <c:pt idx="447">
                  <c:v>2.9056603773584905E-2</c:v>
                </c:pt>
                <c:pt idx="448">
                  <c:v>3.3224755700325737E-2</c:v>
                </c:pt>
                <c:pt idx="449">
                  <c:v>4.376899696048632E-2</c:v>
                </c:pt>
                <c:pt idx="450">
                  <c:v>4.6644295302013417E-2</c:v>
                </c:pt>
                <c:pt idx="451">
                  <c:v>3.5211267605633804E-2</c:v>
                </c:pt>
                <c:pt idx="452">
                  <c:v>1.6956521739130436E-2</c:v>
                </c:pt>
                <c:pt idx="453">
                  <c:v>1.6467065868263474E-2</c:v>
                </c:pt>
                <c:pt idx="454">
                  <c:v>2.2360248447204967E-2</c:v>
                </c:pt>
                <c:pt idx="455">
                  <c:v>1.9252873563218392E-2</c:v>
                </c:pt>
                <c:pt idx="456">
                  <c:v>9.169251982075145E-3</c:v>
                </c:pt>
                <c:pt idx="457">
                  <c:v>1.9047619047619049E-2</c:v>
                </c:pt>
                <c:pt idx="458">
                  <c:v>3.2380952380952385E-2</c:v>
                </c:pt>
                <c:pt idx="459">
                  <c:v>4.5490822027134878E-3</c:v>
                </c:pt>
                <c:pt idx="460">
                  <c:v>2.6755852842809364E-2</c:v>
                </c:pt>
                <c:pt idx="461">
                  <c:v>3.2478632478632481E-2</c:v>
                </c:pt>
                <c:pt idx="462">
                  <c:v>2.1521335807050092E-2</c:v>
                </c:pt>
                <c:pt idx="463">
                  <c:v>1.9308357348703169E-2</c:v>
                </c:pt>
                <c:pt idx="464">
                  <c:v>3.5254237288135593E-2</c:v>
                </c:pt>
                <c:pt idx="465">
                  <c:v>2.5337837837837839E-2</c:v>
                </c:pt>
                <c:pt idx="466">
                  <c:v>1.7499999999999998E-2</c:v>
                </c:pt>
                <c:pt idx="467">
                  <c:v>2.1301775147928997E-2</c:v>
                </c:pt>
                <c:pt idx="468">
                  <c:v>1.9784172661870502E-2</c:v>
                </c:pt>
                <c:pt idx="469">
                  <c:v>2.1621621621621623E-2</c:v>
                </c:pt>
                <c:pt idx="470">
                  <c:v>1.6149068322981366E-2</c:v>
                </c:pt>
                <c:pt idx="471">
                  <c:v>4.4848484848484853E-2</c:v>
                </c:pt>
                <c:pt idx="472">
                  <c:v>3.4042553191489362E-2</c:v>
                </c:pt>
                <c:pt idx="473">
                  <c:v>1.9308357348703169E-2</c:v>
                </c:pt>
                <c:pt idx="474">
                  <c:v>2.3809523809523808E-2</c:v>
                </c:pt>
                <c:pt idx="475">
                  <c:v>2.2222222222222223E-2</c:v>
                </c:pt>
                <c:pt idx="476">
                  <c:v>1.5209125475285171E-2</c:v>
                </c:pt>
                <c:pt idx="477">
                  <c:v>2.538699690402477E-2</c:v>
                </c:pt>
                <c:pt idx="478">
                  <c:v>2.4084778420038536E-2</c:v>
                </c:pt>
                <c:pt idx="479">
                  <c:v>2.2900763358778626E-2</c:v>
                </c:pt>
                <c:pt idx="480">
                  <c:v>7.2155688622754493E-3</c:v>
                </c:pt>
                <c:pt idx="481">
                  <c:v>2.4714828897338403E-2</c:v>
                </c:pt>
                <c:pt idx="482">
                  <c:v>3.4699453551912569E-2</c:v>
                </c:pt>
                <c:pt idx="483">
                  <c:v>2.3076923076923078E-2</c:v>
                </c:pt>
                <c:pt idx="484">
                  <c:v>3.2442748091603052E-2</c:v>
                </c:pt>
                <c:pt idx="485">
                  <c:v>2.34375E-2</c:v>
                </c:pt>
                <c:pt idx="486">
                  <c:v>2.6282051282051282E-2</c:v>
                </c:pt>
                <c:pt idx="487">
                  <c:v>1.953125E-2</c:v>
                </c:pt>
                <c:pt idx="488">
                  <c:v>2.8913443830570901E-2</c:v>
                </c:pt>
                <c:pt idx="489">
                  <c:v>1.9067796610169493E-2</c:v>
                </c:pt>
                <c:pt idx="490">
                  <c:v>2.8750000000000001E-2</c:v>
                </c:pt>
                <c:pt idx="491">
                  <c:v>2.5816023738872405E-2</c:v>
                </c:pt>
                <c:pt idx="492">
                  <c:v>2.5490196078431372E-2</c:v>
                </c:pt>
                <c:pt idx="493">
                  <c:v>2.5625000000000002E-2</c:v>
                </c:pt>
                <c:pt idx="494">
                  <c:v>2.553191489361702E-2</c:v>
                </c:pt>
                <c:pt idx="495">
                  <c:v>7.1062740076824581E-3</c:v>
                </c:pt>
                <c:pt idx="496">
                  <c:v>3.1674208144796379E-2</c:v>
                </c:pt>
                <c:pt idx="497">
                  <c:v>8.4035108528051246E-3</c:v>
                </c:pt>
                <c:pt idx="498">
                  <c:v>2.0370370370370369E-2</c:v>
                </c:pt>
                <c:pt idx="499">
                  <c:v>3.035230352303523E-2</c:v>
                </c:pt>
                <c:pt idx="500">
                  <c:v>2.7027027027027029E-2</c:v>
                </c:pt>
                <c:pt idx="501">
                  <c:v>3.6363636363636362E-2</c:v>
                </c:pt>
                <c:pt idx="502">
                  <c:v>2.1951219512195121E-2</c:v>
                </c:pt>
                <c:pt idx="503">
                  <c:v>2.4271844660194174E-2</c:v>
                </c:pt>
                <c:pt idx="504">
                  <c:v>2.9056603773584905E-2</c:v>
                </c:pt>
                <c:pt idx="505">
                  <c:v>4.5971563981042657E-2</c:v>
                </c:pt>
                <c:pt idx="506">
                  <c:v>1.1877089635408374E-2</c:v>
                </c:pt>
                <c:pt idx="507">
                  <c:v>1.6587677725118485E-2</c:v>
                </c:pt>
                <c:pt idx="508">
                  <c:v>2.3923444976076555E-2</c:v>
                </c:pt>
                <c:pt idx="509">
                  <c:v>0.04</c:v>
                </c:pt>
                <c:pt idx="510">
                  <c:v>4.0637450199203187E-2</c:v>
                </c:pt>
                <c:pt idx="511">
                  <c:v>3.7078651685393253E-2</c:v>
                </c:pt>
                <c:pt idx="512">
                  <c:v>2.4534161490683229E-2</c:v>
                </c:pt>
                <c:pt idx="513">
                  <c:v>3.1073446327683617E-2</c:v>
                </c:pt>
                <c:pt idx="514">
                  <c:v>2.6267281105990786E-2</c:v>
                </c:pt>
                <c:pt idx="515">
                  <c:v>2.3809523809523808E-2</c:v>
                </c:pt>
                <c:pt idx="516">
                  <c:v>3.9917695473251032E-2</c:v>
                </c:pt>
                <c:pt idx="517">
                  <c:v>3.476702508960574E-2</c:v>
                </c:pt>
                <c:pt idx="518">
                  <c:v>1.779035046361779E-2</c:v>
                </c:pt>
                <c:pt idx="519">
                  <c:v>3.7931034482758627E-2</c:v>
                </c:pt>
                <c:pt idx="520">
                  <c:v>2.7319587628865979E-2</c:v>
                </c:pt>
                <c:pt idx="521">
                  <c:v>4.6153846153846156E-2</c:v>
                </c:pt>
                <c:pt idx="522">
                  <c:v>3.4347826086956523E-2</c:v>
                </c:pt>
                <c:pt idx="523">
                  <c:v>2.9975186104218361E-3</c:v>
                </c:pt>
                <c:pt idx="524">
                  <c:v>3.0483271375464683E-2</c:v>
                </c:pt>
                <c:pt idx="525">
                  <c:v>2.4509803921568627E-2</c:v>
                </c:pt>
                <c:pt idx="526">
                  <c:v>3.3948339483394832E-2</c:v>
                </c:pt>
                <c:pt idx="527">
                  <c:v>2.627450980392157E-2</c:v>
                </c:pt>
                <c:pt idx="528">
                  <c:v>2.0618556701030927E-2</c:v>
                </c:pt>
                <c:pt idx="529">
                  <c:v>1.9138755980861243E-2</c:v>
                </c:pt>
                <c:pt idx="530">
                  <c:v>2.7941176470588237E-2</c:v>
                </c:pt>
                <c:pt idx="531">
                  <c:v>2.8887000849617673E-3</c:v>
                </c:pt>
                <c:pt idx="532">
                  <c:v>2.6537216828478965E-2</c:v>
                </c:pt>
                <c:pt idx="533">
                  <c:v>5.8095238095238096E-2</c:v>
                </c:pt>
                <c:pt idx="534">
                  <c:v>2.5252525252525252E-2</c:v>
                </c:pt>
                <c:pt idx="535">
                  <c:v>2.8270042194092827E-2</c:v>
                </c:pt>
                <c:pt idx="536">
                  <c:v>3.0660377358490566E-2</c:v>
                </c:pt>
                <c:pt idx="537">
                  <c:v>1.8134715025906734E-2</c:v>
                </c:pt>
                <c:pt idx="538">
                  <c:v>2.0434313918249185E-3</c:v>
                </c:pt>
                <c:pt idx="539">
                  <c:v>1.282051282051282E-2</c:v>
                </c:pt>
                <c:pt idx="540">
                  <c:v>1.0416666666666666E-2</c:v>
                </c:pt>
                <c:pt idx="541">
                  <c:v>2.0577617328519857E-2</c:v>
                </c:pt>
                <c:pt idx="542">
                  <c:v>1.8431372549019609E-2</c:v>
                </c:pt>
                <c:pt idx="543">
                  <c:v>2.1232876712328767E-2</c:v>
                </c:pt>
                <c:pt idx="544">
                  <c:v>1.2500000000000001E-2</c:v>
                </c:pt>
                <c:pt idx="545">
                  <c:v>1.9230769230769232E-2</c:v>
                </c:pt>
                <c:pt idx="546">
                  <c:v>2.4262295081967214E-2</c:v>
                </c:pt>
                <c:pt idx="547">
                  <c:v>1.2552301255230125E-2</c:v>
                </c:pt>
                <c:pt idx="548">
                  <c:v>1.9028340080971658E-2</c:v>
                </c:pt>
                <c:pt idx="549">
                  <c:v>2.8571428571428571E-2</c:v>
                </c:pt>
                <c:pt idx="550">
                  <c:v>1.3333333333333334E-2</c:v>
                </c:pt>
                <c:pt idx="551">
                  <c:v>2.0284697508896797E-2</c:v>
                </c:pt>
                <c:pt idx="552">
                  <c:v>1.5350877192982455E-2</c:v>
                </c:pt>
                <c:pt idx="553">
                  <c:v>2.1111111111111112E-2</c:v>
                </c:pt>
                <c:pt idx="554">
                  <c:v>2.547528517110266E-2</c:v>
                </c:pt>
                <c:pt idx="555">
                  <c:v>3.2222222222222222E-2</c:v>
                </c:pt>
                <c:pt idx="556">
                  <c:v>4.1276595744680851E-2</c:v>
                </c:pt>
                <c:pt idx="557">
                  <c:v>2.75E-2</c:v>
                </c:pt>
                <c:pt idx="558">
                  <c:v>2.2123893805309734E-2</c:v>
                </c:pt>
                <c:pt idx="559">
                  <c:v>3.651877133105802E-2</c:v>
                </c:pt>
                <c:pt idx="560">
                  <c:v>4.0585774058577405E-2</c:v>
                </c:pt>
                <c:pt idx="561">
                  <c:v>2.8082191780821917E-2</c:v>
                </c:pt>
                <c:pt idx="562">
                  <c:v>2.3305084745762712E-2</c:v>
                </c:pt>
                <c:pt idx="563">
                  <c:v>3.1944444444444442E-2</c:v>
                </c:pt>
                <c:pt idx="564">
                  <c:v>1.8292682926829267E-2</c:v>
                </c:pt>
                <c:pt idx="565">
                  <c:v>3.614457831325301E-2</c:v>
                </c:pt>
                <c:pt idx="566">
                  <c:v>2.2916666666666665E-2</c:v>
                </c:pt>
                <c:pt idx="567">
                  <c:v>4.2302357836338416E-3</c:v>
                </c:pt>
                <c:pt idx="568">
                  <c:v>2.5316455696202531E-2</c:v>
                </c:pt>
                <c:pt idx="569">
                  <c:v>2.4363636363636362E-2</c:v>
                </c:pt>
                <c:pt idx="570">
                  <c:v>3.9156707398952601E-3</c:v>
                </c:pt>
                <c:pt idx="571">
                  <c:v>1.6949152542372881E-2</c:v>
                </c:pt>
                <c:pt idx="572">
                  <c:v>1.9736842105263157E-2</c:v>
                </c:pt>
                <c:pt idx="573">
                  <c:v>5.6026058631921824E-2</c:v>
                </c:pt>
                <c:pt idx="574">
                  <c:v>4.5147679324894517E-2</c:v>
                </c:pt>
                <c:pt idx="575">
                  <c:v>2.4122807017543858E-2</c:v>
                </c:pt>
                <c:pt idx="576">
                  <c:v>4.4063926940639264E-2</c:v>
                </c:pt>
                <c:pt idx="577">
                  <c:v>2.5999999999999999E-2</c:v>
                </c:pt>
                <c:pt idx="578">
                  <c:v>2.9787234042553193E-2</c:v>
                </c:pt>
                <c:pt idx="579">
                  <c:v>3.1606217616580314E-2</c:v>
                </c:pt>
                <c:pt idx="580">
                  <c:v>2.0504201680672272E-2</c:v>
                </c:pt>
                <c:pt idx="581">
                  <c:v>3.2590529247910865E-2</c:v>
                </c:pt>
                <c:pt idx="582">
                  <c:v>2.5838926174496644E-2</c:v>
                </c:pt>
                <c:pt idx="583">
                  <c:v>1.7073170731707315E-2</c:v>
                </c:pt>
                <c:pt idx="584">
                  <c:v>3.5864978902953586E-2</c:v>
                </c:pt>
                <c:pt idx="585">
                  <c:v>3.2132132132132132E-2</c:v>
                </c:pt>
                <c:pt idx="586">
                  <c:v>8.3735909822866342E-3</c:v>
                </c:pt>
                <c:pt idx="587">
                  <c:v>3.1746031746031744E-2</c:v>
                </c:pt>
                <c:pt idx="588">
                  <c:v>1.3566739606126914E-2</c:v>
                </c:pt>
                <c:pt idx="589">
                  <c:v>1.7880794701986755E-2</c:v>
                </c:pt>
                <c:pt idx="590">
                  <c:v>2.0848056537102474E-2</c:v>
                </c:pt>
                <c:pt idx="591">
                  <c:v>2.4101479915433405E-2</c:v>
                </c:pt>
                <c:pt idx="592">
                  <c:v>2.3796033994334279E-2</c:v>
                </c:pt>
                <c:pt idx="593">
                  <c:v>6.0536398467432948E-3</c:v>
                </c:pt>
                <c:pt idx="594">
                  <c:v>2.4793388429752067E-2</c:v>
                </c:pt>
                <c:pt idx="595">
                  <c:v>3.2247557003257328E-2</c:v>
                </c:pt>
                <c:pt idx="596">
                  <c:v>1.3591666666666667E-2</c:v>
                </c:pt>
                <c:pt idx="597">
                  <c:v>2.7542372881355932E-2</c:v>
                </c:pt>
                <c:pt idx="598">
                  <c:v>3.2601880877742941E-2</c:v>
                </c:pt>
                <c:pt idx="599">
                  <c:v>1.5283842794759825E-2</c:v>
                </c:pt>
                <c:pt idx="600">
                  <c:v>2.3376623376623377E-2</c:v>
                </c:pt>
                <c:pt idx="601">
                  <c:v>8.5470085470085479E-3</c:v>
                </c:pt>
                <c:pt idx="602">
                  <c:v>1.7543859649122806E-2</c:v>
                </c:pt>
                <c:pt idx="603">
                  <c:v>2.2831050228310501E-2</c:v>
                </c:pt>
                <c:pt idx="604">
                  <c:v>3.5807860262008731E-2</c:v>
                </c:pt>
                <c:pt idx="605">
                  <c:v>1.7857142857142856E-2</c:v>
                </c:pt>
                <c:pt idx="606">
                  <c:v>2.384341637010676E-2</c:v>
                </c:pt>
                <c:pt idx="607">
                  <c:v>1.6962025316455697E-2</c:v>
                </c:pt>
                <c:pt idx="608">
                  <c:v>2.206405693950178E-2</c:v>
                </c:pt>
                <c:pt idx="609">
                  <c:v>9.3625498007968138E-3</c:v>
                </c:pt>
                <c:pt idx="610">
                  <c:v>1.945392491467577E-2</c:v>
                </c:pt>
                <c:pt idx="611">
                  <c:v>1.4870395634379262E-2</c:v>
                </c:pt>
                <c:pt idx="612">
                  <c:v>3.2369146005509645E-3</c:v>
                </c:pt>
                <c:pt idx="613">
                  <c:v>1.5677966101694914E-2</c:v>
                </c:pt>
                <c:pt idx="614">
                  <c:v>1.9911504424778761E-2</c:v>
                </c:pt>
                <c:pt idx="615">
                  <c:v>2.7659574468085105E-2</c:v>
                </c:pt>
                <c:pt idx="616">
                  <c:v>1.5361527967257845E-2</c:v>
                </c:pt>
                <c:pt idx="617">
                  <c:v>1.4764079147640791E-2</c:v>
                </c:pt>
                <c:pt idx="618">
                  <c:v>2.7796610169491524E-2</c:v>
                </c:pt>
                <c:pt idx="619">
                  <c:v>2.3474178403755867E-2</c:v>
                </c:pt>
                <c:pt idx="620">
                  <c:v>2.5821596244131457E-2</c:v>
                </c:pt>
                <c:pt idx="621">
                  <c:v>4.377880184331797E-2</c:v>
                </c:pt>
                <c:pt idx="622">
                  <c:v>2.0642201834862386E-2</c:v>
                </c:pt>
                <c:pt idx="623">
                  <c:v>1.7766497461928935E-2</c:v>
                </c:pt>
                <c:pt idx="624">
                  <c:v>2.0100502512562814E-2</c:v>
                </c:pt>
                <c:pt idx="625">
                  <c:v>1.7676767676767676E-2</c:v>
                </c:pt>
                <c:pt idx="626">
                  <c:v>1.8617021276595744E-2</c:v>
                </c:pt>
                <c:pt idx="627">
                  <c:v>3.1914893617021274E-2</c:v>
                </c:pt>
                <c:pt idx="628">
                  <c:v>4.8042704626334524E-2</c:v>
                </c:pt>
                <c:pt idx="629">
                  <c:v>1.4250000000000001E-2</c:v>
                </c:pt>
                <c:pt idx="630">
                  <c:v>2.185792349726776E-2</c:v>
                </c:pt>
                <c:pt idx="631">
                  <c:v>2.0618556701030927E-2</c:v>
                </c:pt>
                <c:pt idx="632">
                  <c:v>1.6666666666666666E-2</c:v>
                </c:pt>
                <c:pt idx="633">
                  <c:v>4.7720588235294114E-3</c:v>
                </c:pt>
                <c:pt idx="634">
                  <c:v>1.5850144092219021E-2</c:v>
                </c:pt>
                <c:pt idx="635">
                  <c:v>1.0693581780538301E-2</c:v>
                </c:pt>
                <c:pt idx="636">
                  <c:v>2.6881720430107527E-2</c:v>
                </c:pt>
                <c:pt idx="637">
                  <c:v>2.8735632183908046E-2</c:v>
                </c:pt>
                <c:pt idx="638">
                  <c:v>2.5139664804469275E-2</c:v>
                </c:pt>
                <c:pt idx="639">
                  <c:v>1.8076923076923077E-2</c:v>
                </c:pt>
                <c:pt idx="640">
                  <c:v>2.4242424242424242E-2</c:v>
                </c:pt>
                <c:pt idx="641">
                  <c:v>2.3952095808383235E-2</c:v>
                </c:pt>
                <c:pt idx="642">
                  <c:v>2.6956521739130435E-2</c:v>
                </c:pt>
                <c:pt idx="643">
                  <c:v>3.5294117647058823E-2</c:v>
                </c:pt>
                <c:pt idx="644">
                  <c:v>2.2099447513812154E-2</c:v>
                </c:pt>
                <c:pt idx="645">
                  <c:v>2.6315789473684209E-2</c:v>
                </c:pt>
                <c:pt idx="646">
                  <c:v>2.5870646766169157E-2</c:v>
                </c:pt>
                <c:pt idx="647">
                  <c:v>1.8421052631578946E-2</c:v>
                </c:pt>
                <c:pt idx="648">
                  <c:v>2.6568265682656828E-2</c:v>
                </c:pt>
                <c:pt idx="649">
                  <c:v>4.3809523809523812E-2</c:v>
                </c:pt>
                <c:pt idx="650">
                  <c:v>2.743362831858407E-2</c:v>
                </c:pt>
                <c:pt idx="651">
                  <c:v>3.5714285714285712E-2</c:v>
                </c:pt>
                <c:pt idx="652">
                  <c:v>2.3294117647058826E-2</c:v>
                </c:pt>
                <c:pt idx="653">
                  <c:v>2.7918781725888325E-2</c:v>
                </c:pt>
                <c:pt idx="654">
                  <c:v>3.5272727272727275E-2</c:v>
                </c:pt>
                <c:pt idx="655">
                  <c:v>2.2646310432569972E-2</c:v>
                </c:pt>
                <c:pt idx="656">
                  <c:v>2.9126213592233011E-2</c:v>
                </c:pt>
                <c:pt idx="657">
                  <c:v>3.9843749999999997E-2</c:v>
                </c:pt>
                <c:pt idx="658">
                  <c:v>6.3851351351351351E-2</c:v>
                </c:pt>
                <c:pt idx="659">
                  <c:v>3.476702508960574E-2</c:v>
                </c:pt>
                <c:pt idx="660">
                  <c:v>3.6708860759493672E-2</c:v>
                </c:pt>
                <c:pt idx="661">
                  <c:v>3.0303030303030304E-2</c:v>
                </c:pt>
                <c:pt idx="662">
                  <c:v>4.3037974683544304E-2</c:v>
                </c:pt>
                <c:pt idx="663">
                  <c:v>3.0169491525423729E-2</c:v>
                </c:pt>
                <c:pt idx="664">
                  <c:v>3.7966101694915259E-2</c:v>
                </c:pt>
                <c:pt idx="665">
                  <c:v>2.6447368421052633E-2</c:v>
                </c:pt>
                <c:pt idx="666">
                  <c:v>3.4520547945205475E-2</c:v>
                </c:pt>
                <c:pt idx="667">
                  <c:v>3.1186440677966103E-2</c:v>
                </c:pt>
                <c:pt idx="668">
                  <c:v>3.7152777777777778E-2</c:v>
                </c:pt>
                <c:pt idx="669">
                  <c:v>3.3333333333333333E-2</c:v>
                </c:pt>
                <c:pt idx="670">
                  <c:v>2.8225806451612902E-2</c:v>
                </c:pt>
                <c:pt idx="671">
                  <c:v>3.125E-2</c:v>
                </c:pt>
                <c:pt idx="672">
                  <c:v>3.3333333333333333E-2</c:v>
                </c:pt>
                <c:pt idx="673">
                  <c:v>2.1451612903225805E-2</c:v>
                </c:pt>
                <c:pt idx="674">
                  <c:v>2.4137931034482758E-2</c:v>
                </c:pt>
                <c:pt idx="675">
                  <c:v>1.1267605633802818E-2</c:v>
                </c:pt>
                <c:pt idx="676">
                  <c:v>1.2060740976307839E-2</c:v>
                </c:pt>
                <c:pt idx="677">
                  <c:v>1.5625E-2</c:v>
                </c:pt>
                <c:pt idx="678">
                  <c:v>2.5555555555555557E-2</c:v>
                </c:pt>
                <c:pt idx="679">
                  <c:v>2.0098039215686272E-2</c:v>
                </c:pt>
                <c:pt idx="680">
                  <c:v>2.7215189873417721E-2</c:v>
                </c:pt>
                <c:pt idx="681">
                  <c:v>1.5151515151515152E-2</c:v>
                </c:pt>
                <c:pt idx="682">
                  <c:v>1.9736842105263157E-2</c:v>
                </c:pt>
                <c:pt idx="683">
                  <c:v>2.0905172413793104E-2</c:v>
                </c:pt>
                <c:pt idx="684">
                  <c:v>2.2520661157024793E-2</c:v>
                </c:pt>
                <c:pt idx="685">
                  <c:v>2.6292134831460673E-2</c:v>
                </c:pt>
                <c:pt idx="686">
                  <c:v>3.2359550561797755E-2</c:v>
                </c:pt>
                <c:pt idx="687">
                  <c:v>3.3189655172413797E-2</c:v>
                </c:pt>
                <c:pt idx="688">
                  <c:v>2.0659722222222222E-2</c:v>
                </c:pt>
                <c:pt idx="689">
                  <c:v>2.1840659340659343E-2</c:v>
                </c:pt>
                <c:pt idx="690">
                  <c:v>2.5335570469798657E-2</c:v>
                </c:pt>
                <c:pt idx="691">
                  <c:v>4.2056297709923668E-2</c:v>
                </c:pt>
                <c:pt idx="692">
                  <c:v>1.9384057971014494E-2</c:v>
                </c:pt>
                <c:pt idx="693">
                  <c:v>1.9780219780219779E-2</c:v>
                </c:pt>
                <c:pt idx="694">
                  <c:v>2.30188679245283E-2</c:v>
                </c:pt>
                <c:pt idx="695">
                  <c:v>1.9935752078609221E-3</c:v>
                </c:pt>
                <c:pt idx="696">
                  <c:v>3.6023916292974592E-2</c:v>
                </c:pt>
                <c:pt idx="697">
                  <c:v>2.6190476190476188E-2</c:v>
                </c:pt>
                <c:pt idx="698">
                  <c:v>1.1300639658848614E-2</c:v>
                </c:pt>
                <c:pt idx="699">
                  <c:v>2.4249422632794459E-2</c:v>
                </c:pt>
                <c:pt idx="700">
                  <c:v>2.4154589371980676E-2</c:v>
                </c:pt>
                <c:pt idx="701">
                  <c:v>1.8159806295399514E-2</c:v>
                </c:pt>
                <c:pt idx="702">
                  <c:v>2.0253164556962026E-2</c:v>
                </c:pt>
                <c:pt idx="703">
                  <c:v>2.830626450116009E-2</c:v>
                </c:pt>
                <c:pt idx="704">
                  <c:v>1.2640449438202247E-2</c:v>
                </c:pt>
                <c:pt idx="705">
                  <c:v>1.7127071823204418E-2</c:v>
                </c:pt>
                <c:pt idx="706">
                  <c:v>3.2020997375328084E-2</c:v>
                </c:pt>
                <c:pt idx="707">
                  <c:v>2.8818443804034581E-2</c:v>
                </c:pt>
                <c:pt idx="708">
                  <c:v>3.50828729281768E-2</c:v>
                </c:pt>
                <c:pt idx="709">
                  <c:v>2.5101214574898785E-2</c:v>
                </c:pt>
                <c:pt idx="710">
                  <c:v>2.2435897435897436E-2</c:v>
                </c:pt>
                <c:pt idx="711">
                  <c:v>1.9933554817275746E-2</c:v>
                </c:pt>
                <c:pt idx="712">
                  <c:v>0.03</c:v>
                </c:pt>
                <c:pt idx="713">
                  <c:v>1.864406779661017E-2</c:v>
                </c:pt>
                <c:pt idx="714">
                  <c:v>3.7581699346405227E-2</c:v>
                </c:pt>
                <c:pt idx="715">
                  <c:v>3.8869257950530034E-2</c:v>
                </c:pt>
                <c:pt idx="716">
                  <c:v>3.5842293906810034E-2</c:v>
                </c:pt>
                <c:pt idx="717">
                  <c:v>2.75E-2</c:v>
                </c:pt>
                <c:pt idx="718">
                  <c:v>2.8348214285714286E-2</c:v>
                </c:pt>
                <c:pt idx="719">
                  <c:v>1.0189810189810191E-2</c:v>
                </c:pt>
                <c:pt idx="720">
                  <c:v>3.0407523510971785E-2</c:v>
                </c:pt>
                <c:pt idx="721">
                  <c:v>2.664576802507837E-2</c:v>
                </c:pt>
                <c:pt idx="722">
                  <c:v>2.6143790849673203E-2</c:v>
                </c:pt>
                <c:pt idx="723">
                  <c:v>3.5999999999999997E-2</c:v>
                </c:pt>
                <c:pt idx="724">
                  <c:v>3.0364372469635626E-2</c:v>
                </c:pt>
                <c:pt idx="725">
                  <c:v>2.1126760563380281E-2</c:v>
                </c:pt>
                <c:pt idx="726">
                  <c:v>0.2184659090909091</c:v>
                </c:pt>
                <c:pt idx="727">
                  <c:v>3.4653465346534656E-2</c:v>
                </c:pt>
              </c:numCache>
            </c:numRef>
          </c:val>
          <c:smooth val="0"/>
          <c:extLst>
            <c:ext xmlns:c16="http://schemas.microsoft.com/office/drawing/2014/chart" uri="{C3380CC4-5D6E-409C-BE32-E72D297353CC}">
              <c16:uniqueId val="{00000000-F643-4F24-92A8-93B4ACD3731B}"/>
            </c:ext>
          </c:extLst>
        </c:ser>
        <c:dLbls>
          <c:showLegendKey val="0"/>
          <c:showVal val="0"/>
          <c:showCatName val="0"/>
          <c:showSerName val="0"/>
          <c:showPercent val="0"/>
          <c:showBubbleSize val="0"/>
        </c:dLbls>
        <c:smooth val="0"/>
        <c:axId val="789060480"/>
        <c:axId val="789058080"/>
      </c:lineChart>
      <c:catAx>
        <c:axId val="7890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58080"/>
        <c:crosses val="autoZero"/>
        <c:auto val="1"/>
        <c:lblAlgn val="ctr"/>
        <c:lblOffset val="100"/>
        <c:noMultiLvlLbl val="0"/>
      </c:catAx>
      <c:valAx>
        <c:axId val="789058080"/>
        <c:scaling>
          <c:orientation val="minMax"/>
        </c:scaling>
        <c:delete val="0"/>
        <c:axPos val="l"/>
        <c:numFmt formatCode="&quot;S/&quot;\ 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906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 Consolidado de Favorabilidad Digital (Reparado).xlsx]Creación Dashboard!PivotTable5</c:name>
    <c:fmtId val="1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0" i="0" u="none" strike="noStrike" baseline="0"/>
              <a:t>tipo de contenido genera mayor favorabilidad</a:t>
            </a:r>
            <a:endParaRPr lang="en-US" sz="1200"/>
          </a:p>
        </c:rich>
      </c:tx>
      <c:layout>
        <c:manualLayout>
          <c:xMode val="edge"/>
          <c:yMode val="edge"/>
          <c:x val="0.13156498517947135"/>
          <c:y val="0.1273193194424328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'Creación Dashboard'!$D$11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'Creación Dashboard'!$C$12:$C$18</c:f>
              <c:strCache>
                <c:ptCount val="6"/>
                <c:pt idx="0">
                  <c:v>Fotos</c:v>
                </c:pt>
                <c:pt idx="1">
                  <c:v>Historia de Instagram</c:v>
                </c:pt>
                <c:pt idx="2">
                  <c:v>Imagen de Instagram</c:v>
                </c:pt>
                <c:pt idx="3">
                  <c:v>Reel de Instagram</c:v>
                </c:pt>
                <c:pt idx="4">
                  <c:v>Secuencia de Instagram</c:v>
                </c:pt>
                <c:pt idx="5">
                  <c:v>Videos</c:v>
                </c:pt>
              </c:strCache>
            </c:strRef>
          </c:cat>
          <c:val>
            <c:numRef>
              <c:f>'Creación Dashboard'!$D$12:$D$18</c:f>
              <c:numCache>
                <c:formatCode>General</c:formatCode>
                <c:ptCount val="6"/>
                <c:pt idx="0">
                  <c:v>4.5367389282392499E-2</c:v>
                </c:pt>
                <c:pt idx="1">
                  <c:v>2.9212109089090638E-2</c:v>
                </c:pt>
                <c:pt idx="2">
                  <c:v>5.2068617558022195E-3</c:v>
                </c:pt>
                <c:pt idx="3">
                  <c:v>1.0804322627601677E-3</c:v>
                </c:pt>
                <c:pt idx="4">
                  <c:v>1.29545632623212E-3</c:v>
                </c:pt>
                <c:pt idx="5">
                  <c:v>9.1852807390489614E-3</c:v>
                </c:pt>
              </c:numCache>
            </c:numRef>
          </c:val>
          <c:extLst>
            <c:ext xmlns:c16="http://schemas.microsoft.com/office/drawing/2014/chart" uri="{C3380CC4-5D6E-409C-BE32-E72D297353CC}">
              <c16:uniqueId val="{00000000-558B-4DA2-BE41-439CC84B6504}"/>
            </c:ext>
          </c:extLst>
        </c:ser>
        <c:dLbls>
          <c:dLblPos val="ctr"/>
          <c:showLegendKey val="0"/>
          <c:showVal val="1"/>
          <c:showCatName val="0"/>
          <c:showSerName val="0"/>
          <c:showPercent val="0"/>
          <c:showBubbleSize val="0"/>
        </c:dLbls>
        <c:gapWidth val="150"/>
        <c:overlap val="100"/>
        <c:axId val="1081349759"/>
        <c:axId val="1081348799"/>
      </c:barChart>
      <c:catAx>
        <c:axId val="108134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81348799"/>
        <c:crosses val="autoZero"/>
        <c:auto val="1"/>
        <c:lblAlgn val="ctr"/>
        <c:lblOffset val="100"/>
        <c:noMultiLvlLbl val="0"/>
      </c:catAx>
      <c:valAx>
        <c:axId val="1081348799"/>
        <c:scaling>
          <c:orientation val="minMax"/>
        </c:scaling>
        <c:delete val="1"/>
        <c:axPos val="l"/>
        <c:numFmt formatCode="[$$-409]#,##0" sourceLinked="0"/>
        <c:majorTickMark val="out"/>
        <c:minorTickMark val="none"/>
        <c:tickLblPos val="nextTo"/>
        <c:crossAx val="108134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A88A8193-86D9-45E7-8D59-ED1B92E06D2F}">
          <cx:tx>
            <cx:txData>
              <cx:f>_xlchart.v5.2</cx:f>
              <cx:v>Cantidad Ventas</cx:v>
            </cx:txData>
          </cx:tx>
          <cx:dataId val="0"/>
          <cx:layoutPr>
            <cx:geography cultureLanguage="es-ES" cultureRegion="PE" attribution="Con tecnología de Bing">
              <cx:geoCache provider="{E9337A44-BEBE-4D9F-B70C-5C5E7DAFC167}">
                <cx:binary>1HxZctxItuVWZPpuKH12oKzymRViIClqoigpq+oHRlFMzHAMDsCB3bwF9FcvoTbWxxkhlRhSUZX9
0toqw9IskoEA/Lrf6dxzb+jPt+5Pt9XdTf/E1VUz/OnW/fw0s7b9008/DbfZXX0zPKvz294M5lf7
7NbUP5lff81v73761N/MeZP+xAgVP91mN729c0//6894WnpnXpjbG5ub5mq865e3d8NY2eGRa9+9
9OTmU50323ywfX5r6c9PX5np5sn1rbH5zdMnd43N7fJuae9+fvrgi0+f/HT6uG+WflJBOjt+wr1C
PiOEU6UYObz40yeVadLj5UDxZ4ooTaNIf1701U2NG1+NdxBnN9ya28fluZfm5tOn/m4YsKf7929u
f7AFXL1++uTWjI31p5fiIH9+urlpbj7947+fPskHszlc2hi/g81f7rf808OT/68/n3yAQzj55Cvl
nJ7Yjy59o5u/VB/vevs76kXKZ1RFnGhNovtX+FAvlIpnklIdSSIeKubfEOX7Kvly44ky/hL/wZQR
97nNh+zJxlRj/fFx6/xt3iJx6IrJE1Uw6IoqKQVTD1XxWYAnXqJ//HeT3z5qId9Xy3cfcqKiePMH
U9HLmya35uOjx/GbVQN3kVKfqifSzwSnhGgeHSIc1HeInodA9u+I8n3N/PPOE3W8/KN5zOvG3vS5
+Xww//O0IskzooWSWojvppVQPgtZqLnk8nCdfV77oJR/Q6Dv6+TLjScqef3qD+Yhr+5mhI2xGeb8
tvx8OP9zxQj1TEaUq0jx7ypGqWdUh1xpdcw7J97i07759wT7voK+ecCJol790XwHivoVeORTddN8
+v30JNkzRUMesQjp/QEgI88YpyIKPSbzLwCDr8PZu7u+v2k8VFyevLj52N98Mv3nb3zPfL6vpe8/
5VRVL/5oPjU2N9NoHzuO35Z0lHwmCBeC8fDgTfShsiL1jCghJKdHbzvBaq9+LND39fPlxlOVvP+D
qeRNnze3d092n+ab/tOTi+H39SJEO0EjZBkRHpwleqgfVDeECfwXycP1E2fy8jz5dFc9edP/4383
t3nrJR0h6aOp8vsqe+xZJ1p8s/sP1+K/qs2+rkoffOc3VqWKPZPAa6Ei/4QHXwdB+JUiISWhPJat
J/DhS7H4rwX6vpK+3PhA+v/06hPl6se7298vrEm4BREhcs8RBJy4jSbPtA4FpaH64lZf56Afy/P9
0/9834k7XP3Rqpvrm6G8AXk03zS/o1IEYpmKmOZHSH2SaygBpo5IKO4L1K/VcS+O/bE831fKw7tP
VHN9+R8eqR7ICxLNAxtUnih2hvvA/sr05m6wd7+fnpBTZKiBr1Fz3r/4w5wDr3lGWUTDUJ6ggf8X
2b6vs3/9pAfnAaLt3R9Mf38bS/M7OpWnN7nWWgIm3L/Acn6daCiXoNl4yIQ44Xb+ecT3dgS5/vF/
HhXsR5p68JgTNf3t/7ua/jVX+oVN3t7Ym909Df0VXfr41fszAD9+cusDNvtB5v3slheffn7KkYW+
cNv+CQ/qni+Z+xD5Pt9wdzPYn58GvpziAOkhFApYwRmA3gy/xyUqEEgb09vs56chf0YFCUPBo0jg
/xRwxWBGf0nQZyiKOSgmpfwF+YXsf2OqJTXNl50f/37SjPUbkzd2+PmpwhLt4WteMOGTJ9cgDVEa
RIpqjnXa25u3aCjg2/R/1Uuft40I01+oSps5itt1mBTZEaZD3WzKpkvTJg7GOek+Bk6uTmzyjFWN
25dtO+YfplzNhsWzzMPObm1Nk6bejpYljdmlnZuL5WIKbBr1cc9XWYs4tGMY9ZsyTHjKzlVdDkN+
hkzS6Spuq3rm7SZNtSEurtKx69Jdkc0V5EqJZJArDWaWRWdDWnBl4qirEzY9r13SlmYXakb0FZ/r
NNSbcqGT/tSbkpr3giZeuiYg/oGqNwRLuyyd6ipelK3wdSnr1LLzYCgTfR3wUg/DVneJJfRy5Wsz
6rMyCYyQ+5BGsq1fpk1btJ96NDTGeb/a2Ti9LcSYaL3pknDC87suD6bpReiqBodQWpvgL1GYAqt1
UjTYdtdSAhH6rnMiOKtcToNuo0bi5c/HMce2s4LJ7uNX5vgdncNaT1SuqUKlEQpBpeD6ROV9aaWq
irn/sPLepfqCS5Gs83NSzJOS2y4zymY7lq7lMl+Y0azteh3YcrbFOa0Tqcrzx8WBwT8UR2pJgZ+5
DKWSYXQiTi4zyyLnkvcDiRRMwxUkddmWqnkJ6l2rnD+qac7qNrsKWNWq6YXLRzSOANa+eOl3joUi
wp4IArdUVCihOE7He+bXrrCGc16M7aDfa1MaWb+a+qGZirO+L3MlriIoJFFxOsIeqzVm5dqZPg66
icK08iUU87JP1tG/TfMSzdm2Hltp6WtdTAsPXteumsKPhtsxLV86k/DyZViXVF09vgskg4ebAF1G
NYE7EwQJHZKHm5A0Ep2V7fLesa7IZKymleMYxTibaDnL+NDx6XkUNINxJn58aUoAKB4uDioIlB2D
aVFGOAOs+PoE656KMVt5+l7ValySd+NUl7rb20F10GHCK7+4zifvA8L0dcE2JBimqHvZrHJo+KuW
rWiOxlmeek+dJpqtczwOhnq7SIOst9s+o7qIXpuxZkyeqbHx4WSeMoNnqr5bNIsZXTXPYjOtU/S3
pC4L175tm6iAF4usr5o6juQYiGjPK9h1FA9tkahuvzAjveMOQwUxF7doPDni7Yi4s0z9CInqIfRe
GeS5j0lJ4BSUTyKYU7/pJ1faYZPrMOv1pu1G79uc6QXXwsNTpk75RxNb5NiXE4MPLK7NanwYNk3q
t+cav+cij+D3zgwdFhcGTbjsNsmrcV4uB+6SuY2Nakj3EUG0wQk3w4pIvVvJkLF2m1RM0S1tc5It
TdxHdcHL2NJQt/nFks5U6auizUuopGl1OiVXbTk2KrgxhwBZ6bSD8lxnK9f+baK2wqP50uC8fyFl
aAv6oiqYKcvzImGmcH28BvAGBNh1svjq3FZe6lAkLfYVFekUXIvJ+qhWH+TsgnwOrpt2gK1ujdRp
VmzYwvqa7pdqJgON81FVMoobkowD2bXDzLuPqrAB1HR8VOrb0uq1PERUZ1Pj3tY1GeZdl5bDlJ7J
vHKWvRtN55WbS0WL6hc7zWFYxqWeaZE8L7PG29lsx0iNl4wsA2JMk7AUR/q4b8hvgq5WQHYCKQip
Fs5x4hqZSsiwrqH9YEaRr+UmWdeoazbHmBd0vcORqalcYTRzU1C8maabId3xKzzPh67b8qK2wVXE
Qp+suWE9tGhn3c/XU5+QetiOVV/CqqKMeS9re0XVmayLdOhiV/JeiuuCOpmneUyioTXy2hrJ7PqW
uGJI386ukE696PS6ELrGkrWdHi/5IYEyPsjypSE6xQKHP0A3evs2B2un00J7+qoICx+zpZiCZY5l
Xk+wg36R3RC8aampSKviZpiMzX45Zjvq2IIdB2lbjNGmCyIyd5ugXRroA+mxwF57naeJ3aSiSAnZ
N0U2Mv0iHcN+uCUymOG41EqGHMvpOrbBNqhsN6jnshRpEu3qmq6NO6slbbjalzTxTi3bYGXFD6Pg
wyAYEhUhqRLEP47uBREnmm5rwRGTZHmt1SoM2dfJtJT5hjUwTrYppPZHlAhRF/nGuqjqijikRUbl
JV/4jKi8mo7k4jdmtxAECpIaaBLCIvYt0Fvzlsl8yfv30rIZm18n49+qoUuG6KVtJ9m+RfANDeK1
JYObb6Mq0u1y5lg4Z8HtQiwp6pcRdSNXZ2w2UxdumqSakF1q19jCxV2fFEK/DMJCiYs+LcyQo2p/
LEefpOiQMqkigrZQFEZoDJ16kZNzMLasY9d06bs02OSTW9O8iEtg267YN0khO37BgtnO7Vm/gG9l
KGgek+AErUAC+DF67J5H9858ChL6nsp57eZrAPFSy19m4pxc9kFEa5h8qXk5LXGmegtd01B47Wpd
88WBaf1tckRMSkzEhEL61uaJlZUdE7Xquvb6EBuZHHxAhucj7e9tQhzUMlcs8g4BrwccsVntce/j
YpzADVQx6DqgKFUS0ggUpw8zflGOts8UH6CQITB1HyNVB3yMHRpVLPxV2aIeystCOK3Tl48v/Y0m
sDCQjgY1qP0pnODGdTF9acq1vc6CXLXNGwQLjXQyJVGAt2Pw4c3YL+aCZ9O0fEgSKivzgxMAdD5x
eIo+poRXaQbzhE5PzmCuQjOUddRem2x08G1+cLCsaKC988pahPOzsDQ93O0IYup6aebpRWaSYiZx
2ciVF3taZj5klwEBNszHHCkvs9InBNHK+z0dHswBJLPhYq6WZEg3c+ZkH8ZZ1wbWvcuDwIzFa5vU
1gQ7okvweBehyESpLlkzeaAxJ0J1H2UQeuDQ68UE/bZiIs37t2kUeituST8Wy3NUSNWUx22QgB7f
FxlhECU/lGM26msPhNQ8+0x1CP/FBOv7OPSrBzlDNHfF8GKSjufJWUmJTxqU5SlXcYQgKqM9m4bV
vG/c2iPH0GYVyPGHDGhIv1jdxrIrLa6VTVVDWGEkSq3LdfVl4p7QJEjoL4GUVfmqSYyl7mVSSYZ0
ZIsUe9xLblHTvOjbeu3z2C5JQvJ9EibJFMWzKNup24qwccUUh9WoFrtZCxW073EuBpl2zb2y96gn
S4iwSplBBHPALHNfMxnE+Wp1tmwQ8HNcW5lFxDubjfD5qp1WAlHycRUQrArlijJQhX2Gh0m3ZPgK
O5SqAbwL3zzeQOHWMJQGORfFJDCbP+CELykerUOVAyPWGQWkmqzoebUlxSRcfY5E7xFgMwMuAIu2
LsIbO1jU0CgPtKxTFfJp1SLDkx2VCULoDoDA52rqggDLCZexvt+vOc4q2/O6WVJZxk0tymr6q9Os
XNLLcTSY2duwqtBJt8tHAzxCbCTXcj9MjZ1/7RJ9j96pXXBGQWFMMcdhUSaEb9JmsiimgrSBjSue
F+Gw0QfXWK1aEZ/sWvLWkjjJ6ikMXtRr2ueqjNNh6ci0zYMizH6tUQ+wKWbgPqPhSlR2dfp5H0Ue
txWNWHV6XodNZQYbR1OO2PEhEGSduudBgbRE46ohBUB27wZOxn0y1Ol6qUxa5u2rOllctFzDY1az
dts6EUmUnZFK5R6+MtGt+TZIUMrWF/TgT0Rbi/Os07aW07aYuME+AdM4U9sl5yUW0mnvC4VjdXPU
N1WZh0fNAU4Jqf1Tjlk5GAMfuSO9BDiSA4T+jdEzZIAoFKNIgCoyOi3Vuqqjs2hM9vaQP8AYANpx
7MhdydlNyF5Czb4SEUGZoY40eoJvPy7DN8kj1D5tgO5EV1Tx8CSXdrk2xdQH0xVhY+WuMmJU+XJp
UEx8CBqOWmffRFmFtPb4ssLXwF9xXiHFasL3yTG7EEl5uvewXUlg9Jxeo/O3rsvHIcuaTGwnlPud
fV+HclRprMFelUFcmZEiuRRpFkGDVZHivPYTxr9QWVk2FcWwqdd6mMWFSINUkzNYMS9uUFj6WLDm
s23N62gSPfTISUsjBO4+l0BSPE3KsNmEqw4qdqXYGubXZKHeU2UZLGBdkmYUwz7pR+ZB9YzSO4uP
+DGdMgdQeRRrWIYIaV8U1EeEKgiivr8Ol4CxcuO6sTPVljZDQZa4b6JB0CZOgOgLvSvWcKUC9WxD
+uQH+fn+GB8cs289MC0BhyMaYa73BBuoepZ5ZPu3WZ5EYXpG6yiPCjBLrHXBbhZuzoaXtMuGiGwo
zTptdgh55SIvozKx6/o+yoJ+TM/ndoVT7equ0mG7p+mM+uB8YJLjpLK1oDgHJI/EFpuAVt30Nl1k
DwV2BcmK+Yy1oi/pPs10O6LKREVNq7McGaLl24onPCM/KPWEPDEvdIIjBRomRBbjmDs7wQNUdfOc
qmp8GzWrov1N4UQPOJ33wwi34oZi0ZiG8wgDafKFeT0asdJ+myOshe+sSwU+A1nmCQFKBvhDi9IW
XzCtm3WxJUvS2RJUw+i5neLwYBFkRdE/tyN1Yt5FQQ9ji1VJEMYudURVne8ymwImXqgkWmAu9TR0
OGzbBD7pUx6UubjrdKCcvKRrDknStnVZvx1yMFnzc9fOS1ntSFD2IozpjGSfbNqMUdfWcZeQaMyv
XMvBj56DSImmYK8BciiLuyEaaZjGEml9LJvYLYvXcmuT9X7vNqdkjxBZq+YHxdhpvYA6W/mWie/Q
MzTyTzBiMbg8SpYxuuIin6b2ryBOSne1ZjxFSPPQEEkyKyaJ03BMeI96PNScRjgQzgQmgJLfVyvf
oHTTIaUtZR1ewdmq9YM8hNSFVxomwLJqwoqokxB6f/O6XDI/K68jIckppyrbWeWzWMUVEQHWFe3g
6fKZGZ+GBscRVnQlKT57fF16wgCGzHcTIr/jyDc5TsujKssb18/rejVRmD72aLua55tjVYA8kDHz
3NRohAW7BaRHK990FUrjPO6LbKkHMAmi0P2FyVxHl5gNgJt/BZMTzvP4gwqKej/8Oj4xRgl6BgQl
HYGwp/EpcqQec8GzK5eEI4rxsMy8IYheDeHfAbWKNNqyok7698U0gBrbNOniiluU2SNKimPFl7Rz
tLabLLdV0Ww5b4Nu3vat9gf9+NmeMEghYyg3JeE43VAxEOYPw+nQkSJ0TS3fyGVxCCQqz7wVOcEX
/NXe5+d87qJiK9nI6uWM9HmKBF4ynqD8e1yYbwybMRWGCsW4f+nTHoJHY9agpXHVqDGHL5FReAzL
5aCx1hCuwBFDM+frh8fXpd+egtACRSc6pXCtb9iVKHXp2vcCkUZ3gb1o+smz3E3juqTcMCs9S7sa
M06hh/iZKa+O0DYduE8YNhoSoK45XHz9Imm+Quwj8Vm3nVpGsDHO881sWtIxf0XTbLXrVrvaAJ8J
M5cy//XxTfl2+0NL5CGIYK9b6mHZqbtGYslWORXT1ZH4jloTqdcj7ZYw2+V6VW17PoEzXpttU6qu
TM/zhg223ShSeViSDnOH3dieUSDuCeVhZWDHYAXfrq3QSbAB+a14sCF2AEMQc+EiVu475UgVxLrO
ZDleaCtUyc+EDVBjvJ/8VEGwO2AyNkvPheci8w2aHtzZ/Rs4h+Fv2RoqCQpYD0XqdnohbcXPVJAL
ucRJo8jU7KoyY2H0fOwmG1yvxlbCfjyqY10mT/yt4+IVNwyN4agSBTUpNpdWtOr304H+B5FZw5qP
lH3lMqTA7YhenAlRorbIKS8qbrx8XaTkMp+hnA7r1cZtGYomuEhr0hqKYsOh6NjoieZZ/4Po9022
QTsWM5jgzyVj39qmklm6Cl3aq6nh3kNXA4L7Y5UlkQdube7PUNMqsRdDXsofBt9vl/dOQSMiPSMB
SuRhgADWygt0U9qrI2MsWEOQX8oxVFg/v+8kCllySFGlBZT+g+2zbwSQiPoKs/ahAKD4xjczK4qC
rt30JlWpL16LCvgNVDRPx2LcyDlZXbSFOCtK4A7MDhTIVgEb2QVRZ1C7HUvggM2enh0RkPFh0ga+
W9IcWi/HqmkxEWwpGWRPdGybdBqLOJD3qx4tqxaVbyX16Whreb7oqamnOCJ2LNTW0kUHbQwqAFEj
j6u8yergBxHym0ClQLlyDl7Kt+npKfRwlSrZgB75m2OIQtUnoPIjcOdgBbqP5ZIhhinVcFjLorLG
Xc11/8M66xSQCqVD2IMfpmehYKeNzYS6SqZL5d7VjQ1SGSOWYY25HCuE6iiEPT4ez+hpgSW0RwCY
ZfHNSPwY5gT5z4FUqUnG9F0mkpzzDSVogvKYLiAJARlNFk03s9B1EtvBJh16/Yh1lduUBFRQH2ct
+mI/cs5vqj7MOuAIPB5EC+bblDW4yi7G1Nm7NEp9JFl4yZHuS7QqAX8PAG1GL85dtcGIM6kd8QBp
vc8zSGuifCmzZfaZF1QQjlGtEiTGkAdee4dAWae8Xj/oYmBFe7Zq6OJtNyfo8m+GqvZd7QMA7YCd
4YWDWoBGj+3DnA/ezFVdwyQqGgF5xNkwLZhyqBX6oXGrSaJfdFFjybJJA93K7SC5d+1O5yPKy2bM
axTL09zd00l95PEsFTWFeOEY+JreHTjSx9V9igXg9OjdY+4Bk2QKPwM8KeNHS3MSoR1zfSzg617b
aW9yMiV7MABLUcSyhXv/CBA9zJrSd9MEunb4UWiIYPsNBmHtkoeJNu7NEpDItXdNgiZX9QE9qLq8
eXyLoLUfpGhM9yrGtNL4gSowrqfdHwZX4VYWGqTUN5kxmFaJSxDMnMSZbNu+2cpMTM6c18x6WrCU
BPaTpi0t5CaRo39rq8Tgiwnax9AYJ70Lrg+8zkT54r933yeVCWZm5EZSghoeWhZK/V2xkeOzAlEG
1R5YX18/jlZESXYpAEYL/tzO3BG2HafIPwqpcYUYIboQwTUd0P/qN7QYx+nDTPNidbupWNvCbuoA
DGIS5wdBg2z0G9OO+ZuTlOjqVVahdGcX9dyDAN+264pWW1yCFnIkdo4PEdY89Fcb9I/6ZC/7NIqq
983hIGZURW75pXYgYsSGUTsS/hoN8ilfntfFoNS4t5GTortUbkBv+CoFq4wNNKLrBoFJnTLDmeVD
7SdBsggFUxPTblpzd76QwieyCfhd1efSDa3I0NBTaGJuBKBLle+4dBOkzljSjeWLFM1UKGz1HCq5
yAAD1uRNJVROi72ZRJWsGwvYCuY6q2Zwr1cJms7q70kVelFy3ki0yUqwUUhJRx2UawkCMQbE6prk
7dGPI1IqcM9NOQ9Zu+s4Xzl/NRIbtm4T1SwFAcRLumIYI+hTL98KMhTjTjSq5joBoLVe5YHzWwY7
OhddPBBwyXybDWUAzSPUeyBhpEEP/WBCAZASFMMaGo3BLrGLWOqtQQ+yz3atER0OUdB2gIXiB+K8
Ds7LZEnx4bFP5HpCSfI8x++ztTvHvAQaZ9t0DPSQviQTw2BC3CcpqPWzcsmnUb9qSedc9i5LWD30
H5gqJVZvwYbjNFo9ynm5QLMWlnmRt5239yoU/trEl0hsbN5a+uIIUjBYAcj00tmik+dBEbl0lzIx
qPx10WUlZBxz2eLWH/jzfQr6Z/EHf9YIWfBqLihyFbogD/0Zq8uQuMq8mYAERL9dMaAU8LivZdo1
cdcYB+jIrUITY3MYxjhObYSH+awlG6msQQkb5udKmGrTTn8IMJ0Spn+dE5iOifHrtyBCNXggpjEc
glZ8R5aqTjZ9BELObFHhBI2OK5FhtuPCtQPB6U7o+/k20tD5hHCcf4tIBnLUyQRpKEdARrxfDxN7
Eo/A97JpCJWIaZI72u0y0QdBHbdoiKdn6RyUaJaikROh9EHdwNGKCJOlwm11MHnWHP9sgG8fHBv4
XdFUaLbHpgevB0o9b9pE79Cknlt7WVHK6+jzjQuruiDcJBYWW2+6btJLtw3tKvCGX8PYsI5Xqufm
lyOMS3k71e3ecVlPLjYBrB6DNAeIl7HSF6yHTtBx8IaFiR+ukWuf9K/XtsSwWhwmZYsBlaaIugxS
8kOXwwxZburL3kfiDGhq8eDxiCGHNU2C3G6CevScGmJnbdLXStm6h3W20WTRoznix+NQSCEHsXZv
CrFK2p2Xy+CbVKxbfCMORQ7vk62cwGjlZ6AIFtx+nG1JDuC1axyHEo8NvOOEEWsBl5D3CVok7YZn
CYbzYks6VfxtoGAkmx0b5FqZi6YEgNGbY98ggsktHKOZAeYWnj/uCeDCTjMbmBoERK7RwARzeQrW
RGYVsJdNXzepQRdxh8wUNmaPrIQT2A1gI3BEaCr6oLNW6CG9OnpzZLK2DuNlQDCrL1jYlbKIWzKO
4wubyKDZJ0oWuBcn58A08ylrYp712fphwDQGoBcIWTBfY5X7ucN56f0KvnvorrTAABDmYaLafxaJ
xHciaFL4rk2Lf5eiFpshAIpcdtMIxhEDVmPvH6LGFkVqXA4Z7T4KZgHGalGXeFSHOAJmogm1r8wK
1L1g9TFU6Kf3MBnFAZW6ufDkRTATEEGoou+Hz1BoQcaCwNtfw1PQZ48b1MnLC6YjDMRehkHQI5ZX
U3U/4uZSvoybIXVJPsalmwCx9yNrPc9H5ICRLjJnKPavOJqx5XU7Yzj24gADXV361n3uB1QMWm6Y
1Vn3Y5/Wpt4d+welxYhZvlnGYEDX2EEN7eUBt7aC+O1LF/gxiLDuVW6eTzNCn9n2U426wgRlmM0u
Jiv4jPEyXWsPbocCv0frN6pUCCuCtAs+UxUBjEDD+p4NO3KVfTeVwJYDrVKlLwrVeTBrHSPIUtp1
TbYFhV1F502U0Gh5XtD+nno6CKw7GkIs24d+DHfArCTWJKQc/MGxIdEirpuq6gFhM7MkYiOzcgxY
bAqepuNrSRrM6p6FMykqtmddJkAez6Xw3HeuXQq5lsPhjU00IXOXeenScaMxg5gHe5ZXi2fajV5A
29kR19h5kY5zlF7l09ym/QUrjMouMkwmI8e36zhiARilw5GSQBS4G8G/AzRYogC986lFk5aYTU7S
oO8/9Kr1DNwxoYV8arryctFJA8GoQXxl58fDxGCKWPtdiJbSavfw7hC+3q+BRwPH2xkZh97EHBdF
vqnRcDWvE92jtR9VzLc6uFYt5HJh7fuF1nmOeeOs0u3bJa+dUttDEaObxM+AIF7CxI5/mGodcC/K
Xa91K1zuMO52P8JzbKSUNAhTck5ZuFoXjwtt22w/haBPr1uQaSXglGS9700p5icYTGC6hl/KlDaZ
3ZSHLtnRGUne6EnHbZfSoN2ahXh/SQ8Kc0p4IztUolGLvlB53o+V5y3j4WBr47SKi3kphjq8ZGJV
U7psTZneJ6Zjwqim2XcQqMX06H6qCALSHkRvLrvNkBU8uUYDg87keQeGeVG7oMW4gtkedyznvm1s
7EaH6cdXxjQ+JKEYLC3bGDWOzcfqPozMcEvEA6SB1rk3yMlaj1WMcL0m4WXVIoG5M52laLfFOamz
8nnLAtG12wpj5lP0yqIegU3aSXp9FaHq0IOfDwRRsHR+fCqSsEWU5SFajhglmqGmD8SutFTZ5tir
mSbiSedj94+ti0RgBZXoaWaKgII2UxN1PlIv6CtBx8cZ5LIffewJSvQ7MVONPUKI4+mtNhiw5bTt
yHixtkP4BpMYMt1Mc+PFoYXwzO58DznqBNwoeBo9jxRYQzcdIztDK8x4Yj43mXgKQIBf2JbxIFhY
tNc6hcrIrqQMk6O7chxTPT7/zFyDHYTcSRh4jyyTvvUOfWhOdEnmA9P/5ey8luM2onX9RKhCDreY
xKxM27pBkbaMnIFGePr99XRrl0VVSfucK5dkijMAulev9Sc4TWVt57z21+jFLQeb6mSXkevHk7/1
qYiLcQy4q9aaCV8UB73NFmNJDMeL82XYgZvitRhyq3rf8WOMpLGl9rIIcx/+NW9LuYId0H4vuM3X
UF4g8lkT0etg08Wb36WXwQ6HbpexV2UDf9uJKJdLvzA5ic5BzribRjGdQDbf9t6MKjcsV4mQlltf
UwpSrpYSoib7IRdRV977tGR98z6JdlmweqtL+EYrsxP/T3dmmrQxfLMU9aEVdlGFzxt2yOk2o5Xj
CenvU6szzb4ShWtiuJ3zUT+vuUJjgxBtLlxGJCZCQxbsDEZS2iYK5OrTeakzcKFHLRarUqeXZVIp
yESXyQW6NAMdz8c26nvDO+c94tVv6WICIiW5JK8y4QBkrFfoKhtSqRdYFAoxoo1mTVOerzeZ0s+f
wiJtxfJQ1/M+FDfdyshjnkTgAwYdvBFrwnLxs1puuk7kNqshlbT4a8Vo2L9u0d6GCVrR6zbRFziF
8E2sGrO+Si2rRpaFEdlD/6pLDAA2G8CJCgmA6eMyqRb5yUiGXO6+rtj1vPhcspIklAq07btQ7iI7
N0y+vvARmDbvhdsUHIKireW2sxTZUlWO/JxubeT8NqsDciAlQR4Qeyv7F81c50Mi+Yh0z6QsVA+P
fdnJGd9rhCQpUuwD/Kn1aRzY5kUtT/85HOUxoKnEUlXA/YodDlc8aVPs5u7O11UXBBsK7X52AOrP
thFOFAdvXqQ+UROghZ1mrM9ydcG+bCX+qNdVfkrRT3KLVlXWcewHfiXYqbXryX/tw+7vz/majIl3
O1I1zfXORuWDbkVft15E+mbone25rWS8R0WRhWvQsLL05esiHAVsQyeeaMT84pgu4Pi0MRai5eCQ
2QjJbm1Rcf/Oi2r+mtnbObg3D8ysvV+nzgiqB2+oy2VG6d8nyzfQWIrlsUqSiZ7WHvvA/+ryl/Sy
Ck7pReI446nEHJMEcTN5EuhI3VlOwh6HB6BECAQmi+5chfyzZJaPxk4BXb+Okt7p470ePP4jwmDh
Q1jVA3Or2ybNFD0ueV9IKKNxHH7j4FXyP5GbI2IDA3WT9cURiFi/SmkpF+aEq9yogxfyFWGq+LqT
MzNrHZHLVL0d+4Vddl+qOZeQjTOEErIZ91WuXIUg0ECM/EFjBqlChLqhkwf/nOcSpprcRKKHv54n
3k4TUKqwAODNpu3YbO43OFlWDUPTTK3ztOQcM21cVcFaTEen5Na84kKRK2e0l73NUduJwinu1br7
9bf4kYmA+UZ8bYdMT2ixA44YCVn+x9U2SLy7TKP9Ka1aqYtV7KhZ0fxBxXMy0WEr9j/IzN/T/j9i
/3w83mguHioctYP9EzIphLG2tRuuT3bjSn5u7t2AO60pAEAq+q40r02+RtT4qt8PrrXh/0CZ2hLK
+C/UAcyAZhnFsuuwyJ23+CwCk4DGzCsYRlnQ9WM1MXov/TEH4zCNw1yPTrGcRNe2IADRMvGgsryT
czn0jZQe6Rkc/WASFO9hnWl/44x/R2cbJaUUNhZX0WoaXOWgs8Gw/TK3YVqLj2XZyAFN60ZzYEW/
PqXAUdvvaIef7joyjwiW3Af/Yiv6b/ivwMwM3zVG+zF0amqErpdlRglg1rzy48UqZNvZqCpdK2Yc
8ZfcFb9egT+C4iwBSHq4BtM3STGiO3izDwr0qP3oJeIx81aps18FrTXHynUI3Jf8Wn+bRZpwfv3B
P21Az/R9y2G0Axa3wLh+XPr2FGJRi9z50VNdVjAAp5X3msKd3R49g24ART5HmfstVcPar7/G2+uX
2gqO9AA7Hej8T2qFebHEmNZL9Yj7SKGWmc9jAMLOaYnYIJgKjk19XfW//mTrR0sr1KsUdCDth4qF
FQjeAhq9yFM0vYnxkNWjxA2qIGHYPYVF3w1TPPWcu69oPSUtsirQYQ57eQizaeVR7iZBmny2uqJA
z/7r7/Z2iWK84F54bGmirxwi4n58OP64IwMIEvNBwyqeEldOc8SQppbo0qQUKc0G1b4vOwfv/1Kk
rivhv3XBhipGrGJbFmQtWr23RdKXjkzXHh5KUbo72lx1T5BcCvPjlk69Ox9nawrMl6r0ZTtjOUNj
vfQzzof0EPUYYYChUxIIihtPVJlj/0ah83Yp+5bteqHt29CWHuE4b2hEjhmBYD8KHr+b4tRC7Qxa
JyCpsGBOCnOP4QCTKpIma689vuavH5n3o6QJ+paUK9IsArYyiqifJE20AkKiudtjMbQVZ7PoxzYc
HiMRVclzuq6Gn8WTsWHj+7ArJ6A2N+c+2vEqLmEA3acp8LauvHR7b7b/dsmUli+ZYeFmcmJ/tARS
i3CmRccLvRmSEW/TEI33YtkpdRhoEybHRbLFHdfde19Tw/HlmYEUmmq0tE1XMaGbb8B4+1d0EAjE
vus1dE3vMSXxK+cFp+YSG6HwlpLepsXDfOzD3s4WaFgM2TvrIQzpQnWx8Ctwp08pzqY8O2DsCwZx
AmN2xrCJoQykNVOUm7SemaI3upQryOa5vpROK6UOaTjKlVzZWZaZp8Cjl+2OpueM03Q39BlqtRMo
SGY+//rpWT+tIaxC7DkEuSBZFrPnjzsuCKlwC0zho0aJO3X5tH4MxHccRmYS4gNdqggWb4AUwrCm
pNj64OqVJbUsZnmMmXsplfu7O0npoPLA6cuuoaXaL+Zqp+Zy7PvQT35HQr7lILH9I++geuBAQiT0
dj84WM4BgM3hgWGw85q/8eZnTnPGCMR0pD2Y2i23N4Y0IWDlZBxVJS8TgVQw/eb+vu20iIblm2A3
9mVuRRi8KSJmYgIfsaYeljoM9+wPxxumrrxFV+Ean0L6bBrNAGF0/adNEWPBrqKIGD6ndF2M6GkN
3HpZTg2dQjDH+ssvVSsHHuS+YfiVGdoZb3cKKqsIZ2ViTOdfX8OP8gj6M5QqPrYuogitgFbpTd8g
NvRLAVTbQ7Ab04AwYExqJz0aK7hXFv9/dQeBiRjVc2CTSdW1ENf/uCrhTHpmcq9+0ISi7uB71Z+T
I5AzLPQ+Qmf7N9qMt8+LMubxyELLQ3Hm/NSfl6KXwo2le8izIqBY1gzf/tfvn18FCEXfB9EombfE
EpjEb359s3/6fCThoeNd21HXdbw3V95UWzZtoZXda2vEQlGTM/UPrq3a8hA+3PY2zuDfqZR++gI8
ZgRPOENwcpkcMT/eeh/42CfSYLxDSXetgO51yNaHX2pMEllj/dU9DtYhH4M/fn0D5AX+99QNyUqm
L5G6IBlr9XYTl+viYkVNt/uCArl/DsN5DM/Z6CeAPHzpwRjPvo1Z+Dcb1X7bFdEJchZEKJHoDFlz
b6679Bzh7HU73OMsyvr5KXC7dnuO6qHYbzWZ3hCW4fwxWYNktdk3ctxFLy9HlzyxC4l/98XM4DoG
CPX2A1YZIL/zYNcS7dJsPZOAPKXgJmvWEEYsk4ZbOByPQ1y40vAFqyoVEb++rW87K+SxLGxEpmjv
6P7fDjmJl3Rra1vF/RQJ53rq2nkZxMQCDGV/mptSeMV375e3QZO8zpjohClnbASNv3nIb0tKyL3m
MYfyWzEEvh1FlmqKUmfaivvgKufJU8RogL6ys1Mw4K8v/uePo3LB3mGERBRLS/fjmi5yz4PD3L07
YkkCgLLClmivWwka2Mntfz/gem/CMrjHAI0ob9jJoWdiqHnzkeOYrH1Ej3inBcDF1a+4pnW3P8/j
Irk26aMX1X22TTjpDkPjj273ZM/T3lVnTNKJOdy7HToJ8aDRSm2o8lJU62Ar0QCgulYJKJNWFrXJ
EmG3a3F2vff2eaqS2Oe3yoNhQ5eBMy7ZJIXVLaOcOehU5Nqt/FqSY1kCd4MJC1kHqOBVj18piZc3
C0lnBXktifQpSwd+PFSKqbZZJAVZoBgEmm2TCowsV31oU/YtXKaopY2rFjbdaGDlsjVlQckdkQ0i
381DlfRQfAdsVKiCckW8icaQBr09aOQXxdkiYckBbxwfooeCNm08YEnRzfKSZErEd4vUWPgSoNdI
WuLtcsO1SbjTYA1JJaFDNVFUcgR83dLaH8/hYLjpFC+DMWz+Zaxx5ES3Rb9jOFfgjGkuC9ddwJHs
ztlLsdi/VzdLDyu6HBfKY6yBM00WtKvT7M8abQHXlNOdfcV8FDYMuCZx4qsG1Ww8cysuCe7AzToo
yZyeBEkClDcz6IW0KmsutHUXmfGRX0Hm/+rs9FjgNm7ufqhCVhIeBxBOl84MGLP7lw45LOJhJwHk
ZXKXAl+Zl1b5FGPV8jAW1RlXCTaaX5drY9ncQGO2pSESfcDQnDu2VeTf1Xa3RPf5HIzz54KMCKyA
8AveHh1Va4UdqKERM5N6rOFDiQdInUMxuC5AYY/T/wXhUx4cJggXvz8Js5MIeZrjS32etymDsYb1
MFLE9AgzRexbHsDmqa1KLDkxfwWCOZWF6V2GtJG8agOkEFUxepLV+3NXrEblG5PzLi19fMFHDcJr
qMtWxLmGoZMZWeJrXblCtmZAEO7TYPZLmR36fS73L8uw8b2c3rCWbzUqTuIysmLPvOeV37M/w63P
89+AGZb7DCku5nfE49SdfTaMztieA3dfjekd7j2ZN+PtrqSNSyzzI3LGYrfG6jgqHlgzBKQLSP0l
lqIr2xTmctIMwKtZrMzKvkVb2BUtbE4A77iftRiAakgtuOx15A/iQxCWkwH3pBB2Kq/EWgZVBXQD
F22+m/9Rh65VfFDLevZXtmx53bjCBGNPj7sI7bE9icmUy1CJFRIDvuOmM2xDlAehlD1qVC8xhbIw
laazsO3CM9FikmuxH7s+8eAIcNVJ/kI7uvyiXNLhZPa1NwPhVlmaYRQdEvEUlE66IPTSes5mzThs
9ZWqJRZuPjYws4LLxpq5OjvZLwpNVVu9DKPQ+EN4g3BOkSpdmvtzPK+R5e/qrpyuOlbz6rfUt0ln
BgxFJW0iJUcVn61YE6BecAkN3FehSSXW0lUX9TAoPnE2qfm8TnQXcGc69SBN++lTV9tBdmodT9RA
+IrkUAyVH64S6pyXveIBgtbIO7Sv+CxQJ3BnovSoWLTdNlvoBleZpup+lnqlCAKDn5cywf5VB/1M
C8yudxzQOVHgt+syDYDaUVtkliRZeivzskcvb/2dvBlVKPMmCSmi9dp6bMayzcyyODSRQfRGHBku
KpVebbZF/b4r2zE42xZ+ISOMpxsnxZa0Xoxl2jJZBUrDpB7N97V9rXojd4EiH6CN55apSolRg69n
hYOUI3HIylOgmDLJeSn6XosKlETGbQY5/aSrZIbF7F8PNwUdaa7duc6AujwokHEuLLkFXaIieK6+
koYMYL+sy6Yfk6pKD12X80yj3ggKDJMNQ/x8aIxBemIsBB/cb1XE8UK7dOkkHcgRMlOz/Hfv5ZV9
/9/FdjUALds+su9FU8qfdxRwQWycvAGN6ijTymRt6QdkmqsEPey9yvb8YzFuBVohfcy5wURPs4S7
PNc09lO20xUuV7j6tjtyaQg3hQB6dGgzIKtKFVE0qbrSWRVKvvMsGWjjhCbRM1tUDpPkOunTIfT+
7JJZYvWVjYKNNkH9yVIA/qo+XfVu6Ink4KAB/JJWiXVUUlC5uGRuqJF4UqWgKFDuHCbO2nosjHAz
H3r/SrV1Uxd+HXBXZX+kkMtNPAOTGN+qwg+107qqhDzVNSnZwVlwIGpIe3FT2kkZ54B8o5hlMoCw
BStW268iGDoDGxhGPIC6JI2a0jkbPhrA9uAqCfvoEgEG2NQt8jwBM3ar8IAVJ0mbow8AOI+n2TQJ
4zlNSriulm2kcgh0J6CPewKTqAC3eW/PKAHJidub6JD2Le5yKNPaMfZzNbTy+fKE+OK6IOvGUS90
wACJ2ZebFEFpfrYZOLg/6Amx8upNcsdKlhQZhBpgx+rwQdkoWa497qyaKq3xwqIj5UbRksqSiedQ
rhgYM/ad19gejRYZfrLOOsU0s2CQxmTrpwn+eWqPuTLtDCqSLrGZ5tq4sCA+icdw0jo7au0JIjDZ
Vbr6N9If8hs50SU2WmeTlPtpbVjXC6aOUKl4TI4CvtUIR83OV+cREfwItQw0wRAwqjqp5mlQ7SHq
EFktNPObKp6d6Ca0L4r51ctzz68ax36REQuqIVVA1ag6W3THPul5IrNqG1UdiiTuJEUe3Ou2qLku
hBdGKFOB1GqeU2ShaE/UniukwLmPoTYctJ3DiHYsuA2npm/zc24mvvtaq4fd+mjNn6eCVASSDDI0
hh8c35SEuyPSdBSfk1Q0XosnQRr+CWGUcjBGACk4UIoeo7iC9J6ipEFo6gohIffUJmTEpZs+aA5+
G71KoJ1L8H9lh3l0JeOjzS6F0qBZtBc8/36svL59by45rzaI6xwqAcVbiaIWZvdarfUeQza/D/Mx
DPO98m81WGGky1Rah5RgisyP+0JckSxOybI5TIJitBw2EyIXll6JGp3KY73KzyEIIg62tKom6tRV
OKC713I15Fq0OJJZOfomawsiJzR+2IOUm2Xr06gkRBhSmyk8MYSsbXd08yodi79+PU++xSgIPyTe
EyYl9Iggdd9iFLvnr22eNtVdXXWIsxFiq35+l3zxppgsbTP5f/pgnEKM8MAzwP4e5NVbKK4qnakP
2z27K6qsD183JoUAkX9HAgtJFL2x1s2p4aigzP/6g9+SIUD8DLShC28G6+H+pII1jJAwzLrJbppl
60L3FmB18tO7iIwZJNxIHOYgvOy2O1joaPY5G6vm4OabQ5qNz5k62A/ltbRMJskj5TsUgfPSvf/1
l3zL5ELfhiEgthOgXCFf+60FeEPtEgSdcC5aLKjkiKuOixsKCfma4dpVxpnYmS4LijhZwyD8tE6i
67pLWxHylsd2PQDlD21utOkB0Rxa47iW75YgJ1Ll9PVZXVXkDuWV0VTx7A3VSsQQnaqTnWriXMBx
1W7xrqzAry/TusKf/8HI4M4tH+e8ZZJPip3xLXxiIu1hbQr7PHnZboS0TmnjkpkXRVZPjN1EpEFP
0lRO73/Yl2hN0hNhu1n7zlY5cr5Dx838GAyW8WrNFBWCqa6Eio7F03ps8E0kuHEdoAPPjiY5IMZ0
yLK9HR4HuOzNPNRBlrkFvllT+j6apZoDMkFIu2GyW4jrJaKQyWWjEPbXlDrkU5I4d0UnMBhGOBhs
Dnd5RrzqXKC26preOKCx2y1x6YjUGXM4ndHrHlvawLK+APqO9gsBo2gXTptXO8FzuSceJtvANeax
PCViRxF839sJffVln8k4eEKNtdUMMCh1uipuvDJvi0u1RU3yaMmpG92tFxnLcESg00Xb0zaModNh
h84lauAZ4Z4ioxUEnm635oj3bT06S5Ib5Un3Wt44hqvxx7YRH9QeRmcgmTVuMRobn93FND1iC9to
2KpzSf6NHVzy0Kuo9cuGGQCj9T5tVXrKxThCC1w1BrViVBKcTsHfxO1kxSVlBOkB7coGc95x6KeF
ZberIE7Npi1onAuc3sbGHj6KdQz69DA5G5P8gcqI6vO2JrZoHj6jG9qxRpl9RJjFBybDIu9JS2oD
cyTud+7KlzlbF/OV7tcOb+dusKz0UK5JNcNvIXmAOdPpnWpoysNs5oEMZTJv5YMIOxmfpLwKOtJU
9wIGj5Q2Qc1tYm+lwXkqO9lNC4xA80gXu3hzHdt0eOIftZHSooHvywJ/wWbgb6SeDcfFaQUxdkVo
FM+/2WLEQPyIQ4MBAwJT2omhdpEMvCXGsOw16Ag671a0We6IGCVr2hafLWSV5GJSCZObgHwcD3aT
nPIqGjpyO+wkuFkqolCPq7Xm4GET7sZjRzzSw7JMHdjcbKWfq2omFidy63R5tIN6HA/Z6vp3Jvdg
ZjNzXqblHWJXcLzyUEXTaB7ngf+XXWq7NNp3RUmszp3RkXp1mbFF5MeszcVLMpZbcXa8fMEFZ1vD
R2IQ8vbUd5NZHYY99Da8Ab693PpoOKtz6yRRd+yTNJgO+bQiSD1aU7la91HUdE9GsAUiNnH7BPFc
Z8txYRrc4yYLuyPoTBvdpR6OGjJ1muCB0IAmOi2oiUMutgw+Vc1sPc6DKxacKY791fKj/K5avdGP
QYmKp6GO5uMw5dbzWq9pXE7Di59l/bNh2eVT5RqrFe+Tiwgkhi1MakHcV0Yw6QNwFVz4cfXcPY8O
hTPUo/mAB8f4JxKpcyHfsD5umCFO6JrTQ+CN4Q3Xap1MI6MGteAfn31CVeIRAQhBXdH+MO2Jm8ZR
FWxfzMrdz7D6bnsQVjW+E3nfvU+cbnhM8d2cy23yPk6h4VySyGxPbdHJJEPAg3vIvOZiMjkcLbBb
GS0TPJI8lN50BJp+NjvP+2uzw+xLMk7Dhw12/iElfuy2GoepjFEhusc2by36pWU/+Wvhonrai/XW
dKb5vkUL9a61R+u0L0NxKgvXJrZMdGmMsGv7pwuX8lM/u8v72jWnO0LKsqclMOsSbVLRn6p62O9x
VEWfSN2q7qw08d6HqKPduCDNNUYtHt6biF+/VN48fImItbuguDEO4CTJjTfMHacJoNsBuMhwAU1D
98YVfvOpm5amPUgN/tnZhPGS2nn7ELUdiAdD4yeU2TYy+8G5LEFrP9pOahyXXezfyiFpX1M/J5tn
S4xjK8oBUCqxXi0S1G6CditvnNzb3u22MT366dhdrEyI22wpsDEl+4aePA+LQz607nuSisP1RM5x
w6dYyclgdr3vOneLizAcgnNYlcm/KI2fI7+dXy2Otws6xSguCXrA5OVRD/PS/OxSgE/GWobvvDQI
bpw9b4knG7kAYGHvc0gzj3V+wWd7bMO2eZnrwstjnNHtA0uTMSHqFvaJ3WDuIpSM/qK0HlICZl7W
3DXuenvA/cW4c+tRTj60bY6FlDytZzJm9rjdRfGSNWVeHRa7QT3vLQ1ISWJhaiYKDpWwcPChLlXz
SkGtndjmP0XMwVOCLWHJizfb6P/cjGA+e3hWb8u5m6kZ2V5+IKJw+rBw2MDGj81lJuYqDoGhP/mI
Le04qVurLA9GLjImZPDzVZyrtB7/soKpecpo1k7GAut8TERg5nEKNHfC//m8FOQBrnP7R7bb0y2J
9n+L0Xn2wf3J/i7XszEH5WGP7P7M4NMZt9bUl9EDWF19w4VVzoH2qHuio8iiM9RmItAC2BzJmQG+
g3Wto7w2aGBjyCrzBQXFelgij1cEuJ3xl5FONuPgkLtNzLeq/vH3xrspMsO9b/et/4ptzbgrGWnY
XO76mLrOcjfnY4Hiw/fqI8kW/V8LZ8e9tXn+F2Lq+g910pvuscnK6exvi/9sW2M9HJPEGO6CyQtI
66ch/mZkdbahiewm8j1sgsROmTfmj/3qzITaJGN37EovaOIowHUc/glpHx7scdgIB+QO382ito9m
uyBN3/3xY0uI22m2iyw/g2KYH1OYABE3YZ1wQS21BDHvR+z4xgeLDLhvrbNRfqLcecCLUuQxN968
W8hDO4XOXH/GngnKtu7hS+K06ZcSScMYt1KiEnMXuk9WVHjnYrVIZc+TobqkbZh/df15vAmMLXt1
R/QDbjIFJKIsTIf+blfxmjQJWxPL7ZmAv/4ut3kDMiFboGBumRyLvMv/CbusP9D4hh8GkDTi4dz0
pgr3lYF+nDDW2Ol9vYvuvs+3J77438Xo13/3u9VAfpIS2JYOtbt3phPy3Jx/BUd3V7pT9IRpyT1t
uTecnX5J69hb8u5YeIb34HarHwed+ZVsHfd+LVc8gJUzXZbIkpJ39u4xH7rqz921M7K/vXZEezNF
N50rhs8+GUQkqZVl/mSkhn3gEG4/NsMqbvzI2G9Nqtll2bbkxuWzi2MgXONjFgpBuB+4Z3VeizJv
LmUaZsU3pa4HJZSK4j0PSYood0tmhuR7L4E4ZRnrdhq1/JCTME4XaUdpjl9Lj4sqWUKhHjp2RKva
xkXqkz5qJXtJQWGeU7BnOJUZwCG+PAJSTxPpf1V0WKt02fPnAOMsfWzBOyD4EU9lWtFcyaFU8Xk7
eTFzE5vdjHEqBkSAn1vzKe3/SLyoXsV3oGVvkHbQ9uNKu40ar3H/1tgr1AVRoIexJtX2uM1C7I+o
a9LhZkigN0inSruti9l1fvNU1PMk5jiNvKk4zYT5ZSdjHJzhaBgNgIaRNFv4zSRyNbkjst6qMTGV
tHgG7zdYzj30e/PBXfqk+HPy0nbqiC8Z2/wjYZ6JZQHMlpVt3kP6rp5/If4g7fN4JlKWsOOFAP3t
NKFwDIm86cs2JvghxaeVLAUHV0z4hrRDjSuMm2Y4i6jCojdbdDpHhRhF1yS0ft+7LULxktfTNwKH
yxmBJIYE75/vIXR2F5aPC/xyereZPlssDNrukpQJJDu4W7n7LzRkQX6ai2U2Luhayua9TuWvd6jx
lseRwg0qliRCABcyg2TcxiAT1vgvM6uU2ZjbIseF1aslFIPvAu/xk2qNc9OQMJqmF1D1YweNcan1
4wcdIacdXVHiVr5/ShwOv+GJXgq0fNFmJkWcOLO918VhD41xSy8kfHV8piIWjZ0IwVuFD0oShPyq
K1eitcLIkKR+lXUuJWJox6W1VFESmfo7Tcdo41W72DKTPDMXSQgr5bmaI7QdQhldhTKC9XkjITam
IAldmwtuFaKClAdGc0jq25ROyLNtlHBZo4ea2RGWZM4wjCZNJYtPuFq3WSA8YdzC9Tk56TcBt6a9
MH1vg/0uEbyR6t8p8oOhuGcuxooWCxhgs7vbU17BIQ42RtAOFws59Gxy9c6Khqj2EYVhpvxSYQst
js3RdCV1kQQoUACtE8sgDnywBYoMEs9LLKEX7Rpp+1C6MftsAe7VFKjC63wz5KZrC+Fk1xmUfGoz
HUynMCfC8RsB7mkLZZmEjRewenwJL16Vs1KJkIW3DOtEjcYtbwwhlmBfdoJXLlY7zBtB+wpp7V17
XRF9BIawicW7osdCOX2Fbe+ooY22BL6NG4eeCL+eMsBoENlRPEzTdpKD+q7hVY/pOywLWQ2AWift
DiUlskg+0ISGpfIeitLtwP806hhcVeraSstkIWFDf82stbjUC35rep+kHDa6QWIh+Squjd8LW14D
FQjPPRoQYHhL5XLspfrhdVMJhvMOYdLiKFqytJaBM737hShAmRs5oZ8xs0NeMDngNvPWcCa48Wq4
0zy0Nv35vRDMKKsbZWYXV+Sqrc8ruWDjq7ZxtlGOY1grK0ZQqZxvsYz9NhJ4ctUjRPkWbUeSH7f1
a0FZMD+bJPh2VOcoK+oz1lIhvjK15S+NTBle4Msjq/xoZtVM5PDqDOD049AX7nO2p0X1kPuEu58H
5jH/g6olkw+zD6F2xdWntMZzYHiYRrMY/vZ/kXS16TTNqI0YQtniapHLO2pXE4VCG521x1pcVeK8
oYkl2XSz5OuJccDThlii9gnlUbrjgV3rfV2C1Yr+bjNa6dfSm+SgPyjpmt60V3OEQoHGxJSqDiz3
kgiaOkzqH+utTeqXziaibI4B1NbNjDeXQOX8oOqRjiJSGhsijOXXwcAu9stWhyhikqBxO+bBa65T
Fy2IPtQtGsqyqyVYH24Ja4Hxcf1TMaPW2KbcKVdlw+/XmEjFH6gTu0RoReFqVlee9vIN2nwbB0CF
v1wSU7JGSs+karQ+5rcAwqaLys35NnroNmps3rwZ4IP2LuMMkjoXRQPZWyBfKFCRzGqvxxRxtfdZ
lTKCiaWzTrPhinceFYBiEo+IvGBRuv16GuUPzleqI+GlPai6lNke3Et+RWvd5E7tBOly8zsdvjPU
GGZakNGrvhPgR3oG1TIBNpPHT9t38uJVFDFvPJDHj/ZstI29tpAhwq5X3niiCrGPXIDdjkVYyn7Q
20tnTC6I4siOEapmHpdaL5Oi3Yp8keIFh5dv7c++2Miyv1036C7SQEsA4Jp+vi0LPzhp1qtfC8wW
t8KvZCUAGpQ9j2JQty6SPqIGMUDbx1bV5lR67RtQOYzfc1a3RPK6AhctB9mihBbquWkTlH7YytjX
EnbP7+2HVJYbf0nk8ZwrR0XQBldC4MpAkp4wU/EaQv4M4ugxtEY0v9doh+Ea5uDupZiHmyRvRmc+
ERrTVtUd8GfYDxdr5G1X8NGRv64kVvo1i/9Celdp4loNQHPEXVln0nUoiBZFYj+jSCBOKC6dChfv
jebEtDzYcQfJ56CLlqsVi76TdYeqqbrp77Gy2tn+5Axu7eZHzxRbsJwta5MRYCbRkNwZxaG3IpJe
kO8aOhp4yZ5XtI8f/OuRY1SjPGhVakPKACotkVedtfY00hLL30oaobyBhCPIDqC7smEJMkTulanS
MtXhBUvmY592pJ8WIlGF9ol2bwIcYwR3tN0Neg7C5O5akn35avtVEudO5i69zjXEc3UUBiPlEdkB
72B64p0YjKbH1MnWoDzq9yJoL1cUklthfynIOqoiZLfXnayXsdrQTSYmJ3lMc2Pd0QTx9oe2/zpa
aKlOLS+DEdsR+tzlKnSn46jnn9dG4EyvvPHkuryucrU0bVuWdhkhNapPfjDm3CvTHWTV1R5mHQSg
PHG5UkAQjyIFWfoGlkMhpXLeUkmBUDsPcocWSSaJtXwN5DHbDdcU0BH2hFs4GAVROSRRjgX6QDKQ
WC7ZNWR3dqMFu7WWSWgeWsuEID4l4a4dezr9QQe+GSO5o9iVVNap1uV0OAd4zLwkldHlQ1kSWeU8
tTR9vByvKXBGYArmCObfpW29E7dVFtUMRL/yTgLZGphJCuE3IZjkFjU+gUy8wGSiOyKtbcVqbBz2
ElEXiDOqxJrXTF3baC0txOTJ24RuheHkwXj8nmjHy7B4LpZ6vVRP08IXUzYZdSKKCOOVd29gu+Ab
aNO0N9aSrN54FxA8ZLG5pT28lKV3zRtQrS0gzMADVIrMdthGFpleM0NnSyIeMY+Mu5mSgfT8Sxgl
cAyXHHvW1Rze0I7Rlclto0RkYWXKTabvK9HfcqcgLpDbcE0muXvNhXLixdFIjId5XIduqeuDOtuA
0qXWYgOMXE6BY+5Ni2zRKchF1WtGTx6E/V8HkJEUyFtd9nMVh6lFlrxXQhpt9Zi0EeM7WscGczH8
h5pI03aU+rSpyCbumTrk9Z7mfXDq2pmJi3OvAvc2K+D1M5xxCakvZ5UKoAu2ofzmXLzMD9BvD6uV
CEGrdQIlbwg3R1ZdzbG6G6/1GbDN8hvlISyjI/HYyiNHl2yUSLK2zyYZbkg4lSm8Kog18Y4qVxJB
g9tdEF05i3XbXbtvrQ40Ooc3J91nuUXlO80klnEx6karJRehUOQeqb+ylSxIZb7Yym///Wkq5WQ6
jPLhm+4K3hQjAKeF2keSI7Dfz9KISgg9R/UGijcbfrztEcrN2CTHreniFGYLGB/IySR0TMlo1XNw
plA+dKVtGsJUeniVujpVLbc+yCNmJz4qUhEM+k/AB/IRaY0W4ll5QFvj/3B2HsmRI2mbvkpb7dED
h8bYX70ITTKpIpiicgNLwYLWcKjbzFnmYvOAiOouRtAYk21dm2xmEsr980+8wgwcLBccwzeRtpg3
RVnDnIo2f0mEzwgOhHym5ZrNpPhghv9WqKmTQYHbVLjeXyi6+ZaboqcFcARczjDCAGEcPtER6zVD
eHA5mJb6fA5Yc0ODHuWLp9c4ToClWi+nd68O/SQXMb3MCbAys8PBEU6h1oXmwPv2tXyqxI4mdq2w
pz4Kel+TtsZYIaqAvCrtDSSEW9lPH2MgRPPLcjrY/JajGPlRS+JY9I4maAluYtbalzPbXmI0wu+c
yrXpXl5ymGO22LodYL3VJOoLMK7xOr8GcjODrKm/wLVgKDMF/+YlY5ubNr7u0MFcmnQHbWwXOG74
NhSjk/7AUd4gVVi2qCq86HJ2vTYheeZk93h0481JlmnM/K0ywD+KNGwGloIlJ7sv6WqwYKyX1siM
QzyKqMxZVP2CDk7nTN83igkKGc2RIo5kW9AbJb3xlGsx23ghfEf9c0TGHM8FRm0v3bJ5rR/fnRLo
/RTbXtotxx0355o9kBCe4yjXcESDgPiYoKtz+uTBrWanxyUlv00gmz7v3O5Sw+KlTTbrgBx9ANQi
bjMSvLhWxhrB0UDGd0jVqGO3LNXeFWQ9UzmTR9UEWJtTbWYKE+zmyHzTR6cYJlkuFQkioL/TaQql
e0pjBfD26WSa+3OmHk05cewJlvmMUeQgHyZdZx9Ppk9HnY2jrAO40Cm+z6WAM0f546uGRzEd5wFd
LL66bb2A+e3eC7T+1qGdaBlLa3awFBq5vLk6iuQcEZFHiOgxAGF1MOUlc/9rLoCUHuDALR43wqRH
LPUud46HSFprExP5L1WKv5stAFp72XQzKBGc0fSKaj2GgJkx3wO2mq2REZ8o3H/xdGcgEbXYlOsf
C/yJFc1f+QvnM+MR2aZUifNyOLYwsXMckJHCJgAOa/qCeTu2XAo/amwNa4Je3QSWMp2HR/zevJBn
MWmM3BpeHgJM0zeZ2YDkiSaQeV2p66PIUgXjur5NCd85HJQ2He6TEmV3ZzEjVseqmsCzR7rP8XSc
/WCOBglH0bawpEwRa3CMY9VeiyIlV9nAdqtaHHEUf4J9HuOe3eFVHG6PSlXlLFH2F671JUfz4Vuy
y4/9lJyibkorq3baqsdSSbe6KW3IZyOYY7A6ylkduQ7ZnLnlpjMpggWAW0ioNLWZ9C/w5dKdmoMU
flmxBbIw3RFCaxO9QJhO0PQoqXgxPabj3dZuCBf7/giXZbI8PZBvDb1abdH2d8Swokc36WonQInY
lzOq15qKf17fLLCF7Rarjt4Yn1pHtY+nYhNPnhszuH5uCxzRmvMmsiNa/xSlpTGlGZVqTQI/cOyn
32qnGeOd1RHmXJaEMg7q+oVkc+St0S8deVxzrKalcExM2lkqZpwzKUC4E4h4kgeZfqfqSP5BPac1
R/qFgnOozUSsidAsXs60EG9EeUvbdWZjkzoea8kjpnzOD8RLiS8lcEJ/HZTCaOID4W5KzNFcnl64
oxrTJxUDgxGaoZiIOh4oDxuW7DGOBwnkHP5iA3WPrsQsXXDkdhvGlEQXMS50+QK42xTcjzD046aw
fXT8vrv0dNl9R8CzNwtr1DM0tMqCwWZnxnpNv/zYgJhVtI74crevfblOnQbOH3Onl1T02HI+ou4n
ci6fMJizPmdWrunm5mE2gy6PCgId7AVDXeZdVg/tJyWgyUtF6WRC9NejwNYFswkrTeR4WwD77807
6GJIz0290tErkuC5r1RyqI0dZ1q0b2LQNdY20KzWdKA4CV9iM2Qjqbww6SJLuYysZiiffa3I234F
g3GM7yi1RbKyCiyG5ecauRLDWWkQXpCTNcdRt9eFR3NoO7Z2Ya2mbpS4rSNkvW7aElBUsHUTKvGH
IWilfpUNWZ58ylhGf5oKY91PiSXddoPW7shcM0oHi3Y80KnrvCvlF7Uoq/wOVpyXbr2W+wNFpYPo
ztl3KH6Za0QQjC09v0A+9BVra5Nq3qBui1ztxhsNVZhVnEcaiPpcs8kLfMIvcBPDzYdFA8tbrtSu
B/+l10F3XZmtldOpob4TH7IxyzoIXkVkbRC3cVH/0cYuv3HCZFSrjVG7TcOwxMH/LNwYSafgxRTm
irxV7LhPhiXYXBD9i5ARYK8szMzrYh2fMzXTbaa1ChqBSzlW3QDUyYnqFlMygGVGv8xDnH6iRYiv
FPjtgPhgrVS2gQ6h3lDNDx4wYy1fKEHc2u41SlFhYy30Vqj9uGqZWXX3SW6l1bfczEC1uG1gdjew
SGW+QchXy3CiS9RdiBwFys6wXe4LrHSLq5KOp3HrJnWu3Jg5Opg/HIJy8aNQLSuiB6rAUf+ajuCd
4nUg+9ZoFzUw84LOMGoH362kY+aEAPlnaCiMrxbmUXLrBd3MEpkg9SYHd9DQa7TGcNFJW8+/miPp
1URx6+m2HU1z5sahLXxf+QAyRrMeAMnwZhaV4Q65jj9FzCwKqX+GUOGQmsbOn9ROh0UKmxT1hjks
K4BYiKtH8PcxUZ5T/JmFEELdaD87dNopDuYUKfcnSuB2lp/RZmulWZd9RlP3sNfj2xlOPP+SaJ5f
Ev1aDuf5twgx2jwTnkpMdY6zjCjVO4cdxj7whtUMUj4eOHPLcx6Reig/vcRm9LVYrDZIenUpc1rZ
4P+RPsEoRhtH86PXlpXq3PfGmCnOOm4Ew4swtKcSaRQg/Z5rXKJyYMQviei/a7YpOepFSXSr4V7k
T03heNn3sIkt72eHQzwESbVV08cmaQx0JeqJ2zg/7XDsO738XzO6Phy6kA6zmaiNxjCoTj7ZnGTD
Oqe7KB1kHhW/11fI0k79iXjWyAlfshKfh9TAcOBNHWYfTBkVznboG6CZnqrhuHdfCukn8HyZRuOG
I03KiRp7YtHVpBSwb+8tPfPGL5LEA08yCyBlu4QZRr9grTcxzJBvWqJFQtnmdRKiDre3a369Xe6A
+gi3vQkqSfhT4FIOQe4ihh2GPqaVy7JoUafuU9Us1rIqq3IBaEpToLJhR3pX9G4J+Gno/IgUwHTi
DcJX1cZsuiDZus0APAk9ANsFuB5oh1hVSvWuhmG1as2yZ2SUJH/EkFc/Id4d73LNkT84fJpiZY/q
sPZc04O7MwRcNLGD5oYmIor3VVt0z21ID25HXZfvA7qYd2nU6tdO1LZr2blsxIb+svGzwL04W9UY
U1bboE36H5UBpGzhjFoXLrtaFt9Lv0CfZQADtILVbR8qyMo36KAaHxDx0LPF2EXBsNHMtLyzzD76
Dly8vCe6JXzlyAgQUEz1j0FRKTvbI87DGB3anZaIDi42Rbb6FVg0US0p8uYzubx/XfPxk2rh5VK3
Vz5YzyuN7vdPmBf9NWKsAaiPyoWvwgiClxcXtfadEURs3mqUeRni310klgED7XJRVSEdcmG11ta3
yfQWIWMt68o0xzCG5OL4EWAwrf4+ZikIJF+zdNTSmN+Bo0gQIRk0iFhapJa3WCcwLc7sRItXEQUS
c7syv7LTUF9FQu8+RJ4vvjhqbn9FdSj8EQaxvAb5qN93vWCVuZa3cQtNBb+UGNdaV8fOsqFv3y80
1auukdrI/+Bs42RoIS39oQgj2wQ++45S76MEef/Fox7CjbqLHjLVTTeN1rhb01T7jY7q/lct1YJP
XmhaS9ONw02njN4+iMDu2J2WMImVWr9E0qW8ywydkBoqQbsCYZeWWz21w599rohD7dRBv45btfoB
9rW3VyAbaQAagdIWiyL2iSweKpbLsoIHifcS2lmJEhd3TtNX9VqVWpquWjfTAZqqYbuFJt59i1xq
sVXm1+pSM7wWYEhv3EQIM9+anPE3oy/BDQaDeRBZmWxk5GEcj1L/FXJ3PpjIpuu8K7Cb0l8Tl/KD
Iwf/A2KvtbMuyOAeOz/sfmpF41O9tQ4TeT0q6mrFg+gHfXI9fVB7bImYREeOuixQRL7lspBWfW/c
lG2T/kgUJKafIqfF8Zt/sXGm+cCfIWfmt0xRM2+nKq0lP7oDYCbz1ul6G0Yh5ffoWk+mwxfq4+X0
V0J/i4A6gF4A6wxQITkpMtAk/ZrcE/p6HGgFw7Ns0v4ePlTc3GodFJIr4DmFuKKPFovvw4APQbR0
3M4xP/nwLCK5sAW7jdii0TJuVj322em9qmopakkgRpHsT1fxoFjuqEMBxEIvug8xBABJ1FDRkA9e
I/7D+Z5UQ7dKM0/at70aqUyic1VVP3SDz2g3a+GxbrUhHB9ypEfshRqb9UMYuXDcsTHQArcCoAgk
bRGpDNh3A3S6HC8JZkUrvE4aCDPSL9UrlkGiP0QyMceLdoavccIoqqDSodNesAGpYHl9oo6CCMkg
TJBcO/2FsngsEBtOuKMd6P/60f9v/zl/mAH+9b/+hz//yAv6Qn7QnPzxX095yn//M/2bf/+d1//i
X7fhjyqvQSa8+7e2z/ndt/S5Pv1Lr34zVz/e3epb8+3VH9ZZEzbDo3yuhv0zrgjNy13wHNPf/P/9
4T+eX37L01A8//7bt58pGLIQDGz4o/nt+KOrn7//hn8KL/Xf5t/TBY4/nZ7g99+WOXOB7+G3fyyq
sPm//ycLfyAcNP/m//zz52918/tvihDGPwFjIj7xIutFWfXbP8AOvvxId/+pGgxqLdOexDImH+ss
r5rg998s9Z+sOR1ELeIgJqklP6pz6AvcnPNPXaDWQhdRQ8fO5lb/ehOvvuh/vvA/Mpk+5GHW1Pzi
V4vJcAwLbgeyM7at244tXjx6/qbL2EVGr/ru4D4h0Wf3CzhmDcBXi376dmyKkawEtwyx/dvbOt7E
+xdF1ccUBlFvEjs7lZzRSwRjIa6MT77CmQEW3NJAcnEjULisro8WVjWUH3/5mgDsUaCEx2ThV3Yi
jwH50QXc3vdPnZX3lVzGWWnuDSbHjM3bDqq/2oq0/fn+RV9L20xvF2NAk7aFjZ+F0E+1Nx3OAr2X
fvcUgQBwoY3hPQK1AyOIXdPHOtxDXxGfdSPJogt6J+K1SNrLpfmmtHCRAnf5yCdRwk816CEGpL6+
1LV4W2e2+TltfYeWa1oMu75xjTu0bcbxthWIL+yMwjWSjVZ4ynNF64JJPbRwc6kForM277+V8zXn
6gKEnIouJcM45+TWBrXsNTXM6yeULdBDsds8ShuqQLf3McEAtLqNUDOwlMWvXxYhBQPAFJpoZxIw
DVZ+TCqT6qlRRPTDNPQ6Wo1xF30dSEE2Wd/6/8UVDR4UBUHGQecKP6Q4KMlJv3jyZel8yHwvUdZ2
Lkj+Srdx3VUXSKgB7z/lCSVt+vBICE4Cj5QKfPpTJasYVYLEUdLiyW49J0EPo4jDVdpGDXa8Jk6j
H7vC9AYUIEy7/4lljZfuQz6EsfSlI8dvjQ3qjs045Bkycl1kD5/VptP0u7HCogEIQCziDzWE4mSd
Q7o0boa2VBuogEUTLWhPh/YObv9o//qa4YtoOKfiZadC0H4tqJOlDWUWplVPeqXoB8oY7YkgbSiL
Ls1AD4dGjHbG+2/ytYbPy4s0UYbEsdYxtHNBHeoBpLZDNX+Cpoptj5B6ma4YRIrvErnPD+9f7Nyh
zXKJFcBRILobBKgTWTwnxltZFXnyJNBXxGhKDKN6PaaK3u2ickiGjdUPQ7lVAx8eSksWnn7SgaRk
z6UywvS98Ozi7OExjDOEg8DdJNrJSfP6fdPGSklfzeApKijuP+YMJcxFzW4pcJZUnYnGbiVK29nk
wU2Q3lfIYvZXphwLd0mSMUDjaBlK+cuqjkQWrVI9cT4Po8aeY8bXyAtKfK/FpvhA9nSWYO6MnC6e
tachZWS838eYMB5QwejgecOFMhYTxtkaFhJQK6wcoNjVpyBxWjJ+BM+Kq0zNTW31/mc8C/g2QZcF
g8M2UkxnAV+H1oV2/mAfFCcLDuCIfB/QQFZky6E3Wm+BY6wGjsKmOXbhyif0sekVIL6HnCLkMUHQ
OdV/MtF2G2j3+E/5MEztMVvpv5RCqNl1rpfUMnlNUfCEiqEB7qxRKBYhivSSKsRL/6Ryz/orbFqr
6tCUeHEsnC4zy5VmFIOyBJZrQjDqTbtgOuH1qb9NEZPO/0QgMreWnYMNxRqOZGnv/FAr9eUgLMVd
cvC1Hg7ZcQ07rWceu6/tTLWfaB9qH9ukdoZvJeEpu+5o7QScw3UD1LLS6iTeJIU/1i5c+FQfN6gF
1s3nogyU+g/ExN3wDwMAMgBMhJRwFclK0d1GhWq3D7JTdQwQakvRS2sZAlRoUtR7QPtfNVFhhDUI
kLRB6hpUSJg+xLWNaQusUIq7+7JUY3iRqd8094SwrMVKu4mS+6ZoA+OxacARIswANLDc+VXqlDub
sTVaOBGjgQ0IerAaMH3N6JDS1NEWnd5q+rcBMBY4FZSVch//W7U13IVmRGlNzHJk4seU1QAaVnyz
0b3ha9XJToZlGn2FmIYmm4fDULJok9hvryuNGeMGw1qDbrNXqQxEVc1NP4TuQAu9LGUmjA24MDfI
t4YEHLlAI64zikWKVgR2SFmW4Gnhlrn+iJFYKXHwDEtxFSL9qd0MgEGKx/d3w3kSAkJd13RyPM2Z
jC5P9GJtBUNKdgK2HzJ1rK0rY7opKKX3/WNK3TewVu2sXachDdolngJ1vg0ZSOvwRlAC+YG+emTe
2J6ljp87y4ak9P79TUHsP6xmtgy3x9oBjkca4lqnFoJlSJPAb1r3kNPKar6NmQidVTa2VfWshZ7s
geZBUFz5StAA383o818guZ9FWW6AF4QYKokiXo0nUTYNQjUt4s47AJKNwnXUKfTmm74JwQm4eJq8
/7jnZ4yL/Dr2jNQP7hQPpsTsb8l+iUFTUaimc5B0kdt7JymTeqvD8acqVkNFe6hyhL1IU6X0gHhH
mbkU+IJlO2xZ1eTCiX4WKqeboXql7ECtlAHZ65vRGTGQLkjnUOmFgzxhYo39ilEsFfOC+ZLjr5pg
aGW86IQQ3tMvvwqd4b/FwjSZCqIW8vrqg910Li0v7ZAqlu/eR7ZDQpPEmQNqV0K7Uf7MqzQdNkbc
OUoH0bZ0P+epW4af0MqolPWF23mtBTmtRPQvGZWQrxs0OE+/jEQFjcZJNh5qTauaQ6n7nr5Bvwr7
XrhAgLhXoxqU/Tpo9cy6L2WfJWugvdLfpKQNxjXkfREc3r+pszPVxbnIZn1OxanAUOj1K9LDHugj
TkoH0FGV3HvW4MkPdUP/ENIjUeSKpp8VTrYfSroiuU7kNshH/dImPd8jWCijQkERbcBWcE72yGg1
ozOYfXvIhNeDQzHk+Aem68K6a21LyS6oVmpnxQkAJCQbCVc0es4VHcI2zxwyLXnocx9b16y1rGGF
pi6NS9k0LWNPCQnjwfMGz78FQVcnT60CeWFtl47MPja90HB8SMYhvpbemHS7XqEBjYq/74/XYWrT
lyvzQM/zBRNWNXwo6rbEIBQOhfbMeZYJOIPA1XYuPOXuk49Ttr70LEsdDmCl9Euu8ed5Hq6KWBFg
vqirbMLTPG+owIOiUFcfJPZV6p3oXOuZm+m+FKHfxSMSWAB/lrTRWudr1OuFittl70bXlZHY9p1s
MqZtqGpXWIQxki+vcCR0cUYdMnW8lOCw3F4Ha4stC8TZZRJO9DJeL0cfkC/tQ6UgP5HtZ7/QDQmr
WtUOkWf/0Zqq/lDSL1szPvxCZ0W/en8znMiRTDvUMukfELMoCRzm468v3xSlcAuApYchEBIguhHS
e86/4gqa3Ps9FVAPaGKnVRa8QlG0VwbzmSsVGhg0Ci+4VC2cbwrLRnXENTRLVenBn0RyA3gQk8iq
PmAxZVTRwgmylr5Jb+AVsapx9ypTlKqsJn4m2R7DtSVK0j4DsqO67VlSCThifJ7dhgyrG+z7KqHx
uSgYRJu30mDRXwj25yct7w2w/dT2UfFCOLlf3BWoCaq4OERDJJ7DCUxxC03SxNkzDnAw/GIBU2uQ
Hqj66Nn3stS50A8539Y2IYFlY9vIK5ytcypFaGe9nxzodrQbjhxM7UozR38iKeq7OqVH/v6COf9C
tgV+kAA6idjop18IO5yiVduCC2atQMwBRvlzFPhFvg85fOoLicQbjzeBCulvkUug/3oSqy2vNNEf
d+MDE55iHaUw6GvS3k2KB+zOg2y4+/WnM1l7Lk+Gh/dpBw81Wzr6xRAdGNmOn2Vmxe4j+E9XvS5c
ytHnX74aityUx1OIQhDo5LDuMjj+oduHB+iE4iaygoLxJbaV9WSHJC/FxDfeJaFfc2mukhyeGWU0
Nd6k6LSGhzDqAnsFqshr7ke9x2JFFDz5spVgJy64fr6RKjuAh2gSu6Qk6lkGoEO6dEwvdfe1b6bm
Veil2U8oCo65YcBaqfcIJ1jdRwT7gk+lrNRuqfujYq/BHuXJh9h1zOIuckSqbqUuGZq+/wHevDud
LGAqrfnvNF0CRenifmDbewvkj8W4BTyqAT3bNDrIPpk+3JdK2o6bOg8EKYFhFPqHAZ5ut9MyWT5I
L23iD7lJSplsHE9TLiyQ80/m4N7hIno8dS3IoV4H5zLmbOgr39l7dFL1dYI6anrVprnpf0Fdzq23
jICa7++/k9MNjtw2FT5iy/TYphz+5JogbnQltOrgkIqwAsmhai31qtPif+sNSvzwq1fjCSeH9clZ
XT/T4coRJVSCTnP2VZqH6Q0aSLnztUPMcVzbWpzSsnv/eqfZualxPTqIqipwbzmr3EBIgXuVXK+w
SvkJvEC3UQhk9soGVYbRpi68epHgtayv3r/w6aecLswrxWeZYw2F9Onnf6tR8DOlVTkKe89ZVHyu
49CQN6mAWOf6wvquylLJL1zxrCyaLklHUaUGIXrytK8vCUMbzsEY2nuYPXZ4Y7VOa6H/aDsIikEv
+GNIZVvepdgcflJlmrrbIEjMP4cgZfL3/sOfHpPciTb5HfD48IjO3rrpDIFW41Swd4pWbEbF7Tc1
Ta8JZCEejQLdnAhq4xJ1BmP7/pXfegkawY4jmtV8nggG6A6kSHHa+9ztm03ZaNV9Knz0nCILTqLn
X3kD/t8LlsPWQB9slfR9d6E+fePpqbimhgGLjk118unhsCVjCSZoX0dm/U1TM+22HOMvNh5xmzJV
7gUBhJUX/2olirAd6m3AGTjPJhuIk+MFDABkQRjEe7wQXH+DO0zRr9HtDdoAk1GluPWasi8WwtSU
7JfXHteeJnAMczUe/bTtSwJNrVHo5p69pQcJGDdZf0rqeoAnPci42LDfDAt8i69/ZRIT1NFibETB
nBRWonFpeHAW0xC0o41KGHUZkpD0vt4JaeK7hhSR2NtW661DWdRPVR74121tVD/fX3BvXIrpj8V6
J3LbZ+1KHyunfKAXvvetqtbApfrgqpOJWPM16LKy/PT+5c7CytSGYu4zBReapKedqMi2R6NoUnU/
wkkdnsyy6+Sm6UcvhEfQwdtbKBR33oX9fBZFmbtNvRY+ETuLJtPr91nStCJJTIc96Y3mP8Ij0bol
o4Y8Pyhp2d/2pPHdeuhUT16oV872ElfmeSlbKJcwmZh+/rcwmjXakAk77fdA9is0JAD4juautUtk
jmLs6ftVrXQlPsVpkmW7eDT18tLSfuOVT7GEHgsPx6l8sp29sWi7ENTqHpnn5INIQnk/JEFSfu6A
s4x3OHeGz7Ui+xClEaTLMakIiwdazWjUxE1k1YtJteNPcH5BtCqDxqkflRLWwE1Ffnbz/up4YzFa
FAboa1JQnRd3nmySzs9KdW+Be013bhxl5cLXgcZfDbaTWOtfvZyuT1kU18ON8OzNOGVoT4N/uSfj
C8Si1vzEWCCoEKkrnLUB0f3y5SZHCABWNLzoM518CFrFIVrast2X1tA2OwP6COKDRqEauyos9fjC
y5yCxN8LdVx0MOOkXCac2VPb5vXSAxdc9opiyn1tZoq1xiPTwhUb9fHN+491vsRJiEjAwMAgcoT5
xevrMPnG6XYwWF81xiFbyEE1SldqVn1Ic9/62idCj3aIzBXBjrZSd8kL7SVknD6nAf5CNUwQiQSV
19evmszPARjVexS/Vf0mBh4YLQH0KqggAQd1VtAPsS7V3Rr5mAHtZntjB6GpgxyCyAMOqVPCpZGV
brtGPatEImwYKqTXSjcrPw+mmzVbZkm12DDnDLTrDH+unGTbSM0L3YTz1Q87QBAeGRfrVFknD4KK
jB+VHrIHOEaZX81Is39mRev/WdlOG10448/zjKnvOlWoGnUq47qTi8nRCq1Q85t9XyvheGsHwqSl
44us24lKA+wdOHixrUq3yqJlLqKCkUCAxOM1RNyiuBCjzuMzNwPB2rBwqqS4PFlCEg8ElYKs3ke5
jDe+LqovEJOsNTWst0q6qrpBDE9c2I7ncRH9Lvbj1MoiQJ4eCjQUPQvBw3oPDd9pFiPeyQUiTrZ/
r8CevkWp3PUuvPW3tiSzXNqotCRUMqzXS9VIwYzmQV+RVCtVs46DJHO2RpkP2oULvbGU8NfEFISp
+Utj//WF/CEsakfk7Ikx7T+FNPOXKKDR7ERI41KlcH4tUDyk69TpU0vptDFshUVmpLVb7JGWsOhU
clqEi0S324yEtTEP70ebN65GWkpRwvEwQSumV/y3AzVqzLY2LZHtiywfvEVY6Sngg7FvvA8uwn/m
heD25uVs0Okkww6dx5OYPfQCgjrN/v0LtTVBRxMQ9QKjqFRbBsjiGpcm/udbgapeWEzP1SlNOh3H
DBga1gGcrj3oWRrB4DVzY1u1TjPNRyGygJhqmRRsFMNM0wsnxolBqAEkC31p0k6NwueNUE7ngUOj
q+J9BrsAOV0DGdGt1IrCLzF1wK6YWeUAZwHM+CDXYdXoB+gkurFlAGtEyRLuWhW0F/bpG5+AiQzk
BeCWlPqnqTnUAlVitxbvDa2g1oEG6kbo7cUKM6lB6ZAVvrB5zgMDsx9OE5oY+hu7tLFqNTSNKNpr
QKs3YPW8CMYCTkFCIIyLdqadhReW2Rtf3QFOijUuZozAkU6iccRMXw8UT+6LsCg2ROGdpXjxRtr4
0QEQLjeIFQWXmklvPCfJD+t6SkbYwSdrG58Pu0sMq9n7tl0hnpiWawTwxBZ0KkJzbR/fK0qVKBPA
PNhh3NxfIwudLJK2/8Orx/ZGl71+21pgm1EbLpdViIPSr38KPjyxkobxBCo5eS95IXSaWm2zdxvk
NYAxuACbR+26s4oObsJoXWjvvPQYXicTQJteagR96umfJk0GLVTMubp673UZjK2o3HF0oLWcB631
aHZavKj8WEOUBGGyVWGU/jaQWvzVdBrT3uZjXH1KvagIFpaa6Mhcq8V4DaIzDFdu6A1r/v0AJSI2
PtsBKjtLFIajW1T04getU11/oXjt8MtJBWKgBhA0ZrxUPqfxBN5vRsVBu1tW0nC2egU9EkR6DGGu
7xRl/6vRmckQBS8tWx2Y9Sn4BaRPM0CsyvbcCb2wAgUXomWPjgHTXFW9UFydRwbKGipXUhnSvjPH
QrAVaY/BTUYxGcSg3vw4/xCo/A8npbgNfjkOMYIlZaLH6CANf4pcxULFxZMTmF6Qth4tGM/NpKQL
gDzDwq8zEV3CCZxlC1i0YzbgUDmCSGPe9fqoS8E7oFGgKo9JrfXuCjCtLcETxaS373+1s0DAhWjW
0mScwo84LVJ7F0Q/Mq3KYzs2wwOw/4RCwY/u07QwGMY73aXs880LwjomyrLNzmbJfoSTjlFZ3mOY
251Ytk3dNWtvDMNwrRBehyVOqIi/v/+UZ6uFpq1ArZeRMkiTsyRTmOjdoEqqPEbsko3TeOPBNKTy
c+TUsi/ErbN4zrX4ZIbLfBTU8emnGwOoCWaWKI/uoLnlaizKUuwGR1reGuU6eIeSnC/bgmCA8Pj+
Y77xbieMDwA47gH04EnIxCGzgVlUe48gBCSa2KW3QZ8uua4KP7hqRXeJBjH9vlcRE8AOxyU1LWMT
+jra61WqqxXQBwfFWrtExmOdQvmoVj62U/E2tRX7kCKAbS5GHR3Exxw3lF/+qjg7krIAHxI0PE/z
waJlEiFHz32M8L2y0bZXumRhKW27YWxUJt/ff7nna4jsnfGlCSZzSuFPXi5Cq5BRfNV9DMiwxQan
KQ0lJTXtDw1iU8mlE3p6dyfvFvgDW59BOZvz9N1aaP66mLLbj6WYpNzDBGLxAmliL1pHql5bP1BS
tbV1CEINPW1UOTPtyuvzOkOqmH7hqvA1BY+GCjTNhVTxjRcxlWuUj/TU3LOkv0ILwA5zx2LaWPXr
AXvcrW36wTaxpb3+5XdOuaRZxELjjUpVk4ofDvFgPzIGidXlQFMBXnWEPFG3oUsfAj389QuSgtNR
AGJwvqR00aFRhBbII/ovwl/g6o75hWsP7TXwF/fj+xc7364YRTNscBin0rE57Z4YnjpMiHXrMTU0
uUV5yl2G5FW7tGv03eBb6oUPdx6ZuB4jTEpDpvAMN15vV5HhbRK2qfWIwaOyRCtM7ISmRj+DQuQo
8zXusgry9L94SEapZJkcnW8QTWAoMqtFn7KLO9He+UMaf690Jf+I5bly52S9bV0YxL/1mIAaaTLT
TqCdchKVmq7NYz6j+ZgGk8gce0WJb3sUvYYlPdLKvjfVwFAXkdKg6P/rX5RCBSwPTW6D2fXrN5xV
WRmLsDAfhQ8+GAmyLhx2Ajx0uFKLfvyQB0UX/2omxLDAomqj0UfxZp/6wugop5kG0myPCYat6xaj
0g3hq7/Lx1D/LxYQV+HgBiWHKupJCEzwYRiTyjQfTScMt8hRM/yuFMCC0hDZSsk6JrEI0G7ef6nm
eSSkuUgSa7Axz93qE2vi0JiV+VipZnhAdHnAWws39GCNIs8lk+K39iTlGIkXBBkAPiftqAzphaGx
YvNRYgW2sfEB2oy92X8umsxbIm956eH4UGePx4NNAZ4hDAOS0/oPeuVIR7IxH2FhJxYajl39hUZh
o2E0hRnbGk0eJbgx/agu7+pGycJH37PjYUViZ04SWyqv3lHttNtEGa67axw74uCziACH7NK4dPzH
sI5VWK6RH8mNBehYLvKwcIuFWalMWTW/80B+R8jGjzulkVqDvhz6xwtkqRGcdJzATUjKarZSWFVW
dBeGjKLXmFE55poqKdO2gy2r4Es8apWxkBp462BZo4aBFYXnOZWz9Qc8GFK07iXgBBzjjF571Oy+
NVf6mBnVJkUUwPyZiVHJetDfjhdfSaaB2saq8eT7aZdJ+6T7VmnhWGTLQP/M2Aza/cpwKA2/pyUa
yM7aCwx7HBG/BLsObDxjKgLaqguxIU46uiZRB7JlgUmJZ9yLRlGlWIoUL5EntUK7NpsIu9aebkfS
LqRaZMWWM06n5I8mIA8mEE/ovtfwcSSAelVm2T1UWLGpFav5YDm1/IOjclhrYTUuRDgS7hK9+7Oq
TPch68ALLJB+LZAZw2WbA6VpGu1j2KgoAQDmKA8VJgXPRdWb2rIrsc/Z+33qwMuyvEzbRXEVywW8
6bzbYIo5KLvKjKcqy7oaZZaGX1Jynv6z2sqx+QRCPv2KlULjYgllQ3kvcAsxFjSuhc9mLepgiQ5o
v4miSnxFtjU0l5URpuECHV0lXKC7Ypb0f0P9FoikCPdpKgCchpr9oKVuv2ut/8femSXJjSVZdiu5
AYQAD/NnAwYb3HyeSOcPxDkE5uEBeJj2VKvojfWBMSqLwaiKyJRKkeoW6a/IpJPu5gbDg+rVq+dO
HTWtmNqWD6kZy92wWtlDXiPNkEWbgHmAuz4eWzzLHtlD2nzsRhKQbjq4ZzMxmg1jvqpr1RKQ/9Qa
m9s4p3CxK6IXFtryAhRk3bASkaixiXx+sMf/dso4rMqqPrUM27I76crVvFNWxn1pJG56nRmEDkAh
XuM8gG9NjrDbN+cJDMWzMgj8ODYx+85fRyy92WdLteNwJRrfrqKpA8Md6AnD4XOv4ti+YtzNopXm
jnY49/laPrt8iMk0sfJ1qYMZxHN7vZDTBZCnqcBJQedUxfWg7CYeA+CXY3ZsKArj/VTlRhfUCRTw
SGbN0F/n+HO4diJ/nmntPviFlZik0Kxly8MYLGcBsXsKM2AXkpWEupuiLq1nYnwU0AWiEmwFJjBt
2WLYDHZWmBEdXTGX7mJn5zVp/ARxuggnUDxJUK7GI+e4Yu06KZQRiDGvvvTrRI7TMM/jGuWOF9+6
i1FCSxmrPkh0b2TnH2bQHAwAqAjtSZo1DmAPph8IwWye2TuvsmtGV6vcwzVlsxyUrVp3czLmxiGW
TrU8zB06V9glcmwesE/xDHake8243KpDT+ScLXOTx09Tjs5PXIfPtnrctoL0LnOJz6U0ujpyOsc4
VGmq+gPZFr4WFRb47LDIYv2DNViy3vMtlnqv+XEcR4JDT4aOHKbzdl7iyZZtdV2yzwCsYOS/+3xM
nNPoKzsPCuId9uM4Dg+97mf1mZhHjeBrsaqc2qCt1dG3szN7iPMprrIpjpxlST6VQwWh3B19r3mo
Fa/8KGXSPblz335re2KFHuiDqnineh3TstmuU7kDJGRh4++ctb1fp2Tks5+IpH80yGOFQwH6oNqx
NVb3oVsoRxz9nqnHN7+sWogizkxat06iG4W9u2qEyzaOal7mSTClCrohHmFppokxsksDdEIE2FnS
6aA7JCYTK0SToIcZ4iXuaIa27BSzde55RwHluoxycx4WcSDrdZ2/xngxqrDKm6yEgDCpaT+Rs+yR
UW3EYscOQP31zx/mf3y+bpMeYsgwUmEh/rmtqfWJ6cCUWA9eK9rrzmeXEVpkre8T22SlaW7qvyiP
cEL+9IClkGfbAtciyY3sL/48e2UpqEog/eX3JBy0kSzX5qFdk7kNxarF8SlWzq8uzdJNi5leP43T
XL6n+kCqiF0k7W1N4u6O79y9sHtQEyUyZ94+LXxNPpkCfWbxjPSQ5nQvPEJjTvjUVG/kyornNPGw
S5ZWdVOJGvGYgCT/k8yYJmIeMr7iXWuvJ7VY5AwOsQrtMWuAuRI6A/HTLJydFhvrB/iFzsGIt+yb
pCzaXT+0/ZVBvBY7gDMdIeOE9Vd/0Jzd0AyC524++p8mg31yQEzgu06jzboklrHRvGubfL3XVjW+
WENqeuj5U6IdKwtFNXKUMb24beevYS8Z9YQL7CoaIOaefEQHQx6L2QQHVcg4e54xYu7cpiuv2art
/CRMOyEDMpV0wD3tmOGvF6ZHJHsijZ2js+oHw8EReWR1bnml9RSmc7/obdRiPHkvNL3VDrj+1+4w
apD8g9rS1/XUkKd05c/I2Gw9smIRCPJ8b0uW+MstXEmaQTZ5WB2F0q3rzm0sI2Cn73OiNF+yUoeF
5QjHioqkM+ZTr7sZS2amyKGCl0R2UKHbB7dblrsxrbv7xO+6e6wc+jVP0fxMz21XAaI0fe1scQiE
K5nd2NtT9wUiyjc/0XpjU4Ltc0MqxH5EC/JDAUNw18jMIUDF82/b1TdJthetfMYg4gYsvQ33Lfyj
EyVLJ25g+teftNVuHnpaiUejdvqoqOvaJXGvUhYLC4sdVmodkxtwx2CQWi5s6GmqGffAsvV37Iqs
6yOyPI5zbRzoD5JgjUd/8yYqJ4LTYjzaRtoenGntTyUJLyCiShAogU/MxRDOTud9Lab+HYK9/qJN
/UuRrupmsJjf6TwNvxppr3ME5d2hjB2xh2CSPqa2Akk0Ddp0PdtlWYViKps1YNYcf2yHLSdI92p2
7/hpWqTNaW2FgEDqm6Tt4y9sLHoRqPLpZpnmhSxNpe5KXX52pik5SjOO/aAC6rIEFOizuILWKYOB
pBs+V/hC5HF2YaX5lLVIG6Xt73WNWFFC7vxAOZMGxDkx+qMFXfB1oOk8CWeARmsu9XAiIwRUSMxW
YUTryI0sktaL1hZoWdj2Ds/oWBOvOYMBsIQ1Gx+WkZTRTP4PFHIwoxCpsvSpH/vmQch5PDV6YkfA
mKYyBN22GjeD3XQH5c8Od0qt7jKZu0GpL3d9MYor1ARA1rXMkiBlkWtvmFW3d2xiD+e0qXex0UxE
sfvlASvTegNud+GnEgvmlo1VEc1iGS8alo6ANZSNCiEJhDIBB77EjroRhuHtK7+p3yr4QTrVjM1T
dGJ/GGybl9SnkdXRdKcBTLuauChaiHJo78nO6m8nj1BbULi+fIKfsH7Vq978sFRWHLTp2MWnnKSg
k51DMQ/jNX/pi/JMGl3+waxLcfJIO7y3m/pWMyS5l+acpg57rZX90c9N69pwWS2YiB9BsRKJ94Wz
P35L5GKeWzYlzrlLvbmSSYT9C9XtAJbdfspWr3p2ymz4lMfT7ax707WYpuLsqHR5xgWegea1ehwd
ojX5qLDh8TKMtSYi0cDZz+dlM5PhYrw2rWmCl0nHvO8zKinRTMUOUpr3sJQOpEdrtN8TSUZBuNRq
JWOqgYxHWgZVjdJT7TWN+8UFhWHiKBZa/5HdcH9H+BxbNn1vMwCN7SLsGqM/jL01env2tLOJcDlh
c22n9csQ1+6eCEh5XfmV1gfsgtZi12ZGPp2LeHGJ8irWfWZr7qMlbZuq3JNqr8S8PDqpp4XVyksb
1EB5Naekv5Wl689Rl431ycn4o6DYxp9BITr/uU/m96RmVQ4+aEIYdlU38MbAxHqnmsSCO+oJ2V9b
i0mKvGb5HyaDHIiAewjedDt2+XMO9PPFNRMSzRy1ejduIr2vqoy1o5ZUHzRCK5rIyWJi28go0m5n
LiwvpdKuoDX2Q9p9qHtaMa08EfGa5ngjw9RaRTYBdiSuZVH/M/jFNiXa7Mhd0L5p1jg/fmcwJrU5
mKEmjfnGmZ1CkSRtQXVkvK/TYRGbStZ51YY9RlhWlFlTM/fdnPwr2Iwpy0DulZaJtImsiiCBZyRe
TexGDODtnsaNg/dfxGe0W4z3TN/cpRQcjWv3L+IzNqY9kVYzauXQnBfy0XT4YP85qxGH4QKwLNcK
4x/BNNrYnYo9rLpMXvkj2RvUExoV6q1ulrV8R65oiei0B0/WN5Vv97Lc1TnL00EH+soK2riQfWiM
cZ7dEkTtjmY4qqbKv6K3OKDNGnsseTY6Rqu6YGlJWWfHT7jjqR+rarjq6m5pd5RHbDgHyOpdGbJZ
0MZhTWvI4JdiqBNseOpO/wyrNHUDrW2y+1Qx6nkv8cpnjB1FLWnYTEE4oGEOdMYscdkR+NHSDHTM
RsuxHQg/2Fe5O+uvbj+J6mhOQpDyyS3WywChz9WiwScLPST5SJ8OS5V7GrrXKuIbHoiqffVEEdO9
d1b7TJqWfzfXra5uOMQn47HJ8FKRktPRUkZ4rsz0BsIsSsUCcb+H+paU8HYKkgQc4hR99LrQnOzV
v1J8KIE4F70ldgYiQXUk0nmeD1be6+mr7uMNQ+/pM6wX0i9hO6x+TtwVy6/Nm7/Cz2QNkG5sujHc
vm/Ptkmg8evst0KGNjRTMkfTkYct2aI2ibFEN/k7Glj44TzcXPdlKYgj5vA1epvQASSTwB5ztaRR
3qeuzKPJ6jVBUmpvMQihlFmbaHDSLD+bC8lIkZCVVW9g8m69NfOm0b4Kl4yVs+w9vbsFheao90FN
k3edW2Ts7fN427kuTXIQdjDWZnYrvWaSb3rcEwzNHD+x79tO2G7kk4XSnsjss/trkkhbMmT5BCbP
YAl753NhTzK9Tv3ek2dVTE4VlMSwTV/sbm2SKxzlZb2flbZaHxuZm6+oQG4WVq1eQFgFwOEcOgk2
7ZFowmy+RhgyrZMHIJVMEKCCWjA4Xl1XwQRlkB/se9ICTELg4yu7dWTWCj/prCvL59ox/sZBYrx7
09R/YDW26sJ85NVGykh5WAc8XTMrnFuik+8x+ZktGYLesr6XSVKSDEoAhvsWe8U6v5Yyli9uoqkJ
tw+5funOc+KyuM3KjhWNQHZrTVCdr1nqY+brynmb2I8urmKsreoUp6afHga2qMl2zqG9WZHrFwTF
27x3cm+ytmG8NkoVqQxAZyqG5rakkSEAFWNGvsNyP31hIbJiv0v3csd/M0byMu/VYvdjS+BhM2EL
zBJnOOZdClAiEPwuZtS6tZeeMtKt1KFbzTT5SGxnZ0V9YSRrpBHwq41sBUlX++ywAelssUYjPYtF
i/6lrkm5DCbiMqwjyxdqeKbgzpcjqJJy/Ca6rs0OJVWfyQfQKahAO4Aw/ZOYMPSd1pjb92bV3fpb
txIDZAZT15I0HxZVJTmtfOKjsVAPPU+ZlawZjb4FNurBaFlfCTSA0tLeI0Ot2Qdkocy/ki1c0KjW
NbV+dDDI518qq7eTY17VgwmAEjDGUy+MxXiPG8CsxNoO+SWDFQVvL1mOfuXA5wgQi1Ug6WRLV50I
J889yJdUrQbCUSs+Ewqlp8dEG0kdHBXM2wBHh9fe5Upkbwwu+GRyTMaITfYyUD7P7aoE2F3NSPZT
Oq8QuUflTWfBYpfxcS3d0Y0sQhjKe60inJvjXvNgYjK8rPa6AxTwNINYzA6J2dR4OodJH2DmJ4O9
n+LEQ6iszVZkp4z++Nqr4Spe9eMMAZMaFKhqwN0/8ktukHfathyM2HU8CHbNgna0x/aOGAdHXdUL
g3fiMTyvp/xYF36qCRvJOpmLV2v3vsoG7aRVNBGvDA6H4YjZY+qj1KuHbwK++UokI2f1bgWbW4Wm
34D/YXZkNdOLcslhvMk40LTIdCqnO0yJgwq37Y2wfjmWTRcMejv1IYzwNj8sLXTELGi0ZaAD6obe
OYnKTsWx8QqvornrtGk3j9Bd7lQ7+fMhJ9NueGeeuzi3c4z2dhOL1XZDNvZ6wiBNMxORvTSpOpUw
NFXo+MvyPA51Ye0lJwKx3iVztZ23eF28MwrNIh4aq6B+J8Sk1kj6bmJcs7CYwxT1Mtn6X7jRwVVy
Fg3DLZD60dzXGZCOYzWkyZcVTc0JVZrI4dogUmoOFpMttxfbHVygkTNTkwQ8doqaog+tRfG6MP5/
q4HWGK/4qi1aHUVMwyF3G6p4WetpeiyyBXJNNdqxedTXTroREZ+T5dAVc0jxMFFVe6+UQ9sS0i1t
/98FqWI3NJo7LJ6tIOk7jquQT6/RRyOr084RTdhMH3Pmbho9lOitg5ZAr6YccBcUtCzx2LsQzOQM
gfAInzsQzSyHG6eVr67DEGNZrf4hg41PvF5LHvh4ygHaDM8iS/IHgNp2+giKnt4qqFjpjj85FQTR
A4OMZKGNRUk76JUux5WwhiZHe8yyxj8AD5HDvmqWDGyMn8f+LbaomKSoYSIyFuBYWkQ9mzDzHGiF
uUk5emFhvpYup3iUDTBifm3IH+qLR+Qxv/1I0b041W7Q7Ikb6cpAXk7ccCILucye6sJNbT75k8Ej
/7fh4v/HT/4FfhLLwTYe/6/5k6e+fP/b12/l3+67//1v9Zes/fa36Kt67742P2Iof/s2v3EoHeMX
9o/Y7GK/EUgWh+rfOZSO9YstGJNjTsJ8gIkHOslvHErL/YV9DS4e+ELsRP8BobR/YfFV5wvszeCN
5bv9MxBK/3cqKYcdo3LBz8BryeYLxkG+/oO5WjraNBpFJw6+swzrx6IudDsAxGNb/W0GtVj/dZzM
C8FAYeixUCNBYXgRU9shOS0NObf3al75EMteeWQ+lIOJxiJE4X1ptcRAHZUUv4fOX7ClpGS0uBHu
OW6BYdRoZNfcEUiWGmnLQTc2Zk39rvVrSKzWkETmCpAp0J0llYxDhoadiBgy3ADHo+rG0O7SpTrp
XeKfG+RZqj3GXCVJigUvJOOu92s/XSLGeUW/y2fNwu1fQ7+8MgctG25bb/5mVoIEvE7kBKtC5rci
L8FEBd5d6/ZDartfiWJ03nnGO2lEjEMjjolfDQ5RTV4HoZ6mgYiANByBaLdsSLZyQj9MMhbA1r0z
x57x3Mxa0c/BTPAeJxSGNzXQbGq/rsOwzIC3FHPGLtVXhXcq7VJWe5tlkAcYSFZxHu2NF3H5wP6r
7+3/h6CxrCExb/ivb9r/VX7+xoP0xzv0+z/5OyiW4fy/k2G3ZaN/CAXLeh83LkoSntfNDfVP3IV4
L393G7LY77gCuArTW6y0zEh/slikyhNo24kAir/YYjzJuCwn/bUfla6VHlF/lMTuVRLzobii8FXJ
a+sMXX7O4mbsXwAxevWRRaPODFvgZ0k0J9TLIEZWaNDktXk6LfsWsufe91L3152v+xOs5mWx4y88
j1V8pZf43a90kuvSvUaUIKtR5lSke9I4PJNGvOzyKzNLB5bssyRzy7cJFW08U2TFqr2aYKK1g75j
qWKEs/vEXCRrSJjPpF31KEVyk42mTUDijtRu6SIGOlY/K6/rse1vRsKC0OlQnQTJV6iaq0P/smlS
ZE3DUqeyNyx0+XY8DIPUcSTY5I5elCwEp30qNR745tD5H+xN7sILPFgHszKJVVjbOb+jJOivyos+
xm0YiD7tG1iAi31i/NQ/bV0RQtr81M7eSH0nk2giX/LKvkhuhHfUW81PhgMp882n6aLM9ZtIR5aG
FqKaFSHG4B3V6fKINqz25kXbc8zOe6QJ7A5O/JHZpXtlaY0u6GLd9D6dYpOmf5MHCdREKlw31XDO
U/TDTUksN02R8hF5UV2kRrmpjummP+qdphhobaJkAVtlB+HtQ+Wn3bla9PxDcpEwh03NhKWxgcAN
F5Fz3fRO+OqGFtpph8+jhFN7I8ER7gBMeA9VaxS77qKZLlW776nIJbHwaKprZWt02850a2xqa38R
XstNg63imJHzzMxsllX/yUpzNFpbiuxqifX52dgk3KRiHuCvQxdkFIX2pvGmm9rrswDxBMXCRu3Y
xOBs04XhWc7nKW3NM8s3nI6WB0l8E5GnlLqKxsQ17uyJrBN9E5lnEsyuVa3bHxmp9kcTkvyVqFTz
mQYLYZohgb4jwy69E5tsDTmg5DINw3lIsrt6MZ9W2x7ulJ5530AW9icM/0jfDg0s5ph0AIyDMr5s
Gnk2qvQz2a+GCKtaOoSroKGjs9p7EDMI6/GmsdtlmyLzu8rjQbfp79mUpa9g/mlxx7k8ZWY7cq0v
Wn25yfZs73p7Y66WnSam8X4aM/cwEDGBYCWxVQgm+Ed3cScSV7dpQG5twHQXrGZr1vqNnxfVQdsG
CFNq9qhizA/1bbyQbIMGOcYd9qzkI3dXfKdMN9+TXldetfX8nG4jinwbVgB6d44Cn0WgCYeOC96f
uIkvww1CWGxqUsZXIHvrXbcNQJZtFCIuUxFQ0QQX+E4R0XhVCKsxsPXFWgSRIXoegcoUwbom6Dc5
UMwgTbOvOU/uj6iDKE71mJ59JkRmtCRtfiK4ZjiJJmZmk2mY8/rKM4MtK+o1vgx2JkD3Z+SPMjB6
RqY8dKu7IkvivXeZCPmpzUimkLo82u7KzCjZxkeCOcSuqeLRPpbfR0uiHj2ypOPpOAzGmZORPbxc
3c3bRAoGzHTjb1MqrWFeVcSuCslr6aLanvUt8aayw/Ey2souYy7Djv2diBX39VKBnOw1GL+5Zc1v
bbcyjHeM6VoTvXkg/N2p2Bhhgma0JCYVSZIdyWLgDNMqysq+4YOa+OomK5biuUBe+Di0rvd1Jq16
COvL1A6heLke/BwprbLKK2sb7cWtMh61cvTjaPb8IsBqUUUcDjTpvpgjd07XqMGQ9DhsE0P3Mjzs
L4NEuc0Ue+A9t+XadSQOdV51mO3BDgu906+oYpUfouMwj9S30aSLPLDf+FK7eJtZxouoPuHpnI6p
Pi33yabRoZamR8tQrc87zpyzTuPl2u7VslPbFDRXQ/ep05AsCQRK5jPzMOdkbEPTDBEc+6ljTaRM
2hZfKcQTjaN36lxMFtvYVRvd7H76Pov9PpdNKzS3YRvXJhbLeDFPi72h6uk+mW07VASh7i23NW9Z
TrYPhS/T57jBx+VdpsDdNhCudH8+1duQWL/Mi7Vhmx1nTJHlZZ7sUPFea4053xWu1UUsiTN1HpzG
LAJ2KvtjOg/VrtILitLLhHooG/NKLJr/VG/D6zHzhsdipuVFkLPSN3WZbhNZ1oB8FAKBsSuqvSNV
9o2PMo4jTyhiZhfNvlVq5akZb6PydFrGgxQurn4DEzSLI/6ZceLqsYAyGjs5dmBGQYcydh86M1XU
yc09H9Y7o0z1qMVzxyBfnzWK2tFJy+tpm94zt+xfQJEvY+hs03301h613kZVGapKwziyjf8LKfQT
bA53CZyLN4DZ7/QicO61UXVxD5gXJ0G8mQqwRi33I/apu7wsGPxrGMbwH1y8CLpI/E+8EBwKM1tf
yL/1+qsWMzfWL16GbrM1EJfV7FJ8BnWwaa4HYqpWiI8aCbMXV4R1cUgoN2N76uKb6CtV4YJqZyDi
hXbd1HrMiA2DhcQQ+EngpJrxV2HAAJOMFWMzZeAeVG/ZZtRILp6NkTIp2zNV7c7OZI1GWAALP6U1
bNcI0pTLWSbH57ysjDc4RN1L7jcOtsKkvU0uHpFV08r3IZ8ykwGya2IKyiJyr5tr6aQTfrqqTsZo
dE3VhtKqmwdsjG2EN2Loi6dU4V9tURBo8sfvVt1/qrj/x0Ihnv8b6RLby/l7JMX/JcERMNj+tAm4
VfX7qIYfmwAwHdu/+aFNN8A0sJQOWMC59Nz/0RT84mw9N/ZuLjfQgb/3CJ75y4Z8phnXsfNCzsF2
/ltchG384gvbsdhdhp9mYOn/Z3oEPMG/7xFclgKgosEmok/H07H1PD+26iigWE+TggXcXM6q20+j
txjGmeVYIKbRikDbv03tuKhvurSN6myokRo9aurJ3fJJnbFfnLtWdls6LBmNrtzHPrx6N8pqgRX2
NBZuQsAjwQBFrR15zKMI1wCm5wcWCEftyWTmPz+43+Oq66Zn0lCmJIKeMNLyl2b2R5kAmNlKnFeZ
ClLOGGw6+Icx781EgLFOtKURa9NWQgRg3raAsbxZxa9aXS3bNgucGIKP8sQzSe4qvC1rlZN5+1UG
VoJ7uiA2fsio1yedn5TqiaG+GZ2f8yVvmDLqh7k1q4QtTBtS24nHZj5i/yHN2z1vvlY4jRIiN8vO
7IUZ2JXG1CvjqL1k6a7dwk9yWYN2b8HgLOvBKYXZjXtypNfm4yYMkF1Zd4ZsqB6NSXuSYt1+Y5WP
dXNX4DTp906xpV1yrFGlkpGe+OVVoePle8fQiXASfM+H1ehq5ofWJrfwLjOwLDdBuWA3JQ/Swm0l
D05mL9k9BNik/Qo+gdeVCgD/HytyutBOlYtScoTYOOXh1C28j15V6dW5KSSvoW2dCr2xzzX5hnmS
a+lVkp39wGgS1+efabzc1I7HnLFUyVWUfDZyngKOmshmq3P5K/RZ4JT7dk5E5+yhqtvyiZzP0v+y
NsYwsLPHMuzaEOUBMwzm+IgRc4ddh4+BVuHIeWLT2Evw417+SAH+6d+SLN+iQn8LzQaEorSnzpYZ
n5w6N3gfh41c8OAzdcnmkJ2VLQDPrjDfP1DRbrHsFCLbdU/oDrWerIMs5QNSdj0JY9twhzf+tyvS
eD2kldBaOKDnsEhNksko9MfegcDgrymlUpYuqwb65Xtkux5nef9GYPt2PbFjx3FNOzkYog2WDNZ/
pNOypLuJknx+wOZqEAqnTXGnPWncklvQJvFz6Wd0M6c62Z7WpJ98oHiaCAdM8F55ryv64DchYasz
T8spZjdsuCQeuIflOD8YRCj3b9jO+BNzgHXGy2gcZ1D7fmKqUoXMc632RJwoAzRS3NjLv3JgwMHS
t4cufmNBtTXO4Myz7KOhiLCLBkDBxnlYTRRxOXlO/blLSSV+izOcMDveurJkJpvyTbfAeXXFprVr
B5oi4JI4uLmvj7PM4YgEonDNKSv3/97i49obBix9cbMvUBD06sCsigpUV8I8sPEry1PNviUDJIYN
+U4fAe+GzLm9V8CcRqj3w6iHTCDaN0Bkub2T8wIpvmEslYet0X/ItL754C2Fd78anbqrB68MeXp7
2NkI47OCBthlEaSaGd/i2rfe1ewxnyld+xOZbPKG2guUidcYippGj1dtfcBWKEt/OGMCy9W1znfk
PMDM3Q8ffavzzOu6K9Ohi6RKneE2Xj09Mx7AuUpT7cbCMsmGzYfad+TeyK2Mq43VaMsJz+Zccl5V
YuQdDL5fSHs7m78VQl/q52ndpgc7mP5pffxBwLr/vhD4Y46P8fO2Ex94dh8dw4XK6f+RzTzGI2XW
aOVPa4WGcMTWpxu3S0L6X48+o8ziZgGXwNyEBLOBcEeOU905iDjf8sJF63a88A47s/a0Up0ld7Fd
dkmobfFL+j2NM6dJNnWjIka3Xthj//OX/7M3d0PsuRsTBVOFSY7dT+s2tMI+A/e8fCGUsHPjY9X5
1oZ51oWdiCdBTljj/8WK3/Z0/HGxklNSB8W9US42pPUm8/349LRam2ijvste1Lpo2KkXjPAY5od5
zOO9TfzihJd2Gwi+/vmvCkzu55+M7o+R0qedd/+TDflSOKViPXd4Rs1Qy17GHGwfkw4DMkR+fIj1
W7qV2qG9dGsXNh5mr+Mc6+6EUVKy7ROkuCy46zUkkfhaguSenqd4iDMVIiE38ZuDfAApvi8Ro9IV
3ebWZF9U7AptRu3hPHYpQFt3MW/JgG3wt2l2qZUNE1bLmN8rNZB83RJAbJwrGujqPk/TgQgag9RP
XmKtVbwsqiNOQFBtJmfLjA0vvnaAHXPysLKiIgdbBwd0O6Ryv3r5CkQyF1X6q0O/JG/bup5XYm7Y
ei08tpaSFQ/DqGN/eajmsmhemV3yTdhtrpvX2eUOfyi9jOhKIT1+vzJpOZS0yuNHfH81UITHzY3T
qUwxMmgw3xOWZ3QlVUFdq/pYr/z8HStUkIB32ORbu6TlWFq3iIqi62j/R47xvaL9VBHRtWn9MJed
g+iJXj9yPFHS7OLZHOI3ldDsuL+9DTqLEupKFDW/ZyXIlJKhmAb+iDwHm/dndgl+uEFFVcZNLYa8
sIixxmOIArYZk1270YgATlViP0zc380DKcD8VmVuTl+THqn1nbbG056w4knnYPb05deyHuPyiaYn
1Q+jVAieGGsK1kRFrecdjlAoBcktWuUk2ZMaFnWrseqBXJZ3dcn7mcyuimgK+Wk8GOb6UNiqVVfE
OnvEdS5oTcWZHTxeBrF6uVWGyk+3SxpLESPPDn1dhLSwFkJX1k+8rZbyhvo4SINPHb7zGXIlJmOj
3JPjzDVPe7nMD2nRMBL6K1bvdpf+7i6GTrnBJnRIVmyV/gwMxYE7cjs58mlzdhEYOiYDSSgkKEuk
b/Yhe684UxtLvd21ymaMRTta63INPHvdnrlFrMdUvH9+i5vbkOynV2W70FTYPiUJR/95u8ESGamF
ozEhXSS1DjmkK2QbiU6z8HjHCx8inUDfnDlROZkts+aS99/BHsOWmKVP2oYP3z4MmZm28tZa9dG+
1llxinFBU3RxCneNRyb3vhmrMv1VH7tO3m4PnfgNwHQ6Uf6aiwsz3sydub0huHtlnaeWCj9VUIMm
Nl51IoG6z6Sc5P0ZE/3QvLhtUTcn18Dw+ibtqR9OOqJg84rXUzeX3Z+/Rdv84nfvEE8pzxMY6T1Y
R8TP8fUfxozFpCiyq1V7nMk944JVbslGzLGrisRzw6bx3XHdMZXf/mNt9f9AfdWQ5f0Xl+pCuPn9
C4HjC0MevhPa8h+CR8gPrrlrp4aoGFjWFoFEaZvGvP/82veagTvIh8lSmM3Dig+reW0xtXD2tlxg
1wgVejm+Nrsq3epaX+a62zdIzQaGZ8/KiSRWE4HAm6BXc7X//C38+YkP24vqny4Sfob5x4AjTyml
O2ObPC5Fu1Ifeqm+dVVyYX2B9q5cCcvCB1PgnduPjUUh+ec//+cR1faspo+lOdY3QvDPxLZlyLOO
7PPlYWVaSjdo9nR4XM21Ok+dSX9oad5WPjsNi7Q3tpebXMtpYtXy7c9fyB+GZWA6XcZuYDY4ATCJ
/TQsW9psgPasxY+lyuI5fZ79TlRnuje6DEGyNk3vmq2rVlDOpiYbJClbBMNpWdkJitLUoLtkhMY/
cZZ+5CP2vVn97V8qmdTcUJjRtyymZCAP8bNeFzQruLOWzfQia/wXn2srNtibspMlXV/lglmR3Nit
EVSGolVwjWzr59SM+fcOSnTmjlHOSeQ6kcniWZ8w00q4ZhRjfFf+pri8n2XcC+dAgNesPc20f1zL
DiIOX7fqknotAs3LX/A7VfdvIHAc+blAKqPVWh2WBh8mm91XP+C9oKmo/g9lZ9YctdJ061+kCM3D
bXe72yPGsG0MNwq8AalKY6k0//rvqVafON82JyDOxft6A3ZbQ1VW5sq1VhahWRN41y8xYrx6bJzd
MqG4hmJUrxVFYK4gxh0ZYm5Yg3Fq8QecIyik8nqN3fE2cVI0UtepznpSyW3+NXdUsmcXz1ny5Coo
mKLzjwhyxj2DH7fuHS5HUFB3TebThP+RiKEh1fTBGfmEptJMgt3luHuxdKfejyiTmcRnAArmzpgK
GQYq3cATvltYtpKQViZhVUO0Dj+BNB2+ESOHhtA/+RCw/uYK7L8fB4MlqGdjZMTSYn395la7yCVO
/T7uPqEMMMGIpj0Tqt6061nTt9TrpMj2c4frEdapRveaAg3bTOBKLKaX+xJDBAofUYIRxAtC4hyV
YWbq+3zFBIyGGhLjNLozJRUTbsdYm9noqplAmVenhXm5MPKLhqmLtQdSmbtQ+Cqiikyoje/Ynbrl
FSKddU9RMaI12bdQxynBgW2t9mOV26N6xrRRlv8suljRStddccZ7ZDGth0qvDqurJtdtOB6yTgWn
KqC/Fu1b48iLLNVnIjrqFBCK6XOp1/ZvUQSfwHdHAUTEmJQfcR6WqFjzvEvEOX6B2th4n0YIxuAP
tC8j6T6N4YryecYTi/W7TZ9fwNZYA2GX48Sm4faCLth44DMPLV6Z1Je73mBRRydTO/+kWFz9Coll
6zmCiVYVO9Z2B34GhgnRCX4Xn5LA/h7UzmlDe8IpB6KG4q0FVJw4ecnqPpdeA89YeKgFqOxobWkO
X9LGHIleyvR0nn5tNrYPZ6Z4sO3e7LN+iKI7yNjdaB2dM0omPHpWGtpZwWLdVe2QUzaaIsGs8Go2
hdkg7GK8ptGdJuo+ynAf+w4TG6rQTsNrGX4mHn4g9m6beO9skBdJPFXcMGQDMQ6ey8TjyTHv1l+r
MDYfulQ4/wJ54M6jEYwPRTe/2J2UzdEfkQbUNGpDcxepsBgasbvszsnPeE4uXgdsx9hvIuJJHYPq
9FczKonhZwCtn0USDbb5UjS92ZRtAg2XLv457m4xOPMzc9sSWay8tx0MtKabwFkymZ9CxrF2H+ci
LIOChqh7DlODZ1ab8kVLjZ02/lRcD4nLkFaM/A1E5sYW99Y7LUCHg+VPLWnDrGHFDHdwvuEGU5po
WD54dWuFN8OU1vYP0lZUBB/phLIAYMLGfXRaC8jUzwzOK4ejZQf28DPN+wUMh5UDoCNihuKuB2up
zMti0jQPj3F6Lbja9g0cCQa3YVBQb2AlhhsShipFS/pmyZy8+a5o0GpxQgOoiV20xCwSmETIqHM+
yMgxb6ZPyAQnwEIk+NDW3ZwbQyUquP/JKVq+lGFlzvWWxrg+Lu3MkZU482idFlHM7c2fD9FzTvq/
EyGSCey4cI06O2PhifzfjMznkMqxhsg+iQpWvzpqd4jIjInJDSDwdoitLWoBWjnt4n2KQQFKfUB0
Z16ZYyESEHQ3VcUiSfrc5wX++Qrf5zsunohw0mzfBiEIwve+fCC3JPuwT55GJGL0Nft4jnEZNUNY
rpu2q8SzqIckusoyHYd/qTP+H7+bCEWW4xiw/TeDY5Bzn/kHa/wEG3NKbkVS1fopg+L6PNnZ7L0y
mlEBt0ClCXZ/vmvv/QFEhmWT09g2nmVMJH0PjYDwKg/sKnrSI7IQ2MZpZ2SZRVC+CL04KJGtnv8M
K6Ll2Mf2m41iCww/nKf0yBxl3I9lE7KRtv92JaLCu7pBhP/Fi2GJ7+tItN19X1hpdzWlq5d+rZdh
LK5nBh2GJ3DoeToIhszE+E65bZhDqbDc8rZhXLz3E//DNjylWOjYcNc01xBgI9DBqFmwF/zzo3iP
2EBNDHDDx3cLu0oXTet/V2geNTOykjB8KjOXM2pXDAuT7nc5k+CJ+jgqN6198AkOzZc//+Lf3r5j
4zPLCFYafbgXvTdM6nv0hK6f9k9ZFIxQ9/LBDb/k9GfFPRh2Ne+xQQiLO4CVMf/LtvztnmkTkX5E
vHzIyfA8/3vPWrRYlOCyyJlSEpK7DSneQvwAo0rSKz6nGn++Y+d9fYYLDZEAGiiOFx7EUoNh/a/6
bIo4yDD0tZ8wrIsRqdPMl9OVL5RteFLryDkT8Crs+eDU7aqN0wa4+M6y+qTDOMbRocA3yx36ClcM
IWpCLJQQk4n75Lk6PI6lb6IgTlXj2OzdQqh04EzC/Gb9GzT6HiNwadIFMb0yYwX1+8CBRs8qxTmE
0+N8BtiDJp5W+CE4b5jYq/RhseGY4uXrLO5bDmbhXE+dHw3HeV7c+C+RxDFx9D9x1jQZgTvh9pL4
sJD/+2SpLUQJei2wkMDwAPIVPsAjBO8U4eTei2ebwBlEHOUFM5+TvvV2C0Q++c3qGjg1V67nZMyi
QFtlUNxM4Ir7Hcloaw5+t2v4jD+vhPdVHtRc4+occjR4TPV5vwDdKix1xVt8ko4tmIJXjIF6005o
KjsGDcr0NcfOdnhIz10pXbW0sGq/oMfxl90fvQdVXCwbYEWeMRXzCN8dUO0UCI0Qt36ykqJfPy60
ExCC0KMK/ddYFM1wcvpqXJwd9DiTYQtMN6CsJKnMbuaZqWbX1Zq54451K5NjdG7MUdg6ySGUXXil
3NFCmAA1n67gmokyOrh2CrcF20JvOcUJLgb1LnJKNf7I+naUcgcvza5+lgt5hIEIITG26N2hWF/N
SnU4uGUBOucD2UIXfqjymZJQEOvHT+BlY/ENBiio4QAoFR8IuCabzS2r2XdWvKZfR2slINPMTGjC
Edy6Kw6/rN1PRWTD/hhbNAS971jzvx0zaYYDkzu7YK+xsgiPpZMSj71cZ7BDW/Lrw3ZUZEgFSG+C
JfKvPTvn8JjleK6nUNH715Ag+P+4q8P6Bu4c7iDKyKyPRQDNFJvfitOiWoOE0pnZMP51OASWvJ19
jEZ2+KFS5ZJrkTN0tKaw/l9H/qasYWZ/Zsx0A/fyz0vzN69q12XlQ7LjSGAf/RaX7XmhFOhQbsjB
4RdqVDQpVB8MARB95DYPGj9yrjYX5rHagKDY9UACWtH7+ELKQ96WQj//+ap+i9heFDL5CqCYjgyz
g96BETMuNXGZjevTYKWMhdmTXzNfeediyzYse9tXuntyoyroX//8ex37998cgwNhwA4kFNHTePeb
lSWZwG7bwxMkHzlEp3or94fcIt75eW9SsktbuUJxTvIJnE8Zvc5tRTE4hB1+P/tY5kX32QeHtA8t
xiDDF9pkblfABtO50ZOzFpyXJIjd+ivKtLp/DMidCfZVn/RJuw+YaJJd1UtjxXu8w6cAW4OijBmQ
Y0+JWWs0L2IEfJza5dH2u8y7qtaUuaXJWuvsAxhn7BxzL6T9GQLhh6dMeOcqKfZnFOXKRlbzARzd
YAMbDrM16t2qKtcX0ijTetZtmZLBN54wOAW/g475uLqm39tQIlDV4DfryeWGY8Nck9M0VBeiY/rg
oVi0ScIBt0r+RUY9Ec3GS40ydD4/L/BC03Ym360M7FA0c+Bfue3kW/pjNPrmbEwbivvsYK9RtRo3
ihSIhdNP2l8YYy9Vdj/kEIhznAEBpMZbMnxUTHppO6mP20spLdWK/AA3W4gf7MKQY7XyGcvMIKTt
OVr4LHMZ06QqqoqtWe7kWLWqI0ILEtR9wjkD9Qr5aG+9kpi7zDhw13AovvXwNyiaNlhwAxOmS9N9
o2jkS1JQ2ZFJgy5FIQ3dbj8tiacW+KBl20Q3QyMnfMpB5uXt4IejeFjCSZKPpO5QnNoKnwLUXLQW
rM9YWppCahFJuH6I5go0o0QgyMc7od1+/ss++C1h9m1wALCECDAQhPRdmkjtBNF8GvSTYRimb1g6
WNk3zwvn8YqBHgIdRiPl8O+srPUHZnG6fgk6JBlf22DAgcSCcJrnf4lUvyWQfsBAAmOVGMUJduvv
sjjojsiZ135+UlExsyDL2qW5andC580BkS+rfMysRH8Ocydq/3KC/zbnw/VN2srEXiIllo/vK4jG
RtyGBrt9qivXEahrJibU6P3qQdr40TS9pwasn9Yl/ryK2qTS5ajNl97pMKU+ThOEmb9k1OFvh3nA
FFeAY7q+5Jfx+5dEZR1YaeUPHyOvYS8cao526645k4gWXEX+D8eociJT1scNy6ilgrfdw+K25XwC
CFj7dW8viA4+gvuC4W5wq9st/AQn9+p/x4F4ol+a0Npi/WqMlKo7NquBGla6/iaCYPIbnuIyJ6vx
8A6wPteig0q5W0pJt2mXSKubHhI0f9nXgP4awscM4nXcMo7MJXba4Wz1NzQrE/r/bUH20mCF0AYE
nwyLHwJIDM9lflrw1GKzWjO50cMMpLC++GdilEoL0rwdJRstetXnkDYR1LcL13tBD/PaWoZr/Oni
6rAukYOJYN4FQXa1Bra73GFUazDGS7ja6FEwmwlnIRnT+jJMylxUYGe+eqvLmlEKO1k0tO8I/1bQ
t9CxSCX7K8CqUTn/nyasDFAgvaBBgaIlcO337xlNU7m4q+08Rs3SBqfGwf7veYHLSRI00zy7ze0+
C18bivnmLy6lWJS9S7UpYOKQOpH/geH+tvCHReSjyNb1Q+0lvZvdFAwX8/pbMtnBkoDqg895V1al
+XIBgObZNS9tUJ7HCw3rdObQFAWEOPbD7Jrk3Os5zAR+bUzczA+j6xrQDePVGfxIYFQXRDfIXkNi
cpNmafA6jpqRGgdPVX0z75Xo8GXeTf1kPhIG08SP0eeHvn9dMvyQX9CKwnwIsnB6NnU4GIYJppxa
ke8HEmv7kFSTV64WOHtvSEXKMLqhXlOcJBHcV6G+IE0z19ivMxM6Djb+dlRenhX3/LIaZx59BFtf
unqXIiII/GMVrtLOrhmp2PTic4izZ+tc4XGXF6gqeidX4jTZzISQO434fPyMELo1jkrMfRo/oeOo
fJvprFDfu2vhB70V389t0/DBtoKokyP6t5pJHIMmSEv35KnZ43djFjuTRYs4CcdPMaOHC8BuzLHm
59axOO0/4XILkrNiNID4uuZn8k9r4jQgvWu7TNY9RgFiQVKfcMxNX2bU9kwsqUGPeYOJj4VEvcPi
zlFQvQXGBtc0X4rwGvXyVH53Ks5NDnE6FOot5beFL2WWZv4BPpoBRJVeh6m5q0aJh6MLk5wNScec
FTtBlRD5Dc0jc7v9CPaBG9eSDGhopNJhlR2CZvTmn2nWRuMneph54t3YMUKD5z4uzunG9nl0+k2j
g8ueMPACqOZSFqeYyuqg8DDl8pvMMl90qm2+ODUX8ozbhiMhYMhqDd9w47DR8+NDGua/0PFo9Yz3
SIymyedBjJ80LD5sPlhPaVHssf9ceOJLuJwfEQR8fu8WPBExw13FIFST2KvAHfiDI3BxvHUUL+hW
J2knf82xLQeTPeej+4hiEY+3G+kJriopIPW9rdiMN9Z+pmlYHed1sOanwpgt1Li/I1qGbhmzWx4L
aWHJSGGEwOS2y+pG/sK+1lwTphwkk0g/yVoph8nh02M5pjw6msHw3I8xKjCeN6YztLo8QbfVvqod
ofluO8cX/FX1QYvvEyNaVX2ahTsF8XVr53Gnb6gIw3j6FmnVMXOaDbwizkSPxRrGac/lKltcCVL6
di6/sOgHbCh3uHbzh8HrGXC290Nv4u8kbLTwloTX/AHOzcKFZVTuwatuW4zn77smZ81C4y+4p+3F
VjwU9YZ7gdc/j05c2s/QC+Pya0j9ujwFY9+EzxnOmNy9FnJwH9VS6eG+aZkZjZ+f3Zk3ggmNBUo3
Ouc+Hp5L2LKOcCsDZx9pR7HOuhFI7q2z5oEPIguq5K8EDZl/nZ1Xem9ngktyi549x9s3ixYnA1aK
y7Bj7lBjRlnI1yKMeKlbEVUz8Sl43e5vwEORe+6AT8LbknY9H4a0xPev7WliAWAwk04NU9RyKY9N
MC04pgkwRcJVoHyl2oNb0MH4riDIj//Gnp3V37fm5JbFe5zr+qtf9uTyY0BX4GEj2JJlJ92nfMXF
8Ec5+5xuRRWG69PsKTfv4Xu4Xv5P6ZO7+YeVOSsdYt+giWMCO76P7c/LulKzb5J6jVFCyD2eV2bL
YDFW5lQz2Km5wmN2zr6MYTCzyiYaFvKXW40YhaO6csxCZvCUg7hSLfRAmYKUYxNtXzky56nDXRbT
eJ+hC2Y5Wo1by19qlDnAeNKLtNdXaUw/prlzJotUs81tJj7izBvIDJcO7RL5FojE/OKqCyq+HTzQ
nAuWGb/4oiz/TNLri5KEoUVmQc8RAh8E0VRSkgU9WOSj5a+0it3CoY8xWQmp0DripPu40bB9UhjO
hSS2TClUFr09QWydYY4el3FIaPPYFaxKkhcNc+cQr6jbbCyVe23H3zMJ9iOPVS0wXLxvYqwOMR9C
WfSBocdB/TJyBOWnaQAXVrto9dP1a8GWbB68sBblm5CV4/xrE3fH6TbqcATCqanNy/ABfw7W282l
aKuH7pz9nBMW6Rdl8wiTjiytT5hiU9zpqPU7/BnRzC1vaw4E8CEpwnR486JKBfMVw1Rlgvsg3c78
bphmW+V7NdYJhahMiRr9AYoCB9L17A2VSvEVBMXYEwaSYjgMKWQ0ov/UN5outaPblA5MiX7oIcgt
rP/jfEjCXwAJC6cHUIMpbMaoIRX0S2VaaPHqw4aQoJvUfJnVn3v5hV5IEi4lVpBahh8KzZv3IrOK
3p678dnHUpiSbvFj80l0dLvufi1xzLhjksWS3xuhVPYAEtgMTCG3yTyxriYzXrxVUq3BcDUbDTYf
H5yONseJFwkr/qEC7HK+69kDzNE4qjSPyTTROKRHbJAyWt/QO23inPX5wqyno2U4x825QZygR29n
RPacjMVOoVx3+T7G3pb3dE1M+6dNJta/GVJjMqNzf1bFqekGRllnHrnDSEhyj/7MiOBffP7Oz7Xh
0GYgY9bnLVldB8gcM+eH4oL6JnHAGs+Q4hTTHtW7ZZ5r84XbBWcaJSy2QyBj1no8ZyYNtnDMtD4P
UMEpzUuGSHO+Qo2jhF/hEUJduHAgOjcyNO0ycSfqMdjCphhI2p7g00JCh85iMf+B+U41szS+mhQT
Bj1S0Oww6BYw+/KKwmI2byrAcot7TYOpc18829V9ea3ObbuOVH56lYNar9Yqhl1bVEkZ/kvZmXX7
sLAJc7ENSPAC9jCwRBImrEW3lSwylwk8Zw77rDvQi0uH1HYmYYs9rWk7Hm9qL68xZ6qHvLDgyyti
F/MVBh7Ksmium181+ozLxjTtcTxrNsDq4N9Q+TXAtEFvVtvYQKE7NaEgkpQwCFn+joD9Wx8aeg7k
lFhzo2l6GmJFPLxm2Cf+3PfB6HC43MCaYkOcbFI+k/dag5BPHpZOpLiXLq5OGrNHOgYt8oj6ZWxR
ezUSKxn1bVxB6TCJiS3epiYP8MJ7H/4oAYjiJuNNY247wXK59BWrqbas5c6KugiLkxaLCrYdoxzE
VYeoAutsrB2M+EN3ZUQiPXmTh4l+hKu4c6ihAMz2AzcIpWA3xNHCQtuqIsu1G0QWQUoCW+4Si5P0
bcU7kesV4LzsrIAQyp/qRJl1EkftmbWSiioa0KKwT8UevUZs2OgYYSHrG01CgUVz3lVX2rdwqDtF
IhTeDv9EYEpkkWfiC4b05uHYedBw2bCGQvE4r2O/vIHFUhBim2cY2edSs3QaVie5gemo10h/7pRd
FvWpR8xu7GaNjoe+Rat/2qOb6Dc2KAFiozxE48IWYFyAgfvOn7ZJF6qRWuYB23nzmWs5sJEKC4rJ
W0K2zT7yPBZF1VNdy2OOepzvysKpsT+sNBzrz+u2D4nippUdt2PDycRoNYV6KISumLp37ZoqL3qM
0XT4/VuWJrzeE+cfdIirrVgt7MEEITyyifGwbGBlFKk8P+egMaokKIqG+HDhEbl9EFFC9/WZ8pBy
wkWnFGP+fL6v6xj7lOsCm77+pt+a7nMn6Zu3TC43i8rThiKkAilUcReLgPwi77DODnbRJkYqeobe
ib10VpvlYeHfYU48u+lZhHFlVSimoi5GmnBkTluekQmB51QnjAWIaXoXLTqaYfSCeMhyjPdjpLJp
pEcJJXmch/3otp0Veocix16K2ZWrRum0MDivGRS0TOSk/YoJUH/HaOSlGDTjX/BUGpK/tcTOvdL/
24WiEg9p7Jhhg56ZEMyg8f92oaDkjSnS4/gjZkFVjM1SVmQWdCRBTfxgj45pb4QiIkkEzjM1A6Gx
lHhQRUvPSglgPT9Y8ZQsJa65eJa8QsRaQpP5M4r32qo8m5+ZmXDFMDHZFeJ5rEDDr4FIe/4Bh6NB
J/sSswPl7NvWcZv2bl0KatHvME9M0E7S2qJWX2kxquSRbhBSux1WXSgVDJ/WlFS9aCcS7zYvShLX
MJpDWV6HMC6gsZbQT0lQ08KS68kfdA9hJ14bYXhauWPS9uJcVThbJSawWCXt8mydUQajLSMhRoVq
qlSvtCzHf+jyqGT+ZtM3GP32o57TPXOPJGrZxsH/ImckgUi6YFcALlvmRnOeXYRgRciv2MXE5XQj
KyiQn5K1s63o1li5uY9yUcChnBUMkOqut0R9SUMagrj0dSSR6zxOQ3IVjZywz01Zc/1+Ww32A+my
nzw6rHe9Yro/QX24qvOVyKWsCoTqQKK/UGNh+AAG4Rmk92Erdmt4fZy+KF38rnsJLMV7Lfqq48ax
jqvqQxCVOqJoGtTUhte0wpa+fg7xaDYYAoQCfriX6PR/CTABnnzrytL1H+DwUUjlXp9RITo0IKi4
QiYbBg4OA5Yp/gSusOErJJchPTaTTaHpic6gBC1gPBxMEfo0RD2nLpRX7eZ0pBbLuoRGFSuzXKgS
Kyp9bgqL6pA37yeMLsmua9dZCdjn+uNSN/ceU3azfeliDfyGM78IX2sMpc+1VVbwdLYbCJPJVDOj
V2Y9wxAdxePDmSjjkqZ4hHhEBliU6JBRw5s6PIq7xRTJk7/yRWGyVzy4Se7wPpGvtbU+bbeFXqgK
5EMHt8MiweSAw29hokSZn/F8N13fuZjMi48alYvisU6xK8tvKgI5v6UEAOUKPBBOXmqcVwWOz77K
nR7rYWzv+g9SDC7WvSvwZnrcunaMMMmdezjt8YWJOwNjm2XQjKbiyBYfnlxpdcp9NPwemn0jTRd9
0oDytfuXqWX/bRqb6BIwoIdeCzOBbe8395qqjN1pTpT/MQmkt/7jIWqJ7YOHgbSf0LDop/hNQHbX
8aGyhoWTuqNDYeV7p0KM8pd2QPxfFJCLYQJe6NEQgEyHtcl78D2enKhKepU+UuFLC+9SxHpArapM
sw8Dlgdtu+8x0GBZpWglCC/umrM1kSsmvCiNnxpB8AzlJAVF2iNyBp56tKQBS3BDKNJk5JumxOPn
EqugWnZ7uyKRsvTksg4TdjbIBApCViCuoRZbI2FdK/dUNbE5O9tBGChrQ0TYgAZuIhc05fWUDCTy
TYmH3nPFC2YqSuyu0bRe5Th3sm4FtFG2HMqpCdCs4BzB62OCwvYD4ikc4HrNsVY91D6DjCW4UAaQ
QzgwIb4T8Whku1Nmqh6OKEaf7jrIhU53HILcgE5ynpPxE4M/TPiPeo9LZxTvxMgTH2QLM1UosnxS
JZwc6HCp1MQjDClUGL8STiKNkn8LyahgH7P72PKAXVxR9XeYgMfyhgEEPQB9mjWgqUd6vZwRs5Bn
sC1ycwJgjwZI/moHvPnkbljqyr8FUcd1/XrDkq064J14AN4U6oiTiVGlxdSqV2e2+H8uyys8gt2K
c8Y+Op9oHsPiTdiyGOW5U3AOiKnbE+8zNS41ZpBBMLw21K7JdVs4vNQ0C2suBjcSgIaDtnBG949j
5IJORfBIyuYOjMTD/GbtnbLMT6pV4DTE9CTNr9vIW9zXaoWwf2pjxhmkyC19fuugi1r3x157Y5od
PXqyNq8kL2O57Ot0NRCZk2kDdzl+K4guERIiXglzIhRXg5HhAiRKexyQosKNpBH3FkNteDYcTAan
i1dM0vBDpx/BW6ZnzV3sL5DF9uAClDvrg60TpF83AQBS8bBFlSD3TKgbgcpZium2GZQD3fa12FZL
zm8wwWQabG/XznjaxPuohaT9iDLCnNZ15oHrH3CjP8OMY6lMFlyFkocvx4YDZAtdA8At3wdkxyZa
XMV5lU4Tqx0Ympg/RtrsSspHEIm+U3wTR4SBbC5glH9GoWFMyuhRDY0uriiejKMRrricMdhg8iPu
MPPj8DIiDKBlRd3XXYXubM4vueFAY9oSFzYkh47Lygcw55q/SvPIwG0tMlHg3FqChpL345Czzwxt
B0Jy4U4/Qys0tlnj7JtdxrAJsw/cHOYeCQv0RMDtrdfBPHGeUVS3LE9oPj5vZjuN0ibhgAiWtfc+
/TkI+uFvERnqILmej06CFqT/fiJdUjohmF2TP8o25tkciqgc63wf6tE1uveunxLj8DqUzGLVYvJR
BjgBbtXoncGPvB5CuajDh+3ucwTjZjfYdNdwFSoaUHn0+4VDNrglXq0fGUR2Uco8OatOa/0cOkWQ
7ia8NqtfDWTD+UVamHH9U/suT7ScpVlv0PENMQFDlJmdHC81oTYe1LkorcPEkSBHtjX7+zTBx+OB
zibf/+iN+Uy/RdlMNV4QOOqWs1Wnrkk6FlSg/nVQzTQfnoVNNbk+Thka3mSPUaHHvKhw6svpZ4Br
wvjZbitGrO0mIAV+tik0oRfLfXMXyxyyOy4XU4iRT031aJoW5M5kV+QXQlXHRciejbvQPCHXcTvG
J9HnTst5vWnXrnQpJmtPFdY+PO+2Ko/Pu8gcybVA1wCLUzLBDQwqQqH5CcKrueu4wg4qx9sQJ2Xv
xp+xVG2vEunkxTcc4Xr1E39Rs+6cWLCv9OKZLC3dTgRND54nlg2Vpn7njJp4tAMMCh70nOIV8bo1
FjzmhJlzb/LEcsKfsFruW8U1LKdhRkn3hha0yeI7gT40x1Lh3JwB/DenpAP52savq0JYzaOid7o0
yM+r1pCCawyVuLTcwMEMLsE6PihwPqDnFd5ahlvuH92icfPicZprcyopC4TpMZBNSeKpl2X2npCv
Wu7XGENqPvdyyLTzMJrYiEKF2EgWZjZzGYcLO6oZmBkOLZlQ1NK8OMPVl2+UwA0dgShEXCruuxU3
GRy7smrGKaqmnEsedQyYHhwmUGSTFYyhyaeha2e86wQyLXnLFiZEVpnvuPSu4qx1XQOowA5OdyWp
I1nxlOqCz/dqzxwgRYeiw9/bdIkI2Vuet5VZDGaSPAikjOYktKRtag8Ttz2O+6zsg+JDmudLuZ6w
txyyE8K/0n1tmHdcWDcheH73a8INv/QOtnQiGnDD6GjdvVxaR2TH575K0gJW6p3XTIwR6nZOxL5e
X+Z+DPL1q6MJzcO80xhp19UBkNPKwmvmT7cY3tH/GdIPxsLN3EAaUQrv5DgyxPxmHIS56LhWIDJM
PprT+nM2kgN31zNcdb4/bnzzYntHmqNAMGGLdY4nuW7nz5yccPh22xFOS2xyHwESTNhMWy5u2kUz
JR7b2ptNedArb17njx3UruB1zoSWuFOhBaFWQvPi3ExnOho8ejz7r1FbME7lK8wv8BjMyAt/tsD5
BB3W6sOkPDzVriely/S1KTsAE3zne8RrZl5G0nUPUTtMbdfuJSQ9MjeB9YEYmDdECRe7/xQeIaa0
D/gTBDR3rqKJMdkc4I4kss8rw97qvRMvE6+/cCLF+JeKvimAGuPYUjMWtMwMLUG0iFSdIz0uuN4v
TtSZotZKPdNscBEnmx3k+6EPFjAxbS3Dsw5vfGDNzHH54tk1Xic3qZtljvjatFZViY/9VOt2/cy+
NrszmbTJBhYSKilf9Uok6K5zTmJihIcXFlHBBc5gs1lAWITJUkH2OoT5MkfxJzvufT7rcndzoSis
qVo9szW0NJ3LJW0c9hwqSq1/QLrpqyeK1nUoD5fkUBvGXHtgjwU+8/nSeMwTlFLCnH2TrDhWMcIw
93Spw/Fhqtgt7rn9B6JLpAdsJrBt5w/dX0WQ8ydqEIy6x4RFItDf0ZsFP+KGY10QQHQbLOm/Tgyz
Ul8NWYm3/rH1iebZQx+iq3t0cH3n5QBu06yjlOkh5ZRMNc6mL9sqgm8+U77GVom25abpJGDNbe0G
bfVzwzNyrGihlOLPKJu7MaGYcfCEhEMg2RtrOsgILlbgegvemo1tDrgQm0hpEpnC5bV3BzmNldmm
hDoLXv/qYOGXEY5IIDmawHBiXpLERtdevkxlFkXtdWkhqP+E+sDt/buNPuwBkLJ656ybBzyuUd9R
95KRkr3US2v+aVtC1bnHbFe1H4YNsw8CyT7wMZRgrbHbRzZdTYedZ58pYcrlJiKR7V4uha/tL7Pu
2/1itLDO2zQUVlHyTIPabn4M0RKPn0LEONPztkpWnOrb4Oh3jLJsbjQ7cXJe4BqGvA8E0P0cq6tp
opRFb3uuLzbNo4+pNxUU0AE7GPOYigp5SwXhZp1XfiQtUuQNLuHDTHje0AJ6qSZImxY6UefS2cMG
gM4kdPfCtN6KgdGYTDK1SEf84wUBMJgb76wa2iCm4WMVwIE1bpxpC3EyVQPiMNDynpe+oxh3WWLw
Lcr5LVFwzpe95qHzBC8QQ9YEHXvJX1ta1AOlHG+wnho624YYYBL4ZCsn8rLvONRp3jhspsACHSyu
/CU3OWfJKQsLKZlN6EMYYRXjTgQ80eYQMr8O52W3XDL71JaaA1wNGYdpfGnot0yJ6A+CHsNY0Uxa
gKGpLKnzrT00XHqQH7AeLHGH8xerH340SRo0D60/WWF9ZIKYidRhnfuEobGxSCbxhaJ2ZZw6NBr+
zdTZ7NVLObGcE2KJKwj30GDCw46C40feJN3Gqp+6GroBRAuLIWzwq9ceq8gjzeKKYW8J2KYKruCY
09O6YUHQXYYo04rycyNsiithKeP4vlGFOo8G06Nye3MAayRldMK7xi0ekEiYNGxhYApLlnatCWwJ
lI/gtcz0OfdpShNxeY4YXewtWgG0xXN/4JJL9l163JL71A4MvDSIeOWDtjcBNKDLm7Up2+WGIeQE
Px8GCUTBTFJHbyXGFqgwpK95nbGxYcKdA2dqvjShCnjuF5So3KgefpkbQo5Pk0b+8vCtTR77qA77
+qrCNYa5bKxNr9afBqwZw/i4UTm22DcztIwfzbrRrPqyG/RAHzJdV41PULZkN8OsMpdZgvnUqmpv
Lb72+p0EyPbkMWl9BlDheFMzDX4d8XJ6Sc5dakaSgrfuLwnoBmKtZzoF2wue7C6klsP7Y1A5MNdt
6rgmVFwKQe1EZnXUgRqmv5D+38nzA9cBQ/ITuM52FMQJQv3/4tQM2c2ylAnWHxqAOvvWDnphHRx+
o/yWyN484E13XuMjQNz0kI9wYQzJJSHPAzH40y6gI15ej/BlsiMah7n5ppIkc4/KCTXfCwTHwfHn
eusd5ZLLdmFg+wxACDgwUW+9o2JzegVrJav0wwYfQb0QzAwuYS6iz3ZbU6XURay4/PIMxvUZJO3X
C+ME8jCQx5+vyH2PgkGUjwwfNgo9WOm/ceFIXfQqs6n4EDFwoM2f+gY7DnGSxWBAoz7yDHqTzpVi
4cdh53FksH1Nfn0hDV1yMr2mhu0zJrS9/kHxTtv1dspdegFH53/IO5PtuI2tS7/KXXcOF/pm8E+y
JzPZiKIoURMstejbAALN09cXQN67LLpKXp5WDWzZlsVEAoGIc/bZDQmPFFvRWliwbjDc3I2MOeiX
R7nUpK2nznWXSSxHdoSJJ29bTagDn/b77/u23zUYbVATgfwhXoKk/OYBjD5xNkadDne1oroTt8Vd
gXGBQI8WXgNZSzcrbtI1xdJ3WmVsAq2Pofv8+yt5I6ViLTjAoZYON1+RcL23tHwDyK73q1Te+VhB
suCsUBkOoPdWhfG1basWNgdtGieGNGXg7GbyRLH7WC9S6MRKPWAA4kGUI6aS0oWywj6laQ5iXS78
nWDGIfB2Pet+/w1+FWirLwDspiIMMJfCcvCtm0nQt3UbWl19Vy9Mr6LTodFsA1yqAeZwNga7+f0H
vtGiOqZ67eH+cIwg+dFd7810CheC1ClNO78jp7Buf5CAGOfJxliIaJk/0liby0ADs9WefBSYYxnM
ykZjDsXmyGWlSIbBA3sQXeNvAOVfudzLtRFmQNoCfyFGdN/sSLjjtnXf+fXdGDmqKTBhlg7Ttm3y
EaPPmRrYfMDUmRbARxf9tx//lx3RxHfDhtzOpsq68t7qxzi3lWLd6y+87woeVvbelA1dalA2QCtj
iXBAqfJnXR289aqXmnoT4iKexRY3xi5c6sNVsr6e39DvCEbZxHoVBu+F7fBTfv9M/beryDUJtYeX
j9uWY+KT/+a+hXYgyEiRw51REm7Vnq4cQMetiZHbkj1D2YgGm7UdyUHBmwmVO98vkJ0CE9eG2yYt
lt8CzecV0hd6Yp43S/W6wL0rfp50ILzUVXGC7HxrAU1C6L7Wf6keqrZ/oIWgE1uxp0AzVIKq0HRc
aG+0ya8NazdQCfVfJoaa7GL0aIr7EML8dD91CVlmBmyPRSByxR1Q5nCWk5MaL1WlwG93T3SgZzZ3
V6zdWU57Yp7V9I0iTB0C9dzR2HW1qdUFhtwKfk2hDDAYXkY74wpDGVwzq3nh7NXrQTdZzjJRK101
yllrtnbZmldkVXMYEIFZDRTn9NYrDDmXUZ29z+IeAstKAwqv9J3ctmZ8bt2hGQ6JixwC6+xpho/G
mJpriiEfs4Zc0nxYV1AJOAII4bHdBx1hZUirWMZwhR+YTqHA3mEbEzqQPJvU+O44cM0SQojBoiHP
jcSNqmlzo7pb5J4BhcMVf83I9XE+YcqohJAFeltK/N+vwb9sxa6Fm4fl8TBtH8vUt/sKJCzXxL48
vdPY83hp6nhQyKI7JR7VDyNmgIGHdYOpVlZgH1OuwnoOJtWrthjTAzX9pz1deYH9jIWht6GDLkpE
BmtVMRvZRLCZZSDhxIN6gZb/5su83YjYFtkEGGjBsGdHerstw7p3qjjPxKUOKcwZx+hixJjNxlou
JWh0vXComR1G3ck4zvOmFboqkpqldHZYezyKYa5UoxE3vRpDhdBK5FMhe/4uR8YLcI9tJC2fBofU
6L+pSdQu/mcOguthceKZ/AUKo3NC/lrbaZpNT+LX2QWerHCaXSANhgMw5D3UY5vATANWQLGgw7+/
dX/ZipQOB6Ec2ye5jwhcf/1gFKYa5le2eW58/D6+Alvx3TBvVwRobGHZiH7/eW8c/9ju1DnGiqMg
BBhyA/PXD8ycFs+oynMudtopUE42sXr7WeOBzdRzrJqGKDSttWCt2kSH/bwyh9u2jWmnqjBRh+z1
icXTtCK3ovwR1ATDx1tQFfWfutRRGJY26B5NE61MVxw6d+CUJeY60ocftV7amM/rucdr9/vv+PZh
sgwpctxAZRRxer99tUYbCpNbtOIC10JBwMh7WgvkDGw/P6Y5oWPKa3dWQoHff7B6WH9eRbgjeAiT
dcSWFCm82b/eWw03E49pTH6xOo4ApqaozdTMwFS3DJMKNaWdW5I4VE43bFxoKSv9/feX8bbg9DiM
HY8Fxdn4f5B9BiAOWkTg12Vt0/hnnUeBMkPhUVDNCjO9jZc5weiG6tIG6NokUxTRIL7+/lLebgwe
p5VNkaBkN1hUvxVKW7z5Cfay+jlrcnWQwolUoDOmHCzzRNR0GisOZNee4jH8/tP/8jwojXyMLTEQ
oN8I3ro0RCER8npbidspixHcn/q5p5gIYrBH5B1K+vPpur+gcmbRrn3076/BUg/9z4vCJx/bVlJY
SAisybe2gBHdczpWlTxXBFU4l8n09DLZY58YaN/qWFglE7Amo5TbWG0us29JGoT8C/PYLIn3/giB
jX1SjMS6FhHC2hhx/TJSjOqR1dW5vcKxxRAyFF+/k6g9aC07MwIdeWgDj+Z0J3BUkh+7ujEJUBml
pdff+gDU6WNaBuqQqxcxRLDUbFWBQ+NrDVty8PazLGma5mRSFIkh6ckJqfypI/oDgJOz9/d36+3S
ZQfkLIGyATsOleDbVzeUYM5NVqRnmTHCUjrqRG8aiMzuqCP/AywmkkTYwiHZQWpJE03AFGStuhfX
LLo2/5sF9HYnIRKIpxb4yhUQterbUeVQjRFWmHZ8Xnu2lRdfrZh3snQgwxiq6eLv78LbQ8FnsXIj
jEUshh7mzR5dw/rUNLbxW+bUCaKpJuqpfxZP7RTJJOXN35UjHHW/LlOEoLwp+NNY7Fu+b71dpjiA
tggum/J2EroSE1U5rp0fiMRgDlcDInr5CNA1RJXcE+jkUoEQ2qNKexmUqigmCtht5DYaIciXe80P
ZyWRwpiPDbiNKqU4cJrWpzJDiYKiezeJWOE8mlmLFp/UhgRk9uhWlOYD+jyFE6+1ZjZzt9qtFuDg
/QHNmcIB1vE0nGwFD3trC78CYmB7alolRBPyh1ZahCww2WIcXBo95YWvawCCwcqvkaHORrQKVZCg
qi8SM73kFz2O1Ml03bfMMslSAg01T4tDRNyKqurbSAmMbSfcNnlduRlrA2NqI+f21XdtFqm6ID1n
4InaIzbhkmwhZkgBCS2ArXbrNbRx8btrGX7tIVyrUrBWskgSjdzOy26jw92oMny05sj91C8kRiJ+
ElI3HDsssy/XlQHs7IFlmIaRZ5hVRV1pdISqa5rzMSK31h626YTF8bQJ4YKFN6RuBkQWxwXD324v
UjkV7+ZhjuzvWL1R/2ALpSRIvpjQcR/LBpgvOV65in0JoQQ5SlAvHcxUwm7AbRW9/cVNsAT+0NsQ
rfKtk2fQCa7ggEIWut1YGZiIqWglWKWb3GEwaxAZwrvMOHol+OVmpI0nl6ZLyk1hESj9fphRdxBr
tZxeKzdyJTzBYFOPa2REy91e8cJpmXtPJJOyZFCpmjl6mGaGVtQIe+QZY8SrAOsFy5ClVbhUnfVk
m80JaTryl001wiNg+rhOU0zQJP6UJXqVZMzQKRI40dIX6+R0J6o2TzHSr6rHuS4Zw/2HxGfPgLPm
opdb9W3goIyE1qFzETYMBHglre6j36Wt+zhDOOCd6WJNHUlXBqaYmV1uO7dQUx2m24oqmFiz+iU1
SSN2N5lmcraB99Pzy4pxCv9pJUXglcDNnx0gdch+iG1hA60KN+ka1JzCsdTwTq6ysuvcmygdB+vl
2fKG8pKvQ44VyXBrS+Cf0eptxu5LKAyPeWWQiAUUL0zMeR8CBDL9oUrKSeyGUPZix3zODc8ZbEwH
TwWmbyeGMIpXmvmWAj+dZdhQ0qVwmWuXso5uroxN2x96+WDCuHBQQxFIpz9gFkvLWpWwDX6ala2Y
ESv8DQVD8Dhap1XbT05GY/qTkaN6/T07BjdPZcdrwahxwlcOI1t0elBsTF58EoNAMyQuQi3uyqiq
DGMOTtfiDd8gZhsQdF0fIvfQDt6DU0aqaRkY+6Y/hxB6gdhXlZv1AJmdFeU3cFYbA985Abxc71x7
zAiJ1KLeptyeIp+QgbuIVHmUCO3KEoFrrZaZlhN11240JNz8clX7dS2hmB+SNlBDhtQOhoREOlz+
ZbNlsJd3+4IwhsmGbOCO5Ae33Jv6HZBa0d6i1/U6ZrvF1LCk18EWxzgbGdWhegCr+hCD5Qy5QNC4
lW1BhoCd/eStQ2pn1crinQoE4Gq6E9abkqmGjdXkykjQqlb9PBvZyteqY1L8gttSp6SAg6sYhqt+
duUBl5wmLObZ1hxHfF9hICFZ4sZOVmZH78653DAmSzOYgbgSwaMI9lLro4ERG8iIquGigucRk6Cr
OmJ7kSnIWG32GVHl/LK+pD7uUbajRmp1nj/Gq75yJeVdeVurujBZRLUdoQr67TD13cDopKS0lbfr
g8foQwDYRI5icRUpqlvoB3lq1pcWHdUY7iyeamifejgj43S9IBu7rHi3HhlXuNdbFbor6X895RIN
6dEHBpLqa0XWwnNfZzJz7M3ZSTr5lH1ZHxFAo9oajMRSXBagzxH6BKkGcfV1lcmyMVXcWs551Ua6
+cxbss5hr+wvuao2p3W3RLIny+cK8Nv7VhuTLY+53rAjCBqCDjvkhXK0zrC0vlH73PUWOu5AgxhK
xtl8WkDyt+JFKtys6Utz/g7LsKqPZKnmQbDTGtebn2PleISGdKHVFIFUTVBE8vb4AXWx0rh21hTO
nyYPMyCxcRbW3BiR2OJu0KUCyqSdlQn0NlaQNFuV78STzyYcgPk5i+wVYZ7qLXRlbmTgacIzGlba
HrS8Kbu3zUo3ehZ4KsbpIHUToeQDrf9gP1hmWukPKynOR7PNqbxaH3kZsrbxcc4BdCAPu6TdoMb1
HHX/Wyw8+QWNN0tRLO9n5VgLdrjcK1NIYKt1VrE+awszKEZ3RauOvHXl1Qu7i2qXJ1W3aEdubYZN
VNwxwjTnU21g4PCT1HQsGjfYbSsg7Trbi4Xk665I2zqALazYy+4ALgquf2KG7/TwTXDu4ppXuwN2
Nq51pcdd6aaV6ajCaj0rwpXtC0PE46TuTWg8iixZdjjnxLbdctlVNSnlQp+iSfgvua5vkkWAvhLE
2JxUyxfgSTV8EJGtdl89HhQtdiUzXonnxJcrGma1Ms4Sh/nQnYFRCFhfRWf61W3dtDQ/JVXKlBWH
m852o2sVt2JETa+pBzEudVE29bidXpjYhnDVIG3yh4pxQgeKatKu2Ivqke6DMJnUD4oN2ioGz9uo
0PzW3K60e1FL1eyghc1bH//7QZIDvOqsp5LuH0enOlSemtfuHck1jzsTho1Wour6fE/VGMTOPQdE
AcXPngktgHwawPCGuM88C1x8pY2mA3II45yUxBl/0HWCzT+YJKKNHxBuong9uILM9+4CTb2DSrMC
z9cjEixC4QlGMAdhspVtYXHdmyujBvxDgaAdo1R0LCvhgn+B0twtGJoDd59xb40T+Sdr5kEz+1qW
XUmQN2kjKz38uqtnk5p4XhmoUUhywIb5AjTKyO4cFkgEjRiShDlSV2t1ujyf5sr6XdgvYLj4JJ4S
XMHVOYNKhYEdagAFPF2/BlFAiiQVTbmSdpSr14Bm21S6gdcGDHlc21QrWNSpQpPJzFDYtbsACcOi
LefwVkts5To4knnt4appWW95V9V5VWF3kafyFPgpY4eGaFTz4brPItqT9Uc9pOa7sUmsqiU0dKSC
DCOH2Qg4BVBDcPpewXbLTNS25y9M2aYJFCpNvl+qj49QCVQZ68xE4vEziHIaP2QLej1HFdOCFcdc
i8FuUhjxpqjS0jC2Y9JJvMGvp5eMXYuFWMLU4KbIAST5U4px8bICXdUiBbOlfosuQQmVKlfzRPJ+
ZAtn5pCg3ADDb2UI8G8MuiLzSM/gUcHc5ES9EuFWAXpAgjV39/oSrtO/6wieAS7fWgmaC33bUfV1
h+s34+RTj3D9ajIkNQmi1DroEkNu5i9z0Xv62Uw6RUlZSabsxSL9eaV8InVQe+Ds52peSCPAsdbX
vJ63Thyp37kuxHSxAMgQmDLRYDLC96pnqSp9fT0EGXn55rjV4RVPXx09VezSqQKc/EDMdth+uLK0
heMrKYQeF2UVHRrsjvIvOEip51gswzqGjyz/6xq7ws3mrCYDeZGoNuLKNxbLkNzpO/anOeEl5zH3
k8lNXdaVr1esK3Zz3ggMotWFrrxqx2l4/lNiqRJ/9eFY6UR01JwSXjTH/vu6HUok6FjvcD9DUnb5
XApLBaumq71xv7jjaT6jx2jLjqe771qMQ4nMmKkGq6++Udsa1nsaVfaEezavt5bkDvGJMcbhzveV
xLLKsqniu+7WIDj4iwtGIJrdddvVU0UuMpDCcfmtK5VSaq3ZrkwWvyL8MTrxVqmRBXK7jD1Rsxuz
vYGnJOUL3NaK1Um52DCCMpZa8krUgHDKolrPQ92xOv7k9efQVis50pWuTsPL3lpomZp5XIGvK/fH
aPQ0rE5TjCA/ewp1ilS2k2U+JfI4g9SaeorTtBZNNW89b+hVtie1xf+tWTcTBECKVCfHquA6q5nJ
AwlEdoM15mZsgyZ4KnCGYRGU2Cd7HYU3pe9DkpqUuXFPoowa6Y2UTIy/zKbiVcUtgRPpqiJzMdPn
39oogUEeOgEGb1sfP22/pUXsSqSaC1EN2gSQT7pIeq6KKQO5NTzua4uHWiwdnxstCUaXnJu5l/jp
lv3IPpBoNTTHvbvSPutMV1zIdXdzWpCIdtvlBobS+0z4wJVbpBi6uGthjGlnim4t/L5qEGdMDjgp
C435GszfiY0L1FK95CtAOHqcYWcsZZKyPq6GNFMzK/HWap2SkYhliyMPHl8EUKBlgdoBdqCcH4hg
4O9hk5YP820+M6Ad9y1YV+E9EIZQRs6+CkUlxa5VNv5PnqvxEH+PrL3xaWQsADjvOvidWgzN8dF9
M/rtkes7oR3Ft9i1YGS5nZGrA24QVc6b1Jam2gomwTNEerniQYSlqWr7+v1XK6FgfSmXa/tH+ZjP
/28lX6poSe7w//pP/vzuS/flXz84Mbvp/kvx43/+ffelTLrq65c/R19e/9A1+tL3/0BVQH3PKIEk
egyX//2v/0Rf6uYfCPuwX2bi6EDyB74tSXCP/+ffrs7v8FtYJCtqKWyt/0Zf2uoH+vwgAFb+7jn/
KPlS/5XMRLGEDTRVgME4F0WLb6kJyJ/cia3BTohexSzAS9Ei3SUY0ZqAomBX+X0p5tF453h1g+4i
k5GxjUFCxcmLfCd8V+qxzI7SNWcLU4HOEKcQT/PgDu21eG+lfjRvAV57TPhicOquhp9bBv2nTjhD
9oqWnXndBR6x7mUgHGVPTPkwy1Hsol5DlqZtosbUidwOsDnpTk5YVEG+5wgTX30zb6Zo32hd7W6J
HjNCHC9LOXjlF20UbjmSPAOdftij2dAvNb4ucb4rgeumB864JjCxZMlS/TEjsM0tsGGNMII7Oplu
xfs50DU/uwxpD5f44mZtV9zPgS2Ci9BiUoIlBXf/0yvIvDvUeeTXr0UKwwMjA31Ew4y6NYSyyiso
9e5c1FHinie30eyjN9mze8rJdndeCgzF9M++QBWIi0HgJ5ZzzrTIMp8yVGgF5IA5nD9A4zCHd0mS
z/6DRX9e3ieuT24xXAGSfIFmZPQlTape3sWGkWbvLF0LvUOmpY5FcnyHISJyNVPhfwgEyYivOjOE
qtcyfduBI/jahhOgbB7RNbae3AyYY4QHdEu+ScskxXxDTH2WHhhoILaTflN4t45Dy3vb2D7OacaQ
BdHTmBStCg8hhYCIjVSe7d4fRhKovWy4a92+tIGAMFlLj1bm9sMR2/W8vmShlQhUap0Mdhm8uXJb
ZDD/Ly2OzBNRcbbMDwSkt85FmHDqzxPMTLxjyt7WNxomRF/jmmMWGxDLJ/Y5iDTGovyYk5n0s0DE
aRJYDEkl1W+ZJNd7uPR4J/H18uiIPlMXx8CrdPKrqrYtthG7pnny+Px053qF/8WMjbJC/ZIhq7nk
gykid97zdFF31wAz2NR/mxwUCcnJrnovjskfkO1cw8/TJk27RwjGiPZ77bnSPvcltlk7EVrC3RaT
HmAkBwaXvTL+1JotEeXVTJhZ3DFkcHuzfHIpAPst97p3t/pct+0ejw+jLgFyxtLah2R2xgcJ4zcm
+mK0+0G/oVKttOZoQpJn7fit34033RgPzUEFQRE/h3aLZd7PHfVTaOoSlW5sSe+baJgaEmjjpgX+
tDnp5HDV9TDHLYp1X+LOONFvCFNHjIcooHN+AjZkVPmxnmQ/B0RFIyayyWw+hbZVFPmWFAH3FcuR
0iu3kHLCh6hoKkE+Qxg2H9LZcIRxg9rfunXtOcC0Be1r/T6YNZeVCtkpwtGlq79OZSaLZut7gf2o
w5tANCLIu3iVjT7P+Duwhd7LfgzGbmsO5F9seolf3vM40lec2rl/R2AZpXyCPfEQCLRpsWEhCRbY
V0mNp/XPT73/L1OhkUuohJ//+9l43/+QX/61F9+qb8mvB+T6J68HpBP84ZJDAB/ZU+gTVMD/HpCu
+4et4/VKxaMzBidN478HpO39wcGpe4HLdJyjy2dsLapenZ229YfNwNOGPwFdmOn5P8qGfjODZ37q
BxjzYoqB7NP+C/sVEQz2EJNtHHNjrAWE/ZK0XxtLhHOG09GlGQIoZnh8WF/VRR3/dMMe1yn7n6NI
39APLIxFAofBP1N3BEh82V8P5xxvs3YkcfDYtYPxTIkaXBDG+RdwPPfO1oLiRh9c728Y1zwNfuyf
Rv58LExVHgUEDB7HUrL8uSZwyAcOY1H2R5vWMtqnkDGOUWsjy6ma6NOIiRY+BHH4gpFUOiPhSvlt
Jw4uWmzUr5rZYlqNIS3aON+zWjRNOrN/u+4RSuHbeWb6Y9xTKXjjnj0CiU3dOf7FjypcO0iKe0oT
IZHm+brxjPFYdXabHIlh10NBCUbni0Scdc9G7++WjxMyHJ9yfLBfe3gz1qVxTPuJWG7/Yoh2xCEA
veguT91k3tSyk+5OC5FLg7U6wYtbZEjYJLtocWCgks/bNtezaKMZQYGz8JRlu16fXOoX0Z88iINM
mZBtnFAqRDeIOtuTYeKus8eHnKWBn72c9nhemi++V4Uvc2V7z4YpPOvdZKfW2eHMkRtUucELKBer
CAS0Os94O792Y4NCSTSB+F6Zon71EzyopswsLqnvV4g0WW449fIHO2N8woAvZPqp60I81mHPN/N1
bi5Sg+ocs1pTvm+hP7SmoKOaLGkDphpVdtALLyTlpZZ8RaOu6/jW6qvmW+RLGzl+3gw7nLAwx/fi
kN1zjvvkiHaNYVaaGPc2WGjMVGFkhqGC9CgFa5AizGkYxuBYpcziSgHciPb7tZZJcPFzX79fnQHw
VhqfWmRQYqN5aXBBiER4z4QU5ohziosdN/RjvHidsvve4nRj0Y1nqYG6EAVj29cjgu+Q+S4DJyOJ
twzJgncAHe3zNEca2bJMj9tdVyL8vfE6FqLEGAjXInAzWLpe53zrEO3dW/Sq/pZg6OlOBEh4qAhq
cZ/ZU3Xsw75rtgB8LNrO8HkYvZmzNDFewcJorEPjWajbOSU61j4hzmryqOGSymCEsmE8VE0hCKaT
NvqrrI3ydmf60JdBZciySQODO175LmhsFQTjo15ht78n4sB1N2GbGSRR4WD+wPls2IdAH4pwT6iS
6Z1ssOXmrswnw93Yjla7F4b/eYGzol6LI0NpbhpJlfr9IGX9iis/l6yHTbBPC9psFELO+FTalfmc
WCw1QIOy2pVaXV46e+zCjZMJLmwyRU4dX0UIpQcrd5jS4DyxE2R533gVUMyW4rq/IVapOmPwVGyv
i54qiZfEErw2c+XxceFk9I/8D8ktddX4EwtD+RG5dmYdipH3PoYtBM8iDa2bER0sTndZYj77U27c
Cz5nNzExZHGhZJf4X2njY+rE5nNfh/6FZGjzmcC+2dgt7wK8Wh6XicYr2oxBFn6q+6JM72vl/JMC
cbi3pbrxIov5WeDD/g5v6Lk5WNM4PoWKqboxpcOXrLVpfBqEQISdaVKW701ZI0gj6ItKdSizg+ai
At/gH8onwWnggeflFIcPpjANKljb50+mnmXdzAzocXMK5ZicSqaS81baJn9vibW9nzVrfPSyxnwG
Xzfu+Y7BCzpwg4xQMwhekAc6X1I5yo+DP2b9Rsf8Lz8ToTa95NVYvovwDTj1LnaQexsVF/tNZhHJ
Gsw6ktUQqwzPKfFDy7KC/+yFOc2Ki0vJINyU+o1z6raRYC3L7QGU0D82xtjSZjS4ZLXg4Q9p09nH
kh7rSNULM8pw449TCR2m6t30qYmbjBC7oN9qVlTvi7pAC1f4U70LDbjZmywQ7YlqMPxGfkez7U2L
ctHCmkPgGAzVGduyUy4RCm0qZ57eEbYYd5sWO/tNTRrrfTD6uLj5TMHvxtwMDlVuD/mm4WBSDqHm
o9PM4nPc9/VrYhjiuwOSmMCAwCtsK7VWbw7L0cHgNXR3wNxgVI4pUB6OJRaVO9NuVLqHY9lfonr2
wzMhc+0pdHoOphzzWqJXvLQ96TgLOTuj6JvPKrfoAq7Dp0DW4Y1im6jOgz7xPie1DY0mRIC+xZkw
2Bf20Gq71iLadNszSyBZEj+rxwRyNOlsxRS8SNxwKL4by7+IYtkS1LtAR0nZkMQlK37sAtM6TMbM
zl7W7JNqxSSoNcQmBqu393lXOYjLfPG9N9DI7+NMpN6Z4DnZHAjf4E0geW98ajIbfwS3k+x6IvSN
+xynmXNqBC1uJ4PD10GxyEcnXiO2AANwSS2TRx74IdeCTUN7GmIl2czsLEowqwp4ebKy6b6XzVy/
mgPWLCWTaIlnepF/NoxxJMbZAW/WErC7mJWJNlEVRb8vglSR86dqhOLHgdcM1mVA74Lm/IaVSnyF
aeHmER4ZxsqfGirXu2JstO2cm4Pco04LX37/gW9KPj4QDp/pEY0GwEJs0xv6Gg2bSLzctI5RKYKj
CbZ6ZNMkictLzPQmxF5VxxrxAsWmvfnHnwzYC90cCixEtrf6JgxatVhalsnZkpibpivsGzyNymMO
B+dcjQ36nA4PiQpX3N3vPxle8Zuqj69NQQ/JlGIbzR1s7l+LTdKNieWxSvuoG2mBzQK13RH7SGoI
+P3f4r64I6oFYxqqM3/EKkKvXyvdUgevTKZ4n4SZd+j82GO6ogU/LQmO0LhiPPV6bF/SHhKnJQY2
Pxzgd60gbgt0tti7hWC1J/SPW1L58Dy3+vjow855TCKnfIpbXW4F/MFThw2MDyNkdCgY4/w0jtq2
9Zp3shnnnd+Yn42EbYleOTkXJLwfe9hfP6suUwcNoNCPEgrTAdipuvWTSbsJExmfqAKbfUvq26c2
JKETMWTxQRhVfGd7/vhYOxSqyCPzQ+ZWtyPmUiSOz1oTbRKoe8+gEeI7YiqIZtZk74Ixsm8sBmDf
bST/ckPAF9saqJTxaNM7fJjK7tUuhuAgac3tbdw0+rFIUrGDWMzhSNbIl66wMLp1cxKQOSebltGE
Rh1jOPO5jIbxkBYu+eThlKCrjZvoIzlypCe4Q0cWCb6Rd6Vb6WSDqMKtHufodXS18IsDffeA1SuV
bgq6BMEhHA7z7EeUSlP5LiyajwwTBgA+31AwzHjROpcLIj/inFLqbUfTY6+UlsFWiNDOeGFiaBwa
X558LxInI7RL5geVZW9GRCH2TmMF3yz9QFvJaOfC8nqCZjUeY0wxv/pQEM96FscU4owBMoH7k5Xb
RNDZRvw5KZuJ8VZC8BFWLEdow92pyhL3EgXF9ITbyzevGpPPSZrXj2CTLsdGWVxw+i22WV+FO8MT
5CzGmX2DgVV6Czsq3SsZDMWJpqXfUt/oD1aYG2QIj87B6IO226fN6AOn80RlzJbuD01/kzmgFwav
/wX/Xxx7iil9SbsOkhPoGpOvqUxeHc1iaN8YDBAt6urCc2I8sqKi3bWwcR8Gv4nOQ5nHJ0uLmg1H
Lmmn3XhQFub7BpnSFpz+As4zEn5ZTacQK8YIsMZHFVRayS6NqoJMrmoK9nNoUn6UJJg+oREltaPM
bzrZVzclwvlTV1ob4TnaZZwG9b0j70wCFcgiCZjFlh2b05Z157y6Hap5wwhfI7PUT7U+0MT4kct0
PjfvgnnigC2z4EJUl7oVjqqt9IHqJ9NNjBvCmHAFJlbPoow4L/KWPiVEMfw9gq5Pt1KWkXgMsIJF
9eTITY1pzEMzltppCL3mMoSN8TlMreJgU4Q96BiH/Zgak9DUsKlfMyNyj8NcbMM2Ho+gy90PG10+
LZhVs+1q88fUlRQ0juM+VYN/9qCr7vB9nW46aolmy6jFnjbQLd2XzLb9525you/mGBV3qQql6eNg
3HtmUj9JEin3oSHLvUC681hBsT8KoVkc9T5gsovK7Z3TZeFt6xAXnNjda02t/6QjmryLol7xspwD
snHtArek/4Jd5rwtAeDuLfBHFFyNf9vgyn4ua2hQ2ASaKkJ3Lu/qOjTv6GOxyo8reZPCJjlo82Sf
o6COPvh5X+/Rg83PqFnKV9F3zi4O5+hrZEpdnE0Cs2uotBQAg27nydZIx/oWoqQvd8ZIsUIvzum+
lEHsnOMT8u8JfuY0v0dEln9CiRZl26Cg80ADrhpPUx3tHHyfwRC6lwlTucdEFbGhK8cnCEjBJWmS
6anoJWEVtmitbRf9iOgf3gfYA9zBzrT23ewO5+V/w+bVuCfasqP7g3X/ogMHH/WwwJ4JU5+z0bnj
46A1Be9ImNjvADSrLRbukBMBhof3geeQk20Y1bGceQm91G3fW81g7jw8I24m4VMnxvnw5JLQeWaf
4wvMuB9+qR2XJdpmdD5aZ3EDoswx+23eB3m4seoofGfOtnUuHCrHKOz5f+cOMGBj4tczA+923mdn
wr/Lwal418PbaDbabPpH29Wsz/k8zvRW6dgpG/v45FpzeJfikABfTUYfxnrknhAtSz8dJuELDkCT
sRtiuPSwogMYRW0KkqETObnp+uypiRx0YboPPtsIB3e+pP1GOa9/o8Jjs8Q4qWZj7sdHDQ9yAieS
bp4wt4odEkpM+maiSvmUrjZoQFLNC15K4YyPeHFW5w4XojNwLyerzsB9Y4410Agz5pe48MzuYPou
Yeu4YAcnCKTWqy3j6B68oLqvpe0/ErEe3RcBqSShpms7jUTnr44I0lu9buWd1wnVs09O/Sq6bniF
ykzwdTYU1sQtrmhqFIZRNk6Xb4cqgUtTBfglcQerLV4843una0w87bMggORRANaG8K3CTY37yWPj
m2wks94qPVbPEkolnf+666oCz9Vc2leM/y5WpD5FNbKFMQ2UGlMPhEFowRZv7fIlbXOr3oSB4sw2
WUC8DCzpicSPrPjo20H9mmvFfIOGxXht6sm9xBjIbK2GIiEDbXDwW1NLZlmntWqUcI11z1lq+e8T
SGIpl5To9Ua2sX20GbTTEHXRXk4AOWXtlreya6ZnTwTJDxRrwy5qhb2jF1DpRTR7sI4ZDfhx/jwK
o/xukGz1OfGEPHnj1N8gDQBgwTfgpMNM2hd6DsbDD2ZtWDc2OPhr5aJKIxmlu2Gg0VYbewBA6fKa
B5YELOdqYs/uq7h5xRm/IOlSeuOj6eT1TR4lBV7P+jzt7dhyDsTNRz9Cy6xu857KBiU8n4NhikmE
fNNTy084SJlDd1N5XnsnmMsfK19PzjncDixpXOMecV/8udIs84RFUHYze9q4mWdTkSMT8xAmrYbf
izoNPF+E33or9B59fIOTtdWfVeeVY7tO4yhme2tgrvCpt7RxT87OUxV16YFiIrshonH+XtgOgqZQ
Qr3NynsyJA2Yg1VB+wOvrbuZof4z5RL9/ybvzJIrN7I0vZXcAGQAHA7A29rqAXceeDmTQb7AYmBg
nmdsq5fQG+sPDGVliJKFOl/KyqxeZApRDNwLONzP+c8/qJWG48WxFaN+O5iT3ExTEJ0FxT0rworL
zw5Zx4A+PmllCAbNp/f1ZqYNxZkKXHFQMJrxuoeSuBp8LVnj0lOeO5zu7tiqfemBxfV7ABj/7Iqx
3I8Uit9bh03EY8aZjFtVQXGCpul/LoOsZQFK/Gc9vzWMN3z+gk2AB+9zO/k1nnVjBSvP1c5ZTrBl
lSyWGqhboetnMTK/MhZ7BwLZKUw6/IvEnO+GUBk4Vqbzt0qyF4eULpcmWkAHwsaMS9bLKfJMzZa3
uPneYaFcPEYy78EqchlfJoXxNi5oty2uJlsnzrW1E8QrzM3YUJIh3yTwBlfvuzzODWrlkhpNxe1C
oRkEKCSq8MMiWDm1semu9aYabzosIs6jAVAZkg3yRMfbfLPHtHqE1coP6rC+YEKCQHbuLfUkSp2D
BiF//jZ3oSaeJ7QszaVaXrJZsd293zzcLcabVNEHmCa7Zsu+cYeV77KVSjikq0pbgCNf53ePJEKC
aaSlWaPoaMGqjIYGVG+xeNp2Kq4OuqWHr73sxrtxwMewK7GS2QBo8TmGsOB8mKKh+eZObLszUjXL
Q3CcPxPMrZ6GUgCzghM1O2p9d90ueGw7tpwc+sD7pobaNteNIZbMnBSMz2nVeEcaJOh2PxsPsyOy
0cNvITC8lgS83hsBW4x1R/Cnu5JTwNEdxgO1qp4v/x7rSZc8TxOmVsza6DOPBd42zpmdd2wu70Cm
PbaUN2CT/FOZyVA9TSaTgGE5XdxFqunNphaeBFKRB80YOSgmZ65rDinSphC5zqBdIWi7CVbbiAz7
s+VIj9KQLqXk6aqlVsesnk1elKycVU8i7i2+t+qMks241NNMv0XyWF6dE3uC5qxUzpuTRkWWbRwb
5nuAz6VJgDRu3wdIK+ppzlP5KQqq8gpL8+UJuIAccIyA/zthnY2u7fYEmfK0k4Svhf0A3ca4wPFG
CyyWLiMDghesgzSgDHq5VqthlQVm8w2Tv3yrFpdVi2HsLcZ2y7adLXjQe93TjhY1jIsJC1AiaI0J
Q+cumOUQbBjjgEhHDbe9kW3oo3EA3gwtoUnC4QgE8egm6mo1vV++slp+nd+kcphxT/Lepy7vQ4eO
PZd3yilfRCPURZ+s7ELaC8s24bvrIQWxNfIJwjCBJtUS5IJcZ4HDTXIk3NWUDPzz/egsmYZ8wz+p
fZlJMt75Thmvsd0M4t3SAeYrcPpUP+U1HCfPbo12I6Sf3zrvIOT7RmDig7WfRKDOPxoEQYV06ScV
XwdUedbKzGc7faBxT77PoiITzdLS/NGoF3CMxqGdd9hZU3zbQ9gx3w20L0LFC3hk9VXK1rNgQZj5
8uZkqU2HM43MfIZ0ar6pcS4h84Gv+hjpcpdoIG2x6RokYi6iudkbQNWZWwyg5wEKkytEodVhMJYJ
AJMu/2RiA34HsRzAEtscXgkhIaiLMU+zQ7kwqPNlhdQLBt3LZXijiQy4WcIyxHMWktS9BCdpt7nG
4b+bRp35RjaFFHYhSORJjRp7pPv+4aNWBf4m0ll9T1bvG8OhpFxUm/cJk6PXrA6pMi4x4IQ77gcr
JsMDdyZdnvB3n5KdUyTljQZhs7zXx776zLEHYIevMX9VEPmK+EHqsKwDNllPCQHFpE5Bx3s/XyF0
sTqdaSk/FQVW5EnynjPya7ri5LdRcGVPrbZjOroQ93UAYy2ngmoaCNfvxfX7mk46ADYMt7h7hI0u
8KXNZjsVKYa6enqNQConxEZOn5ROHWVXQ2jcQR4JLnVlcmCU3QT2DRZzQ7IwMHiO+2iynftApxs2
OxlynCdpvHYRZtAp55H8bOZUAocSy7JxEzFOCm8CiURk46TteFOEuX7VB7KebkIbW8U1/jPFCaQV
NVrIcdusZM8g7UiyTFfvuhBT+XOOEcuhW/ZlkhQB1tUIaFzgT8ZRtDzqtmRISKnNTp+nPhqvbEHw
XU4K61BpzDynvmL31mHu+cgQMRI+S3y88YVY6t3c4byyrF491VjbPlnLYnIq02dXlDkqBHz+jZf3
HTX3qcLY9Af3wel00+OpIbQIddps7K17+R3pp/ii9S4UZK+TWRdjL9X5/cYX4XQD6tUoSBRZVR3I
+eBxziUZ7Jv3clxrZh4QLu6sfJedKO5qZj3EU9iETS4LzNB1xFp+kYQ3KuJnwsroXRq/zFdsI6Lz
8h6SuzcKDkCopezzs5IWzudG4lz65Y3y5Vyc4NCwmvKo44Wg6WKhD4QBgH1FxtBBgXazwMOHE4ZI
x0RULcXYsPczNsACrKBbycJZTsMWdtOa/IXwyY76sfJw2dAPELmmu6Zxuh1G8+WT0aRpgalHumDD
oCrv2zgtjP9AIlKcrk0ucOindMCuOhyuhBryW0JIkx1KiumBipKR5XvTMlkSUCEt0PGDJmbreGZv
XkEoDTcdOPVFNyqEnY5vsaGHznhaxn+XTmds8o4Kok4HdWE7+aZNIKeeFLXa4gY6faLiYMngN6J9
DzvZQMdKxl2fui4BRlnEHdLnVIKkh6m+6pnd3+M7bj0GxtxvGwyA8XbFizlvw+6E5SDpIzjVPdV1
3Z5LkZYvTj9ZnyYjxe9t0OXDrzHXDzJpyYhd1y1lWvTbaBTND1zOWUMMpqvB3NmiNV6pE10IVpow
ftR2v76W8UGZju8UVL/FBEogmtLlR+v+IabDHjGX3fHOzVgOQxaG82xg4+dZQeySiOhIkomcGCnd
ydfM6DRi5gbtIUyESRRP4WS3Rlxme6ukkX2w0rTb4QwUk14MZ8jYsCZLEhCIFNzgM/i7JcZ/Gbf0
6/i/vhblhEN02P7H7q1Y2JvN/14u/6///Mc/Nv/x/ufgrVhIn3/4w+adAHrbvdXT3RvMs/Zneuj/
7w9/p5E+TCU00s/fWIrrqMGj8mv7By6pwFH7pyf9JwLqQrIp/uHVXU5A59fkL373d5qNLX6jHMOc
wRSCEDLYJP+i2ajfdGnagkRjE2Iph+e/aDbub+TwLrxQXKYWKg700X/SbKzfmBXYMMF//4nx7xBR
PzJdjGXWgpMMBgrQZP4Uc+HrRunEhtvsqzaViFLt/JNVGpax1qzGP5qTNT6OjlbAM/pPQtJf8Gs+
jJboL0Gt6Wq4ouUI3sQ/jjygqtW9Fcb5HrnDd0GO1Kt0RbQ1Ej18BJsIN//e5bhRLil2+IlA3OW8
+zBYyoyoMtJcUYnJlnGSSezgfu6S+MzYVD/6bdp9+/UFP95VqMimDR/e5IoQiT5+PzOKfSwn/GQv
x3LYTF3a3BsMR1bYlfmJh4+v2oUGutZfX/XjXWVaB6d58QPCcA5A9cPXLONUtJXEk3TQB/o8bUGh
l7ZDDan70BAquv319Rzrg/kDoys2eEcxrUMTivHG8ol+IjGXJfxLFli8H4PSfknTsXwiiaq8bjtf
wkp2EyiEtt4fg66J78TcddAM0nKrbHvaW3rHgEYtin5fXZjAxfFuosFcVYgAjoSjGg84MibSQ5HH
gRkaoXXEKip9av1e3DRtM2hrU44uhq0xhV0YVuocmgzobOYK6zgxNUA/Oyuvm0DIvXDr9CkNK3kK
SOMjNy4nglcSxn0FnjtvhJuZD3oFJFJbodpFmalGj/Gz+VBHxHWgZAovWRBMN7nNh8NtNiVzFJOC
02Ld8iCZJL2Y2lSsUfuU13SR5ZLQnjE5igznlntowuPCYwwzdrUT4N4HeJEVhwGfuYiA83yJkGVO
LP8VryHrqNPSHvGELjBpX0B/w8ftfRqh7xCg27KEFBmvV77RWtuR/PeDQ0rJLg5VocMPMPt4NaqU
4dQ4BcX97PhUKpjNZN/ngEpgFSMXpxSl0K1ynYN6hGqFoGFM1A6Hc75iwfrFr7tNn+pAGtNpgmf/
nEbQJh51E7+dTQIItGSiOmV9lfYg1msN9dB94C8/pM/ncdl4Y7wMDgNBzCJbd970Y4p+nVyG4RbM
g84Vm333dqZDvyVBNR23yC645+mYTZuqktXD8h7f1ujQs1Wt2fZDDd17IV+E7SMOlbOnhtY4UaXm
2waO920OW6rdIGcxrHVTZCC+pZaIY6cNEkRSNNEtc1L7u2xyhzbecq8N8uHv+mD091EcRvfthE7Q
4zsOBJFXtr/Jhtm6lFTH3jClUQr20VQbzcmzJysn6wpLohL6OYTept+5iOHehigyKy/HQWoFN6ko
14Zu4WAUpWppKt8bTEal6l43A4AibSjqTzHTqRsSUQrCDgeK2gIp/sqnbW3XROy4T3kE1+5oDPF4
nH36vfXYdZDPh177BuxpbtDu2E8UONmlaYv83nUcn0WvnLjYRAXd7RqyDehV3PJ3Czj/33Sjtz7p
Nc2FKiP31kTEdo8sXe1YMObKj+Py2sclff0+ekL/FQXbEPstguMq5hFbbFyKe1gqmto3ioQEKiZW
n5tlgMoDoV2eXdZgzZrF12qikXeZo7FbGRrQqYHS/OLDJbiuspQa/0fEAOoAuW9tSxwhzPH+0KTA
547llUGw2gZCt7pmz2NoTcZb861yigGX+T65z2T6PYJyfUY/XZwXv/zXH36DpQapn/TGkghkx7kV
TZsYRxwN+RhZadAVIXe1vABKOCTFkne9K5ggbwanpOh63y7NKI8ujCkWlh0TXYMQ3AfCONUu03lx
iXuW+7LnkTnWCBblTkCMm5FoDthkycRKJ60vDQ78bnVriZg+yyfq/sSj5m3G//OWCEfjIZZZYByH
tKEj+DE/oa8T+1GmZr3pIrg8qxHQ9axwytz7fSG8nLyy67Az/Vcf2f195GJZs9KBNTnFSl5BQ6YY
4dCWYCAg2FcAUEBeajIEPHj5ZF/GSr1igMRmENuzeq2TuLjHenbq9rKZ5EkjwbLeEOwS28wybHnJ
sJM9pHVgH/yh0r/MTV0/4xRqe61FMNOmw8c49EwDvxMsoxzreWgTB/FTwze2ev2rmrAE590Et9QT
8HR2S0CHCfvzU+y2xRoH7jBmx9GbFvPnwTV2qlTluG5LRhSWQ47DemBNxHQPE6ywSPLtMsC6ZNNg
CSA3JMT64wbbD7mXpFQ0Wxd6xuShbUitdR5NrBm/I21ghbcJoS7EJ/HBwnoBPyHhvdRVTE8ilbtL
GO2x9nHjvohsCq4w3eJZExPueBaqWbESjA7XYd9o13MwRY9pUPM61SVr+p2KPHYL/pcvaZYOlvfQ
Kal9Ci+RUBNp4Yz+NIcNvHp7wNnQGJlbRukR3TZuG1MYnUsJcQ8SEMEncXFdwz862QNBUTKro43W
B+2GNk8dEImyrXdNOJOFkKqthe35uteq4htQhLYn5LJ7NNkZtm6Zx9toapr1WA3yiH7H9Zze7miQ
VbNBXh1tQvJ9tkYaxHtmtRaRwo57RKmo3ZNN2D02sov3s1jGOebMECYaHM3DtAtdYtoaHmQIh+2r
NrDLR3a3yzHmXFnOEm2VxO0RpzbzWQsgLvb+FG+xNwEBV358zjAfe42hwW1mV9pr3YkGiGQy0++k
3cwrsyiKnSXdwVqXwkdvMkjff0XumLwESb9k8+ikWBrZ64yO967pfPeYTKZ9X5pNeASTj1cuAXzQ
YxxFJkjXNLvZtIoV8sSrtEgJCMLuu7nWawPRiqYBwB/CycyeF1HlcPJxlBrYfVVrXSHVEtGG05wd
I2+Y/63KJK3HNdTkCMMSXEbLDUEP+gFTkPyoJrvY2+j6Sq8m0oC88MlytvOUh9cpyibpVVFOVCr5
Lt3GDMbuTVUmx4Ft9uGREdB4tmcweXfUrOv3xaT6Mtd44jGa3Kg2zQ2exsxGYjMBJRqQq6YTbmX5
YhjL/AHKrdPL4sxoMWJYgJaLHG6pH+ApA/XoPProuFgfn4I6tXazZkU3I2V3vtcalQW7yu2weEKN
q5193faxejEU1NM6fkw4gwKPDAJ7paGlPvlpHqJslFF4lSTzQerMnGubwHCvDfLwyvC16QD9sNvF
rbROoufHUzQFpddqPd516SzPMGcIOElaclKqzslWVmXbvlcPTDtph8EPDevrxL+tGDXsI6U/DYyz
t+7oxGt43+VplA20u3D+zgDwGdOT6cYSodWdGpl2FlzIgCyjMsR4DksPXsSBg1RaoKATzBY3xL2a
d5HBfzuE2AmS/+31tgg459MQPtGGOFVFgise7C6j96icT0i65/q6H0ebzHM9SDrH6+ahpKxK2ET6
dRD0N6Eso1WKmWJLXsNYjfdYvOlEwxJjKOlwkPOlUbappBwfsU4b2YT8bK9nWnUZczd5zrXprYiH
8uK2NuHU+EXjX+w0WdOtRWRSc8RpG+7x0SDoldrqiP9ZATe6S+TnOZ6mFewDCf+pkFeMXFhAGeab
5Fj4jMEotnPGIFmxseskPfdDLxHBDUzcGBRvsjSwXgJt00Z9faTECM7Y0aenwBLDsSOOpvTIeAnX
Ab//OSktGxKWal8GIzQvRezaicc5171ksi22wmjj20KB3nkYd4tjO4nkWMNK2hi2YC45lLbzpoXY
N5J5avZXwJnOAYzxrZXUgwCG4QuGrg0urpGpbv2i1mHpWNr4ZlSO665TvIsnz5oGNZQ8fQKpqC0z
Q4YenC4XMmhNnLcs+NzJQi9qRHUpUYhtYZi0d8XEuwQLmUQGSrpm0/Pa3i2nbe/lbuZ/m0irWIHj
BV/SdtJujcgp3grSLUG3NXHGLyEEZzRbTH1mN9q4osseSjyKPJxo3c8uwaAbiXx8lwR61XgFIpbZ
C2K9uEerL7cxmXqINHxgcvZ5/1su+m5HdET0xW5Ec7D81tmqlFEFgY1eZ88mzFk/J/YQRWW+JMJW
PJloZgIDM3mQDDtxhEMXJuzqQaub+8XJhqJUL1Zt5li7sTf7lTkzDcZKaZ+687jysUtldFR4/F54
mjpVnBD1XNu59jUmvemrj5HeSnMMdAtpJ84GLzrgPJbJq1ET7rErwdWDIbfWkTNa1PWy3sIPCfCG
k0O1biPLOKvZcWDaOK9dlvmncuokG3libYl31dHOzVGxjuoy/eTqVfAl4hWBmp+0al9aff2Qk9Ck
M9KT4UULNHNFmJB+i5I0Z0PV5oMe1NZuoLzay75ybwih3Gtmp7/B9tfuWNQOzU5tyFsimsXRsdMJ
ezI6smHxBFBlDhfP7c1nq6tp+W2hMkKT5AhcK2aHyngmHhkwtjHN5wq6XvaDBvI+eu3DrrwWHfqQ
HqvRrVbHhCQzBqXcqWIp9wVgw0M0TnSdmujMVTnAorfDstxi80J51dhFuZ0Lek2RUu2IJHRv4xZy
CgnJyX1Bnv2M7VKW3/dEhQ5ddJFV6hymhCn1rxt0Y8FR/kjhpWkRynEwObGE9dHovRJuqmHnF+/x
fxieq2E0n/vapWDqHf1LSSu0PMs4WmcpVpFe3XR16y2eCpec2J0jGGqIIGPRldZTWtz9+sP9FXgg
wEMt+hMbL/hFoP0zeFDPYwy3JYFh6kdsBWFGoswavhBthKni704J6RxLB+soOEo2+hRbh9Fsqeu7
qtympOOG66Ebp0tD0NneKIV6jQsEC7gu5+kTEg3GhXYnjmbGSNPMlTjOLRCCFgTWMWSpLZZRDGGB
SmBJLRqXkPHC9/di8/1aTs//aM/x0hsNPNUIG4V8Hbgj3UKMTS9bKVmajpeUaF7en3GRVsV6tCe5
14fZ+Rtvzw/gzgK1CMn5i7vnQo7+6DSd6RTdGtX9Ps2ZsZSKe0Agq9yDseA3Y/El/wbd+TMb2wKY
oOnGEhlK9Edsx64XKbmwo72fcH/fB/PZ+9iIzbbcGm6QgdRAC1ozNnCufr02/uLLysXyFgYa4JL8
iJ9psUsI5nL2vT//PDBqOnGRXtPSFNcDDuw/XpT/Mpj7D4D2fw8Emyp1obH/Jyr7JwT74a2u8VDA
SuUf397Sf7x0yf/9P/nPOPbvf8PvODZPA2sEAkAcJkZgxj/7KSx61H8aKCyqUhYLWw5k9h+q0t+B
a3affwL2v0PE3CkmAUD9fwEZG/ydP+1llu2ajGu4OiazBJ+rjw4crhmSAoVw/+VHTETFtLu56LXq
EeeoQhVAY4Oe+2dVV/4r3BDYJFYU1OVOVuMC1Eyu0P5umb5f9F8bLNj1Yh/hmI4CXRYuUOcf9zAf
LCEwEzE8x1DxikTEm4j/HWmlnhjFdowtUsf7IblPUrM64vCVFB7UzDLcwq0xvoSIsp/hddh7Aw3q
fV+EbbNOsrKt9n7n41tsxPiiVo7+VJqt67VV6NbHblIhFqSEhT26vduVK3tppdaBydkItzto8K3L
MnUVFWXkrEC5ynnlVMIa33DQVzR7VJeYOc8P3A9t32Zuqx6yCNSW/A9ZfU19p6ZMJ6UPRV6F4dNK
1bYcTuWgw40qYyO+ZfxqB9da3ZI5SPnVB3vTikhRhhcIGTR2O3VtlZOrX0XhMNRHnJZoIMphYn6M
c20LyDG6ZPKE8LrPgeXU0zoLevtQ9bnmOcSfuR4jdz9c1cqFjxvQjSFoKrZzNXb1pcWfDw5tPjYP
dHVIFihP6XLzxh+vsaBVG32uozsmScR0Okbfm5vSYaC/mlUEI3wcQO7QWsCUyGecPhAaOvmDvZQj
myUt/ap1abxSGiUc6c2FHzHCAf+KL5dPhddP5QUKj+16gw3nAlBVt57Hwq2u6l40zQpLuClYI+I3
cfwpzbNmDDnjJ8PqLrNDDUjWlSIEhtG0ix2syPxmVQ/NcOmbqvMkDqPEsLlYnq2sQBJYNVshXLuO
offJGt2opAJVFREXhNwBbdAWzrmkGYy0RJ0SjkykOZYA8GhjzQ2/EathdOQUjeFTPqFrIb3P8jWP
VDkdVVnQD/sqbIZ6rWmDtalr0moeJ2fUvTZx1WVMp6nyGpxL8MumpM/WUBcgBZkJADAEz1FRk5K0
2OyRH0XXKkl6HCL8vn/Mq6Ijuazq6B/NJiq+xKViWgzTXHjhqD1nhLGd3Ymkw3vumSy9sh46gvBY
1dlJIzAHEhh+i4im6rqvtxpdwuxNBh4Qi1hT+1rVDWIKUVe1gc2jWz2LQtmvbqlLIGGwiXyFlX5y
ZUa4xa14KMbXyET16w2Z4+7aSO+SjbkgjSUz2z1z/vEAop+f+VPPXyB78ZiT42d6ZteR8es46VcI
dgSKzlobdCvovNE1pMbSgHar6d8hmuVH22V5eKhCi43vOiHmasHij1xNw9ogXxOHF7zaO9iqd5rb
RS9WLSbUKBFpNSsNjdsJY6HxiybbJsC2sRqxUcE06ETgICbRwCyfHLsdN4AkIcaWJLPf9JasT7EW
BvM6kb3Pe+3X56rW0xOFlDziKFfdu41O64OK0t4mTIjvdND0bJOXmnssULE+V75+qgz6NNAtIgU8
lD7tVZVLPVwpA5Lv4OLYkLs1jbqt8bTWTdTmeHnkvfsMUTPnWVYZAqlW4NAUjoNcZ7ntY7WF85SF
REDm27Gen/C0KR+lbLSnZNAgbQdg8onXOsKN16Qj3UFSTV8bGB5bVAyfamlJ9E+2/kgbnT5GreXS
17T0A9iZrBywYXdDXkgEfjtX9JZwXI0Nc592M1jkT3il3VPRcqdNfzWXQv8alFobk/gMj2plJkaz
GhLwp8rOHZPMUsuGN01mWAlBCnXDrep6bU0LrJ+GINfuXOCbck2fXq+DihaSzxuuIxzttz0eWvoq
pu06T41u45JtWsELrDEbRBxf45U5JcW0tVWmxxsLc31yYhpGRHAZst6rx6inqQ+1C3HCTrrr+yD+
RHJzCQGtz6LbQDXWdiCHduvgHfcp82WFKii13sxuGGHotfHJQm+DRqWvrDe8X6DJRlq3S6fYwV0a
05B1pKn+a2lV1ZFxUvhU+GaPEmZIsB0nrSFrD4zb0Cyi/LPjDV7oguipdmDyQa5AfFsXtfnV7kOX
hs68JeI2+oQwzcSr1CkspEphZWwaZWbfaqNvV5jmJI8T1rGpR4aYfacXKPfdOmuOEKYh4SHXDCGo
yPCTa2jaM5v2EJ+YWqWwlRCW8OIEYXQyKql/AQRVwXok8zHcDp0mvM63v6TznHqWUO7FsGfjyCij
e6lzA1i7y+RCUMyqccuNwoMF2XGdrgVcSsQrGKc769YJSshhEqKWF6olYRetjosZQKgeq2qJnHE0
oVderdtTsyLr0b72Ta39WgtMcDiqRXPDRRl2hRoO40+La+xeYr3IOAg+9bVhaGjjBkRMqIA1Uaot
WZn9PkcnvzIGpBQtptwOYhG0CbuUvpXQpt5mkBCHDQmveXiSWaJmrxdz+JUgoQHFdl8O8P66Hk86
4UbgrQlrk4FeNl4bTegArA2+oR5rF6f9dR3CEUfPCjtvhfmqcQTSq+7pucKLSD4rlUB+smHmwIau
xDGkuoL5HGCbs0hsq2BtWFVsMcVZyM85Ybdt2s+3pCb5Z7sYeOKDi/PZOlS2v55Ci70VxesjA9/Y
WFeTpV3i0cw3yH7hpBN8GawwDuzeCs3vuivZ2z56fyuD1lQ7aEfA7/DZlmZlY6lP1RYxOD+wHJPX
ugwwNkL3nb06UP51sO84iwCVw2rD2ZOeSCPWj1MhSgS8Q3eIUl03OW2Fe90HdTWj2MQeCwRGQzuU
gNAZs+GeDbbNa8TBhbsv4YxeFXM73hMmPCarTtfGSx8mdb3rk26+nowmYUTsazDamiG+H5V4dMws
xzNyNC86Q6Q9i7Sqd4zCkNdYCh0XvFED1j9vPqen061tnRafTtqpv5iCaeKO89z+FELvnV7GokR6
mGJGCGSDJXMJABs0TxkRBo43RVCfNynCaOyz41LqK6ob5zCr0nkRWIFuDTsrXiGcJS9iGGS9ixbJ
Oh/UDGMPn5SA1xQiF+6V9ZoqvlBrTGINzQthWZygqi6eGQOE35pID1KpRhn6xyajNPIicgWvKp/L
baJcb0e8yzX7rlfAqp4fS0aYOuISkHIotb6n2F1tePho7TzNnHWAjSx14b0F2kM09ckNJlniGmes
+cxszxBbzO70cdMGWkvSM+66hScnrf+qB1l4ZTqVkW3ZwZJnZ+KohFrYVmKlh2mVbvTcnvfVEpls
B3l3YuKWcffmtsFfKdbJi6Y81DejD0udUI+erhsmQnnVsMOfukhNI8pVNd4mVRle4iIzbme3EVTT
XUhJG7gvaWK71TbNerjjSWifSjDeam0MbUfRFce4BeepuJYRutQ1sv4c4+ockyMv7UJhbGdsIe7t
uR63WHe0yaFog23Tz8FhLk10JgMRx0DNvZPsXWuoOBF65mvebDf1s60ZOnChK9KNMw7EGOTscJLd
xySCmCM6X1ldnBNDjlGqfUAzUGywYYsEE0A3N++jDOtaHHjJGyN0ttQ/42oWdOIpxNMlXseWOyqv
yHVeM1E34SOjCFZIPJYF2xzm0T3xsiSarxWO9zvc2o1hPTemQC8Ttwz9Bsy9nYPRup9QlpqvvF0t
zMCojRZ3Fs5+CNkBGTBjFL3i8ljssiAEGa1K5953R2NHEojpemPc2ttyLEvUrEN2Avq2vgyszGhl
lwV+0nWADc15gAkJ+KvjvM9nwPfLNGlMkh5XsD6caW9cszb0KyNsdMj5zN+SbZt1zFimdx1djfvJ
uK0wSB+3TPAxSzVbayGpJtCt34SFodHOdXJ+t5l0nLFtF87uIRDGYhCKUKabALhDgaYrKXP6RGPS
08vQ6fE9xubRuJ2sOuy3WdhP5qpxFs5+X4/5TV0SqAH/0yCR22hDJod55cov5DpUxQbniAaZNCqw
/MHKfMBKWEdIPUpop/BAADSJj+YEQJNj+wv12UjKlzEvdGJMh8iF2l1id12+d7Uk07viwQlsLf1W
5sR9P2Jl3fknoMyAQE141apBn+JHWTbX3b2Z6JT2UJRtDm7YDwzv42Nm4mFyaalhUnsXmnYvUZJM
IRrzPS1t/CIbLLsoaO12qt7ecYR/C035n2nNZdFr/gpzuc7bzwAuP6Ms5o/f+R1lcazfIKQqhe0V
Z/EP+OR310olfwP6o2BnjmDBJlxChX4HXaT9mwvhC8oibCwHxik/+idb0PgNUhjOGaDAJr8P/fAD
6PIrEOYDngwd0aAkXDKNFssCiP5/hDuGOVXSF7U44bMa2JfCYUB4sdIehP2n2/IXaM8HAJALoZV1
IU+R1YAL58dENKYxorVS2Z0qwWmBYaCvf3HKgCk/oAW8hwA/Pv/fvaYlYQOj0Ia5x7Xf3bl+IrNB
kmQy0pgxg9Qlh7QrVWI+Kx/AfPayqeuTPRI04nL+zW8KXGbwPReEnof+8ZYqPJxUK4z+2FIMJBfk
FhNTo15Lo5sh6tLwXo6iCR5+fdEPDGiTRURUFuMQnRoL9unynH/6qqZh1cv4rT2iOkVbr4tSfiYG
uT7kdRp/+vW1/rRmqPpdZBQQXXmezkcCtG4RVJ1Ec3NUdREEuyCD04T7JnEuTfA3T/DPX0s6SNH5
agLw8U/jjq7S+oYhfnUkuMm2V7mZpE9VPWDoPjSkHfyNachfXA1snLUCR9ewLP3DTQwayHwwfpuj
O8z6txK7dNR3nVNRJ+jIK9Z/cxs/EMl5ZjYLhS1huZVEySyvzE/PLFR0tT7V13EklicviF2pq+bF
wayMkWHuqPYgMqLZrnoHV6GVwDWM1i7V3fZgRo5hANrgGbTXe4icGxhjstkWdafEJoqR7u2Ib4Gl
75EGELwSLZlXRxEqU/MyBY1qDSJDiQb4N2e7bujMaO/kKGFp7uQw0V8RD03opRul/qq0xoJxdRd3
s9fh1NW86IIU+VVjVGF6DkUrmm3eW3zotMCR/1hb/f9j79yW5FS2K/or/gFOcId8rXtX9f0mtV6I
lloiuSeQQMLXe9C97TjejvAJh1/9otih3eqqoiBz5VpzjmnSKxOC8nv0J8bv53RGCLMbh6CMOAgk
cXKmrYGWTE11EN6LKRFQpYs4GOMNaO6x81arvxqpkwPRagGUbamxVfzPl/+/f9lcfeEDuUbNbfve
368+dkRfBnZ1XiL4t1cxppt2B67L615pQtAr+1+9HKphxj22gLMYrdrxda3/5y87n6MWTZWKmXhl
43DnOvbE8kOPx95CDRLev7i5ouhvimVekAAKXsiGg8M9Brvxv7xg51OJMkwNrjJuPrypXi38x4yn
LI83IHURV3KVoeiffCnXdACOYcmhZBEBHzwXa+5I5RjiZsphtuWeyTlasi7C0s95tdKJK15nE0Kq
76bST+Y9pI3KftVKie53QUiKxYEDMw2JGgRihegPY29N27RxWXb6UIwuVzt30+TYgcObXpVdgs+Y
kIpRMDvpM/PrvAd3mlnZge0heMMA7j2Su0VTVhr0CzPEtrLdBD1BO6cKfUY1QA0wHEHmKPVI3qEd
NwT4xYDJP5cY+EW9pWnC55Iom2RA7Au9gQ+Dr2rAZMoN4i8XNbbaz4+WvZCaDY+wK88RiygH8q/L
0+BWCm/zqia1CwEDN76GQRTmCLNsYuw3nVWhcMhULRmL5/20BHjVhEbnhqZnZNcJx5orbuoOf1fZ
evZ8IbfIec/VNEVyR+zeOtlmbDk+M2Sd+ue2UR5I3mEK5+OAXDDb9cbO6qtBNmiRh6oZtiYLZg69
XQeZAl9EhvHGi3addqo71azwrFDZpjxInOjkoAq4sM1GahU1r0g9Xefipqq5taIZcLEdpC3KhUoC
LotT2q+1jBUdzKARKInGPj6oPokukNlxAqdNK6q9rkT0hGfKvhl47ieSLjz4QaHIziXynnCTDVF+
27Hm8I4y59VUBhGS7t7JKGpfLcdlf6xwQ+6DxVbL0bXpf6ut57fMHaRAMvhYTcAeD6KQVYEDKRTp
UUf5AL2uj9T74leW2NhahShKLIeWWFTYI81Dtx7CYyjtCCKb1SW3ixltbx+6mfauwZsl+WHWcfrm
+Y1EZzn5SbvGEHrNY5qM8t0BsBedrIEp6cTb41MsyXR2l4R1bc69YjoQXBhfcWKT5p5AGXUzT2PO
iCBL/B9jVQDNK+ZIUDsW6IaKpdI1TErHsxTnZbA6oWyADbklLayucer3ymuWP7QZOYtgDW63y9Ca
ZwRO47eAzwYqFdrbKwxheg1wJZnoNLG77FzcncPaeSKDzXFxum+zsWAjXmZ8Yrxcim2NZBVrRICJ
7vfdGZxs/hmNQ/beA0Y8xk0yvlUoXY41gR9TuxlabdM4VnzQecPALtq3kZg3Bm1XeMhzP2oPqa3H
+LoSdiYPvF0dfYwNkieFsa85BxapdwjEWqrKbUqS0x96jzXQ0yya3+qZEubMOFKJE2OmgGiTchwI
RVsQoL4YJ86aPZ9iQjcU67kfX+GxIbKnIdBERBaEi10CZODAurfY+dNvECnqKtqB86oR44B+65Ek
3BoEQguWPbfu4CPFqN4lKgy9CZx2kPsQMMjDHPfhcqUaW/cvMClUcRPQFLffrMSa5WUZdNPcdDP6
Oy5kNd+xeHHut8wIpgDcaW3Ooa3m0t4IugsSmA82HIyYVltuYBkVw1uAlgbwYTqVDxoxsL3v1Ogg
PtNuNxL0qO11wBMMnUMrccjtW7q/loWmSw7pzh6qF5O3wrqRTB29PUO7sD3yjsX4DfJh3B+4PUJ0
D55eknLfjVbi3ESoGbKbamRy+qPB3a0OMJ5Nfaho31VXUS3ocrmJNZqbNB9seGMuSZvnBB+l3HCn
1Oa3RYUVfEeF6WbbAcFrdU4r3jnQWObCT41y6vS9LkJ/BqZVoq9/bCp7dR6PpBRtkCMnat/HYSxX
OESUPsDehDpNg2yWpySrldrpoIoZcTkajSIyQdm7L8UQxPJmZhYGloxqphCHGaa7dx2TIlGuAuKe
R1OWmG7eyBgaP5Y0be0fprRH73oO5gaLCmEgwa0xdOZLIKoco54hq4jmQB1cejdtU4LTkjOTB7Kq
okBde2pGgywni3V2E3Z1ubxaxOGuAApWjP45UZXtYMWkjGIVctko6P8qXzDp2C5ZFI5/AoT60Q06
2zy+JSLMmndm9vL0gm1oGs5ubKR3y/xRN3uIB4s5s0jFYwXlzKsHoDlKWt+KAIH2D9tWpv2uje2E
R8jlfvijbEJt73paeuj70d0y0wWN8xPErCgyzTZCV2WfzHKAsI/B1Ld8oL9NKUDAzdzYdwJNblru
rFQ6nryRsyWh+Dv0nmH6t/nShNteAR0Dt8K8rYz3U4vsHiZYY5bu4DtTtSYFhLR0CQ6Qlgvoa/gr
UsAxNgEDTQIBfvyFG7l/IvajtuD9f+YWULxWNoojPq/zMHzGHYikU3LDXm3X+4HBXotgrYPTBX/S
gpZjBOQ3Xn3p6HniVt1kLkq0YBVyHoWeNTijkPrmgNPcfSpsq7Vve8zyq/fBbLXtFofan8SpIK3x
VRPYdoqhOf7qUXW1TDXtGe1/MIJHqDvYOrNc57/0fC6gTDg4dFyS32MG1e1ELnnzyLcc3lb5iNCR
8oLelSXew6LJ9gUe9vBDDXFX7/oVO3KUWDh+dT4bHd58d8rgfwzqZwvSoLue4aaidYrNg2GvIiDO
Jli9mTwiSKecaZiYgvg2ssbkfWawdWfCrGRCnPvyQM/Hewlsq1u5OqPG2hCDWscwWN5yQG7c+7WC
lQChGv0tgX97xrM94lZKiEGMdumsgisnq8SH5Stz9tJUIqLsBGI9jFtcSrB97s+5iovgxvI8a2/V
q/nCJQL3rDxl7SRGnxYZvS+JiIhSxsp02EN6lbJzW5D2RMzuQuP2P+l0qW+yG2ln+0L4KA5LOW1n
l+Gdm9vtTc8gGtU8vMdil9Mvf/VJu7hi4uXtEN1P13mSOt9n+gw/euPJXxk71rnsG3lvcolzyak7
RH6uvbKD3S1axHpLBYRaQSNDNmjdk+4MOK95qycXIpCMZPqmF6s5oCeQmKiql8aqyu8FBuwtpqH8
ngYvSfOuRvoPKelAduRqeWjFyUqjgj2x7/HXBqT8FAH5xJnVQH+d3LLcYWE0CIrD9rZGG87dCUpy
l9C2bY9eFWUf+H0dRH9k+7GHueKlIPyCyjaKFda3PrOsrc9An70eO9HOZKHp0VVNaCUQLuur0irU
rU8twAinUWCpLICdJRUoIGSUKdM7gYnOEaqpFWwYodpb109YOgvjX/KE7j7SSYjponbA7SXBk2/x
OAR+QzZtpsTvijyO94HJX3LF4wfmluDP5omZT4pcOyfDQMaO/U3ZdvEwkUL04SqdIrATWpWMotNa
7eJeek8e8Q/+vcXQhRncsjgP5FfENiIDk9zw+uWmT+HgdJU7u5fCOO24zxFbbFv+3SGue2/4k7Wx
/14CFktOhEvU4hKRhLLAhLDtChCh23bcmrgW+vsVBtjmxG0sQF8Lv5k5hYLxoGHjakZMK5TW4a8c
+AP9m1qRk09zi+Li6Hcgn56YP9FPQgM4D3wJXm4j+iaBAT8aC1NpHuYVC94T/9ffj1nDrR8OMf/Y
ngHaECIIS3+PszMrr+F9O/S3EyfRV+NXLKYs0c1ibEoKA36Dfv7EG2kT6fAag6xIyeRZVQjYYF/1
h8xY8C4cq7c5qYCoqi51PXiBtfl8CyYRmECY9eWzc23Dw6gj1r3IUWdZQQg94qsB/OE2Gf+9DD2/
DxQXnzhWXW89+YnNcWGTRJ7lJFuLriWTTgRMEx+aDjKZvnADdcybNeRBj8uOaFY+n4j70aKbH7KX
5mUomd+r2K4uVSNt/NDOgDMgtNQ47qolL/2fX52/mjTN4sZi02jumqmFo/L1919XK/RGfnM+xzhf
Wm6LEjoSl9jQDesPvbvCC4HK0SBoBpIlsAJQsO91Djdzx4V0qwuWUBoHtLT5vkdp8UkBp0TezaQj
inTcJtN8x/gzrs4Z9FDnBKdHuFeVP1bVpaAcz95kZRGvu43FFAevUbhwxJtwCPLpqbSbete4BJn+
wUDHmWcnhwIx6CaAyxJu4GJUVBeYqCBNHobss8eTThWK+pRrTjRhKsv03HGffiAWXwJch31aT5Sg
SOJPpUp7prMMXZlr6LD27mD229XRCrq+xFhjUFpJGer4wAAkxyiAHfspp2dDIJCZ0i492iR+EKua
+oQELzqFyr7UNoMcnu9weU7ADxcnFY1JeF4mTQuIHEGyxYBQzAOExyED6hi59s+chLXiDznBAFkw
SdRVuy+QBLWroFZzXo1bVb5S7ujxKfiMTp08ms2gsbvA2xKKwjkb8YFEBoo/J7mQAxqO140/x/Ka
rV1qa48Uq4wehL3m1+Wj5pTdJ8t6hi3adS7KtgbKcZu6LVafUIb58uoYQNdPDJKs8KzalKWcICHe
tmcC/nUE7sDgpEgViqQK/cU9c9SCWDtSK1E5NJkV7ckSmuddggpAbNPY6VK1I4GPqZYK/DrepJFX
e5elXrrxiRmRZd2YwRHr5iVBmXB1SvebTbhjdx0w8TYvso1y8iKjYB7nXxYLkn8S6Nh5lMfe4qpm
+aqV3RGmNgvwVeBdLf+QdtMcXSKIVt6+rpfsPFUlj1PZIf7p7ZKBtId88DomvlpsMDba9bZvbNu+
JkGFe3LquUx8TC+4r7vKOjLACtyPhu47y2dR03OmzOZBGfti4Y1YqJq9t7CiZXQ29dohyZESBCdr
dpJ65+IX4iGby1gS2aBM8YvMRboJVRdjUZwFKYHxprecwdz+b7tVKB/BRUdxYAt6UX8DargMySmp
THBVMAvGQ0hlnO3Ugi37EDA/lV/dqv+fL83/kkrxSeH+nzW978R6vv/b/G/X7z+794+m+y/DJu/z
F/w1bArcfzBKioQNBIKmpieQ3P41bAqjf9AIhFfiey58agam/zlsIiKNW3adRKGJw77r0Zv8j2FT
+I+QGyBkqiBALtre/wlNYdOvXbnjMaMuRIF/52KzFozYhZfgambnibeEiWHYoC/C/ZQk0WrB1Pgw
JiR087/Q2v+t1U4/H1mvgLrB1eFj/H0SRHiBS5ir010hjK+dKy5H1xy70KnhlEk8G7EfRGaDtAiI
Wc+U7A9kP13+ixYw9ksgH/8keQ48EBk+HzyyBb+Ruv1vTdmSqMFOqMA5QkFlhyyQerFPJh3Cppp/
9sCs36Kzvlps3VVFtgEWw1jsa4GzvCJgdC9EgMUPw/XJNn5+B/xsLohe0+w+8I8N/n9dt5Q/VVlE
03lk6v+4fLKeJEfPgcq5zT3McpMGH/roGGf6RU0BlX4FAO7jT0aqu8K3jTeAOKpsvTg7INT8qWwL
E2KDep+vLdUsQUU9IKbDeIxvOk8JeL51gFR8wzWUlicoJIV3VwkdX3kkJiDZxJbjPJN2C4pX4m1T
G5hjbYZpKiuC8yKIJnhNUFS4G87m/Mxixaa5ymBPkMRKqExzVYwguz/QKRK/ZmX+eI8eI3S2jMkb
Z0snuLiIqlOkoH29CC5rJAb2JHz9nja5/sAmNxbf4C0kvyVjAblHOCx/rhI7EnEhF/z0dc9wf64n
XMKTD5JxQCjHqwc5HV0wDyreLlT6oCMmdsLYh2wSgDxw2URKtDhOCCTBQW36rCNSQPeEYFPgcX7z
K6yu44id0y3976Rc43Uybid7zlYSc4tYME1rEab2hepqCQk6C1rS5TCqPIKUCaad8d22IuWW+d6V
88kxrvQADhtccq/2pSiogpNpUtgC1qgFMftTdygWZKAX9KCCpkkMZWjDMaa4dpCWOo8ePnhg0QEl
3AbxM8bCfCqvo6SxoWFZBIBeVD3P376+6Szo2hGGTOtqRHwFrcjx83ViOBvhMeGs2d+nTohxq+Ho
BjVBxY7P9Ix39AhtMZmQijeC03AikIrb1Xqfso5FySUTmgUA+KQ33XFsXKhaqTaGjUP8n9ggxIUY
gveSjxewVxbFBueycTb0RWr5TBer4ofGsf1GdwkVhrSESQ7pNI2AwIPCAmYdaOCopU+9PWduhdv8
c8XRhcVtZQEE8/a2kcZce0MwF9+GiXPtzlrWanygz0FCa4pU+qrJHFarJpqRpXhNzONQr3ET235w
FoEtGd4N8Ekw/w2hLE1fP81RjxLFhGvTIfoE1jVjhYKlHctwfMxaVw3HmRPfL6b8xbIDB5ejeA0j
WeU1qkNRNNcUKNDZcCCO1lZPke4e8jZKcRgkiGReaEyo4mAwU6sTehzu9CBuwgl/fOWoVaZUhKG7
RTTDLKZyk9a9G2gAoG4maMbH3jp7zlHbucfNQlpycYj9foKiKRTjEwSPUmCOUzE+XhoLjIbcdJg+
bQTPHCRZGVJXoKYP5jrt9jW2Obzt2o7I9SvctN+h5I3rZ74S4lHKWKTZg1ZV4J40igP3om3OMxss
hCtsMO64pDy0XGoi1l0YBzUamfcZs4L33CryQ54+H170YrQAqT8Dxi85bny5G0IWgA1dzc47OqER
Anu43V+DpC+gwrOgeZh5h/bdy6KUIelSdfXezE7m/UhKnJ47ujqo/RYvBD0T9JovuIwIf3lO8hQs
tYQGaY69pDOHOXQ14BeLYHvZ0wskHiCuzeDflD5SpZscJ0H8XXlgSlHVcnBaLjHNeEn6AGLSbVKg
kr+a45g7oloKyPYu1hEQKZAzRmIY0AsSpTjP+qNgHZ8EY9sqAIEyputj4jN+Pmf5wH5Q9XUwXlqt
BRhlNr3+4o0jb7vLO0pg3QHV/TZiTk8udlfQo+0/7/KgSFdgdKa40CBxuCHp48Op4O+7+0JImkVf
30Xo2uptcRjSbvKuwyNXrIDT5OsNhOjyzyUHp7WCp+Mg7xYP8GZsrRiIvE4UQUrctoD5i0Z/kH22
9LciZN63zz+DnGTvJ690mDg8JCNogV3qYxi4krFVjdsFhrXYTMxEqq2ryMs8FFHMbjPkWiTfsM3w
9w5HQ3X6egTbEZe9gXzjbRvdk9wLWFV/pEgdFRaQivszmgkdmGjzf1SoRYfNCK2z3SJfg1WYIZ4F
PWPRAbxj5MDvHsS6k83p4HjbcUCrctNm+dotHSwKE9j6aLkycq/oevouirLPOBdkjuV4Hrnxun0S
QNaACRHYCtEjoRhbyFWgf4eUZabpY7K86hV1m5QZb+5rhxE0MDKWykV/DONKd5kijifFBoJX9Z1E
pVpDI16Hjc4w9uZHhEA1xeIgDQrRrIYfjkZ6XesTvc6OTB/H/lXNTt3+dGqvd+Q2kjn7D40T95m+
xjyCc0ei12ybwp67Pdh1pzh4+cSbaG07kocwmOkkTP0KG+i7jmvUaEbx53lAdQ7NGw/JT3qpoHh7
v4Shm9A365ALL1x1GED8yZaUdFtoLSo41UhVk8NC+wH6cW66+ikYOBdzYItz93ld6YhssMIcQd/n
t6eTnGvl2C7zib4dHXefIV5K6WkDvj2Efp0kh7U6YwH+BAyZtOGCpja7DrPdmPfZQP4ivllhN+E2
mGdUreAOSvR+kWTf/HpWFn+9dFUAWguVxNSQGFr0S39BtceDWaFK9rZ1sgpki8/bpDEkllyKAKAO
GVC2Sz1WTTxzXtVgprHjmVvGYVBHWxpfsWTaMfB/62XkIn7ehDCEec9BQ6bI1WdKw2IPnrMr3VAD
BIzWpaENuoxWI0MtNL+jh5nszhkLL8W9QMP6jGyfX5ZP2jgkhZfcQJ8pRmlcd8XvL9rMRKvNv/qL
T/NZRIWZy+0qVwC1JHFA3bWZU4eHIB34vjN4GFR00qHTU7pUbYC2R8t7dqnRWM/XWxIVmMXy4K0/
XocdyO7P27iruK3Dzzqx81Y0L5mO7J4DI2Pzwsicr3zsXf5NHMC+OAlsLdAYQFvzZWsTcx9hQmLs
wYiarfdrietNOLSvKOHWTSw1zKJNl8TTNZpPvgysS5F/5X5qR8tkXXSdLKQt0QbJ2MLRtYALtykr
aPeZePeVWT4GmnWOVhMGjAALCw6Hofbbs5QxZQK8aF7q6x3KT+lZmK0beBOmNMxCwkKaq8SRi7nO
8MqUHzXTEXUCSVu4b+OcTsN7aY35dB3BIpt9pLCLh1ue3hphQ58LrBT0zxgeOZVzEhjt+mPE2AXR
hQiqyrrCaYKW3LdIesOBvBYNeVl59o1O6bXsv75FZuleeEVbN7i3+JfZ4cu2XJowx8U25oifB3xt
D0GBkIWwm4wVPcpKGiWtg0GKbGaAHfs8Ygq9Y8NdH2DbHdqdVaX+S4Lo58z8vfRAbsMIa8ooTBBm
W7LdlvCYBCVFhUy1kflA9JpfV2uwO4GA1Lzc6DQPiM3F+wNSpWFOfyq1CF7cInLgshI7so+8iMyC
wSXo11fJ4mz6qi7MLq3ndfWL0ewde8bvBaOnrC4voVOSqesDTaNeJ8keEXkUEreFTLkzPxbmzjV8
BDqAjOUGnkYVpTxjeln4zF/71VccQofgCMQD1WWyDr+Z+sRRaHXHPh65G2J/gQIbdHOr94H2M8z6
IjbeBo09GTobi1kUHZiKsLfikC4TgHVSYnrn7etJStaFBCq4Ln6LVTdI25Jj9dHGMIQTA7wKiL7I
0Xi3e77GDacq1CZhD6R5w41HEfbXFo7gBo8MQ4T0J+Y7k20rPfFR8Vwk9cHzlfdcg/IOtlqICOF7
64z4dgpTnhjPd3IrM/pwq1OKDzqosJDbIegKJoRVipF9tBUfnV2oopbU5P9cGqda7rMJVxS6H+wO
e62ItN7GvF9OUVWb3MNXEYzdV0h9g0jfvzJVVXhb5cRBs1FQyDk0urkoWPSj4JUxEJWXhQHD21oT
eLzNVzlc1Yy7toE3U1B+vRxIaHY9RCnunfHg9hx8dnbCEnuHNSIILCrsTz5XYIBq7F2FBuuBE/La
Bq9oShCftRIdaCmzerIyxNEGob0Rp3EB5XCy8lV1jWqMHVBXzboPTZxZtzB1uU0kcE7YewM6GmdD
VYBAXnUD/0MHRWMdPOxN7U3b52kKYV4zsUt7LyqpVZltER6kxinZEqPGW/fl+knBfsngmNUEXGyC
0VjNJjKxedEtuBC0AaxJSdiw3PqDmuZbvo8WxHM/ggmE35PdLUHTrlihlh8p18CfOFx49DVWPIko
JE6JuRpSzMQzSVEu3x9kl29ebjhmLIy72lOj2TqpW+p1SIKT8kkOpe1+p9Mzkg4f0T7vxYxX0AsU
Z6ocYAkPDySUNxB2nn2HJnWSH27YsyKIAIbVLiIcivpuTts3DEXsoyakauNmabJr1xQmuuhxRJOO
STFOb3oQ/0jzc1e9NZ+bazDSzMEQwma9aY0YgSs7SK5OjkjDZ4WZTR6WWtK6nQvL1ns9I2R/yGQA
6eCzcqGec6etq/MmPPQzcTmPtDHjZhcsolQMwDV3McB0ajIGLcxuUhtK9OXr4INrlPtiiuvZXFuT
ZPf/2nId3ncHmsmmEqhAhOEGCDv+xCCk/ac4L+X4QvAt91rJXFWhVPx8kj4rtK//nltFvZQWYgDF
Qgg5Kz9IRF5sEOPo3whRUqvkmE0AxGXWnNG1sXN3X9oWwfQZcEUMYgtElT1JMTyecsi4sPzKFWzd
1TzkFR35hNLWp4T0B80DW3p5Ob7MyRzO22ooo5lCKubvBVae5JuqGa24Ne7DX7GF7XELjJAVQzUu
MU2fOzG0l4Fz/RIb/aHiDlC3ZiPHldS0rLFDCDPuq4bEjlwLmrgoqvYFt0mwcUohf9lRqrGQIs86
DmgK/Su7WDswNP+j8dF81pdG5T6EoGwGaTR9nvpdzBnqVGNz4dqT9YEWbbFr0N6dE883cvT88ZGA
Rw73Yen02yxdrN9JbnF+cDWCjw3ih/XydIrvq+cx8/b9NHOvo8PgoyunwsvoFF6WwCNHFEKeCI7b
awWzG1MEqfSHvqQKohGR5iicq9I+IMyj2IiktA23L/Pnnd8L0ELab+nQw/xsj1Vk9bdYk6Y11i7k
zMQIo96XGOZ7eEQWVWtCz+5gEI+clqxSr5U7QtNCC2FfV36a3XpRTVwlW8v83maUaiSaLBEEsSSZ
P8hlc7ZGd9UVYfA1WXTcpGgfdaSRyHoBRnsrcOAxlcFb60X6hs3hMta0Y3eIJcz7NDmkPiRYg46Q
5wnQzaYlPaNpX45F5dRn3PA2k0sjGQq4rbylS1O9j47X/mGHEtvEidwzkGwYXkXKPu+uFjp6jOQ/
kPq6FzJnkYDPAcmxERWdLH7fNikN01tHZgDyNP2WtIqfBOO7F1x3w4VwmO4QS7tlS4laaq2C+WMB
mfPa7yPxjsSnAc2nA5xImXbLPWS1pd40UycjmhgRa0vc82lo3PSk7mALuzFJWl/cltDljVeTdv/s
rFm69sws+ArCPIS4OMafq52eaZHlhHAWM3RL8GpiIG6j6J9ylqIzRnRZUFTU+TXqcOj8QxGespBD
KRmcLliXNp5QBurkCqem3Pf17LigtceJLc5biButIhzZIfKnj7WRZGAlWc0xWLE9lmnMprYHhmCi
yxnjZ+OMHAj2Feh4kkKtbgmOZI20emN33QZfahNsKIH7e3cU5kL7RVOtKphqOndji4SCJD1j1Cqd
fWx6+lRd/D2yCuuNdm3fHViWXKRfyvEIohxr5rle+sLTP0CidLD9O2CEvOuCzs0jDdz6bpJTd+dW
vZHHFMMFW/4482Ay0BLMb2HBF+Fc3AZuQApbFmHWGpG9oohw0te0T+3vbmtP+VkwZbtz6Qtg2y4S
+ymOo+nAdKwcyMiGWnEoWCmnA0d5Dxx8G6vLkLStu+FSPZWzKb6Lnlr5yGfrbJb+br5la5wfkJUp
MLaqy+8nO5tw51aG+y8oEvKGekshCRg79xhDWGM3sEuBj7gbXtrBaMpWJoUf2RjSNcuzH0jKOwzA
OdgzNWv3nYBJ7yYheIR2gPLDdyaWq/IkQUx3BCDSnp2ymV6la/e/gyQML03qJudFzy/dMMZqA4vC
RxGb6ZGTIT72YCsVUS+ao8oPoPXpvGu43g90lm1YD35Zw5hD3wangXCMJFyq09hWpsSDSjbaltZO
gaiRltY7VJsBjf6cY/6je75v0gyxYo3+GLyoKRvYyHHz0PdpY+9Qmzc/lCtY4zyDe5CTSuds/Gl8
8yLR/C7TKVorbIHiONHDd5AIpKEAP7gh4cb7CBPwHVuaPNPzNLCAOcuiQ2KHvabfWigzUenLXJoH
kGW//LydbpeuYlAtiLl0yasY3Kuc9MWKkMVadUf2kfbR7Wv/gnq3fACykL4CUHQ4DWvzKKxC3rAn
9PdUSslt2Tn63opX2aIcpfvqM+WglHUyF0puPU2nyZvzPznY8accIeU2roaAe7aZ1D70kD8BMjSX
ZFLrwaDlVTCK5DncATr270yJOM+2w3cJannGrV1OP1RuJBm48O5eXNpZ3cZSVbvGQ+JA3zQVLT6J
qec6Hu1s33idukp1P3Dk4UhSYeGlLtlXlN4OLU9H3EPPGJ+yrDD4x+kSHvmClmPVLHSEi7Z/KNkv
nqEuUklLUf6oWoQPNKFmWP4VZA9/Ewl+bGNZc4RtJ0ngCTJ1WLYZwMu72GP0PVtVcEUWanmYDWeC
/cDHe45lZn0Ph+JMNkN1LsvYsBt1OcESOJaenSRuL2FZeM8LA/cbhXH/Gj+1N+yzOMoes1SJZ072
we8OldixFrahl5jkP4eEqjPI3UduwPEPwxlkOGNUF9s86BGYmrp+zo0v3zML0vO5qHxWUMGzwkzZ
CgEKU6Zv1OS1B9OE1c3qItp2UHCGzWp6GPZ9xBHFiyz/l9vZTBpKxgCmSrp2V0JauWHSXf0JqIM+
isA0b54FyG3LoT7s4aGMKEfDBZb3BizbhGY4HJq7aMR2fFU2DcngtXJbFBND+cz5pjvmdsrzL+UE
WIRUzSenVeLBTq3kNW1LtPch0p+j9ohURVugGDelYWVzw8cGRX1eQIShSlLjj6QviudCFYAousTO
b+G2da+CDs50iiJAJgg7zWsy2vClGslAbSPkkuNVIpje5bgAR3RrzbqnE+p2mp8msZZshrgl/Kcv
7uK2Ps8c0f2j3URxtnprg59QHSgS6GA4zslfLynzvpJQyMiuBVlddvaB7DfKDow/Z7Wvk8r5k9qO
/F2USsvDXJCzxrlqSrdTvCYZdK5z3xOVdGpU4pzNIMvHwffKd0lz9D6iSXvTVaq8uDyaF7t0K/gI
7Vz/iXWF+aBD+JsxALsCPmrdoTEz3+msBDcIHyTyKjSv35can+iGoWF3IQzIIe6MRskLDYPk5Mk4
/e6PjU1OHHClO44Fim7Z0u+CXHW3+ORAMpAyn78u2AKDc+FotQN9nV9GD74BQmLb+957YTTsNd3x
x8mI+DL4KFcZ61GiLdy1J1/HrXnsRTDvsEDMHQr3APEp+ZD9JeRkDjPdTqEXgAKK7mLsw/SIomQn
vHRl/PXeOs2Ab6SbgTZ643b9Ocym6ZGACpe42Dl7tyLuaE/Yudj4EUFgR7dZlpc465w7shMPXTxE
u34hIqWu8u6OrgGdzcDVp35Jq1vF+YAb1zBHS6wu2KeyVoeAuJNVSoZcyB1m5xZIbnspxoa9SRPV
URkop4Vu/oBhkM9D5pfXGYkZ21Ko5APdSF/vvbQInxDWJeHWWWb9DcOIc6OCqNqj9c5urERbj8Jt
bJ71djq0edXvMaKHWy+tg4NiyHZBnVQfmV9trVSb7NRadgeIidjqvDPW1cTx8qAN9eMNOddYKrx6
iX55A5nI9aRas3MGb+bo6dceMHKf7SYl0hnyhGH0tUWnKcYdX8y4GWUXTVvTatVu8NONz1HTK7EL
gkwQOep3x8J16IrjDtmEkxffxpRCxSn/d/bOazlyJM3ST4Q2aHEbgZBkkEGVFDewJJMJrdwBOICn
3w8RPbZVObvVNvdzl93FTIZwAL845zueTPbcioUbxrTi37nhe79nLaBO7+3qk2XHsI8jGT1oLk+p
BIPXtirTGhm+KLozUXH+ocDghqCH7uSdyRQ44jIywPCryIf1kET0DMhq8zdQVxmk54UlWTu6DSfX
jsWeUADiQ0mztw4JHTWxR2b7kgLBR/PqMbAKM86kgw0gYlKcNfRtWNIOWcnOYQ1GtHpt2jI6jcyQ
MfxjGmCD6az0EsyxZxXjc2ewI0Vp71bFes5mpF6F3it43UrVtyzhAJI05VurebiM6mm+H0xfvrfS
nSAEKbrKIJq2DV/WSkV68TENevVbVRbE0j4VsKsNF9qL1HeNptINF1pPXGIXx94qizX5klNXFyth
gSsY2X39aHW7vy2Y1t/5fpNynZhka8Huibv2NE5J9V6bhJ+2mewMZIEdVOiGcEiPkdbwKHC4Pdox
JTlpdIbYoUUfhsdkdM4zfETYl71pAlkumxcx5J8el0H2orN7gKybuka0zfLW5acKDBZMdCheQkxA
8VMmvORpqBCnzdJFkQC3fkmQFLSddzkv8nEyavHtSWPnQfHZM7OYWMuSUrvri26+K3OH3aRPYhHw
7AA80WDo2l5KOOwATiPncUChfXDzpkO9bU7eTqf2eWnryVumVXOzswcg2rh+HBf2lYLlUHtalawt
kUYs+N1mXMMEMjZTmWRIj2Wjv8KdYoIjbDCpwEq698kt9GOForBbc9Nz27CfqdYrouwfvbkwfyit
yH+aMMvwwRi92OqZpkbKu+yUuC3MIR7l44Gy4TCKvIzPCLq1r6Z1M+/ejVr/tchJlCwChdbdEY1t
hyjLubGpWVmH2rDmbcwjg/lebwn2usJxemjFY3LmGZJ+yJ6UD4+pzkHHinHg05fnesDqxTZizoCw
8+luM5D2B1NESR6yMsu0sE0j7y6PNPVqtXH0ExVhsICeGdXcaWSfvoLE90jCjnDYrJuxvE8MK/vZ
EmzMiYIy9I1CGI8gL/zAH/Lf2C2L1dAY9GQT+I+nylvmjKb0ebaYkgAoyPTDrnew97CUT5cFsGC/
bnh654WEWE67LM3yZ4xa7jpmenBqsTScJVHQRH4V7j1LdokXVEVvPjad96C2EAgUMfhequ6m/8Rl
0GahSR33izuQvfINI/mqbZutCZ5JBLKmn3yiRknvMG/27LAgNqymnEKhI7CP2x0WK+AIyAbCAXIs
cGVHvLvQBNel55l3ldm5DzmnbwvCOn+Iua+vY0cQaW5wyYCZNpu9HUfjkX4oYBmMTgEzrF7ELIzN
6JkQNf+uTyg86XG96Ezs1nCA2EAzO0t5YHZnrxaE6w97mAy1fA0pNUDQvxVDc18UeZtuGrseDhzW
+W0eWvUJJrh5jKLGu8UxWZebdHCsG7DHhtry1JVPgnYxWfmD1707JfG46Jza31HVTWyHsbbhZk/E
r7mNsQmTkfWZYEV99LPB5rclNfldDZGMlN96ga1FOfGd0WfgY+aM6aYmCA1ALvHSAl97YOmXPnH/
fekYmcVLZKu5PGigRKO/V/TxyXCKOuLrsk69aX3R9zwYjIASkIRFyuT6xajw+iKzNR1SO2ThIonX
IwSpGoqUlWkktQls3T3KJPZB5rH03abUNnKRUgZ1qMTgQ9tRL+jeki8AqraxMpbcWGz13KRtDMVH
ByrUNp06yil4NckNySTT1jGTnUcNv2eyUa7xvsl87YmgZG/oDtONaw6duWOVAl0ROZFJvZafFUKF
nDybpHsLqqB8NoiQqHk8Ik8PwVB67joopp9FncjkFruevu3BwNk80DS33dqkKR4z9jsnW9d0PDZx
WTxkRdsZK89eNMa21EYqL9QZT5Hl2Rvqnuldjva0L9FPgOkjzg8KHd/pnWzFBAMpVS+a13U85Lsp
+6qM5KfXkz+zHztUunT0eKv01pnvWjNgKoL8c1dPjWTMgDYqZOzwsng5yW0u/T0RJJwKp0n6dYIP
0mckEzNXiFXghdPc9DddmwVf2GvHh4IZJq6raKxumH+UJFXO01jvCgTJLiKyUX46/hysbdwL55qS
ijhPSGt3SSSt366B32ylpiD6EnyuZ6Ba9T1q2v5DulRxGjfmYzBAlCc8AZwUxBnf+rRJeXxnNeDl
q4wk9003krz8QMPK0A+YPZRPFIwvMbZVBNQDHWKl+vKG7WtEj+JGlBFj0v+gCZK3Zqft0546rmht
uisW5rdxoBFdrgb5VaKO3fWyAGSpD+MT2g/zBcq59YC9+XPJdgudmDJO9v0dm6J6zYAW5orjJOjX
SdbboOzTTrgRBE+rKDkMTvTL9FKIPlGPhtpqYnjXM/EFQs3fXmwHjwaZ3WvU0clhiuiitzVuWscn
iZWHxhuAw767y2dCd9lK12dig2PYO+o5r4IJiHHT7WxKIQhdpsinVYn1/kwOL7k4OhmVRyBYGDV8
aU2fpSfiIVS2FZdhJAiy7tXgvQ3D7HzMvnAQegxlFtZWG92SXdy+tLY5MXUXSCSg9610W8sfmJfF
t4OTWL+memkBqU3nEHxM9Ngr14GhjM3bdiv3NTf1AWNblRkrajZ5n2LYus2Dsjk7Knk2nCh4o+ph
TTWm1SboDfuW+ze77YZwh2rJm2YYSkhI3zDdKJVD9TkFIIhRfgzHfLbQhpBs8YFCA4SVXhkE4tTm
yE7ZGP0PK3bU1ozy2GGoZlj0SaxI1mjS0u2UFsW2N5rOXA+umd8XuocvD0Mp5YTM5WYWtTw5c9o+
twiyNwzWTrnL474hs+g1yoJ3A9jWnRv7bB0NEolW+mD2dLJjw+K0jDT8k8hV0jwM+BCeq57gA9ig
INkcupdxaolXCoLswYrVtIk8BJtbLTCK1wb3f7FutEg/WUw7D2YLPGpNAIN0GZOa7Z1J7GqxUi3y
rKiJxa0fBx5CqDKydp2a1IE0cMb7mF53A3Mx8mIJEMbTwTX8Ps6R9qsw++EVYj/VgOf3NaaCEtu3
IIp08hnVrdq2s75toJ75CkimE6py6I89birWB4URM9ZPnU2VCPWRtb29C8gzOIG/clPEh1E1ANjV
mi3JTjk1bqW49Kb2hdUwqzeSo9u9P7b1vT90pblWBhs33cXyzCqpjQWOKXrt0pjBRKjcHJmy+dbN
4EkpVpmqE+CPpXtS1OO4JafpIYPSif2joZEURpE/FRk/WMYMXG5yEbTnuID2se9dB9Rqm5gvhg3t
d2Y4dzPqWo3oHtI4dzgy3RG6Ndkr4wru0mUW3XN/1jmszKLyYq5uGldp71Jvs6OOXIDEGKW8A4cy
30FplTXGraDbN1InlSeesKf6o86pbXRqcxKIczCq1AZJuvZ7V+3jGGHNavSJc16nmWUwMwBnWa4y
8rk3jdZEz6UhjN8ZA8Ow97lUGibDoS1aa28HjTrrqT7u2X3RTgBQbJiyi2OHQfIkG6eXWwaKRYEr
CdAUVm8V/YLgXq+QkzUHV3RvgG+tEDVr2q0hzEQNE++BkIyoM5LN7DrJmkrYEtwlkkjtM7czHgDm
Yy3XGvO7RKH60Wum/Rvff0TWR0+ER6OLGYkRNMB1EmAihac4P5nT6DGrrpaeJwlYELNfbOv4xzjr
abEyG5Ota1BNGFcjzd1g70yLDaKmxg5N3EY79HUD2yIr9299u9f0NVPsmjaeKv496ngOr9ioTryB
Xt/PcxMxu64ofMNs4EDfOKbZPdmBk210BjwYdlSwm4VGOhHbq02BtJyhae+fGF609LRrp4StVNV3
5VAWp5THWHJoALyVeljmszH+h0A+4+/MamhCNmQf6kzTI+DR1f+khmRNwizBqccdVGX1pRVBTSJ9
YJ0dSEPeaigdniqWiZmHstps3iN3nOc94o3aWavRRR3yzz6NP3XtJgZs6l+07cTPokj9A2ICU4Nb
elYxlYBL8Mjw3YMpvAS+ErujbKyTUhxjA2Ytkcyt+Nk6svz451dwyVb9v8Ds5RNBowpF3DB4lDHy
+RNsQsZwAZ6z2xUaMGaEiCN5QHi433HYucQ2+cAKPW3eMTxPEtT+xvRj4klw7lINnA2jxoeiXkTv
xOQA4He6CTbklH6BH2xOZeZE5BUl03yTF6Mx7//5tV8YKH977QjpHYLyHM8DnWT+ScTXNJQ/Nd7W
HX5rdqgWTFZrWyKcvKWzCR5spLrnYg6sbx4Lwa5iqXTypjralar1/Q1BNP1/ggL9ty/UwxmAXQFc
lcVa8E+DAGJqSStk0CoL3zBXWSI0bcWCbNxetFc1LsqIq14KomfGWZJisUi+//ljMf8ICuBwg8vi
fFuB5WMJWajzf2XVqNhHjCbJHpapVw5bXdrzvp5N9wltdX60rHx0t2zuVbYy6fDZKeLxH1eSAfEc
Tp1y33NRez8dJ7tn3U2STjqC+MSdYRmg8mZCrsqElatT9a9uE6DtKHSbdjOPIAmuPZCMX5pls27o
0kI6eJKHidVeagbkQgj//p/f659pvpYZ4G2xLdhSVJVc0X8cXzb2bD/s3tteJQS+3S2aNQQJyDCr
kVy3WrORIqSRu2zsrQ7p27Lb2C+YMyxxFXYaKo7KkDfAzRdZQJCjv7A6zBonA/qtfYjdvnhKdMiz
yDUXBdN/eAdscf9wlbA1cnV2qpbN1s8nROfv3xfDDXIwI7biGOKjD1YY3Xzw50rAA+0HprPQpeRz
X8rgN/1Sg2PWqqLjaM1IDVkQIeax/CRXrBvpofS+zm4Rzdbvhukm5YEVO5lQiWA39mWRkFIj5AqS
b0PVrPFZLivUXHj9kAwlS4QSOlEatpF4NChClj/RfVSRH3qits50GP7vNDa1fQ60g1450fiOq5SW
xQ66W3wtVhHKXjrTCkv1p93W7XFkpSlXhZlY5iayvfHbas3vnG6f1MuLfaiNsHWM5AiQwkrZAizF
Zk5DhIyHCFaU7F3i8QYFIjSWzJ9jtjuDL/JXiREgC/Ns0quz08fdr6zvEVpA80aASFqzuZoax0LO
1AKUYW+MKvQwC8I8jgw3kLmKoUez1yRLhrqJT9rk5rEYD+qh4HDAYUGwCKMYtQjSJuRaEqOfeyy9
LMnQ6yHGXF2FxZYfTPquLZq2CO2snE9NPcy3kAfIQyost/bC2WGxsw4oWMqwt71j66l43tqCJSTc
y2pXpbOtMZbvUFvzxOvaHyzUFrNOlXI021YutxEV2dQRhFea+UkHRpFTQGscxUxbAsyv2iIQ7rwx
VDzJN57jjKRvi8ZvpWykZ+ur5Ip/jH/NaVy0QBfcpRONVIHY6+UvvXaRp0z24pLgwCHwjAlGn0Ik
/qO+pXbmkwoSk0+wnwvOXBQtP78UjfHmEidIEejaDygAsvoLpJz8NeIIkuegyg15d1EMp8XokQqh
Oaj4WDsu9qQ8zvj7V9WmuFiStICZQOjJCdlI31rG80jGVg+iHzrsLuKiiLtVkxZKe6oUTJojOh4e
yzQZvG7SDNDMzAqnN00n+tydlbDK3MblaOAQnY3a+MUOC7lKpfA2HRDE69GpTFvvMHIrVfvA6gh4
ioTbAXNxjf4Lu2nB0Dea9X0Tlc9TUvinvJ/yPGxN5grnwvLJ0G0sx623SAKxq/BtaucYuMK4G+Mp
2VmoK6gmpHLu3REj+tbqXf82ivAYKWn7ENgRksUbYmz5UNnT8DGnmIF08K1We+RtzQ8OzIp5RZSr
Za61PEPbqFgTmmJAM4pFh6ygUE8o20ILc8lHjgTL2DUzccMreGgIo9k44cbXo4wvf/B1lWxMNQ3Q
hdwKnSMPwWw1lZPCTRJzZg5apSdsOuD6F/lqjOMYxG1hmhxwUwQPpbU8O4UzMvEGbC8haVWLKu4i
Zrr6yeSg0ASQ7JD3IZ7BAbHiMKNObUo0Tqxa7H6pAU3BHipVO2AkvC4WhrSxRVy0SwYUYuxQXviy
5aTV7uNYMbaLUOYcr6+ZF8K51/mPbH5NybuguuTYBBNX9LpyOy09Cj2efuDK6eqdOQ2YG9yLrcBv
SDFqHElLpFRJThFe403L9PurxnexAgwlfjK4Ja1r9nXPCvVGkOzjAzQhV/Ui4eoHUec7zc/zehc4
afvowVaONlk1zz+zlFvQzs0dl91Ar/dyowyBGXzgBGLpy+3yrfan1A79kqn5qmgNb1sVacsCZZEc
EGgn2nUwQ8II0YrqINsMbfxV2uD7UOtk1tFDORSHBYCqYV0idm5/8JragL8zgUGZrPbBkGA7RJk0
dxqHl+YUt9nZM2NSxTJETAKxXSJ/AY9KXtoOLvS6azTrqI9Blhzti5IT5xenhngW7idXbXnac12v
3RR57l43p/SEaFp99zwG3BA1Y6St0141xPJZhL6t9BEx+SGYhWeutD6yCKty+aI63RqZtUNiXOl6
Xdt7NjSyuddEo5UbwEe9/myLaeQuTqd/YxmaTVCaT5b9mntjhSsD23l2/VeSXkO07zEEQPId59Qg
+ux3JEzWthxCI4XLuMl4TN6aifDLsELZgZ7p+hQwXe44He54JJOm5K5RXQ7gdPGiXA0o7pLe7Csv
57bQWHcq0evkPrYyZgMZgRjJ5qKMFUT5sCIR6E2UFrsPaFX6k2MIFGP5HN1Ms04+7vJ4M5sIOpxi
Ygbzv1pAfN2QmjzR3ViuMXNpa9cgaBuLGEsfM5i5sfdFBjDLys3ioQjs5pxS/vy4OjcDHiByzS7W
HRhWgaDczAXRe4cSnRlbRZY5aHFFyfVBwgQ+tiGnw31ilU91xx0AKY3vFQvOcTHGwCNKd4Ww/d9y
7nz0QszLSDtV2r7qTeYNEM1Jyihi+VuYlbOXi3cAzDM3qbir5mIDxC8HoIzQFgVZYpjEvU6GXYS6
ySiAYTYDImpv/YfTqfobVICDKW3K1eeY6iwNzUhHW6oupgLPE+5HRaVUo/2Ny58c/2HdtV7xwmAs
AiOO9yFAixGXmwRp5PlST5s8j/Mt806tXEsQvjskxdYrWqjszLjZxdxJ5MFtjiGjXtHXDx+2N5Va
mAPp/qIkjAhhdu1x3raMh7FMueWSruKRAMDdxyJV0WSFmz6USlE+FI1rHfhaqCb9y32vQ4XA6VnM
UqrujWe0j95Pv2RaukmMaXGnXYxYfiE4nxzj4WNK6fFtTUdWA1LPiyCi2ZXxZaACq/dIXSqssKj+
miN2xwH5jcnDSTj5I4HosOANXwwPfhAhL+zGZLkUWOKYawuS+5vQYiY2mjna7/5FGNy2UIjXiKt5
uToUrnidefnYr6Y6MTY2Y4QP8ErRMxG8aXjFn6myDm5dd1RkY+e1az1LS+dDMRZLLJapqP05oQ59
gRVRzJAhJEAyE6oc9tgcawiqHtVkIU1mz9KbqAiE3FaETt9o+sg8INtBk984U/QQOKKGKeFWoHWN
8bbUglinOyKJZ9W6vpy2KBrlrp/5BSs5jtlpiDgVK9xPtmKfvdherg/LWBdLNbNgu7ssn14Zm5W/
KyxLKYHCqi7CvJuQS48smgl6ZsvrrJYYVwah9uSxH0f/nYe4lUYvNJk+wKO3yNx4xhtZeDvWUgFt
S9sWcu8yOoYIgtP2toM7x5KqSRqxJ2uNbAzmLNiCPSc3ijtXpMTTxFAtdkLM+GQ9GqjvqxcJvJN+
nkDUdpwqVOtKE3xB+Db5pPA+8TSN6zQ/oxukIlcaFtzRAvsUIrLLtZB0Uf8wK/RRYd5Ug/lJ9CSn
KmNgzOZfJT0pMR0WLZI3R84wisJ2oyceexnNyJzvkRK5J11kFLdxnThnx+uGxx76y7gZh9G/u94M
qq5Box0n6BMJLIh2zTL28AFIfOLtTNw7DyXATncGbjBXDfqQlvnetRctm2IDth4QGQ2kDoFGDH17
tH5VIqhB5SdBvsNMQZ3mkxQwbr1YUIP927Y0W+gLQJeQMX2pbx0Lrf4qulhaLYk8dF1YEAEOStcH
yuIMs9cmUN7M3NGS8if2Oj5B4oa1dmOP9lCs+wUQ7zfJrPPtIrRZufFMK1C3oCQ38SD5dbRK1sFR
GM5PV8dTzyXxPnBIi7VJ4GV0bMDGNSGafroTFF7xZ4uIIjhw8zKf2cXjfMLjvBTopsFNwHZ61nRp
xQRnZ/SMBth8q5z0IMPvJtppFNYo1Jb3JaqZj8Fi3MgHdTEptxfnLBB8rtRWKI73DNAEFbXJ17PV
l5/HCrI471NdTd9cyom1KT0WnSCDVPVJ36b6F4d4FM1eFUTd6tSKCcZOzVKG/YVQD8tBQyzpgShH
IGfuxcsc2Uv/MNaLC0UUNYYG+AowNy8FgLqYGQvZY+WwWaa+a1PLe02wdANrvZhayWmilW4XdlO+
+CEYz3AsSLXgq7f9mM+7TxeNOQkIi0b8Yl/qm6XRymKoLltHWvLXVUzOfbiunmrD56V4g823GdCR
kERMEAaHthyaeCObdPknL8bGugHJdUf8LBUibCeKxT2aIRqTjLCM6MZNIOCEwIvg4eHIBjHlSB7S
T+xq+L0JS2f7OY9GfgGpA/w/5mxTEDgs6gio9FXB+QRnSGxV0hJ/FIKy0tjJ0IhpR2E6iXEgZpnr
N8GnIja9RclzomPhz9dbLhkIi5C9IwlacKrlXdl6y3Bq0o00fQgICiGfqc4XVznaO8JEMIN075fS
+HqWfK0UxS4emiZ7K52Yc+IIAmO2LREizhvJ5Zj65EhbtXW4qyKDv5yoyO/5f9Cq0jrGYGpxGpiL
u/J6oq4G4qs1kpUf37zra7xMOl/93nbxWeKeoqLofhqZgXiGpodMc9bHbhx8EdbELzaFg7WCOxPu
iBFjCO+CxqMixgSCEP5deYFW6JIJ6/nqVA7YTyPbGFMq56zGCBZyXhaChenaSXecGDhaO7yE+IPN
iyG/VhLNYgwLFJnbckPwqe+4tpGI9WtloW/ZjK7k32lMitONHk38+zEhHVhNSmbU26bFT3bQ8R3k
N8j8tPZ1QE8/bqniingTod1hyVjlskNGoJKtNscwGSuRxMMrug/jGYQo/jLypfr41ifgudo5VIVq
5eJduqfuRQ7HgKmgNy/Gl4G1yruNmOyEiZZP9OLoZIfP67BsFpDb+GL0Gst62MJ708uNRYpJODAN
/J5dqyDDuB/BmQU1msjKTaoNvieDAtLPUhbRQYfAwPUGWvoKne5xwMZghIJmOLmHGsZl1rJ7kTem
8xFL5Wrg6cr4G7+C+RQJRK5hPQ5cMlM6GOmGsAv5ppPcg6uuRvi9sSC292siqcEoocuKHmaP/RS7
lNH5DVCGW6SsDY4Psnn+rAcVt64mm/ns+3qwKcyx7ZBlzLSp3ozIOuRdgQM87KOGTtNhScWDmZkP
lIlLmVnZDi+YHSvX/5SmDFoG05SLNoRrPoPNldxj82iJaBcZhyVn3f9IA89IpEOVhBUVHHb22wBL
mf0eMChPxirBkEYF5fozQwC9zJjgeT0Z0mDYbV5yxj61OS4K1PFDqYzbVNcsZk0dLTh94rKiXqVx
Bmx3lY8N5R2qev7y1Vxba778hSwaMzBbNN4RESh8lpeq3ewZlf37wy1nUOrk2Kfdk9kyylgJh+ph
za25Sh+iKuEa14yFsjA3wOXuYhuo2ybCIt5sWNFXJMizsf6lJKFCYabD8X5uDKYFD74AcsxOVw8I
mS57r0HhKlPcYCtYorH2CnA00p4jh2P4Fqcd5jW7ydrphNIqbh4mvtT8u6z4nDbYv5drBAMdKchD
N4x3DO/1J92pqzeMpcvHRQHAsM/FXP+EIbQn296pvEffaGS3FS45J5sITTTRfUlbEk6HqUauidvT
mbr3pHsii+22JDXVpzgHOrHV8wke2HUa2/E8zXadARx3l7kZFBR2IRRAOYDez9kOTHmTTjX3M0jl
fGJBbnFzuTIErn3SdZRDAniZ/dbHYfm2dDlylJic8Z058GLbHxb9vn26XnPETsJ8uQyolCg5OdLC
snZFQ6gLKKCqQGxsTAh346m4uLmw1vHl5gxdkvB69vXL7DAoPYqP9vKVGkgYIh42Sx+ZeQJnV11w
nwgt2iBQcqa2XPXszDBSFYtTPbu4ri8PySsfg7EcJ+P6Z2wv3LIg5CyHv4rG6ZklUKxjcUCjvk+7
zoofq4SErXU2VU1y78kOPwucoQlvc98kTChZXeKijS2bI309YkE9c3/Iao3XeT0rcbyUJlK1PUZ/
Zr/818yWv6KS631lU1EAPVjGUInt8q6ulj0VRbyrFk+afVLKHZ7jcXGIXq9C/XKfmxOdJwc3zZRU
1TqZm+tO7H9hYv8RJubpC1Lr/w8Te+i/P7+//oYPu/6V/8KHef/SCYJBpWe4LrAuFzzVv/FhXvAv
j5AYCw7+f8OHLdAxfKaAQw0CXlybnel/4cPsfy3bUtZYts06Sbf/R1k1lxCTv67rAGZhDPd4vPvs
Gi3jj21nUzM3p3OK9ymWd/3OReop3yqmYT8YVxGBBPzX1mIirnKSKH7713CFAC32ryZGFMVqD/v5
QJlvD27fvA2+uTwI3IZnP4X4FGAH3utcB0m70oqh006RH2fMfTQzxUxDo6fZ3ImHqd4QakepsDIL
yyLKRU5zHX/+5Zv5f+Tl/Jn0jr7NZffmI4AjSSbQL0u6v6SDoAgxnNj17B1joXkkuzIO/APKagjW
DespKkKCqMAK6BbtBYSkPjPqF3JcDesx8URFvALs2lr76KGU1Weroibf16by1OafX6jJpvTv+yeb
zguTmL2QUzxWI5cV8V9eKvuxjrsTcSyVZFICzrvSTXHMh6CPA1hT46SDanFssr5Ru/pIg24HvAks
qiv/hrRna1dFGZkjjXqA5I0CCB1POBuJvkUCZmx0LQE8Xsu5fnajGedQYPc3fR/Mt0DQ0Sha/di+
Rw3yvGQEOg78ODLufVsbz7Mhqm01t4vVY7Y+KULKsE7dbif6rlC4eoL0dtJickZE/FwmUbVIgYrN
jNnqhCV83DcMBZ8nX/iPavZ9dHblcEe/IB5wi0a3MbyhQyEFOpS+lWSkprUBMknNi+/LeB8hCMAt
tj3nfjLa/AiQG1cvmHaU9X7KbMhQ/mvN0OTJBSb8IJrCPWial9wpD/35ShNZu4FBkJ2iUsWPvkVI
sYsudxMNlb+NLG18x7kycTxKUGKwGm+6RgQvRCyJl0D02Q5CqLYeHBHtNbrlp4kN5GauXJq2xmeZ
0fU+2R+L5S6ByVmv3dGT20h4zqeI2vQUJchKReHUTzYA+FA1EJaIYjCJlJ18aMjS+hYMvAHNEBST
TpEW+lpDjdBr9WfE5G/vGs54QKILVrk32vmWWWWzi8exOjjsrFdcPhISbOqDcW3i+GFYVBObuieC
1tAiN8TrZN7yZHHXGWtVb6uXvf+dz86j0KCiT301nNGGVhshSMFlTpE9d7lsN3ye6f2YMGew5nTJ
wpWuGcal6zwziSy+3NzFxsOcNFgXpOauVFAmd10Pic5Fg7qzy65MGTmX8sYGYLEKsDxzmfEB4+BN
N6pJ808kXgNqHVO+89U5x9YU/jpK3ODguC6cZKQ7YClK8Mudre9RxQYfnaG7GYS+Krh30b8uemCb
zeyYsKlQA/vxkq3Np2zmHLkgPnBiVxEhrSK0kNZq7Lz6zdIttY2Q5eytuMg+fBkEZxczJ8GJgRG6
kwlXSxKUKyHB/yhlmyoWMi0EqDX7Rdi6T6ozvLjeBsSC7gSZKK/Mv5s7HeLCJtVbtoyZGh0a+TxJ
NtncvDLvhs3OPCfMFoSajR8bxoLxBfr4x7yABot8ntA3NoR2BoXHYtNVtLpdnyzyabyDRHb2eNh6
plIFA3oac4ON0SUxyoMmMQ+O3FjKG8xkW/MrBHyHxPNvSvBQxRnomLFHaSaIvkMQDG9/jqAM1NbM
7rGwMPBxndQsuIZh20Qw3Ta1nxkdKR9586XNSKB2cdSrFh0dUIwd9nmzPCU4ivtv3zNbtKTM9iGZ
JvTUG90QWIctGjf908yTyfqhHF5KSOu0dNqNrdF7re1yiPh8SRwdjszkx9HdMC4mt0xTA/X9NWCs
FdWyULQ9SijmIEC91tgWTOZpPVRh87VOIcUyuc1wjjCMnLExS7tPkSAO3MmJ8ZidnH1Y1gvgNgW5
lsZXYMysPQ6RrWTm3kVE9aKb5Llg8bQzagKNk59AoC3r22xyTZITHBNsFua0WHI7Gzlii5gk97gK
9cxogp1CT5wDV+aLH7H7Z9iC4acvxFmG+n0y3zJJHPvXXtDAMLOAz53hkAAC/OFBII/WcqhB/JLM
naBAS7Te4okUWT6zwtgfe8i9qY+lAt6RTHcm8bhy25C6TVJqohtjFApMw9nRVkxGbocGA9RKjBY/
FJOJBLQYfwqDgnZwSo7P9X8ov3UwAmSi+Qlv2+VNpQZNb4AH1D9A7CrLQzEDUPJvIc2M2hki/ACh
g7m+5NEe2U0MlaBD7z9uTGPZAPdWLJFdIkxfmONQePRTULLYvYFSHufHyol4g2NLkslpLO1cv6vA
ek1reA6gl1OdMODnnrhH+tum7PgV9H4L68vkkpwxXzHec9bwwQZCOSO60IdmbniDQcNuG3IXA9gN
pQV1O2v7JYVIFdnyZq/5WfGkoD9HtUmvmqH0+dG2I38NSD2dhZnU2bibR4/PTgKYQRrni7l+H/BX
Wmvcj6794Ql6GabUcU2q2mZs7Z4jhrF4iLWQ3SzvoC9ov8Drm4o3m6eMxisopCwiuNBLlQ0bL6/j
au2ghiD7l0OqHcgWpdL3YLbq60Fb9DuwFiCSaD3tYAiKjiW/Y/f0MGx7ikw7mdJCzWAtLtLywDlK
s72ZeXUf2rVIGIGwHcjYgWDp4FkYLxrnZZLG3obRCpdi1JjYXkGqJ/M9Hk48iJYiuWKvOTHXVS90
gOFg0sFFj8RPoz7o6uJHGeUdYoVrTJVFNJZOhMDEz1gBI/cVRA8JCsmwrWFTBi3zgywYmAVAP2FE
j+/TsdpP1eFuR03J1Ohe9BrCXVrFXIcmXvLPOQDibIbkFbfI3Ez4yQpc5/BqT0MP68RqOJwKqz8O
x7qa8CYNJROqE9UH4EVoNLx2qN8c/yx1+OxH7pTOUZ8MrzjazaD7Jq7JqTP2ghAIUlfZ5ufHFFm2
TnQS97vvxonqn2C4SGTYz07G7UQTVsJQpJudjZ2WNUE+4Co01y9+euNEoDt8wGNgjjXhq70iKn5M
pv/D3nksV45kW/ZXymqOMncoB9q6enA1NYMyghMYg4yAhkM45Nf3wo20rsysZ5Wv52+SlirIeyHc
/Zyz99rDJyB72rQWv562VLOUr0PVm/KGR8Ug7YJJFO67MJbzZVCV1Qz7Xo+AQf0e2AVjqIVOhi/u
4trtCbwnPByABIeQi3qKk8++Kcu3atWaxhlV5DYLF+yxnRdBpHKyxI+3dtHTMBM1hvRDRT/zmyd5
UVTZ3dHEdk5BXGb7apW9FmcFbO3ZYYE9O1uuaVjqfQAsZls05HaDbxAFbgRpbqrYFS9z4yS3tTN4
O6wW4idxsow1Ojn1Bx87DdR9j/kQOpdMVcw8+uSTzLwh2kUV6Y952ganLI26Yzp1WAgxYi9XbHjy
oDnAWgCQFGOo0IqtL+WqMSbQFTTDYC04DIcgpxcrXRyXQ3LfBEnwmeauebPyVbwM6Mm/Eg39xysG
L+KqlfjcT4sy4xc+SfZO7FP9XBUZAqspbzgUr6ppvlibMGaY1AxOdpVXa9cD9l24Pqh3BM+bCskx
eEMchtYubZKTKvuuJLIgQcWd8X/FVzNemisb7P09IDAPsg86dBTRHqHWWZgOjzXxKeKSFmnJz2nH
7kYFvG07rxL+fNU2Hfzlpm79a9YNC3hVlUUXac1munXOenZ3lbY3q8gd2iaKfNsdy6+c6xfnYLeu
OcBr8O/HVSQ/rnJ5AEL6OJX+WG+rs7K+mkiLX9ONMxIYhnwCgY+TF4OLPRC4WDrJhb8q90WLhl8m
qtnzWNbJlkaTulnIqL4JBK/nVq9GgGAoWOPqMXbvmbuxE9XCb7+NomQqp6aJ/8ZKNh782hAG462u
A+6Bl56q2XWLbWPS8gjp3SXCLTDZoQgC/RS7ZrzowQVsJ9FFX+3B+0Sys6Zs8YaCdkIYsq9y0T2J
1S/hr84JqBblvEXwNByR/tD87QjYKM92i8LXzzMzsGVnrbYMcXZoUIx5b8Nq2/DQh81QblZLB1RB
/3tW0zHaNKUXXQ5n+0e1OkEmezWFeGeDCAa3iQjzKbtspdb3WBhoibMxmK3fqY5TioO9bksaBEyX
DK/CIWWpvbBjJbI9Pr7yTedM3Te05rqD15fjLh0yamfyV2+oKvR3uwV1N/Pdb0Mnuwd3gyvGqROx
p3egfwaZJRigSrzIRZVEz2NcxdcK8TZmgAofqMbxtOWSW3pHk/GIMrK4tpWF39FnsHaA6Ztd8QQX
+ooUPJYsjjR664hIz5dyMuQtjIoMGiSm2IOqxLjHGegA3eBGMG3HvoGXCBxkdcnhDeFENbEFsLpM
8rtkYIFJerUlWQkGpTRbSPj2gni5lw4Hfukwr8c5i79ltww0D7fh2fREMy18Z8BH5Bx6pPYb8LNk
P9IVIO4OEBusbWGJW1v2bHbjZO/YD1tr04pwofgbgtvFqVwcAn4yESpeteOuSpT9tGTWm8MO90G3
PPeOfuE/WS4dF06mQ3TK3XE+uVh6wPSsBjE3ZTTFnMbGk4HoGC8BHTP3xs6N+6NAcjXthrP1rCUJ
zLuJcKUxHCvjWxDkONai1bxmVhtb6ybFY8Wg8LVICFbbztB8t7xWeN+QcsVHEBZyRJYv7JO/muUo
WarLjAHWRTrCHjjgdlkO4+jhfDz77YwqEOzg1UWBRgrWW8u4bwWhxJGm7GgYD9s0MA408wJ/IwCy
RUAKHftilnIcaPUjE93Wlum8Xbt2O5exYUdQq2EQMSveQerwV0cNeu/Gnj6piOEXxxZC5NKS4+hW
RJxZVg6XIoZw1suXzgVQS3E/wQLKi2A+uraff7KPee1OGSkf/NUdiXXPfOvOlslidU92AIX1F/Cv
/TuA0fwD/zjJ3h0siZliPyJZymVzg0YGHWNRQMkFfs9wtX76fsT5Y/T8ichttw+GXe0khpSjGl/a
qea4NmzRX6KE9bwmO2aZ5xrmfpC3rlrmzeWmPBtZmSXlC6I52tkHc7a+ksjnTtc6lE5yDU/HiZ5c
Zfn1IWyAkJ5SBGLqtmw71zyUI+OI9jiT8AfkQ1YFLALCmwakXRFBHWrvdU1UHpeVWHWlFGKFATgS
Q9z7Jm+cctxwiOOjWR1NgaNX+jm5Uy4bFY5337YaerB9DV3iBABsxsgig7GNXwo/tgNOta4mfhKU
Wlu9TEkUeie3SmqLQXfbaQykg/YSsQum0eDS5nlzPoZECeDPpk/7HaCE7rtjSrfZN5U7Q0xuWsfo
7xz7Wp+j1BxXQb0NO1KSL8bFgtkTA861MCCOsqqfADFX8ResU43zhn2+mBJkwbUx0AlclT+pKGyH
bTXmWelsRnyLWbULU/KKGf/k1fKOvzyOdo0L4+m6p65Ut7qypuUYgO4pv1a99hj1D06Ui0dGFa7x
tshTJvdIQmNtqE6CoXxNk6AQnIz70sVf5AJngFDjVnt15pDExQo4mlpq35NagSWMp2CXuNpFi1X3
xjyiEoNwkq+wE6+mKlWeXzwBi2sOHglM+kuVjF5/YUZP37lnboo6M1TwMjrpdj6zVdwzZ6VYkSvG
78ZPyZjpJw95cjOf2Sx55wI77G0P9C4t/+7QSJ+FP0by80mzltPW+qyntnCDLbMrBafX1AN4mJUU
s0qLn/KVHpNnmQPwCjjipoiE9RNT6EPE5WZgBHlGrwyaztjlQbUpeMSUAIonr21lerFkodVtFgX7
fTO0pf80qgDQTbkyb4SAfoP1C8JB3aVtuEMtsBwbunYX4crOyVaKDrh4gDroDoDboC9Uj5YnyO2L
8tQpT8SpBtmm9+fwDfsIetSV1zOA5PkSpUn0NVtpPl1aeN6ut2L8kpBTsgLnbcoRmgteX9Bvw2Aq
ZXdNNwGVo9dAESLNBKIQMZfsD+kKGmrOzKF6xQ8VjVfNSNr7r16I9dSsmKKU0wkNucmfMNauTKNi
tQAQfuCFr9ZY149NzPx4m52ZSD5cp3lDlOv8kFpcYGQ5KOk3eqzMPaS85GZYIUtxAW7JS5f4hZNs
I+k5+fXDfKYz5WdSEwHM9gUoh6m/qAgUeMaLaF5g/WfTl0UuQbRtGON026mqeypBAmuvHPzxOLlp
Pm0xwjufZZbrm1y05W0lVf/VmYsSOfCKmYL6xVReZoiIYBJCoToTqehm1j4ShVF/CRMwf3v6IvYT
fkiYVoEGb+WeSVct+/tFvuKvxlwU1T7uaPccwxWTFWqTPM4x80rjBWzODIFaWpWSidaOBal/K9hZ
pj2mVPA3GBO9NfUiCVlObfFcxywA/orv4mHtftgr0surczxuJs1GcuRAbWMDbdrvUOr1fMi9Rl9K
9rP3Ws4aiOqsom9xkcc/Q/wcNF6Z+q2RfTDHpsJJyz3icaJcHU5H1a6WpH/xuCXzFz+SM6OEFWYW
jlAMr0uKBTjZLnX4Dj9ZhgX/jEVDcwQijTNQT7Zv3/Mc0aZ1b50zVI1JGnBxiOnR19x29MxsOBU/
sYSDoQdKvfdExqul/cE1NPYWdN1DAswtlbG0NuLMeQsIhzfbocU0zkMWP1c5SDgP3+vR0OGx9uzF
Nfw8L2Jw0drzRdPrDkNq3+c3qlp5rc7KoAOXu9LoVjAdaFm63HG3eEce7UrucDHCs8sSQtAyys9r
BM7L10SX9bE5g/CGydafhBGsZh7h0jyOV2heB5rGvnD8GBnAPLv0PlXwXGJ8gaw2WE16GY/dgw7o
pftw3vHnIka7FHyMx8jlf8dzCcNvsDNoVAz38cy4ot75eQNboiWVLbq2YkbcP0OLb6cakd80Z2Qg
J9n0mMY9axDgyC47Dp5xuJBI2WNqB0XLem48mIQmQRk51tNLHUYLvcHRd+YNUpjqDjsnPWUBCwMf
uYEfNUMIeCjTcIl2PS0qsFLsX6jTg3Z69c04HV0UCulaISCiXlmMfH+wjDVv/vvS24jnVMPUNOQY
w+E3s68K+hbVxhol9CSVrlroM/xRAZF7tlYsZJ54vgA/udIiHSdrHWau4CSjRdsGbQWQSXpfyXzh
rPxJoKf4okhq1WApz4jKAW8hOhlr8BceeE6JOY1UIjc4KjYN++FY+PIt5Mf0O+S5/JtyCfOfQxsp
FGS9aa9sLY0B8BPJ4ERVoPSFPQWq3fsOoyL4mbp5GAL6titkIWEZ0v7sHRhTO5D7aKRxvae6uZtm
RsoHJZ14fk2Yuw9P5dSU3+yMA8ZRxotLpUczGbRVv/jheE1eL1MNlgDnIPoqWOkPil4Mk6zMOThe
m9Cn63V4yykKCSXFOsM42qI/RlhbTzxSsEk1VnXa2y3EX2RqqBR31pg5HLSA4HF7y7bmmJGCKNqy
ig7yzrJJjD0IgbSG2NxsXBPlWyLuiX9Y1EUPDhETuZv1BI6FJe8nolO2+dyjwXjiaRootgdPj7s+
myos4YWpM3zX2De6Z3+pmwdOAvV8o3XYul8Ax0wOPd/F7q+i2DPRN14nxpJz7eh8z0vhBiuaURMI
zsjbvvcHTre7MQLWZkPotnvrzk0b2uGTW0gIyzKCbxARqp0+9KS8DoQpOCYajpKvtreaORhviXM2
FikNBIvYhylbU8p5pLrwZm7NNH7EnszMcU2FjA/RMKrmiue6fBupdp4bNSgL4dGy6GQ74k3nS9IP
Ko7ktEC7Rnxp6us4krV+ITWtVlswXq31REdioBGRF1INx1FAh0aFh9f30VJj6N1HQWjsW08j4TqW
pCPU93MEGpZXvHLkyUESEV+W2hXBxTgqq7tk/IQbF2mS7T2y36QNujms9XfE8jXswp3MxU2VAmrf
Tw47P0+viJbdFC6w/bKoHutnLT2mF0MvrY/ZjsLsyDJdckyCL4lcFpVUzRiA8hYLIY/YlRnkyJKO
wezB2Ci4N42yDNGA5Ng2+ca1p+hiCBJ+U9oCvdorSP0gmobFEvtkIe2BFEknY2HalGM4gbBsQ+HO
N22/LOI+ZG7l7AlrMM6T5ihdgguDno1GPAwSoBmk+Da8Unk9PvfhULofjA/p8ibNENPkn6z51RLo
J3aDH0bvKFT9tySvVz4XHvPhsGb3QtbqVvhhDPbuLY5m/hb6lxwvp1DUn9kwGn0aIUN+wVCfFyfa
D6bnA7XB2vebGucawJNzHSce9Co+f1acgOt5CSqaZXxK/IgKaKWBCUBqQZzwwBHgs4ntKcWxt9C9
WdAtPSNwjqf9wtXuL7ifa5szIPVnt7QR3k78fRqtfWr8fDX3tmD1TI7RYTsxBKDZZscYEzqnEil/
zOd/QpxtrLs6mrx5D3M17O6oTAA3dQJR+kNFLLxxKPOCmkW9JOkjfh0XOkMKQa6EITvXRonbtHNb
6zqolfPRsGtV94GdDQ/N2DKrYgTRrVa5PLjFx8Hi1c51dDLQEsrTTACudRI1BTtN17E027FhNPaT
pm4SHdEBrG1SAL+EFo59w1spGZwUjECa4E0HFpDQcsRAAze+E6J4ySTdqAv68E28A3VSD2RQJev6
gJ/j2DBWfRKyABksjUdrlRAGcmYYe0Fl2jm6r8o97WX4iRjWSY0K7XC0aIu6YIs2iOPS+bPFUG+2
vJta7OnZT8O1saLq0VmBh29j5NA/88rAi+XWhIxxCBoIfd1tpJgzego6ivroEh8j3hJigC35NSDz
wrnoq2LdKgSyVXHvV0xo0WMpAktc0kIwUpHaEG0Be6Mz2ZJsW8KQ79vcQY9kxkx7045TkZ98TbOs
HmEetH3dPremUNEPBJg2jbqGUhH8XOaJ1n1QDbxUugX9Kozt62mGCtctkBC07aXZlZ0kntrrpsI8
tZlsp84/UO/lgFbQJYY3DWyggjcCpscmyfrOAGUtxUMULwk1LTJJQoyputkLpkE7G+CHAK46UEwp
2s8Mn4TFmvkNCTBnZTykEwwysN4ZcbYyb+8DYEf5TSsGcq5lVuRXuHqoQpxi2CFObUkIpbuw4cFp
rqoB6NxOzQ0JXaBei+yE/D9/su2IYF+K3uqDEjWD/R/ryFyFQaOzFQM4JXcDKrYgOYL1CieSRUWF
6bCZtUbjUE7DXT/gN7xK+zZJbtFqlC10u3KuiA9ic9s7/VDqnYWLKAEHv0zXUC84k6Fu4LfomgwJ
cnx8JtcOUq/lUFqN8h78VE1MaWSeUIEOSROwyrao7rrWH0NG/pQl+7HEsHjBp7GexZCq7w4irB8J
xIlwK2xvwXszhzYI4i4YumM0sG/clLEfyku0CD4LM6ErXHQ8V+5FXpX6Fma6+x0FkK533tR691Qr
Rl071AlfBBOEerc07fyzoBMZb0NHqftszlYQdUEeMOj7kXMzDQwXmGjbAc2ru2RttbomMDsDOPEO
ybQ0l3paXXS85+OBfhbNGlnQBUQ92H8r4VoyQqXk9E9Ly4KxQc29jorQIRQXgTTLsBc6WizARVXw
Q09F+hD7U32hOrSsR5Tw8ZNnhYVmGjv72wY96h7HJynAfg32I51FcuiREcnN6AMh2DCzSfT95McN
hXVUOF+8jnbvjZAmoFIi1uma3BWm3IDm0w8ARz4kQEurj1gq86zRNmHMMmX9EGvLY7ZCgvexq1pe
gt4bYpw+FkeoXeep2EU00NhfO8L+Xh3Ui5+Ogua9cQCbDgeC4lHU8913qyhQb8ck9W/ssaRejuwS
dIyZKGyowPIr1+ubUzPL7JLhFiCfvLN6eyd5zOuTaRIYOVooAtoQ9qtLdianwqqJGuEQoRqiDuxE
7G8XsuSfQuZ7F7i+XR6vKXYK8HQ58vVOu4gl8qJ7YWK1jn/oJSBqgiUNgipcNlUADCojxxotSMwE
eRORHH/Vstx1MDxjL30SKKlOteyWeiecbqZfotwHigS9RVJQnHA7tbdt6gTvaL7vS23alTrgeuEL
l8n6XsJ12ZYRnqdiAbU/J0ycscukx7qSTnvJiU9ycNYJ3Y9KJcDK56El79ab0UpsWlkOH9J3cr9H
ugD2gKQe0cPFqz26iDFnP18q6yMJiaTY6FBPXrFn7DFeskA1L37kqfEHZqwWAX9kdD4zNZxVfNAa
xB0hYUhSYZB5CZymBdD4d0j/Sbcx7YD2Ev/m4A821UmJrHWXhMJr70IPqtcN9WMTVRc9SYwhKpAF
GBWrDyLYQ5K5BfbiWCFT966oZ6lOTk09eyZDQ2UH2XdOJxSRdLgH3Z0omYkPOPhjU/QHZphs1/s6
QqwCZXeK8Plg9qD1u48tYkYWSAiP2GIGRor9ED/m8IM29SyBmtE4VO2FXQMbDIoOlzRw9elY0609
RHY+7ut8JK3Yj/pPx0wU2kRouw9OmX51a6l+GlfvSXGhTRssyMpppkzO2yJcGCU8EEfJqPZFe2XN
YWWYQU8Rm7iTPGdPzDjjH5OTzIRiSMygYHPy9tDM1XA9mglAz5w613Vh8MtasrrQuYl+4uWUe7ax
8tUfvK+RAVFCT6h9LWcisYww/lUyiuZlBAKsGGBHw4Ome/vVby3GD3pJebpLtGX30cLFHFp0ghte
8/FzdQrdGVhuBlc/3OxlRmNSFC66NnQZ3ymJPGevUaLddb6vHmgbYe8bJ6Yui4ifBkHXaZckMwG+
fQY/B07PXIDLsdAXjdTTZqMhRfnwA9lCUMq19m0iKAs5Kk5HMWPSM5bZAUgWhIjFwXVNi/55bdQG
pySVLs8MndQHP0AKxS7xfWqRR24w0Vrvdqz792GVL21qVr4TqKhrcMlRv6H3TLxi78AM3XIS+hLh
0wKcanEudgO15jaFuCgTNDU8g+4mkpba+V6eXyb5bGOEDFLlXNi2x3G3NlP1itcJkaTd53jaUumk
X+d8iJ+DkQOoNsikGBKAU25qiWZiUo714OXhG2hY0jZGjH9d7xaPkU4M5Rv4+HGfS4hrFABmfJtD
Gn2sC60FjHFWY7SJfCJ30CrLy0ErTIZaNUffJ6OUE0AioPeZ2L6fHStQR5nhLkRzEKJqyT0qPCIS
zD6tOlduQ0vly1Zg1sFuZCcqhB/bycOiWsFMBlRKyseYDRl1jrYenAgGirTj+IR9Uj/KJurtPX3I
rVPBpdvQdYrvsG6FX/FKE9bNaJ/mBymKpd8G8mC6wQe922QAkRJdFZeN4MbvKqtXRzzj4pK9Eagj
HGKEB6zQ4pmDMN/UwL/0cSR8Mq2VkvKfoAm0umsH2yJSdIOLyK6J38MZ+G3uqMEYyYkqw6OmGShv
cgsy4Y3hKvX3I2YWKMmQl5pDKMsqaDbKtpT3FUd5OH5PIY9flcOcAFV211g5hwEZfDfPinDjg4OO
j0FS+RoqkzO+ljQc1JFI6B4QPPstz4Vr4rslz4sm33k9ncqXtjHY+LaTpON+Y+XkokXRNljGOcYh
icyBMEpOGf2+iofUO4Cwmu5GygZ3M8gsnBgm8OUfU6dxpy/K4IB8EXbCVdgUqSauIc3y5QWIt+0/
E6TSFxdiWQn/VVGv8eg50fO+JHgD9QQSTGNoeIuMWFgCHeLpZwffoNi6XB1mThgqen3Za2v+gahj
VJ9FKNLV5WOGgChOVzWHsVelf5h5IQg2yIO9pok8A9Y0gk0Nv8QoH2DfFK++HRmwwTGaDIVT/ls7
ligSkby/i16m8yr2K9L3asisYZfPc6I3uIEwF809rpeNzawHUyfGJA5CNf2CY87xetn1RGLiDk2Q
0wVZt7y4wtTQGAM9vM59Mz11hI1veWvSC6Ze4qX33flno2X1zhOSVBhqNEr8tlRAARy+b7ZgxAYx
Rz6YJPZ1CMO7jGruEjWl95baMqfTkDv1TdA3yXTfTLB79cLhZC+XaIovoGTrXa4R5KAhYDTkkd6m
OOFHybvP5OCh5ljdslSZamYmKmfnm8coOTuEsReL41TDUK4QaTkrP698jlPLMreDXfWYCGGumD1i
lKGhPVH7tNNhupG23qn6vVMZfEHaTPGxJoqQer9AlyoOgPS67KHNfZQE5RLRU+I/tHo5shaF8d5a
cjaxxcBO6/7HcPC3H5VJzV8aDtYjz+/U4rt38/7bn7x9L3/88++P713+bj6SH+N79Qfbwa8/+Jvt
AN/APxySwT38Ab5Qrv0v2wFMxd/HlAuBM0HAacJrjT3hXz6DAJ8BTXgKdJBsYAmCv/+f//0x/a/4
h/5Nat/96Z//VvXlvU4r0/3z794f5Oyo2UOOpqGAGe/ChnIEH+H3+KuU1LEilJN/72SBE1M0ZGil
nLAoH0Pkys6vp+cPv/33v02qP+KbXKRGnIWxUCjpSi6CXEPDfyef77PcFXEcxrdAaPoQF6FpnezJ
YX2kOwfjeTbbrtLtbTYxq8K7L6hrZTi3POGdmN17eiQgnuHWmvp7ShLzo4eCOom3psjrR+UuIXBG
w5+FtynJXgPpFDXPCZzxDtPhCkwsyX9AGBVOgf+NeplMWjrWi/0weZme6m0q0vwne0otJY0ig8Ev
XwQnsSSjlt20Mb4wzK5IU14aFjEbaLqfwd8TwZgu4SZ1BvVh2Xh+8HcvSB5QWaBSJFa5cGOmdJBN
2IfawEwXfWknaYlYz2eucKTRk+Nrwnc3h5Z1u9SLW2b2CgZnEHsCR8c0ZUt2je6jL9SdwHyc7QJd
vQfBXrqwK/umwn+uSwc7VcPyvw87RDA7f2q6+Br+0+yebBC93r6vVDPu7DBC4y+d0TzHIqbOiieb
Lp9BJ8BMogBYgtNQUKW7goEeIuYml7cJXZEHsyRMKVbZxUxyD7+uB8SRnGhE0Z8ZGPwRO0uYJsrA
eOKnSAot/cy2RSBp6oGQ6/n4EaOcSvMP/PsmuUQQk2bQ89JUHLIxDOePpeTI5A2CZCdXUgjsycmk
H5Al8FwOo+9n5EPOQqJPQnV90FzPCKX5gv8TT0jmnUQaqi/p5PIZUS/jIRd2RJhbNjuotqoAO6Mn
av66Yg+nrSdr3Lo29JHnxSZIcZvl8M02xHGG9u3AvlNdeRIZkpkr4Wxc+lozFz9lssTP5ijWq1Vf
mA+YA0bu7XOtaobM3dTV6+XrgFHU3VJQrntD+iMPJv899osACU4gg/q5hp5Q7aY4qpOPHL7hCxDK
Lr0iKAXmb+UU9bcSveiXQDVZjRehrsldwd5Mcz2GvL70cxfdy3ri7iUFt3Na+6fHlrFhc1iMladc
0hKdQYyE99lUDU8Jd8dbnoSd4XVPZinURYJzgv5fi87uqOuOL8/EEatx6mvJ9RmJTv1kklukB1So
nv/WaYfT/1LANaKE5bfmJAWpCxzf4wd9ZKs8dWx57iuVz9xtUXkV2QcvdzF/ekCfndLyNhiEjav2
ghOePe2duU+6EEpBXg+9upKUeHGLn72e+GTL/+xh/809zFH+f9zDnn6APDegeHT3t88fxd9udat/
dObHH/azXz/k/+1nv9vAHP8frhMiVHUlrhrPwRzHWm2Sf/5dBf8A2Sdx2/meC/dsxfb95pvzwnU/
84Fqsv1gqQID+af96/9jP/NhotrgJNnR6GqG6w/7w/6CDKjU8F2oSJYWyoEiBCqBO4LC/OEX3PB3
W/x/4VyzxZ82UEx60uHTS1sGLpkJZx/f7zY05INopYjBepUlbBNa2rTDhoecISgO8TP+g/BVJO20
VcCtIRbHePrLxIzrBl6OTqrVepFSqXz7lU7NORcIwK9g398s8hBi7DvKbn5OdSZzkHcEwYAqi3DR
1OV8jVDCTsrPUM5QFERlg3OrbHSuI4Vj2Xzz+iLvL5HgzuIw9SvM6JdVtz1j5Bro2ti0oxbX7cQN
lOkOaxV+iM1EpzNHJJet3yCAZxTBMvO/gvehzZLEBIywawN5ApbU4bHtz0wTBv/8oG4lWOzSYCbT
1seoTQc61Ji8NWMANiPMGdFmnvH+blFDgZEkOgtf8C+X8TQHKDJj1hT3JKeYPwVMiw8tWgePQFAg
HrwLoQQkQKwrsubHds5fU+D23S3rSrN8JswZ8wMW3GR6/nUXlrHmysuSQcglGBl+GKTajOtTIo7l
M7C+2neUefz8yS8BYVRd6uFHUIpVMndrYIJpUkBsYbaPPZgo747g3mYsw+EShzhVEppdu1MMg0hU
5ouIHuX9r+cgkxV/X6WCL9LRdp7cnVg8GBAktiT2artKLVLVM/rALnOWzB8e6KbzuxosEzTZ0Kxx
EQk7rTNvL+Nmsh5/XTmmIgvGKpqDw8MM2s0EO6steeIJL8fHIHrmsgfk62F0BeVcgC9o5mE2B4wG
g9wjLyzo4iJ9B6LAdsyNnYqAJw2GlaLqayQ15c1MfXh2htFIczczaSH6uvOLjE/PBIIbhwounp7L
zpp4YJze41bMNUYnPjc0NwJ20VTkN7Xi7HJIcPHAKbBUn79OvhNjuVEGzg3p7QH3pt/b3mAINU91
C259SxMknN5tRUtxX05ONLxxSHOpkSxY7A2lnpbWNWplHr2BKjR/tQaHt+xXDr2C+EL07vkty0kp
Qx1KA340T6FKyX3VITl0lOgeH06dkXtl5vA0EizM1axLOk49ctiBu2z8CJtE7ZXt8hHGlhgYqRgw
HlbplDxBfsDdYCp6RkYMxufdS2bFN/fOzBGJZdU9NW3NX73eyOY7UltO/LTpGIdugdXwzNG8VaAZ
QmwUMNV9j//AylBwEQn54GuM2szNdzxfuB02v97X3/7gXPPQ4CFYJ2+OhbUjQEOVHwhlrL/NgpFI
BZmpW+07eEp4+IUV9uk2Re3RvqFq8qtDKOQASxSP1vS8nJesKNPrMpXDkjpqz+Ft63IgAA/V+SH5
iyV0XZL/5XR2WUGVCHCd+Biq8ZH5f6LS0oOAB57H5gVfhc1lyVVqpQy8+pYAs40dZ6xufUBSCwO6
auQhx4WQkPC9MQpe5w3jLtafImGSRDoSAjsoMvzXkm6pCriFrBnDTMphRtLjht81d+2efMs++4Yp
P/cU9w1rVc/oe8bQ5iEP55b+56/4b3uE57AnKilgL9kiWI3rvy96hrKeirAR+oVM5iG7NPUyzJd5
N/DyyEGl8i/A3as1/A8XFFgrkSsBO7HDxvTnX9fgeijdVtcvokefvx9IQW1PFi7HBnVX1wzH0Ekb
9fmfv+OfjNHcRk95Cu82/mh2ftf/UyXJspQK24Thc+syUuYVLldWzFaGWJp3hUaHTfOdSebPRTSW
PZPfyeSCBQPBKZEpC7zEpCWAmev/E1AvY2t63At+vYOJJevTX3za9dP88RrxtOHud9FlKv/fbokh
55T3xgmegWjiSoJL5rrPFlaKbPNrp26JPm/i/bzkE2pmYaL+pM4vPYq3UQ5/8YT8Cc28Xj2IyXQD
MKjbru38+dwi41mS4+jKZ+cc+b7IEhPQtp1GXm7wQbGLujpTJRnDHQLlTRTDYF+H6V49vc1jDDXz
12IbL+hgGdvZLXsNvHhYIHNGrXupPERdd1XpcS3TBYMI6OLKZuH+zxf23x51nxOeLX0poGkz3vvT
+YuuYNRQidnP3dA5+tmrppCxNYnDCUzRKUnnH//59/3Rjs91OzdRPPoJHCq9f4PCcy4hgtOdxHMP
BG9UmyHVbnnnrKpB96/u0fnD/+GhUTY3h3Osbwe+7YXri/e7s54LlzbHSxM91ePsjYyyRjEF7s85
rxq8NtQsRGgbgYzqtoHCTSGNbKq7HaXhGBPBA20J2auWvusvh6GNe2tLW4NNQRMbOZ6ixTHhe1O4
rLNuBcMOIymhx9W4zccs7x5BokzENJqOLXyTcWfh+SxDuXyRAG70Q3XevPq+d8jzGwwjXHKiXaxX
R8ciw3YzCNncsykM6hhbszOhtgG+fqJdzVhzO3gr0Gd2BgzPO1rJI/tZ1pJx3mHRSDnH/TqPOJxB
oitFvqp8NqDDsn2NS3Iud8bHC+89u2RjNuUhrhRHMzwX7ENBl5P7fhc1iFAPPPcjW++oZpfpaz2j
WEDxoiecjWnLSOqxG1xOZnwMXKGM4cGw/Po3MZ8WidY2tQvUXDgGl7ymJeQ2KyKrisYOODTMiBIr
blMSmTAuG3+gR4FkiPTEBDGI8b2vs/BKq/1oFLeHEZ2Xs7EyNePoVYQ5n7he2W4ZCerkXyIJgWl7
NZfFwBuGLyfi09fYKN1x4pSAhItbaxdWVn56NS4aLsF6SABQUzPKgR2+8P6yz+CnQDNZcSr/9bq5
Ylj4Buy2DgcVR7HDCjjw9p3UIactt7fILD+5dbrye/CBrHnnRdtF4zOhEOsvLmTNbpXmReR9DaK5
YLfqUNL5R7Zoznx27gbhXdMMrscBfYDg9H+5O6/euJF0Df8VY+8pFDN5sQucjmpFK1mybwjJkplj
Mf/687ApeyXN2DO7OhfGEbDAjtXqbpJVX33hDRslbXm4jl2QJjGt1fD17lPCxyMeeF18O+oIfxL2
SoVzFBlipQSMMCd46LyRTD4nGtBJfCYU+8wyNUO+/vyJBSRbzNcVFD/LsIncZaZ08t7JqWIOwyFl
gc8FQbXfE4LGqO9tOwWdtAsj9pXsOB7AJ6LkrDUTlXRAIYF7KlC6Y5gfTRmBLkExdocmCk+c0I7H
gz7Tc73N+u381giFCNygaAcVJUMMgRotAgf7umsAROYNcCfgjAOkAOYJd3sMUeXW1r8ORdR9bw8V
ymuyGZOghLaZ+raZ2iHpaqGhXX0qHLXsrxgEMudsUjTJFh06ptW3elbtTkVOpu46kCEfpLbX1cJE
tu6/IGISgqRUTQSKo42v+GnWA8NFxumLTV+wu5llvBW3i/sbLNNYNq3lw/VeKTjcZDupq4N1bgM3
A0pu2XWxM0JwSQxCw2kd2vslQDpEdlQn6KJh3VZGHBSh28bpI16ILCDEzugB5kLnoVLIlRyCSVUa
/lkKpkG9aBpHjZQT0WYQH1eZ10xnfdvAYdW2SRphjbJyQTky4uttEzghOJ9MMJtt2BKcWJ0uGMTc
ZEwXeYgJik2msekTpJTU0zYQmhufet6k2e4lBlsO99BpLOegOGfsVE8QfeZUt0UQE9X1ClDLMbfR
i4ZlldLOO8q9cNJ/QpyN9bzELaCKmrOYuaOTHMocnrJBqWFUKXgg2UbAghu1Jj0qe5k61hmCO1ae
UGugK4VKHD1JDPkiUx1z5O2KGEmpQKKstrZq+qvnAfNAi3QuZmO5o89RzEg4lisQzxV4/SHqqEsi
xnhnYhpuM6bH9pdwkCXgBOfAZqZBYizLDFNTkImeQymQtnL6llGHz+B6RA40+jZXnsxhU5D4sVk3
+WEADQOdr05n3p9pKKt+xG85xz2iIadln3NyRN9k55I8Qwwl91TDRG/jZa6Chr+2PKMMbnRVN8u1
qbtckVkZKiJ3UcxjB5w/xtdJNJbqzo180/3IXbSgFjtA7bWVZ1RGuE5xrBgWVmHxBZSwIALSsSec
YEnGRdRMX+Nbh8hHm0Io6rrKvCGttw1NYMKfGsYKuXnrTrK2p2aotiGC5gT88aZT0BucUH2BeqeQ
bMWrHJAnhM++LjX4HjaOGv5KqXHazP7KXsJ9m064U3auYwji4n0D6eVNEjvIDIMZI9KvVSilpn2M
PA88CGFmChCRx2Ck9g4T4qoZFVeh1lZISgzlyNpEEznqb/IGwMROi6TFxfV7qTo5InK2ml+kQmbl
4kchBgAyU9l+XRgpqoIQuSPzMuq0Pj4rW5uQiQoxqXIX+SwtMam8XtSjzgMHE+UqT9TFkb4rwtbt
bkQ08vp+og9eiLwlo6vcgYMiAGRo3c3lbxT5PA1zf6D6Eofso9IB0XIz/4unKDz0BCoKDZLERgRQ
DigsHNaN1MklMx+TlnJhNB0wpaGuR/s+I+eCPZ6ZXetsSqCiHHlBQ817xOTA5G/YHt7QId5Lvbf1
KqA4t2Vl8f8BqE+ZTYrxIA0EpGw0Eo5SjRvCk4l8Pptd0uzgVNpnrZCccl7uDWHxee7jNFrKuTK0
Bo0PTx3poM1RjZ3I4ZCWLCVk+lQO50Jjoz+3U+jSUFgsHL+csmfFa2Mi06zz5k5PIF97tUMgbEeU
n499W80AecG05HjGGi7pRmQVikILrhCgIB1f9Mg2NAAmcIhrhy29awbsK6nCSa4WQVBmKLCbbj74
9InQlAXtlmda+4gnnQ3MEQ5EfVRIFJQf8Lgay4doVIwpDSRsLkNMC3qVLR1J9dhGikjFlTZPMzo/
eY/n6Y1a5Tw5z0LWfuPGcN/OIfRwG7xMnSrguaOX75tXA2P1qb0W8nhp3Evlqi7KAXwDyuDFzdzs
mqVkA7ebVmYQ+1TUJew/YicJw5RraYnKJyHQwm/mL61qzRTYfZ5MfNoIbcryOK+oK3qVjGo+wCfd
CzRuc02JJ3+oZrrhJbHH1w6DLiCPqiS43wswv2mlnukZfPFvbCS6N0VjN/2XBnQQKwgJhykpqKQp
SRzTNvOnlh3YA8J5kik8stSNaZZ0XoF259KskKKmmSLpviAs4/FgK9L2xl2j+CSU9LaLJbvFCQIY
Jps2Ih1cO3kPjmGdzh0EDUERVmaHa2pkPJDbBEW3yBIXy7XVqA82CevcbqzC3h6iKx1BT1ssQz0S
HIS2nzXK1ag2Uw+V8DqdToBatHNAXtVwJ0qzdyGUmTx0ue/rjAZAmwT4pKuFmwpuDm+iIrI/1XA9
aDp9R7dbYIiy6FVo0sVNnMaFq645/+Cxi/2JiLgMj6BWRm744AC9Opd6KNOPrZekKLv0alCKv6iF
jGlO+6IUcoSLCJ6N77vjMMo2nTeBUnVhDVSBjnepArSsX8RaFlgn3H6KHztGAQeKMs4SCZ08B49d
k5oQlQyaapVaY2srY6/DziwexNZxcYu9LqYB6rlSdqq5zWtA0TuRgWWtF31Wko1DKo6KcenwLONb
ryj3xW0zXo5JpGkfi8xU8tvGTlLnSWsz+2tTpiN4IU+B2XLZhCofuDDsuinrjRR5pa1Am4Texs6z
GjwO27e51AQyGofkkexKZSIknidja5EI7fvtZtt47lc9hW2zahxUeEBr4/lOmwoDHh8w+q9TSfOP
t5cZimqYhmWiWkVf7HWlGfp2RR8+qW+c1nLIx0EYTT0qpW+npG1MUA1Pn3vufVDb/RcEg+DGpaKm
VssEI8qjkFF8ewn4lj7yEAqSkLm1YNstix49L9amUiB26x8mcUec4HSdYkDkJ6SbjefAo1smva4N
6NswEE2eqsQy2+xa9zK2UAkhkC0URQkNzdLAZvY8KjTeU+xTiFSxNdIwWCXS+YRxDGJMi1QNpug7
tzrbWJAvuTivOgtORz/Yooo1DQyYeaM8a5nMvZEQoBUb0GZlcpI3LHIfnqY8R8TYGndzWRImJfWb
F/nkZnP2EmOPiRNVUOuXAlFYLP1+/XDsN0ufNh69GgdVRpAdaAu96QIMaYruFMXaNTbPSYVq6hAy
U17hTc8X5EznuG+mycXkDZNZ9l8sDbqGbz4fBL0JhZnejqNZlqVNtmovuhDC8+MMVSnjY2gk5GOH
qugrK9Z2EoPixKgRqZnc09OLnMA0aHgLyiwdIPlhvzmKAai4rPXAuw5jprU+eDgvQKb6c0WGWmgf
oVP56LTRYtWokK4jDylq695K6Y07l/hZcaWfbShhpSEXlsFhjzPMPC2wLaXEWB0ZQeUuSDmMLvUS
Vpp6BOyOLjmCzirxPu1xaT7pg3KElIJwjH7F1EQpT2FgcXyHTjito/14BsoN+ULh6wqowgYNvgh/
bpTYWBzUPxTHyPQSbBq1IfVE3YmsYBYY7wGTN8tMMgO/JYuksBksZltrc5pObkGxTYd0KFCVukMD
G2WiZYPYOdLMVdPXpyFgPHhZPDhjV+7FujvaJSRYGfYWnGT7YrczbMzOPEwA41voBpzKINH4F0Bu
ZE+QUCzWPt3LmlmKAl7hCKX56WAdSfBuRWRxERPKF2DxPrVzg5CZYSLjqdgf4Uj3X9pUJQSVgU2k
ez4WIt/joEMieRI6jvyBz3Nd8mu0WIaRlB/VSG6YWRBra/Qwmwo4BefpNBRKyoDDn/SKzKGNo2rc
6bDxAbfBU6tuIxx4NGhBUuVbJwH+psCzJZPUK7cxiKBgxN1OXCELUzQQTsqSWII5RxQd+qU6NOBL
XQicuxqJaHM7H0mexuTphuPc7r210YUdxz6LE41Kuo65JLKMoVCNOwmgRl1A+mtJT5Wgkc4SJesx
v2xALlFm9eHkcJwVPjfDVxt8daB+hsmViggfzFiwKxPjcOrgxHbB0kGLwwIeb9VBl42f5oCUW3A0
KtLKdkpnijjjs/rcYbn1ririHU7GDSYydUf0gZPKJjYypD+iJR0WcD1fwlBOvZiu5+nSrx4nvVVf
n3KqEd9z5l9+Q69PKfzpVAhyLJbC9QBLwL0VFiOxbzGcYP7eRs5EuYoActNNC4n52/myMjoc7WVa
6iYLbqzJu3PkxYcH1+kZsQM3qWgL+R4bcTP/QZzW0/sh/0VwxFWIrNssW0Kk3zRo/TeRhbCcBaCV
d+2C6ZoFYE/linotIxEyEXhVruYGDnk7a9cUERtmlhMDh8HFzNLckDc8uayxygh2lVVPDUKQG+3l
KCyyTt2UdrKt88IWJ1otWY0CPVrvEPtgNEKgGLBKhrpni8IyBdazgJiQhhdzlHeAJvIlqBHHh6rO
iog5dYFz10NseBpqOUql6IdNDcFlM6+Ekq4zXh8gtL0NGM1pRkO9zX/g0TItp6Q2uQ/FfISl805y
HMWbBkDqMP1RzhG5EMWwT9GlN7XXXcWYEi0djQRk/K2Wuzd3OGGABs7Oot1nXgDYCaw7Kw/F1Ina
79qqj6ah9n6cZmoMt88z1+0/QunhSTaly7YAYAYlBtA1JLIj2qHcngHPvO5mTqcr+LSIsO0Ht6XQ
Kdo0UU9fSXbo/p8zS/FZeF6MysQSNRRVI2URTPO7Fc3isV4gMIVaWCuiKlwWaIQ8ABpPjwGwFbCE
QO36XaY5QENLdduWhX3VZMZ4lLaq9lmhY5tvgCGAHLfCOlz2ulN3S7ro6peehQOVIbB3FBRRvK2B
tnUrvMmGLUqdJMD031FcoREFgj7zoWous0wgtxUaWFcsfMXuo1WhdXWjfwrdpizEvSPtblrciXbF
9/L1Q8uP8jU6m4DEFl7GUGxHjQvXneY2uqxyhIQKnZHOgqhsqNEpR2F3hhmIHS1LFSDScV8gSmdA
ItoEBbqgp3qiMrShg1qpKKCYxlnfhZl+bopQvU5jsqeNFiniM4Bv8yQb/eoaR7LyJO76/mKoG2tc
ytKaOnZ+jeAIJW+69mhUGQjXZs2xLlrtScgYpVxBEEB3oCP8odjjRreqXarpphYyoEHVIv66kL5S
Az+EetGvG5a7jnJ/j55bY+nn5WDFHw1NKtd26CTOovLoLifUZv6iFwQjpBCN7iqumiG4a1wwJdyG
0bqEkRbIkyA0ldMc/Vr7wghGDQO5XGeKUCtGdQwTD1kF2jeFuxrZytWKIrM7TyUisAusBYd2pXWd
WW2xkYs/CyvNv0il0+OVj2dO8qXAlhTgH3vPO+vyAjKRrxfh8DlD8+1O1WsYDBJZOW1Hz9JDycIU
yZFQm6C81Am/kDlc/QabmejKzhXML9W8Y05bxJodHDdd1yGRMNY9OicJDp3SQncDyb2+vEc5rF+X
RoEcpKGgQdKoLiRdQyuoewbdOQdqIbSppScTNIomrkBjKrvW12x5mMo69LaabOIvJcopMPNaf62a
Wmkt29ikXHNC08I9hsr+kiS9QFHZKqjMVkzikVZjHGvfoAmYARqti3BDOITy3I+hd9KLHqKqOaih
wRjQ83ZGVbf5pU4B1K79SPOXo4GVuiIzx9miH9MXR33nqe4Ni8Dm6HLT/twPjN7eJUkDzT41aQIt
4LUhrGjIGHqODWPPlllwnCBEKpctts9bU22Uk0CTnrutXEmDrTIF6tHIbx7CJ7WK+1io3bnrBzZk
uqGID/GcsLJP5gjGZYGwGmhPNbEC70iBzIvAYw7Uil07EfMjhKi3dt+K4BydjJhGRJVhT6DmRfcN
d7ASRxf21zJjsYtF4KuYqwgoJhRJyZ03uA/oCRoLZu5tsIkwePVXsOvEQ4y85nHitZa36Lwgkcuk
6t30QnPN4C5mwXJ+AF4EIwnDENCxdVlCacMhRU/7GCGRNHtM4qBU10mq5Yelm8nPeYoKFSBt65Rc
zGQ4NcZBuKYLoffL1i4TOrnR6B/LREdAjUIdkTxQEEl1zVGEzZKSoO9iulnmb/A975Gd1dV1qjnV
6Qic5oLGdT2CbVbFCVYugw0mSjE23HBIOH5nnlCqDJuqyaroeMRw8M5teivhsUTpk1CalDwESjfW
Y4XaL8x+CJBPQDcF7cswbDa5WmofEZoqOiiVOnzgsI3P0kkBrMc8Fo04CjHUQ3yRg1CKhl3LFnEu
gqAOix1tNhONJxn4AVYXkwblcpChFq499MPX+I22NHeDhNVoIY/grM1sUp8Agnzo+r4BK9lLGcSZ
ptxCHRtoBynJF3L+SwcKdrCTdiOQaDKl8inWjOKmiyz1SORGKD7GtT6lYqRS2Ta00euosta5bXLI
hUcNeje4qzMAGwBg2kzlRw8BkVXmW+I2LRTnaASVnq4d7FUufaEiFASkqwQwrphMoUVyHMDmPxGB
7z2FSuBPTnpdRawDhrGRyPhNTUnM25qkZxG5PerPZi39Vem71pWEzXXRhBlKb3qlD+4Gr57wM6kf
DjuQJb2TUR1S9QgctX02zX5YgehPwolSxLcixmqDCK0G52ivCvsws3EYS1Uv+aagByJPTFQgTkAn
9Dt6iNGnwerYOm1qO1u8uVBc0qTkKaNsjklhZIjjHof55lqrSnzQCvpVwYI8NUX611RYT3VVtdUm
i0NHOzVd8uC7RpdIUzHc9KyrEQDGFahpX1+EhTvcqTLMH5yyId57SZI1H8uAU6HSzbQ8zFBXnyQU
tMJmppsjQNfUgIlWFYY/GvUV1dtCxo575pRscAg3gcqQpUr7VY5qzWGcDgLp2xwJQtBsCoqCpt0H
n1LLpqPfIojsYE0Jbr7cKF1JPHUxVUHoNVDapbT1cq33Tlig81WZ5lMjYbd5WutYjB4iZxpYO3Fz
hpJelq0AhWkn5KUImkobZRoyCfYnjZngW2s1UsM20KnUw5pc9asBPRexriQMET1wUChVQXpIskMr
Q544MyKgPWQWYqnDyj2k2V4icCgHpuo2kp/aknmRuyY0eP25rEvHPOqR9Ni2miuvG9OE8os7Z1ed
mRZncI582rp0HSRrSFn5PK1HvzetdWvn+wAmVgBe2vykw8XOB+3vRvWhywgfVL8+1Meo4g/VkV6A
OTyNZTBG11onnZMWVW3/EC6HCmuqtXv4mgGtye7Y6BUwSC4y/mcj0Ob6kslR7V7XGFuRZVT6Ze1q
jhJg0eyPzrF0c2gUle4U2q3dOg0icPiZjWtZBk515EyIdOkgWrhQ4KWdR2lRl4ct7A8N9ju4vIWb
5dpGT2LnqtWb7mNJKtRvJXBOFMQSrQSw1MVXNCvV/iiwpuUyNnrLLJSGNwhDsaJoZer9GA8uOjcw
PGrIc8aonRqRodTUbvveyP8fP5LnK5nYO+s97QefkGq4fOKO1T9wxtNv94SZ6/y/e9F3APOfv9Er
sPZXFDBA21w+oS32ijek09d5ZW+y/0b7r/urN0juITM1jxCSLO2AQAq0WphwifjR/vEhwfb0+deK
ax2A1QKoQwr9/fd84Is79LN78OvLm2/mr1/z6gruH4ERrEJZIxFQv4aa0+f6e3fhzXv8+y6YOLYw
skZWhHd6efmWONDAqU1dbBp5/DDN/70uH+bFW7T+T9bAz6/ePFAtF1w9TcPvF/nyJtBjPjCB5eOP
NN/o3+npW/a7n74BI0F1IaMAepl/3iwC/UCAAdQMhr3f78/vtQgMIIHvXQWWeWAI3QBX6Mw7HWLG
y1VAJGCeOxE2IABOP7/dWsAd6N2BgJXOvOD1lasaG0S16JA8kzt/p/Uv9ozQv3MG/Hz/Y0qlQ+y0
3164a0PVAaHEATE/cm7M77XwNaLWe58525/8TLcmM6/9D3O2lwvfsg6gqOoggJ/D4294FwCSvfMI
NMwDIRiWWM/nvHh7F3QSAYoB12XU9ZstAoMJ6Dsv3xQHrCQLER3A3tPPm8t3zANHc2wOiX/nSb/Z
XWAwNWcnM9P6R1r5x2zw55GAkw5UImnQ81InvXy5FWwBQ4+1pjJY+X5S/mZ34U8Y+P9xPmSQD1iM
bfXntfDmJKQJfMC83YHK9xuGgj+yN//T67f0A9OxCYeE/v3Pm73A4z9QNXdCdfx2OYDOQ3vvLuD6
LR2MDhzGeZET8V7uAgCP5MOIWRF3/n4s/BtJw4/aEpHI5HFfVYZP8s+Kz5+94HtB9cffPxdTu8d/
/oOi8dXrrofiaf7opx8iF/96FSP29d6LX36v//Yf8/znz9f3x09+9VnfL+r7Px6GT9V99TUY9r8Y
nr/lLJbxP8nDU1Xfvyz25mrn39/kn/949T1fHAK/euMF/OVQBh/oTzbpQ/jqE+Yk8r2fcHqfQZF+
ePXOICMnmMZ73/rsqfuwoM8su/Br/P3tpsf6nAv9H7z/N9oNj8l99vhh+t/J/UN1/5hXrz9rX3S/
+7Mm4vdkqPrhB6n8Sb7+nH04e//ntPcfrr6imvX6iej7vOm9736e1few4V997zklee87f6zC7OvT
h/Vjd189fgCcw/N49TFz9fvejyHC/MQG90c8+O822l/J3bzz7T83OIf9WDrDyzvzfA68986cNdl9
29Qv3/m51v71O/9ZMPzRNftjiPzeDfuzP3sd/qdXfE2e7qt//S8AAAD//w==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238125</xdr:colOff>
      <xdr:row>14</xdr:row>
      <xdr:rowOff>42862</xdr:rowOff>
    </xdr:from>
    <xdr:to>
      <xdr:col>4</xdr:col>
      <xdr:colOff>563700</xdr:colOff>
      <xdr:row>27</xdr:row>
      <xdr:rowOff>38100</xdr:rowOff>
    </xdr:to>
    <xdr:graphicFrame macro="">
      <xdr:nvGraphicFramePr>
        <xdr:cNvPr id="2" name="Chart 1">
          <a:extLst>
            <a:ext uri="{FF2B5EF4-FFF2-40B4-BE49-F238E27FC236}">
              <a16:creationId xmlns:a16="http://schemas.microsoft.com/office/drawing/2014/main" id="{7E30D296-EDF2-CB57-94E2-ABFD91615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10</xdr:row>
      <xdr:rowOff>4762</xdr:rowOff>
    </xdr:from>
    <xdr:to>
      <xdr:col>9</xdr:col>
      <xdr:colOff>392250</xdr:colOff>
      <xdr:row>23</xdr:row>
      <xdr:rowOff>1462</xdr:rowOff>
    </xdr:to>
    <xdr:graphicFrame macro="">
      <xdr:nvGraphicFramePr>
        <xdr:cNvPr id="3" name="Chart 2">
          <a:extLst>
            <a:ext uri="{FF2B5EF4-FFF2-40B4-BE49-F238E27FC236}">
              <a16:creationId xmlns:a16="http://schemas.microsoft.com/office/drawing/2014/main" id="{A5A94C1C-44DE-4CD0-3B63-7BE5B3B23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10</xdr:row>
      <xdr:rowOff>4762</xdr:rowOff>
    </xdr:from>
    <xdr:to>
      <xdr:col>15</xdr:col>
      <xdr:colOff>77925</xdr:colOff>
      <xdr:row>23</xdr:row>
      <xdr:rowOff>1462</xdr:rowOff>
    </xdr:to>
    <xdr:graphicFrame macro="">
      <xdr:nvGraphicFramePr>
        <xdr:cNvPr id="4" name="Chart 3">
          <a:extLst>
            <a:ext uri="{FF2B5EF4-FFF2-40B4-BE49-F238E27FC236}">
              <a16:creationId xmlns:a16="http://schemas.microsoft.com/office/drawing/2014/main" id="{208D00BD-2D96-2D2B-8164-704F22E4E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609599</xdr:colOff>
      <xdr:row>24</xdr:row>
      <xdr:rowOff>4762</xdr:rowOff>
    </xdr:from>
    <xdr:to>
      <xdr:col>6</xdr:col>
      <xdr:colOff>11249</xdr:colOff>
      <xdr:row>37</xdr:row>
      <xdr:rowOff>1462</xdr:rowOff>
    </xdr:to>
    <xdr:graphicFrame macro="">
      <xdr:nvGraphicFramePr>
        <xdr:cNvPr id="5" name="Chart 4">
          <a:extLst>
            <a:ext uri="{FF2B5EF4-FFF2-40B4-BE49-F238E27FC236}">
              <a16:creationId xmlns:a16="http://schemas.microsoft.com/office/drawing/2014/main" id="{E2BA2BA8-5783-72B0-1215-CF4852A7D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157162</xdr:colOff>
      <xdr:row>24</xdr:row>
      <xdr:rowOff>4762</xdr:rowOff>
    </xdr:from>
    <xdr:to>
      <xdr:col>9</xdr:col>
      <xdr:colOff>568462</xdr:colOff>
      <xdr:row>37</xdr:row>
      <xdr:rowOff>1462</xdr:rowOff>
    </xdr:to>
    <xdr:graphicFrame macro="">
      <xdr:nvGraphicFramePr>
        <xdr:cNvPr id="6" name="Chart 5">
          <a:extLst>
            <a:ext uri="{FF2B5EF4-FFF2-40B4-BE49-F238E27FC236}">
              <a16:creationId xmlns:a16="http://schemas.microsoft.com/office/drawing/2014/main" id="{0B2CCC84-7C6F-97DB-CDCD-F97F1D45C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390525</xdr:colOff>
      <xdr:row>38</xdr:row>
      <xdr:rowOff>90487</xdr:rowOff>
    </xdr:from>
    <xdr:to>
      <xdr:col>10</xdr:col>
      <xdr:colOff>152400</xdr:colOff>
      <xdr:row>52</xdr:row>
      <xdr:rowOff>166687</xdr:rowOff>
    </xdr:to>
    <xdr:graphicFrame macro="">
      <xdr:nvGraphicFramePr>
        <xdr:cNvPr id="7" name="Chart 6">
          <a:extLst>
            <a:ext uri="{FF2B5EF4-FFF2-40B4-BE49-F238E27FC236}">
              <a16:creationId xmlns:a16="http://schemas.microsoft.com/office/drawing/2014/main" id="{C4F3C2F6-309B-A99A-E4F4-963E89E4E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736600</xdr:colOff>
      <xdr:row>76</xdr:row>
      <xdr:rowOff>85725</xdr:rowOff>
    </xdr:from>
    <xdr:to>
      <xdr:col>8</xdr:col>
      <xdr:colOff>323850</xdr:colOff>
      <xdr:row>91</xdr:row>
      <xdr:rowOff>66675</xdr:rowOff>
    </xdr:to>
    <xdr:graphicFrame macro="">
      <xdr:nvGraphicFramePr>
        <xdr:cNvPr id="9" name="Gráfico 8">
          <a:extLst>
            <a:ext uri="{FF2B5EF4-FFF2-40B4-BE49-F238E27FC236}">
              <a16:creationId xmlns:a16="http://schemas.microsoft.com/office/drawing/2014/main" id="{A759CC93-EDBA-BEFA-DC1F-B7A3311A0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739775</xdr:colOff>
      <xdr:row>93</xdr:row>
      <xdr:rowOff>92075</xdr:rowOff>
    </xdr:from>
    <xdr:to>
      <xdr:col>11</xdr:col>
      <xdr:colOff>625475</xdr:colOff>
      <xdr:row>108</xdr:row>
      <xdr:rowOff>73025</xdr:rowOff>
    </xdr:to>
    <mc:AlternateContent xmlns:mc="http://schemas.openxmlformats.org/markup-compatibility/2006">
      <mc:Choice xmlns:cx4="http://schemas.microsoft.com/office/drawing/2016/5/10/chartex" Requires="cx4">
        <xdr:graphicFrame macro="">
          <xdr:nvGraphicFramePr>
            <xdr:cNvPr id="10" name="Gráfico 9">
              <a:extLst>
                <a:ext uri="{FF2B5EF4-FFF2-40B4-BE49-F238E27FC236}">
                  <a16:creationId xmlns:a16="http://schemas.microsoft.com/office/drawing/2014/main" id="{5C8D00D9-941B-0639-E968-F1221E63D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03315" y="17099915"/>
              <a:ext cx="4236720" cy="272415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xdr:col>
      <xdr:colOff>361950</xdr:colOff>
      <xdr:row>144</xdr:row>
      <xdr:rowOff>66675</xdr:rowOff>
    </xdr:from>
    <xdr:to>
      <xdr:col>8</xdr:col>
      <xdr:colOff>946150</xdr:colOff>
      <xdr:row>159</xdr:row>
      <xdr:rowOff>47625</xdr:rowOff>
    </xdr:to>
    <xdr:graphicFrame macro="">
      <xdr:nvGraphicFramePr>
        <xdr:cNvPr id="11" name="Gráfico 10">
          <a:extLst>
            <a:ext uri="{FF2B5EF4-FFF2-40B4-BE49-F238E27FC236}">
              <a16:creationId xmlns:a16="http://schemas.microsoft.com/office/drawing/2014/main" id="{93897958-3668-D065-B191-265982628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272143</xdr:colOff>
      <xdr:row>10</xdr:row>
      <xdr:rowOff>169334</xdr:rowOff>
    </xdr:from>
    <xdr:to>
      <xdr:col>7</xdr:col>
      <xdr:colOff>393348</xdr:colOff>
      <xdr:row>26</xdr:row>
      <xdr:rowOff>87085</xdr:rowOff>
    </xdr:to>
    <xdr:graphicFrame macro="">
      <xdr:nvGraphicFramePr>
        <xdr:cNvPr id="2" name="Chart 1">
          <a:extLst>
            <a:ext uri="{FF2B5EF4-FFF2-40B4-BE49-F238E27FC236}">
              <a16:creationId xmlns:a16="http://schemas.microsoft.com/office/drawing/2014/main" id="{7CD1725D-42C8-4007-A736-BEDA3DEC4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494443</xdr:colOff>
      <xdr:row>10</xdr:row>
      <xdr:rowOff>141514</xdr:rowOff>
    </xdr:from>
    <xdr:to>
      <xdr:col>14</xdr:col>
      <xdr:colOff>122743</xdr:colOff>
      <xdr:row>25</xdr:row>
      <xdr:rowOff>87085</xdr:rowOff>
    </xdr:to>
    <xdr:graphicFrame macro="">
      <xdr:nvGraphicFramePr>
        <xdr:cNvPr id="3" name="Chart 2">
          <a:extLst>
            <a:ext uri="{FF2B5EF4-FFF2-40B4-BE49-F238E27FC236}">
              <a16:creationId xmlns:a16="http://schemas.microsoft.com/office/drawing/2014/main" id="{9B95691F-C82B-4B24-9CCB-98AF6BA01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161271</xdr:colOff>
      <xdr:row>11</xdr:row>
      <xdr:rowOff>105027</xdr:rowOff>
    </xdr:from>
    <xdr:to>
      <xdr:col>20</xdr:col>
      <xdr:colOff>504399</xdr:colOff>
      <xdr:row>24</xdr:row>
      <xdr:rowOff>108782</xdr:rowOff>
    </xdr:to>
    <xdr:graphicFrame macro="">
      <xdr:nvGraphicFramePr>
        <xdr:cNvPr id="4" name="Chart 3">
          <a:extLst>
            <a:ext uri="{FF2B5EF4-FFF2-40B4-BE49-F238E27FC236}">
              <a16:creationId xmlns:a16="http://schemas.microsoft.com/office/drawing/2014/main" id="{7E9F682A-ECCE-4D29-A772-263C983A6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523269</xdr:colOff>
      <xdr:row>26</xdr:row>
      <xdr:rowOff>68438</xdr:rowOff>
    </xdr:from>
    <xdr:to>
      <xdr:col>14</xdr:col>
      <xdr:colOff>151569</xdr:colOff>
      <xdr:row>39</xdr:row>
      <xdr:rowOff>65138</xdr:rowOff>
    </xdr:to>
    <xdr:graphicFrame macro="">
      <xdr:nvGraphicFramePr>
        <xdr:cNvPr id="5" name="Chart 4">
          <a:extLst>
            <a:ext uri="{FF2B5EF4-FFF2-40B4-BE49-F238E27FC236}">
              <a16:creationId xmlns:a16="http://schemas.microsoft.com/office/drawing/2014/main" id="{72056BC6-DCFD-47F1-9F95-A9F57E70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572784</xdr:colOff>
      <xdr:row>26</xdr:row>
      <xdr:rowOff>126093</xdr:rowOff>
    </xdr:from>
    <xdr:to>
      <xdr:col>7</xdr:col>
      <xdr:colOff>391584</xdr:colOff>
      <xdr:row>39</xdr:row>
      <xdr:rowOff>122793</xdr:rowOff>
    </xdr:to>
    <xdr:graphicFrame macro="">
      <xdr:nvGraphicFramePr>
        <xdr:cNvPr id="6" name="Chart 5">
          <a:extLst>
            <a:ext uri="{FF2B5EF4-FFF2-40B4-BE49-F238E27FC236}">
              <a16:creationId xmlns:a16="http://schemas.microsoft.com/office/drawing/2014/main" id="{BD396BBB-31DE-40BB-B6A0-4B1AC948C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97972</xdr:colOff>
      <xdr:row>24</xdr:row>
      <xdr:rowOff>21771</xdr:rowOff>
    </xdr:from>
    <xdr:to>
      <xdr:col>20</xdr:col>
      <xdr:colOff>391886</xdr:colOff>
      <xdr:row>51</xdr:row>
      <xdr:rowOff>152400</xdr:rowOff>
    </xdr:to>
    <xdr:graphicFrame macro="">
      <xdr:nvGraphicFramePr>
        <xdr:cNvPr id="7" name="Chart 6">
          <a:extLst>
            <a:ext uri="{FF2B5EF4-FFF2-40B4-BE49-F238E27FC236}">
              <a16:creationId xmlns:a16="http://schemas.microsoft.com/office/drawing/2014/main" id="{97BD9AE5-E294-4E3D-A18D-C65ED4ACB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91441</xdr:colOff>
      <xdr:row>3</xdr:row>
      <xdr:rowOff>43543</xdr:rowOff>
    </xdr:from>
    <xdr:to>
      <xdr:col>7</xdr:col>
      <xdr:colOff>124098</xdr:colOff>
      <xdr:row>10</xdr:row>
      <xdr:rowOff>32657</xdr:rowOff>
    </xdr:to>
    <mc:AlternateContent xmlns:mc="http://schemas.openxmlformats.org/markup-compatibility/2006">
      <mc:Choice xmlns:a14="http://schemas.microsoft.com/office/drawing/2010/main" Requires="a14">
        <xdr:graphicFrame macro="">
          <xdr:nvGraphicFramePr>
            <xdr:cNvPr id="14" name="Hora de publicación 1">
              <a:extLst>
                <a:ext uri="{FF2B5EF4-FFF2-40B4-BE49-F238E27FC236}">
                  <a16:creationId xmlns:a16="http://schemas.microsoft.com/office/drawing/2014/main" id="{7CD4B8E1-39A2-0CCA-06DA-886E0A3C5908}"/>
                </a:ext>
              </a:extLst>
            </xdr:cNvPr>
            <xdr:cNvGraphicFramePr/>
          </xdr:nvGraphicFramePr>
          <xdr:xfrm>
            <a:off x="0" y="0"/>
            <a:ext cx="0" cy="0"/>
          </xdr:xfrm>
          <a:graphic>
            <a:graphicData uri="http://schemas.microsoft.com/office/drawing/2010/slicer">
              <sle:slicer xmlns:sle="http://schemas.microsoft.com/office/drawing/2010/slicer" name="Hora de publicación 1"/>
            </a:graphicData>
          </a:graphic>
        </xdr:graphicFrame>
      </mc:Choice>
      <mc:Fallback>
        <xdr:sp macro="" textlink="">
          <xdr:nvSpPr>
            <xdr:cNvPr id="0" name=""/>
            <xdr:cNvSpPr>
              <a:spLocks noTextEdit="1"/>
            </xdr:cNvSpPr>
          </xdr:nvSpPr>
          <xdr:spPr>
            <a:xfrm>
              <a:off x="2486298" y="598714"/>
              <a:ext cx="1828800" cy="1284514"/>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324393</xdr:colOff>
      <xdr:row>3</xdr:row>
      <xdr:rowOff>51163</xdr:rowOff>
    </xdr:from>
    <xdr:to>
      <xdr:col>3</xdr:col>
      <xdr:colOff>522513</xdr:colOff>
      <xdr:row>9</xdr:row>
      <xdr:rowOff>174171</xdr:rowOff>
    </xdr:to>
    <mc:AlternateContent xmlns:mc="http://schemas.openxmlformats.org/markup-compatibility/2006">
      <mc:Choice xmlns:a14="http://schemas.microsoft.com/office/drawing/2010/main" Requires="a14">
        <xdr:graphicFrame macro="">
          <xdr:nvGraphicFramePr>
            <xdr:cNvPr id="16" name="Nombre de la cuenta">
              <a:extLst>
                <a:ext uri="{FF2B5EF4-FFF2-40B4-BE49-F238E27FC236}">
                  <a16:creationId xmlns:a16="http://schemas.microsoft.com/office/drawing/2014/main" id="{489276FB-ADD5-92A3-009D-698A6081A0D3}"/>
                </a:ext>
              </a:extLst>
            </xdr:cNvPr>
            <xdr:cNvGraphicFramePr/>
          </xdr:nvGraphicFramePr>
          <xdr:xfrm>
            <a:off x="0" y="0"/>
            <a:ext cx="0" cy="0"/>
          </xdr:xfrm>
          <a:graphic>
            <a:graphicData uri="http://schemas.microsoft.com/office/drawing/2010/slicer">
              <sle:slicer xmlns:sle="http://schemas.microsoft.com/office/drawing/2010/slicer" name="Nombre de la cuenta"/>
            </a:graphicData>
          </a:graphic>
        </xdr:graphicFrame>
      </mc:Choice>
      <mc:Fallback>
        <xdr:sp macro="" textlink="">
          <xdr:nvSpPr>
            <xdr:cNvPr id="0" name=""/>
            <xdr:cNvSpPr>
              <a:spLocks noTextEdit="1"/>
            </xdr:cNvSpPr>
          </xdr:nvSpPr>
          <xdr:spPr>
            <a:xfrm>
              <a:off x="324393" y="606334"/>
              <a:ext cx="1994263" cy="123335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211184</xdr:colOff>
      <xdr:row>3</xdr:row>
      <xdr:rowOff>29392</xdr:rowOff>
    </xdr:from>
    <xdr:to>
      <xdr:col>10</xdr:col>
      <xdr:colOff>243841</xdr:colOff>
      <xdr:row>10</xdr:row>
      <xdr:rowOff>10885</xdr:rowOff>
    </xdr:to>
    <mc:AlternateContent xmlns:mc="http://schemas.openxmlformats.org/markup-compatibility/2006">
      <mc:Choice xmlns:a14="http://schemas.microsoft.com/office/drawing/2010/main" Requires="a14">
        <xdr:graphicFrame macro="">
          <xdr:nvGraphicFramePr>
            <xdr:cNvPr id="17" name="Descripción">
              <a:extLst>
                <a:ext uri="{FF2B5EF4-FFF2-40B4-BE49-F238E27FC236}">
                  <a16:creationId xmlns:a16="http://schemas.microsoft.com/office/drawing/2014/main" id="{4D7092B6-91F1-040B-65C4-D3A7FE22D574}"/>
                </a:ext>
              </a:extLst>
            </xdr:cNvPr>
            <xdr:cNvGraphicFramePr/>
          </xdr:nvGraphicFramePr>
          <xdr:xfrm>
            <a:off x="0" y="0"/>
            <a:ext cx="0" cy="0"/>
          </xdr:xfrm>
          <a:graphic>
            <a:graphicData uri="http://schemas.microsoft.com/office/drawing/2010/slicer">
              <sle:slicer xmlns:sle="http://schemas.microsoft.com/office/drawing/2010/slicer" name="Descripción"/>
            </a:graphicData>
          </a:graphic>
        </xdr:graphicFrame>
      </mc:Choice>
      <mc:Fallback>
        <xdr:sp macro="" textlink="">
          <xdr:nvSpPr>
            <xdr:cNvPr id="0" name=""/>
            <xdr:cNvSpPr>
              <a:spLocks noTextEdit="1"/>
            </xdr:cNvSpPr>
          </xdr:nvSpPr>
          <xdr:spPr>
            <a:xfrm>
              <a:off x="4402184" y="584563"/>
              <a:ext cx="1828800" cy="127689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10</xdr:col>
      <xdr:colOff>585651</xdr:colOff>
      <xdr:row>3</xdr:row>
      <xdr:rowOff>33747</xdr:rowOff>
    </xdr:from>
    <xdr:to>
      <xdr:col>13</xdr:col>
      <xdr:colOff>367937</xdr:colOff>
      <xdr:row>10</xdr:row>
      <xdr:rowOff>32659</xdr:rowOff>
    </xdr:to>
    <mc:AlternateContent xmlns:mc="http://schemas.openxmlformats.org/markup-compatibility/2006">
      <mc:Choice xmlns:a14="http://schemas.microsoft.com/office/drawing/2010/main" Requires="a14">
        <xdr:graphicFrame macro="">
          <xdr:nvGraphicFramePr>
            <xdr:cNvPr id="19" name="Tipo de publicación">
              <a:extLst>
                <a:ext uri="{FF2B5EF4-FFF2-40B4-BE49-F238E27FC236}">
                  <a16:creationId xmlns:a16="http://schemas.microsoft.com/office/drawing/2014/main" id="{E9ED6C0E-CED3-F6DD-BC35-B4E7367A5769}"/>
                </a:ext>
              </a:extLst>
            </xdr:cNvPr>
            <xdr:cNvGraphicFramePr/>
          </xdr:nvGraphicFramePr>
          <xdr:xfrm>
            <a:off x="0" y="0"/>
            <a:ext cx="0" cy="0"/>
          </xdr:xfrm>
          <a:graphic>
            <a:graphicData uri="http://schemas.microsoft.com/office/drawing/2010/slicer">
              <sle:slicer xmlns:sle="http://schemas.microsoft.com/office/drawing/2010/slicer" name="Tipo de publicación"/>
            </a:graphicData>
          </a:graphic>
        </xdr:graphicFrame>
      </mc:Choice>
      <mc:Fallback>
        <xdr:sp macro="" textlink="">
          <xdr:nvSpPr>
            <xdr:cNvPr id="0" name=""/>
            <xdr:cNvSpPr>
              <a:spLocks noTextEdit="1"/>
            </xdr:cNvSpPr>
          </xdr:nvSpPr>
          <xdr:spPr>
            <a:xfrm>
              <a:off x="6572794" y="588918"/>
              <a:ext cx="1828800" cy="129431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613094</xdr:colOff>
      <xdr:row>14</xdr:row>
      <xdr:rowOff>32057</xdr:rowOff>
    </xdr:to>
    <xdr:graphicFrame macro="">
      <xdr:nvGraphicFramePr>
        <xdr:cNvPr id="2" name="Chart 3">
          <a:extLst>
            <a:ext uri="{FF2B5EF4-FFF2-40B4-BE49-F238E27FC236}">
              <a16:creationId xmlns:a16="http://schemas.microsoft.com/office/drawing/2014/main" id="{22016577-1EE2-4CC8-8798-E5035B67B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2</xdr:col>
      <xdr:colOff>791765</xdr:colOff>
      <xdr:row>38</xdr:row>
      <xdr:rowOff>135466</xdr:rowOff>
    </xdr:to>
    <xdr:graphicFrame macro="">
      <xdr:nvGraphicFramePr>
        <xdr:cNvPr id="4" name="Chart 1">
          <a:extLst>
            <a:ext uri="{FF2B5EF4-FFF2-40B4-BE49-F238E27FC236}">
              <a16:creationId xmlns:a16="http://schemas.microsoft.com/office/drawing/2014/main" id="{3CDECA79-FC59-40F0-8F83-B83DA97D6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00493865741" backgroundQuery="1" createdVersion="8" refreshedVersion="8" minRefreshableVersion="3" recordCount="0" supportSubquery="1" supportAdvancedDrill="1" xr:uid="{537C1C88-B939-4908-809A-29FF8C7F1442}">
  <cacheSource type="external" connectionId="10"/>
  <cacheFields count="2">
    <cacheField name="[Tabla3].[Provincia].[Provincia]" caption="Provincia" numFmtId="0" hierarchy="93" level="1">
      <sharedItems count="13">
        <s v="Alberta"/>
        <s v="British Columbia"/>
        <s v="Manitoba"/>
        <s v="New Brunswick"/>
        <s v="Newfoundland"/>
        <s v="Nova Scotia"/>
        <s v="Nunavut"/>
        <s v="Ontario"/>
        <s v="Prince Edward Island"/>
        <s v="Quebec"/>
        <s v="Saskachewan"/>
        <s v="Territorios del Noroeste"/>
        <s v="Yukon"/>
      </sharedItems>
      <extLst>
        <ext xmlns:x15="http://schemas.microsoft.com/office/spreadsheetml/2010/11/main" uri="{4F2E5C28-24EA-4eb8-9CBF-B6C8F9C3D259}">
          <x15:cachedUniqueNames>
            <x15:cachedUniqueName index="0" name="[Tabla3].[Provincia].&amp;[Alberta]"/>
            <x15:cachedUniqueName index="1" name="[Tabla3].[Provincia].&amp;[British Columbia]"/>
            <x15:cachedUniqueName index="2" name="[Tabla3].[Provincia].&amp;[Manitoba]"/>
            <x15:cachedUniqueName index="3" name="[Tabla3].[Provincia].&amp;[New Brunswick]"/>
            <x15:cachedUniqueName index="4" name="[Tabla3].[Provincia].&amp;[Newfoundland]"/>
            <x15:cachedUniqueName index="5" name="[Tabla3].[Provincia].&amp;[Nova Scotia]"/>
            <x15:cachedUniqueName index="6" name="[Tabla3].[Provincia].&amp;[Nunavut]"/>
            <x15:cachedUniqueName index="7" name="[Tabla3].[Provincia].&amp;[Ontario]"/>
            <x15:cachedUniqueName index="8" name="[Tabla3].[Provincia].&amp;[Prince Edward Island]"/>
            <x15:cachedUniqueName index="9" name="[Tabla3].[Provincia].&amp;[Quebec]"/>
            <x15:cachedUniqueName index="10" name="[Tabla3].[Provincia].&amp;[Saskachewan]"/>
            <x15:cachedUniqueName index="11" name="[Tabla3].[Provincia].&amp;[Territorios del Noroeste]"/>
            <x15:cachedUniqueName index="12" name="[Tabla3].[Provincia].&amp;[Yukon]"/>
          </x15:cachedUniqueNames>
        </ext>
      </extLst>
    </cacheField>
    <cacheField name="[Measures].[Cantidad Total]" caption="Cantidad Total" numFmtId="0" hierarchy="100"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0" memberValueDatatype="130" unbalanced="0"/>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2" memberValueDatatype="130" unbalanced="0">
      <fieldsUsage count="2">
        <fieldUsage x="-1"/>
        <fieldUsage x="0"/>
      </fieldsUsage>
    </cacheHierarchy>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oneField="1">
      <fieldsUsage count="1">
        <fieldUsage x="1"/>
      </fieldsUsage>
    </cacheHierarchy>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00495023149" backgroundQuery="1" createdVersion="8" refreshedVersion="8" minRefreshableVersion="3" recordCount="0" supportSubquery="1" supportAdvancedDrill="1" xr:uid="{44E2E953-AAEA-40A5-A818-4DF07FF84672}">
  <cacheSource type="external" connectionId="10"/>
  <cacheFields count="2">
    <cacheField name="[Measures].[Suma de Ventas]" caption="Suma de Ventas" numFmtId="0" hierarchy="118" level="32767"/>
    <cacheField name="[Tabla2].[Categoria de Producto].[Categoria de Producto]" caption="Categoria de Producto" numFmtId="0" hierarchy="89" level="1">
      <sharedItems count="3">
        <s v="Árticulos de Oficina"/>
        <s v="Muebles"/>
        <s v="Tecnología"/>
      </sharedItems>
      <extLst>
        <ext xmlns:x15="http://schemas.microsoft.com/office/spreadsheetml/2010/11/main" uri="{4F2E5C28-24EA-4eb8-9CBF-B6C8F9C3D259}">
          <x15:cachedUniqueNames>
            <x15:cachedUniqueName index="0" name="[Tabla2].[Categoria de Producto].&amp;[Árticulos de Oficina]"/>
            <x15:cachedUniqueName index="1" name="[Tabla2].[Categoria de Producto].&amp;[Muebles]"/>
            <x15:cachedUniqueName index="2" name="[Tabla2].[Categoria de Producto].&amp;[Tecnología]"/>
          </x15:cachedUniqueNames>
        </ext>
      </extLst>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1"/>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oneField="1" hidden="1">
      <fieldsUsage count="1">
        <fieldUsage x="0"/>
      </fieldsUsage>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00496180558" backgroundQuery="1" createdVersion="8" refreshedVersion="8" minRefreshableVersion="3" recordCount="0" supportSubquery="1" supportAdvancedDrill="1" xr:uid="{2B07103B-80DC-46FC-A449-2F8B9E308A44}">
  <cacheSource type="external" connectionId="10"/>
  <cacheFields count="2">
    <cacheField name="[Measures].[Suma de Ventas]" caption="Suma de Ventas" numFmtId="0" hierarchy="118" level="32767"/>
    <cacheField name="[Tabla2].[Categoria de Producto].[Categoria de Producto]" caption="Categoria de Producto" numFmtId="0" hierarchy="89" level="1">
      <sharedItems count="3">
        <s v="Árticulos de Oficina"/>
        <s v="Muebles"/>
        <s v="Tecnología"/>
      </sharedItems>
      <extLst>
        <ext xmlns:x15="http://schemas.microsoft.com/office/spreadsheetml/2010/11/main" uri="{4F2E5C28-24EA-4eb8-9CBF-B6C8F9C3D259}">
          <x15:cachedUniqueNames>
            <x15:cachedUniqueName index="0" name="[Tabla2].[Categoria de Producto].&amp;[Árticulos de Oficina]"/>
            <x15:cachedUniqueName index="1" name="[Tabla2].[Categoria de Producto].&amp;[Muebles]"/>
            <x15:cachedUniqueName index="2" name="[Tabla2].[Categoria de Producto].&amp;[Tecnología]"/>
          </x15:cachedUniqueNames>
        </ext>
      </extLst>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1"/>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oneField="1" hidden="1">
      <fieldsUsage count="1">
        <fieldUsage x="0"/>
      </fieldsUsage>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00497337966" backgroundQuery="1" createdVersion="8" refreshedVersion="8" minRefreshableVersion="3" recordCount="0" supportSubquery="1" supportAdvancedDrill="1" xr:uid="{C5DA7A52-479B-428E-B8A4-ECF75E7CD21B}">
  <cacheSource type="external" connectionId="10"/>
  <cacheFields count="3">
    <cacheField name="[Measures].[Ventas Totales]" caption="Ventas Totales" numFmtId="0" hierarchy="99" level="32767"/>
    <cacheField name="[Tabla4].[Fecha (Month)].[Fecha (Month)]" caption="Fecha (Month)" numFmtId="0" hierarchy="97" level="1">
      <sharedItems count="12">
        <s v="Ene"/>
        <s v="Feb"/>
        <s v="Mar"/>
        <s v="Abr"/>
        <s v="May"/>
        <s v="Jun"/>
        <s v="Jul"/>
        <s v="Ago"/>
        <s v="Set"/>
        <s v="Oct"/>
        <s v="Nov"/>
        <s v="Dic"/>
      </sharedItems>
      <extLst>
        <ext xmlns:x15="http://schemas.microsoft.com/office/spreadsheetml/2010/11/main" uri="{4F2E5C28-24EA-4eb8-9CBF-B6C8F9C3D259}">
          <x15:cachedUniqueNames>
            <x15:cachedUniqueName index="0" name="[Tabla4].[Fecha (Month)].&amp;[Ene]"/>
            <x15:cachedUniqueName index="1" name="[Tabla4].[Fecha (Month)].&amp;[Feb]"/>
            <x15:cachedUniqueName index="2" name="[Tabla4].[Fecha (Month)].&amp;[Mar]"/>
            <x15:cachedUniqueName index="3" name="[Tabla4].[Fecha (Month)].&amp;[Abr]"/>
            <x15:cachedUniqueName index="4" name="[Tabla4].[Fecha (Month)].&amp;[May]"/>
            <x15:cachedUniqueName index="5" name="[Tabla4].[Fecha (Month)].&amp;[Jun]"/>
            <x15:cachedUniqueName index="6" name="[Tabla4].[Fecha (Month)].&amp;[Jul]"/>
            <x15:cachedUniqueName index="7" name="[Tabla4].[Fecha (Month)].&amp;[Ago]"/>
            <x15:cachedUniqueName index="8" name="[Tabla4].[Fecha (Month)].&amp;[Set]"/>
            <x15:cachedUniqueName index="9" name="[Tabla4].[Fecha (Month)].&amp;[Oct]"/>
            <x15:cachedUniqueName index="10" name="[Tabla4].[Fecha (Month)].&amp;[Nov]"/>
            <x15:cachedUniqueName index="11" name="[Tabla4].[Fecha (Month)].&amp;[Dic]"/>
          </x15:cachedUniqueNames>
        </ext>
      </extLst>
    </cacheField>
    <cacheField name="[Tabla4].[Fecha (Year)].[Fecha (Year)]" caption="Fecha (Year)" numFmtId="0" hierarchy="96" level="1">
      <sharedItems count="4">
        <s v="2009"/>
        <s v="2010"/>
        <s v="2011"/>
        <s v="2012"/>
      </sharedItems>
      <extLst>
        <ext xmlns:x15="http://schemas.microsoft.com/office/spreadsheetml/2010/11/main" uri="{4F2E5C28-24EA-4eb8-9CBF-B6C8F9C3D259}">
          <x15:cachedUniqueNames>
            <x15:cachedUniqueName index="0" name="[Tabla4].[Fecha (Year)].&amp;[2009]"/>
            <x15:cachedUniqueName index="1" name="[Tabla4].[Fecha (Year)].&amp;[2010]"/>
            <x15:cachedUniqueName index="2" name="[Tabla4].[Fecha (Year)].&amp;[2011]"/>
            <x15:cachedUniqueName index="3" name="[Tabla4].[Fecha (Year)].&amp;[2012]"/>
          </x15:cachedUniqueNames>
        </ext>
      </extLst>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0" memberValueDatatype="130" unbalanced="0"/>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2" memberValueDatatype="130" unbalanced="0">
      <fieldsUsage count="2">
        <fieldUsage x="-1"/>
        <fieldUsage x="2"/>
      </fieldsUsage>
    </cacheHierarchy>
    <cacheHierarchy uniqueName="[Tabla4].[Fecha (Month)]" caption="Fecha (Month)" attribute="1" time="1" defaultMemberUniqueName="[Tabla4].[Fecha (Month)].[All]" allUniqueName="[Tabla4].[Fecha (Month)].[All]" dimensionUniqueName="[Tabla4]" displayFolder="" count="2" memberValueDatatype="130" unbalanced="0">
      <fieldsUsage count="2">
        <fieldUsage x="-1"/>
        <fieldUsage x="1"/>
      </fieldsUsage>
    </cacheHierarchy>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oneField="1">
      <fieldsUsage count="1">
        <fieldUsage x="0"/>
      </fieldsUsage>
    </cacheHierarchy>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44577662037" backgroundQuery="1" createdVersion="8" refreshedVersion="8" minRefreshableVersion="3" recordCount="0" supportSubquery="1" supportAdvancedDrill="1" xr:uid="{53492D2D-2E3C-40E2-A8F8-4999799798BA}">
  <cacheSource type="external" connectionId="10"/>
  <cacheFields count="8">
    <cacheField name="[Measures].[Promedio de Engagement rate]" caption="Promedio de Engagement rate" numFmtId="0" hierarchy="120" level="32767"/>
    <cacheField name="[Measures].[Promedio de Indice de favorabilidad ponderado]" caption="Promedio de Indice de favorabilidad ponderado" numFmtId="0" hierarchy="121" level="32767"/>
    <cacheField name="[Measures].[Promedio de Indice de conversion politica]" caption="Promedio de Indice de conversion politica" numFmtId="0" hierarchy="122" level="32767"/>
    <cacheField name="[Measures].[Suma de Comentarios]" caption="Suma de Comentarios" numFmtId="0" hierarchy="123" level="32767"/>
    <cacheField name="[Measures].[Suma de Alcance 2]" caption="Suma de Alcance 2" numFmtId="0" hierarchy="124" level="32767"/>
    <cacheField name="[Measures].[Suma de Veces que se compartió]" caption="Suma de Veces que se compartió" numFmtId="0" hierarchy="125" level="32767"/>
    <cacheField name="[Measures].[Suma de Reacciones]" caption="Suma de Reacciones" numFmtId="0" hierarchy="126" level="32767"/>
    <cacheField name="[Jan_01_2026_Mar_02_2026_910311985076918].[Nombre de la página].[Nombre de la página]" caption="Nombre de la página" numFmtId="0" hierarchy="23" level="1">
      <sharedItems containsBlank="1" count="2">
        <m/>
        <s v="Juan Camilo Velez Londoño"/>
      </sharedItems>
      <extLst>
        <ext xmlns:x15="http://schemas.microsoft.com/office/spreadsheetml/2010/11/main" uri="{4F2E5C28-24EA-4eb8-9CBF-B6C8F9C3D259}">
          <x15:cachedUniqueNames>
            <x15:cachedUniqueName index="0" name="[Jan_01_2026_Mar_02_2026_910311985076918].[Nombre de la página].&amp;"/>
            <x15:cachedUniqueName index="1" name="[Jan_01_2026_Mar_02_2026_910311985076918].[Nombre de la página].&amp;[Juan Camilo Velez Londoño]"/>
          </x15:cachedUniqueNames>
        </ext>
      </extLst>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2"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2" memberValueDatatype="130" unbalanced="0">
      <fieldsUsage count="2">
        <fieldUsage x="-1"/>
        <fieldUsage x="7"/>
      </fieldsUsage>
    </cacheHierarchy>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2"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0" memberValueDatatype="130" unbalanced="0"/>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oneField="1" hidden="1">
      <fieldsUsage count="1">
        <fieldUsage x="0"/>
      </fieldsUsage>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oneField="1" hidden="1">
      <fieldsUsage count="1">
        <fieldUsage x="1"/>
      </fieldsUsage>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oneField="1" hidden="1">
      <fieldsUsage count="1">
        <fieldUsage x="2"/>
      </fieldsUsage>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oneField="1" hidden="1">
      <fieldsUsage count="1">
        <fieldUsage x="3"/>
      </fieldsUsage>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oneField="1" hidden="1">
      <fieldsUsage count="1">
        <fieldUsage x="4"/>
      </fieldsUsage>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oneField="1" hidden="1">
      <fieldsUsage count="1">
        <fieldUsage x="5"/>
      </fieldsUsage>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oneField="1" hidden="1">
      <fieldsUsage count="1">
        <fieldUsage x="6"/>
      </fieldsUsage>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0625" backgroundQuery="1" createdVersion="8" refreshedVersion="8" minRefreshableVersion="3" recordCount="0" supportSubquery="1" supportAdvancedDrill="1" xr:uid="{573A7DDD-7509-4F58-9D37-CFD2C0B1FCFA}">
  <cacheSource type="external" connectionId="10"/>
  <cacheFields count="3">
    <cacheField name="[Tabla2].[Categoria de Producto].[Categoria de Producto]" caption="Categoria de Producto" numFmtId="0" hierarchy="89" level="1">
      <sharedItems containsSemiMixedTypes="0" containsNonDate="0" containsString="0"/>
    </cacheField>
    <cacheField name="[Jan_01_2026_Mar_02_2026_910311985076918].[Es una publicación cruzada].[Es una publicación cruzada]" caption="Es una publicación cruzada" numFmtId="0" hierarchy="26" level="1">
      <sharedItems containsString="0" containsBlank="1" containsNumber="1" containsInteger="1" minValue="0" maxValue="1" count="3">
        <m/>
        <n v="0"/>
        <n v="1"/>
      </sharedItems>
      <extLst>
        <ext xmlns:x15="http://schemas.microsoft.com/office/spreadsheetml/2010/11/main" uri="{4F2E5C28-24EA-4eb8-9CBF-B6C8F9C3D259}">
          <x15:cachedUniqueNames>
            <x15:cachedUniqueName index="0" name="[Jan_01_2026_Mar_02_2026_910311985076918].[Es una publicación cruzada].&amp;"/>
            <x15:cachedUniqueName index="1" name="[Jan_01_2026_Mar_02_2026_910311985076918].[Es una publicación cruzada].&amp;[0]"/>
            <x15:cachedUniqueName index="2" name="[Jan_01_2026_Mar_02_2026_910311985076918].[Es una publicación cruzada].&amp;[1]"/>
          </x15:cachedUniqueNames>
        </ext>
      </extLst>
    </cacheField>
    <cacheField name="[Measures].[Indice de Conversion Politica]" caption="Indice de Conversion Politica" numFmtId="0" hierarchy="107"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2" memberValueDatatype="20" unbalanced="0">
      <fieldsUsage count="2">
        <fieldUsage x="-1"/>
        <fieldUsage x="1"/>
      </fieldsUsage>
    </cacheHierarchy>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oneField="1">
      <fieldsUsage count="1">
        <fieldUsage x="2"/>
      </fieldsUsage>
    </cacheHierarchy>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06944446" backgroundQuery="1" createdVersion="8" refreshedVersion="8" minRefreshableVersion="3" recordCount="0" supportSubquery="1" supportAdvancedDrill="1" xr:uid="{20F21D7E-A6C7-430E-A210-EE189869945E}">
  <cacheSource type="external" connectionId="10"/>
  <cacheFields count="4">
    <cacheField name="[Tabla2].[Categoria de Producto].[Categoria de Producto]" caption="Categoria de Producto" numFmtId="0" hierarchy="89" level="1">
      <sharedItems containsSemiMixedTypes="0" containsNonDate="0" containsString="0"/>
    </cacheField>
    <cacheField name="[Measures].[Indicador Consolidado Final Meta]" caption="Indicador Consolidado Final Meta" numFmtId="0" hierarchy="109" level="32767"/>
    <cacheField name="[Jan_01_2026_Mar_02_2026_910311985076918].[Nombre de la cuenta].[Nombre de la cuenta]" caption="Nombre de la cuenta" numFmtId="0" hierarchy="3" level="1">
      <sharedItems containsBlank="1" count="10">
        <m/>
        <s v="AL INSTANTE"/>
        <s v="Cristian Hernández"/>
        <s v="Cristian Viveros"/>
        <s v="Efrain Cepeda Sarabia"/>
        <s v="Jotika Recomienda | Jonathan Rios Aroca"/>
        <s v="Juan Camilo Velez Londoño"/>
        <s v="PARTIDO CONSERVADOR COLOMBIANO"/>
        <s v="PARTIDO CONSERVADOR VIJES💙 Movimiento Manuel José Reina"/>
        <s v="Partidoconservadorvalle"/>
      </sharedItems>
      <extLst>
        <ext xmlns:x15="http://schemas.microsoft.com/office/spreadsheetml/2010/11/main" uri="{4F2E5C28-24EA-4eb8-9CBF-B6C8F9C3D259}">
          <x15:cachedUniqueNames>
            <x15:cachedUniqueName index="0" name="[Jan_01_2026_Mar_02_2026_910311985076918].[Nombre de la cuenta].&amp;"/>
            <x15:cachedUniqueName index="1" name="[Jan_01_2026_Mar_02_2026_910311985076918].[Nombre de la cuenta].&amp;[AL INSTANTE]"/>
            <x15:cachedUniqueName index="2" name="[Jan_01_2026_Mar_02_2026_910311985076918].[Nombre de la cuenta].&amp;[Cristian Hernández]"/>
            <x15:cachedUniqueName index="3" name="[Jan_01_2026_Mar_02_2026_910311985076918].[Nombre de la cuenta].&amp;[Cristian Viveros]"/>
            <x15:cachedUniqueName index="4" name="[Jan_01_2026_Mar_02_2026_910311985076918].[Nombre de la cuenta].&amp;[Efrain Cepeda Sarabia]"/>
            <x15:cachedUniqueName index="5" name="[Jan_01_2026_Mar_02_2026_910311985076918].[Nombre de la cuenta].&amp;[Jotika Recomienda | Jonathan Rios Aroca]"/>
            <x15:cachedUniqueName index="6" name="[Jan_01_2026_Mar_02_2026_910311985076918].[Nombre de la cuenta].&amp;[Juan Camilo Velez Londoño]"/>
            <x15:cachedUniqueName index="7" name="[Jan_01_2026_Mar_02_2026_910311985076918].[Nombre de la cuenta].&amp;[PARTIDO CONSERVADOR COLOMBIANO]"/>
            <x15:cachedUniqueName index="8" name="[Jan_01_2026_Mar_02_2026_910311985076918].[Nombre de la cuenta].&amp;[PARTIDO CONSERVADOR VIJES💙 Movimiento Manuel José Reina]"/>
            <x15:cachedUniqueName index="9" name="[Jan_01_2026_Mar_02_2026_910311985076918].[Nombre de la cuenta].&amp;[Partidoconservadorvalle]"/>
          </x15:cachedUniqueNames>
        </ext>
      </extLst>
    </cacheField>
    <cacheField name="[Jan_01_2026_Mar_02_2026_910311985076918].[Hora de publicación].[Hora de publicación]" caption="Hora de publicación" numFmtId="0" hierarchy="6"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2"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2"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2"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fieldsUsage count="2">
        <fieldUsage x="-1"/>
        <fieldUsage x="2"/>
      </fieldsUsage>
    </cacheHierarchy>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2"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2"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2" memberValueDatatype="130" unbalanced="0">
      <fieldsUsage count="2">
        <fieldUsage x="-1"/>
        <fieldUsage x="3"/>
      </fieldsUsage>
    </cacheHierarchy>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2"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2"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2"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2"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2"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2"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2"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2"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2"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2"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2"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2"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2"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2"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2"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2"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2"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2"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2"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2"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2"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2"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2"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2"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2"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2"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2"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2"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2"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2"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2"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2"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2"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2"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2"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2"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2"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2"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2"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2"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2"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2"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2"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2"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2"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2"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2"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2"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2"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2"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2"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2"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2"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2"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2"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2"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2"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2"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2"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2"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2"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2"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2"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2"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2"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2"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2" memberValueDatatype="5" unbalanced="0"/>
    <cacheHierarchy uniqueName="[Tabla1].[SKU]" caption="SKU" attribute="1" defaultMemberUniqueName="[Tabla1].[SKU].[All]" allUniqueName="[Tabla1].[SKU].[All]" dimensionUniqueName="[Tabla1]" displayFolder="" count="2" memberValueDatatype="20" unbalanced="0"/>
    <cacheHierarchy uniqueName="[Tabla1].[ID fila]" caption="ID fila" attribute="1" defaultMemberUniqueName="[Tabla1].[ID fila].[All]" allUniqueName="[Tabla1].[ID fila].[All]" dimensionUniqueName="[Tabla1]" displayFolder="" count="2" memberValueDatatype="20" unbalanced="0"/>
    <cacheHierarchy uniqueName="[Tabla1].[ID Orden]" caption="ID Orden" attribute="1" defaultMemberUniqueName="[Tabla1].[ID Orden].[All]" allUniqueName="[Tabla1].[ID Orden].[All]" dimensionUniqueName="[Tabla1]" displayFolder="" count="2" memberValueDatatype="20" unbalanced="0"/>
    <cacheHierarchy uniqueName="[Tabla1].[Fecha Orden]" caption="Fecha Orden" attribute="1" time="1" defaultMemberUniqueName="[Tabla1].[Fecha Orden].[All]" allUniqueName="[Tabla1].[Fecha Orden].[All]" dimensionUniqueName="[Tabla1]" displayFolder="" count="2" memberValueDatatype="7" unbalanced="0"/>
    <cacheHierarchy uniqueName="[Tabla1].[Prioridad]" caption="Prioridad" attribute="1" defaultMemberUniqueName="[Tabla1].[Prioridad].[All]" allUniqueName="[Tabla1].[Prioridad].[All]" dimensionUniqueName="[Tabla1]" displayFolder="" count="2" memberValueDatatype="130" unbalanced="0"/>
    <cacheHierarchy uniqueName="[Tabla1].[Cantidad]" caption="Cantidad" attribute="1" defaultMemberUniqueName="[Tabla1].[Cantidad].[All]" allUniqueName="[Tabla1].[Cantidad].[All]" dimensionUniqueName="[Tabla1]" displayFolder="" count="2" memberValueDatatype="20" unbalanced="0"/>
    <cacheHierarchy uniqueName="[Tabla1].[Ventas]" caption="Ventas" attribute="1" defaultMemberUniqueName="[Tabla1].[Ventas].[All]" allUniqueName="[Tabla1].[Ventas].[All]" dimensionUniqueName="[Tabla1]" displayFolder="" count="2" memberValueDatatype="5" unbalanced="0"/>
    <cacheHierarchy uniqueName="[Tabla1].[Descuento]" caption="Descuento" attribute="1" defaultMemberUniqueName="[Tabla1].[Descuento].[All]" allUniqueName="[Tabla1].[Descuento].[All]" dimensionUniqueName="[Tabla1]" displayFolder="" count="2" memberValueDatatype="5" unbalanced="0"/>
    <cacheHierarchy uniqueName="[Tabla1].[Tipo de Envío]" caption="Tipo de Envío" attribute="1" defaultMemberUniqueName="[Tabla1].[Tipo de Envío].[All]" allUniqueName="[Tabla1].[Tipo de Envío].[All]" dimensionUniqueName="[Tabla1]" displayFolder="" count="2" memberValueDatatype="130" unbalanced="0"/>
    <cacheHierarchy uniqueName="[Tabla1].[Nombre del Cliente]" caption="Nombre del Cliente" attribute="1" defaultMemberUniqueName="[Tabla1].[Nombre del Cliente].[All]" allUniqueName="[Tabla1].[Nombre del Cliente].[All]" dimensionUniqueName="[Tabla1]" displayFolder="" count="2" memberValueDatatype="130" unbalanced="0"/>
    <cacheHierarchy uniqueName="[Tabla1].[Provincia]" caption="Provincia" attribute="1" defaultMemberUniqueName="[Tabla1].[Provincia].[All]" allUniqueName="[Tabla1].[Provincia].[All]" dimensionUniqueName="[Tabla1]" displayFolder="" count="2" memberValueDatatype="130" unbalanced="0"/>
    <cacheHierarchy uniqueName="[Tabla1].[Segmento del Cliente]" caption="Segmento del Cliente" attribute="1" defaultMemberUniqueName="[Tabla1].[Segmento del Cliente].[All]" allUniqueName="[Tabla1].[Segmento del Cliente].[All]" dimensionUniqueName="[Tabla1]" displayFolder="" count="2" memberValueDatatype="130" unbalanced="0"/>
    <cacheHierarchy uniqueName="[Tabla1].[Fecha de envío]" caption="Fecha de envío" attribute="1" time="1" defaultMemberUniqueName="[Tabla1].[Fecha de envío].[All]" allUniqueName="[Tabla1].[Fecha de envío].[All]" dimensionUniqueName="[Tabla1]" displayFolder="" count="2" memberValueDatatype="7" unbalanced="0"/>
    <cacheHierarchy uniqueName="[Tabla2].[SKU]" caption="SKU" attribute="1" defaultMemberUniqueName="[Tabla2].[SKU].[All]" allUniqueName="[Tabla2].[SKU].[All]" dimensionUniqueName="[Tabla2]" displayFolder="" count="2"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2" memberValueDatatype="130" unbalanced="0"/>
    <cacheHierarchy uniqueName="[Tabla2].[Producto]" caption="Producto" attribute="1" defaultMemberUniqueName="[Tabla2].[Producto].[All]" allUniqueName="[Tabla2].[Producto].[All]" dimensionUniqueName="[Tabla2]" displayFolder="" count="2" memberValueDatatype="130" unbalanced="0"/>
    <cacheHierarchy uniqueName="[Tabla2].[Contenedor]" caption="Contenedor" attribute="1" defaultMemberUniqueName="[Tabla2].[Contenedor].[All]" allUniqueName="[Tabla2].[Contenedor].[All]" dimensionUniqueName="[Tabla2]" displayFolder="" count="2" memberValueDatatype="130" unbalanced="0"/>
    <cacheHierarchy uniqueName="[Tabla3].[Provincia]" caption="Provincia" attribute="1" defaultMemberUniqueName="[Tabla3].[Provincia].[All]" allUniqueName="[Tabla3].[Provincia].[All]" dimensionUniqueName="[Tabla3]" displayFolder="" count="2" memberValueDatatype="130" unbalanced="0"/>
    <cacheHierarchy uniqueName="[Tabla3].[Región]" caption="Región" attribute="1" defaultMemberUniqueName="[Tabla3].[Región].[All]" allUniqueName="[Tabla3].[Región].[All]" dimensionUniqueName="[Tabla3]" displayFolder="" count="2" memberValueDatatype="130" unbalanced="0"/>
    <cacheHierarchy uniqueName="[Tabla4].[Fecha]" caption="Fecha" attribute="1" time="1" keyAttribute="1" defaultMemberUniqueName="[Tabla4].[Fecha].[All]" allUniqueName="[Tabla4].[Fecha].[All]" dimensionUniqueName="[Tabla4]" displayFolder="" count="2" memberValueDatatype="7" unbalanced="0"/>
    <cacheHierarchy uniqueName="[Tabla4].[Fecha (Year)]" caption="Fecha (Year)" attribute="1" time="1" defaultMemberUniqueName="[Tabla4].[Fecha (Year)].[All]" allUniqueName="[Tabla4].[Fecha (Year)].[All]" dimensionUniqueName="[Tabla4]" displayFolder="" count="2" memberValueDatatype="130" unbalanced="0"/>
    <cacheHierarchy uniqueName="[Tabla4].[Fecha (Month)]" caption="Fecha (Month)" attribute="1" time="1" defaultMemberUniqueName="[Tabla4].[Fecha (Month)].[All]" allUniqueName="[Tabla4].[Fecha (Month)].[All]" dimensionUniqueName="[Tabla4]" displayFolder="" count="2" memberValueDatatype="130" unbalanced="0"/>
    <cacheHierarchy uniqueName="[Tabla4].[Fecha (Month Index)]" caption="Fecha (Month Index)" attribute="1" time="1" defaultMemberUniqueName="[Tabla4].[Fecha (Month Index)].[All]" allUniqueName="[Tabla4].[Fecha (Month Index)].[All]" dimensionUniqueName="[Tabla4]" displayFolder="" count="2"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oneField="1">
      <fieldsUsage count="1">
        <fieldUsage x="1"/>
      </fieldsUsage>
    </cacheHierarchy>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07060185" backgroundQuery="1" createdVersion="8" refreshedVersion="8" minRefreshableVersion="3" recordCount="0" supportSubquery="1" supportAdvancedDrill="1" xr:uid="{E2C06537-D181-4A68-AE42-A70E00A10B12}">
  <cacheSource type="external" connectionId="10"/>
  <cacheFields count="2">
    <cacheField name="[Measures].[Ventas Totales]" caption="Ventas Totales" numFmtId="0" hierarchy="99" level="32767"/>
    <cacheField name="[Tabla2].[Categoria de Producto].[Categoria de Producto]" caption="Categoria de Producto" numFmtId="0" hierarchy="89"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1"/>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oneField="1">
      <fieldsUsage count="1">
        <fieldUsage x="0"/>
      </fieldsUsage>
    </cacheHierarchy>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07407408" backgroundQuery="1" createdVersion="8" refreshedVersion="8" minRefreshableVersion="3" recordCount="0" supportSubquery="1" supportAdvancedDrill="1" xr:uid="{A0C738EF-8226-499C-8545-868D134AA7BD}">
  <cacheSource type="external" connectionId="10"/>
  <cacheFields count="2">
    <cacheField name="[Measures].[Ticket Promedio]" caption="Ticket Promedio" numFmtId="0" hierarchy="102" level="32767"/>
    <cacheField name="[Tabla2].[Categoria de Producto].[Categoria de Producto]" caption="Categoria de Producto" numFmtId="0" hierarchy="89"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1"/>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oneField="1">
      <fieldsUsage count="1">
        <fieldUsage x="0"/>
      </fieldsUsage>
    </cacheHierarchy>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09606479" backgroundQuery="1" createdVersion="8" refreshedVersion="8" minRefreshableVersion="3" recordCount="0" supportSubquery="1" supportAdvancedDrill="1" xr:uid="{84F235FC-4D5E-4C01-9BBF-58F1D8363739}">
  <cacheSource type="external" connectionId="10"/>
  <cacheFields count="2">
    <cacheField name="[Measures].[Cantidad Total]" caption="Cantidad Total" numFmtId="0" hierarchy="100" level="32767"/>
    <cacheField name="[Tabla2].[Categoria de Producto].[Categoria de Producto]" caption="Categoria de Producto" numFmtId="0" hierarchy="89"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1"/>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oneField="1">
      <fieldsUsage count="1">
        <fieldUsage x="0"/>
      </fieldsUsage>
    </cacheHierarchy>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10648149" backgroundQuery="1" createdVersion="8" refreshedVersion="8" minRefreshableVersion="3" recordCount="0" supportSubquery="1" supportAdvancedDrill="1" xr:uid="{5062E214-0F78-44E4-B16C-301789240544}">
  <cacheSource type="external" connectionId="10"/>
  <cacheFields count="3">
    <cacheField name="[Tabla2].[Categoria de Producto].[Categoria de Producto]" caption="Categoria de Producto" numFmtId="0" hierarchy="89" level="1">
      <sharedItems containsSemiMixedTypes="0" containsNonDate="0" containsString="0"/>
    </cacheField>
    <cacheField name="[Jan_01_2026_Mar_02_2026_910311985076918].[Tipo de publicación].[Tipo de publicación]" caption="Tipo de publicación" numFmtId="0" hierarchy="8" level="1">
      <sharedItems count="6">
        <s v="Fotos"/>
        <s v="Historia de Instagram"/>
        <s v="Imagen de Instagram"/>
        <s v="Reel de Instagram"/>
        <s v="Secuencia de Instagram"/>
        <s v="Videos"/>
      </sharedItems>
      <extLst>
        <ext xmlns:x15="http://schemas.microsoft.com/office/spreadsheetml/2010/11/main" uri="{4F2E5C28-24EA-4eb8-9CBF-B6C8F9C3D259}">
          <x15:cachedUniqueNames>
            <x15:cachedUniqueName index="0" name="[Jan_01_2026_Mar_02_2026_910311985076918].[Tipo de publicación].&amp;[Fotos]"/>
            <x15:cachedUniqueName index="1" name="[Jan_01_2026_Mar_02_2026_910311985076918].[Tipo de publicación].&amp;[Historia de Instagram]"/>
            <x15:cachedUniqueName index="2" name="[Jan_01_2026_Mar_02_2026_910311985076918].[Tipo de publicación].&amp;[Imagen de Instagram]"/>
            <x15:cachedUniqueName index="3" name="[Jan_01_2026_Mar_02_2026_910311985076918].[Tipo de publicación].&amp;[Reel de Instagram]"/>
            <x15:cachedUniqueName index="4" name="[Jan_01_2026_Mar_02_2026_910311985076918].[Tipo de publicación].&amp;[Secuencia de Instagram]"/>
            <x15:cachedUniqueName index="5" name="[Jan_01_2026_Mar_02_2026_910311985076918].[Tipo de publicación].&amp;[Videos]"/>
          </x15:cachedUniqueNames>
        </ext>
      </extLst>
    </cacheField>
    <cacheField name="[Measures].[Indicador Consolidado Final Meta]" caption="Indicador Consolidado Final Meta" numFmtId="0" hierarchy="109"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fieldsUsage count="2">
        <fieldUsage x="-1"/>
        <fieldUsage x="1"/>
      </fieldsUsage>
    </cacheHierarchy>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oneField="1">
      <fieldsUsage count="1">
        <fieldUsage x="2"/>
      </fieldsUsage>
    </cacheHierarchy>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11458334" backgroundQuery="1" createdVersion="8" refreshedVersion="8" minRefreshableVersion="3" recordCount="0" supportSubquery="1" supportAdvancedDrill="1" xr:uid="{641F964A-C035-42B2-B761-265D4FEFB8D0}">
  <cacheSource type="external" connectionId="10"/>
  <cacheFields count="2">
    <cacheField name="[Tabla2].[Categoria de Producto].[Categoria de Producto]" caption="Categoria de Producto" numFmtId="0" hierarchy="89" level="1">
      <sharedItems containsSemiMixedTypes="0" containsNonDate="0" containsString="0"/>
    </cacheField>
    <cacheField name="[Measures].[Interacciones Totales]" caption="Interacciones Totales" numFmtId="0" hierarchy="105"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oneField="1">
      <fieldsUsage count="1">
        <fieldUsage x="1"/>
      </fieldsUsage>
    </cacheHierarchy>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11805557" backgroundQuery="1" createdVersion="8" refreshedVersion="8" minRefreshableVersion="3" recordCount="0" supportSubquery="1" supportAdvancedDrill="1" xr:uid="{A817E181-109E-4789-AA6F-2464D3675ACB}">
  <cacheSource type="external" connectionId="10"/>
  <cacheFields count="2">
    <cacheField name="[Tabla2].[Categoria de Producto].[Categoria de Producto]" caption="Categoria de Producto" numFmtId="0" hierarchy="89" level="1">
      <sharedItems containsSemiMixedTypes="0" containsNonDate="0" containsString="0"/>
    </cacheField>
    <cacheField name="[Measures].[Indicador Consolidado Final Meta]" caption="Indicador Consolidado Final Meta" numFmtId="0" hierarchy="109"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oneField="1">
      <fieldsUsage count="1">
        <fieldUsage x="1"/>
      </fieldsUsage>
    </cacheHierarchy>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91215278" backgroundQuery="1" createdVersion="8" refreshedVersion="8" minRefreshableVersion="3" recordCount="0" supportSubquery="1" supportAdvancedDrill="1" xr:uid="{BEBBEED9-DCF4-45E8-9942-833563906EF1}">
  <cacheSource type="external" connectionId="10"/>
  <cacheFields count="2">
    <cacheField name="[Tabla2].[Categoria de Producto].[Categoria de Producto]" caption="Categoria de Producto" numFmtId="0" hierarchy="89" level="1">
      <sharedItems containsSemiMixedTypes="0" containsNonDate="0" containsString="0"/>
    </cacheField>
    <cacheField name="[Measures].[Alcance Total]" caption="Alcance Total" numFmtId="0" hierarchy="104" level="32767"/>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0"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0"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0"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0"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0"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0"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oneField="1">
      <fieldsUsage count="1">
        <fieldUsage x="1"/>
      </fieldsUsage>
    </cacheHierarchy>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4768171297" backgroundQuery="1" createdVersion="8" refreshedVersion="8" minRefreshableVersion="3" recordCount="0" supportSubquery="1" supportAdvancedDrill="1" xr:uid="{23557A5E-F5AA-40D1-BE87-32DCED75A6A7}">
  <cacheSource type="external" connectionId="10"/>
  <cacheFields count="4">
    <cacheField name="[Tabla2].[Categoria de Producto].[Categoria de Producto]" caption="Categoria de Producto" numFmtId="0" hierarchy="89" level="1">
      <sharedItems containsSemiMixedTypes="0" containsNonDate="0" containsString="0"/>
    </cacheField>
    <cacheField name="[Measures].[Indice de Viralidad]" caption="Indice de Viralidad" numFmtId="0" hierarchy="106" level="32767"/>
    <cacheField name="[Jan_01_2026_Mar_02_2026_910311985076918].[Título].[Título]" caption="Título" numFmtId="0" hierarchy="24" level="1">
      <sharedItems containsBlank="1" count="53" longText="1">
        <m/>
        <s v="¡¡¡ ATENCIÓN!!! 🚨🚨🚨_x000a__x000a_A partir de hoy, nuestro nuevo número de contacto es 311-701-1220 📲_x000a__x000a_Citas - Información - Consultas Sobre La Campaña  💙💙💙_x000a__x000a_#senado  #C20"/>
        <s v="Cada día más convencido de que lo que necesitan las personas es una verdadera Representación que sea su cara en el congreso de la República y con estos acompañamientos tan masivos estamos seguros que lo lograremos este 8 de Marzo _x000a__x000a_#C20PartidoConservador _x000a_#JuanCamiloVélez"/>
        <s v="Cada pueblo con su esencia, su gente y sus desafíos… pero todos con algo en común: ¡Necesitando un representante de verdad! #launiónhacelafuerza"/>
        <s v="Caldas avanza cuando se cree en su gente._x000a_Cuando hay inversión, hay producción._x000a_Y cuando hay producción, hay oportunidades reales. 💪🌱_x000a__x000a_Invertir en el territorio es confiar en su potencial,_x000a_en el trabajo honesto y en el talento de quienes lo construyen todos los días. 🤝_x000a__x000a_Este es el momento de fortalecer una representación que defienda lo que sí funciona:_x000a_el trabajo, la empresa y el desarrollo regional. 🗳️_x000a__x000a_#LaUniónHaceLaFuerza_x000a_ #JuanCamiloVélez_x000a_ #senadoc20"/>
        <s v="Caldas no es solo un lugar, es compromiso._x000a_Es trabajo, es inversión y es creer en el potencial de su gente. 🤝_x000a_Cuando se construye desde el territorio, la representación se vuelve real._x000a__x000a_Porque quien camina la región, la entiende y la defiende. 💪_x000a_Este 2026 es el momento de que Caldas tenga una voz firme, cercana y con sentido de pertenencia. 🗳️_x000a__x000a_#LaUniónHaceLaFuerza_x000a_#JuanCamiloVélez_x000a_#senadoc20"/>
        <s v="Caldas tiene jóvenes que no se rinden._x000a_Sueñan, trabajan y construyen futuro._x000a_Es momento de respaldarlos con oportunidades reales_x000a_y defender nuestro territorio. 💙_x000a__x000a_#LaUniónHaceLaFuerza_x000a_#JuanCamiloVélez_x000a_#SenadoC20"/>
        <s v="Comienza un nuevo año y también una nueva oportunidad. ✨_x000a_ Una oportunidad para demostrar que cuando caminamos juntos, llegamos más lejos._x000a__x000a_Este no es un reto individual, es un propósito colectivo._x000a_ Avanzamos con fe, con fuerza y con la esperanza firme de que nuestro territorio merece representación real. 🤝_x000a_Porque cuando la gente se une, las causas se vuelven imparables. Y hoy más que nunca, creemos en eso. 💙_x000a__x000a_#LaUniónHaceLaFuerza_x000a_ #JuanCamiloVélez_x000a_ #SenadoC20"/>
        <s v="Cuando el pueblo se une, los cambios sí se logran. 💪_x000a__x000a_Hoy no venimos a prometer._x000a_Venimos a pedirte que nos acompañes para traer inversión que fortalezca la salud, dinamice la vivienda y mejore la seguridad en nuestros territorios._x000a__x000a_No podemos quedarnos quietos._x000a_Si nos unimos, podemos hacerlo realidad. 🗳️_x000a__x000a_Este 8 de marzo vota Partido Conservador y marca Senado 20._x000a__x000a_#LaUniónHaceLaFuerza_x000a_#JuanCamiloVélez_x000a_#SenadoC20_x000a_#YoVotoPorJuan_x000a_#LaUniónHaceLaFuerza"/>
        <s v="Cuando el territorio no tiene verdadera representación, los proyectos no llegan y la transformación se queda en promesas._x000a__x000a_El centro norte del Valle necesita una voz propia que gestione inversión y defienda nuestros municipios en el Congreso. 🏛️_x000a__x000a_Este 8 de marzo no basta con quejarse._x000a_Vota Partido Conservador, marca Senado 20 y ayúdanos a multiplicar este mensaje en tu familia y en tu comunidad. 🗳️_x000a__x000a_#LaUniónHaceLaFuerza_x000a_#JuanCamiloVélez_x000a_#SenadoC20_x000a_#YoVotoPorJuan_x000a_#LaUniónHaceLaFuerza"/>
        <s v="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 #senadoc20"/>
        <s v="Cuando las dificultades son de todos, la verdadera representación debe unirnos para lograr la transformación que el país necesita. 🤝_x000a__x000a_Este es el momento de caminar juntos hacia un cambio real. ✊ Este 8 de Marzo hagamos que esa representación llegue marcando #C20 al Senado 🇨🇴_x000a__x000a_#LaUniónHaceLaFuerza_x000a_#JuanCamiloVélez_x000a_#SenadoC20_x000a_#YoVotoPorJuan"/>
        <s v="De principio a fin en esta campaña siempre con la verdad. Vamos a representar los territorios haciendo gestión para conseguir recursos e invertir en donde sea posible. _x000a_El voto de todos cuenta. 🙏🏼_x000a__x000a_Este 08 de Marzo salgamos a votar por una representación real. 🇨🇴🙌🏼_x000a__x000a_#C20PartidoConservador _x000a_#Únete _x000a_#Multiplica _x000a_#LaUniónHaceLafuerza"/>
        <s v="El desarrollo no se improvisa._x000a_Se construye con trabajo constante, con inversión real y con respeto por la gente. 🤝_x000a__x000a_Cuando las acciones hablan, el territorio avanza._x000a_Y cuando se cree en la región, se está listo para representarla con responsabilidad. 💪_x000a__x000a_Caldas merece una voz que entienda su acento y defienda su progreso. ✊_x000a__x000a_#LaUniónHaceLaFuerza_x000a_ #JuanCamiloVélez_x000a_ #senadoc20"/>
        <s v="El Valle del Cauca no necesita discursos vacíos._x000a_Necesita liderazgo claro, coherente y con carácter. 💪_x000a__x000a_Cuando el voto se dispersa, perdemos fuerza._x000a_Pero cuando nos unimos alrededor de una causa común, el territorio recupera poder y voz propia. 🗳️_x000a__x000a_Hoy el reto es grande, pero también lo es la oportunidad:_x000a_que el Valle vuelva a pesar en el Senado con un conservatismo fuerte, presente y conectado con su gente. 🤝_x000a__x000a_Si tú también crees que el Valle debe decidir su futuro, este es el momento de unirte, compartir y caminar juntos. ✊_x000a__x000a_#LaUniónHaceLaFuerza_x000a_ #JuanCamiloVélez_x000a_ #senadoc20"/>
        <s v="El Valle del Cauca no necesita más representantes ausentes._x000a_Necesita a alguien que conozca el territorio, que camine sus municipios y entienda a su gente. 👣🤝_x000a__x000a_Cuando el liderazgo es cercano, la gestión sí se siente._x000a_Y cuando la voz nace del Valle, el Valle vuelve a pesar en el Senado. 💪_x000a__x000a_Este es el momento de cerrar ese vacío_x000a_y fortalecer una representación que defienda de verdad a nuestro departamento. 🗳️_x000a__x000a_#LaUniónHaceLaFuerza_x000a_ #JuanCamiloVélez_x000a_ #SenadoC20"/>
        <s v="El Valle del Cauca no se representa desde lejos._x000a_ Se representa escuchando, caminando el territorio y entendiendo a su gente. 🤝_x000a__x000a_Aquí hay madres que no se rinden, jóvenes que sueñan con un futuro mejor y trabajadores que sostienen este país todos los días. 💪_x000a__x000a_ Por ellos vale la pena dar la cara y defender lo que realmente importa: oportunidades reales, trabajo digno y una vida con más tranquilidad. 🌱_x000a__x000a_Porque el Valle no necesita promesas de escritorio,_x000a_ necesita liderazgo que esté presente donde se toman las decisiones. ✊_x000a__x000a_Si tú también crees en un Valle con dignidad y futuro, este camino se construye contigo. 🗳️_x000a__x000a_#LaUniónHaceLaFuerza_x000a_#JuanCamiloVélez_x000a_#senadoc20"/>
        <s v="Es un honor recibir este voto de confianza, cada voto es un tesoro pero el símbolo de este apoyo es invaluable. Por las instituciones, por nuestras fuerzas públicas y por los que construimos país, vamos al congreso. _x000a__x000a_#c20partidoconservador_x000a_#alsenado #yovotoporjuan"/>
        <s v="Estamos cansados de lo mismo._x000a_De promesas que no llegan al barrio._x000a_Aquí no hablamos bonito, aquí gestionamos:_x000a_vías, deporte, apoyo psicológico, oportunidades para los jóvenes._x000a_Si esto también te representa, no te quedes callado._x000a_👉 Súmate, comparte y caminemos juntos._x000a_El Valle merece gestión, no discursos._x000a__x000a_#launiónhacelafuerza _x000a_#juancamilovélez _x000a_#c20alsenado"/>
        <s v="Este 08 de Marzo, vamos a salir a votar con la familia, con los amigos, con los vecinos,  vamos a hacer historia y a renovar el Congreso para que haya representación de verdad. 🇨🇴_x000a__x000a_#YoVotoC20 _x000a_#PartidoConservador _x000a_#YoVotoPorJuan _x000a_#YoMultiplico _x000a_#LaUniónHaceLaFuerza"/>
        <s v="Este 8 de marzo tu voto es tu voz para lograr verdadera representación y transformación para nuestro territorio. 🗳️_x000a__x000a_Es muy sencillo: pide el tarjetón de Senado, marca el logo del Partido Conservador y luego el número 20. Hazlo claro, dentro del recuadro._x000a__x000a_Cada voto nos acerca a llevar proyectos, inversión y desarrollo a nuestra región._x000a__x000a_#LaUniónHaceLaFuerza_x000a_#JuanCamiloVélez_x000a_#SenadoC20_x000a_#YoVotoPorJuan_x000a_#LaUniónHaceLaFuerza"/>
        <s v="Este proceso más que de política._x000a_Se trata de la unión de muchas personas, familias que quieren salir adelante, barrios que merecen oportunidades, territorios que necesitan un voz fuerte que los represente._x000a__x000a_Creemos firmemente que La Unión Hace La Fuerza"/>
        <s v="Estos son los mejores momentos de ésta experiencia, tomando el mejor tinto, conversando con gente tan valiosa y contándoles de dónde vengo._x000a_Yo crecí en éstas calles, entre gente campesina, muy trabajadora y luchadora._x000a_Por esto es que no pienso en otra cosa que no sea  llegar al Congreso para defender estos territorios y pelear por los recursos que siempre se quedan en Bogotá o en las capitales._x000a__x000a_Nadie defiende lo que no conoce. Vamos a llegar juntos_x000a__x000a_#LaUniónHaceLaFuerza_x000a_#C20PartidoConsevador_x000a_#grabadoenelcorazón"/>
        <s v="Faltan 19 días y este proyecto no se construyó solo: se construyó con trabajo, territorio y gente que cree._x000a_Hoy no basta con reconocer el esfuerzo, hoy necesitamos multiplicarlo._x000a_Habla, comparte, convence, suma._x000a_Porque cuando la convicción es real, el voto se multiplica._x000a_La unión hace la fuerza. Llegamos juntos. 🫶🏼💙_x000a__x000a_#C20PartidoConservador_x000a_#EsHoraDeMultiplicar_x000a_#Elecciones8deMarzo_x000a_#JuanAlSenado_x000a_EleccionesColombiaYoVotoPorJuan"/>
        <s v="Gracias a cada persona que día a día camina con nosotros, que se suma, cree y sueña en la transformación de nuestro territorio. Todo esto es por ustedes._x000a__x000a_Este 8 de marzo sal a votar. 📅_x000a_Vota por la verdadera representación._x000a_Marca #C20 al Senado - Partido Conservador 💙"/>
        <s v="Hoy ser conservador también es apostar por una verdadera representación que defienda valores, trabajo y familia. 🤝_x000a__x000a_Es creer que la transformación del territorio empieza cuando levantamos la voz y participamos. ✊_x000a__x000a_#LaUniónHaceLaFuerza_x000a_#JuanCamiloVélez_x000a_#SenadoC20_x000a_#YoVotoPorJuan"/>
        <s v="Hoy tenemos una oportunidad que no se repite. ✊_x000a_La oportunidad de creer en el territorio, de defender lo nuestro y de construir desde el sentido de pertenencia. 🌱_x000a__x000a_Aquí hemos resistido los momentos difíciles._x000a_No nos fuimos cuando era duro, y tampoco nos vamos ahora que hay tanto por hacer. 🤝_x000a__x000a_Este camino no se logra solos._x000a_Se logra cuando una sociedad decide unirse y caminar en la misma dirección. 💪_x000a__x000a_Porque cuando nos juntamos, las ideas se vuelven realidad. ✨_x000a__x000a_#LaUniónHaceLaFuerza_x000a_ #JuanCamiloVélez_x000a_ #senadoc20"/>
        <s v="La desinformación no para, y como quienes solo saben hacer daño, no encuentran otro argumento que este, aquí está la prueba de nuestro compromiso, @proyectosgolden no soy solo yo, Proyectos son un grupo de grandes personas y profesionales que a pensar de tantas dificultades que nos han puesto los delincuentes, siguen a mi lado, luchando por cada cliente, ellos merecen tanto respeto como cada persona a la que le siguen mintiendo. _x000a__x000a_#EstaEsLaVerdad _x000a_#YoSoyJuanCamiloVélez _x000a_#SenadoC20"/>
        <s v="La fuerza no está en uno._x000a_Está en todos. 💪_x000a__x000a_En el trabajador que no se rinde. 👷‍♂️_x000a_En la madre que lucha por su familia. 👩‍👧‍👦_x000a_En el joven que no pierde la esperanza. ✨_x000a__x000a_Cuando nos unimos, dejamos de quejarnos…_x000a_y empezamos a decidir. 🗳️_x000a__x000a_Este 8 de marzo sal a votar. 📅_x000a_Vota por la verdadera representación._x000a_Marca #C20 al Senado - Partido Conservador 💙✅"/>
        <s v="La gente ya no quiere más peleas ideológicas._x000a_Quiere soluciones que se sientan en la vida diaria. 💬_x000a__x000a_Quiere trabajo, quiere oportunidades para emprender,_x000a_quiere que estudiar sí valga la pena y se traduzca en futuro._x000a_🎓_x000a__x000a_Por eso hoy más que nunca necesitamos dejar de dividirnos_x000a_ y empezar a unirnos alrededor de lo que de verdad importa:_x000a_el bienestar de nuestras familias y el progreso de nuestros territorios. 🤝_x000a__x000a_Cuando hay inversión, hay movimiento._x000a_Cuando hay proyectos, hay empleo._x000a__x000a_Y cuando hay confianza, nacen las oportunidades. 🌱_x000a_Ese es el país que podemos construir juntos. ✊_x000a__x000a_#LaUniónHaceLaFuerza_x000a_ #JuanCamiloVélez_x000a_ #SenadoC20"/>
        <s v="La política necesita verdadera representación de personas que sepan lo que es trabajar, producir y salir adelante. 🤝_x000a__x000a_La transformación comienza cuando nuevas voces llegan con experiencia real y compromiso con la gente. ✊_x000a__x000a_#LaUniónHaceLaFuerza_x000a_#JuanCamiloVélez_x000a_#SenadoC20_x000a_#YoVotoPorJuan"/>
        <s v="La política también se construye desde la gratitud. 🙏_x000a_Desde reconocer que nada de esto sería posible sin la gente que camina a nuestro lado._x000a__x000a_Aquí no hablamos solo de votos, hablamos de confianza, de amistad y de lealtad. 🤝_x000a_De esas relaciones que no se rompen con el tiempo, sino que se fortalecen._x000a__x000a_Seguimos adelante con el mismo cariño de siempre,_x000a_con la certeza de que lo mejor de este camino es recorrerlo juntos. ✨_x000a__x000a_Porque cuando hay reciprocidad, hay futuro. 💙_x000a__x000a_#LaUniónHaceLaFuerza_x000a_#JuanCamiloVélez_x000a_#senadoc20"/>
        <s v="La renovación política no es un discurso, es una forma distinta de hacer las cosas._x000a__x000a_Con experiencia real, conocimiento del Estado y claridad sobre cómo funciona la gestión pública. 🤝_x000a__x000a_En el Congreso no se reparte plata, se construyen caminos._x000a_Se gestionan proyectos, se defienden recursos y se baja inversión al territorio cuando hay visión y compromiso. 💼_x000a__x000a_Hoy más que nunca necesitamos líderes que entiendan el país,_x000a_que no gobiernen a punta de impuestos, sino con desarrollo, eficiencia y responsabilidad. 💪_x000a__x000a_Porque transformar no es improvisar, es saber cómo y desde dónde hacerlo. ✊_x000a__x000a_#LaUniónHaceLaFuerza_x000a_ #JuanCamiloVélez_x000a_ #senadoc20"/>
        <s v="La transformación también empieza desde lo personal._x000a_Desde escuchar historias reales, entender las dificultades y acompañar procesos con empatía. 🤝_x000a__x000a_Solo quien ha vivido una situación difícil sabe lo que cuesta salir adelante._x000a_Por eso las soluciones no pueden ser frías ni lejanas, deben nacer desde la experiencia y el corazón. 💬_x000a__x000a_Hoy más que nunca necesitamos proyectos que generen empleo,_x000a_que unan a las familias y que devuelvan la esperanza al territorio. 🌱_x000a__x000a_No podemos seguir divididos._x000a_Es tiempo de reconciliarnos como sociedad y construir desde lo que nos une. ✊_x000a__x000a_#LaUniónHaceLaFuerza_x000a_#JuanCamiloVélez_x000a_#senadoc20"/>
        <s v="La verdadera representación nace de lo que somos y de lo que defendemos cada día. 🤝_x000a__x000a_La transformación empieza cuando los valores se convierten en acciones que respetan a la gente y su territorio. ✊_x000a__x000a_#LaUniónHaceLaFuerza_x000a_#JuanCamiloVélez_x000a_#SenadoC20"/>
        <s v="Los territorios cambian cuando hay verdadera representación que gestione recursos y genere transformación real. 🤝_x000a__x000a_Es momento de mover el tablero y abrir nuevas oportunidades para nuestra gente. ✊_x000a__x000a_#LaUniónHaceLaFuerza_x000a_#JuanCamiloVélez_x000a_#SenadoC20_x000a_#YoVotoPorJuan"/>
        <s v="Los territorios progresan cuando alguien toca puertas, gestiona y trae inversión real. 🤝_x000a__x000a_Eso es verdadera representación: convertir ideas en proyectos y proyectos en transformación para la gente. 🌱_x000a__x000a_Esta causa no es de una persona, es de todo un territorio que quiere avanzar unido. ✊_x000a__x000a_#LaUniónHaceLaFuerza_x000a_#JuanCamiloVélez_x000a_#senadoc20"/>
        <s v="Manizales nos ha dado una gran lección:_x000a_cuando trabajamos unidos, las cosas buenas sí pasan. 🤝_x000a__x000a_En barrios como Villa Hermosa, Bosques del Norte y Solferino hay gente honesta, trabajadora y con sueños grandes._x000a__x000a_Gente que no necesita más discursos, sino representación real. 💪_x000a_Hoy caminamos junto a quienes creen en la política que se hace de frente, en los barrios y con la gente._x000a__x000a_Porque cuando hay unión, hay fuerza… y cuando hay fuerza, hay futuro. ✊_x000a_Caldas también decide, y esta representación se construye contigo. 🗳️_x000a__x000a_#LaUniónHaceLaFuerza_x000a_ #JuanCamiloVélez_x000a_ #senadoc20"/>
        <s v="Muchos jóvenes sienten que la política no sirve…_x000a_pero cuando no participamos, otros deciden por nosotros. 🧠_x000a__x000a_Este camino nace desde el territorio, desde las ganas de transformar y desde quienes no se resignan a que todo siga igual. ✊_x000a__x000a_Jóvenes que sueñan, mujeres que lideran y comunidades que creen que sí se puede hacer diferente. 🌱_x000a__x000a_La transformación empieza cuando dejamos de mirar desde afuera_x000a_y empezamos a involucrarnos con propósito. 🤝_x000a__x000a_Si este mensaje también te mueve, compártelo._x000a_Las ideas crecen cuando se juntan. ✨_x000a__x000a_#LaUniónHaceLaFuerza_x000a_ #JuanCamiloVélez_x000a_ #senadoc20"/>
        <s v="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juancamilovélez_x000a_#senadoc20_x000a_#launiónhacelafuerza"/>
        <s v="No podemos seguir eligiendo senadores que sean de otros territorios, que no les duela nuestra gente, unámonos y lleguemos juntos al congreso de la república._x000a_ #Manizales_x000a_#MiNombreEs_x000a_#JuanCamiloVélez_x000a_#SenadoC20_x000a_#Elecciones8deMarzo"/>
        <s v="No se trata de esperar a que alguien más lo haga._x000a_Se trata de dar el paso, levantar la bandera y convertir el cansancio en acción._x000a_Hoy decidimos no ser pasivos, hoy decidimos multiplicarnos._x000a_Invita a tu amigo, a tu familia, a tu vecino._x000a__x000a_Porque cuando nos unimos, la fuerza se multiplica 💪✨_x000a_#launiónhacelafuerza #juancamilovélez #senadoc20"/>
        <s v="No vinimos a participar. Vinimos a ganar por Caldas._x000a__x000a_Caldas necesita una voz firme en el Congreso._x000a_Una voz que nos haga sentir, que gestione proyectos y que defienda el territorio donde se toman las decisiones._x000a__x000a_Este 8 de marzo vota Partido Conservador y marca Senado 20. 🗳️_x000a_Esta es la oportunidad de demostrar que cuando Caldas se une, gana. 💪_x000a__x000a_#LaUniónHaceLaFuerza_x000a_#JuanCamiloVélez_x000a_#SenadoC20_x000a_#YoVotoPorJuan_x000a_#LaUniónHaceLaFuerza"/>
        <s v="Risaralda necesita verdadera representación de alguien que sí trabaja y gestiona proyectos para el territorio._x000a__x000a_La transformación comienza cuando votamos por quien conoce esta tierra y puede llevar inversión al departamento. 🗳️_x000a_Este 8 de marzo vota Partido Conservador y marca Senado 20._x000a__x000a_#LaUniónHaceLaFuerza_x000a_#JuanCamiloVélez_x000a_#SenadoC20_x000a_#YoVotoPorJuan_x000a_#LaUniónHaceLaFuerza"/>
        <s v="Risaralda no es solo un punto en el mapa._x000a_Es gente trabajadora, es historia viva y es futuro en construcción. ☕🌱_x000a__x000a_En cada municipio hay esfuerzo, hay sueños y hay una comunidad que no se rinde._x000a__x000a_Por eso este territorio merece algo más que promesas:_x000a_merece representación real y una voz que se escuche fuerte. 💪_x000a__x000a_Cuando quien representa conoce la tierra, entiende a su gente y camina sus caminos, las decisiones cambian. 🤝_x000a_Este es el momento de que nuestros pueblos tengan la voz que merecen. ✊_x000a__x000a_#LaUniónHaceLaFuerza_x000a_#JuanCamiloVélez_x000a_#senadoc20"/>
        <s v="Risaralda no es un departamento menor. 💪_x000a_Aquí hay liderazgo, hay historia y hay fuerza electoral._x000a__x000a_Pero cuando no tenemos una voz propia en el Senado, otros deciden por nosotros._x000a_Deciden desde lejos, sin conocer nuestras realidades, sin caminar nuestros municipios, sin sentir lo que vive nuestra gente._x000a__x000a_Es momento de cambiar eso. ✊_x000a_Es momento de que Risaralda tenga un senador que esté aquí, que responda aquí y que defienda aquí._x000a__x000a_Si tú también crees que nuestro departamento merece representación real, este es el momento de sumar tu voz. 🗳️_x000a__x000a_#LaUniónHaceLaFuerza_x000a_#JuanCamiloVélez_x000a_#senadoc20"/>
        <s v="Si tú ya estas convencido, ayúdanos a lograrlo, suma a tu gente a este hermoso proyecto por nuestra tierra, por la familia, por una verdadera representación.  #LaUniónHaceLaFuerza_x000a_#C20PartidoConservador_x000a_#MultipliquemosElVoto_x000a_#YoVotoPorJuan"/>
        <s v="Soy Juan Camilo Vélez, y no vengo a prometer futuro desde el Congreso... porque ya lo estoy construyendo aquí, donde nacen las oportunidades: ¡en Anserma!  #launiónhacelafuerza _x000a_#juancamilovélez _x000a_#senadoc20"/>
        <s v="Tomar decisiones desde un escritorio es fácil._x000a_Lo difícil es salir a la calle, vivir el rebusque diario y entender lo que significa producir todos los días. 👣_x000a__x000a_Aquí hay personas que no están por gusto,_x000a_están trabajando para sostener a sus familias. 💪_x000a__x000a_Por eso el camino no es señalar, sino construir._x000a_Buscar soluciones reales para que quien quiere producir pueda hacerlo dentro de la legalidad. 🤝_x000a__x000a_Cuando se piensa en un gana–gana, el territorio avanza. Y cuando caminamos junto a la gente, la convicción crece y la campaña se multiplica. ✨_x000a__x000a_#LaUniónHaceLaFuerza_x000a_ #JuanCamiloVélez_x000a_ #senadoc20"/>
        <s v="Tuluá ha esperado demasiado por una voz que la defienda._x000a_ Hoy tenemos la oportunidad de hacernos escuchar._x000a_ Por nuestra gente, por nuestro futuro._x000a_ 🗳️ C20 al Senado _x000a__x000a_#LaUniónHaceLaFuerza_x000a_#JuanCamiloVélez_x000a_#SenadoC20"/>
        <s v="Tuluá nos ha demostrado que cuando la gente buena se une, las cosas sí pueden cambiar._x000a__x000a_Gracias por cada abrazo, cada palabra de ánimo y cada muestra de confianza._x000a__x000a_Esto no es una campaña…_x000a_Es un propósito que nace en el territorio y se construye con ustedes._x000a__x000a_#LaUniónHaceLaFuerza_x000a_#JuanCamiloVélez_x000a_#SenadoC20_x000a_#YoVotoPorJuan_x000a_#LaUniónHaceLaFuerza"/>
        <s v="Tuluá y el Valle del Cauca_x000a_es raíz, trabajo y propósito._x000a_De aquí nace el compromiso de luchar por una verdadera representación que genere transformación real para nuestra gente. 🤝_x000a__x000a_El progreso empieza cuando quienes aman el territorio dan un paso al frente. 🌱_x000a_Porque cuando un tulueño avanza, avanza con su gente. ✊_x000a__x000a_#LaUniónHaceLaFuerza_x000a_#JuanCamiloVélez_x000a_#SenadoC20"/>
        <s v="Tulueños y Valle Caucanos: 💙_x000a_Estamos compitiendo con los grandes, la política tradicional, las grandes casas, es nuestra oportunidad de hacer historia, si nos unimos y votamos en masa, tendremos por fin una voz que saque la cara por nosotros, defienda nuestros recursos y traiga el progreso desde el gobierno nacional, de lo contrario solo nos espera el estancamiento. 🇨🇴_x000a__x000a_#LaUniónHaceLaFuerza_x000a_#20AlSenado_x000a_#Partidoconservador_x000a_#YoVotoPorJuan_x000a_#Elecciones08DeMarzo"/>
      </sharedItems>
      <extLst>
        <ext xmlns:x15="http://schemas.microsoft.com/office/spreadsheetml/2010/11/main" uri="{4F2E5C28-24EA-4eb8-9CBF-B6C8F9C3D259}">
          <x15:cachedUniqueNames>
            <x15:cachedUniqueName index="0" name="[Jan_01_2026_Mar_02_2026_910311985076918].[Título].&amp;"/>
            <x15:cachedUniqueName index="1" name="[Jan_01_2026_Mar_02_2026_910311985076918].[Título].&amp;[¡¡¡ ATENCIÓN!!! 🚨🚨🚨_x000a__x000a_A partir de hoy, nuestro nuevo número de contacto es 311-701-1220 📲_x000a__x000a_Citas - Información - Consultas Sobre La Campaña  💙💙💙_x000a__x000a_#senado  #C20]"/>
            <x15:cachedUniqueName index="2" name="[Jan_01_2026_Mar_02_2026_910311985076918].[Título].&amp;[Cada día más convencido de que lo que necesitan las personas es una verdadera Representación que sea su cara en el congreso de la República y con estos acompañamientos tan masivos estamos seguros que lo lograremos este 8 de Marzo _x000a__x000a_#C20PartidoConservador _x000a_#JuanCamiloVélez]"/>
            <x15:cachedUniqueName index="3" name="[Jan_01_2026_Mar_02_2026_910311985076918].[Título].&amp;[Cada pueblo con su esencia, su gente y sus desafíos… pero todos con algo en común: ¡Necesitando un representante de verdad! #launiónhacelafuerza]"/>
            <x15:cachedUniqueName index="4" name="[Jan_01_2026_Mar_02_2026_910311985076918].[Título].&amp;[Caldas avanza cuando se cree en su gente._x000a_Cuando hay inversión, hay producción._x000a_Y cuando hay producción, hay oportunidades reales. 💪🌱_x000a__x000a_Invertir en el territorio es confiar en su potencial,_x000a_en el trabajo honesto y en el talento de quienes lo construyen todos los días. 🤝_x000a__x000a_Este es el momento de fortalecer una representación que defienda lo que sí funciona:_x000a_el trabajo, la empresa y el desarrollo regional. 🗳️_x000a__x000a_#LaUniónHaceLaFuerza_x000a_ #JuanCamiloVélez_x000a_ #senadoc20]"/>
            <x15:cachedUniqueName index="5" name="[Jan_01_2026_Mar_02_2026_910311985076918].[Título].&amp;[Caldas no es solo un lugar, es compromiso._x000a_Es trabajo, es inversión y es creer en el potencial de su gente. 🤝_x000a_Cuando se construye desde el territorio, la representación se vuelve real._x000a__x000a_Porque quien camina la región, la entiende y la defiende. 💪_x000a_Este 2026 es el momento de que Caldas tenga una voz firme, cercana y con sentido de pertenencia. 🗳️_x000a__x000a_#LaUniónHaceLaFuerza_x000a_#JuanCamiloVélez_x000a_#senadoc20]"/>
            <x15:cachedUniqueName index="6" name="[Jan_01_2026_Mar_02_2026_910311985076918].[Título].&amp;[Caldas tiene jóvenes que no se rinden._x000a_Sueñan, trabajan y construyen futuro._x000a_Es momento de respaldarlos con oportunidades reales_x000a_y defender nuestro territorio. 💙_x000a__x000a_#LaUniónHaceLaFuerza_x000a_#JuanCamiloVélez_x000a_#SenadoC20]"/>
            <x15:cachedUniqueName index="7" name="[Jan_01_2026_Mar_02_2026_910311985076918].[Título].&amp;[Comienza un nuevo año y también una nueva oportunidad. ✨_x000a_ Una oportunidad para demostrar que cuando caminamos juntos, llegamos más lejos._x000a__x000a_Este no es un reto individual, es un propósito colectivo._x000a_ Avanzamos con fe, con fuerza y con la esperanza firme de que nuestro territorio merece representación real. 🤝_x000a_Porque cuando la gente se une, las causas se vuelven imparables. Y hoy más que nunca, creemos en eso. 💙_x000a__x000a_#LaUniónHaceLaFuerza_x000a_ #JuanCamiloVélez_x000a_ #SenadoC20]"/>
            <x15:cachedUniqueName index="8" name="[Jan_01_2026_Mar_02_2026_910311985076918].[Título].&amp;[Cuando el pueblo se une, los cambios sí se logran. 💪_x000a__x000a_Hoy no venimos a prometer._x000a_Venimos a pedirte que nos acompañes para traer inversión que fortalezca la salud, dinamice la vivienda y mejore la seguridad en nuestros territorios._x000a__x000a_No podemos quedarnos quietos._x000a_Si nos unimos, podemos hacerlo realidad. 🗳️_x000a__x000a_Este 8 de marzo vota Partido Conservador y marca Senado 20._x000a__x000a_#LaUniónHaceLaFuerza_x000a_#JuanCamiloVélez_x000a_#SenadoC20_x000a_#YoVotoPorJuan_x000a_#LaUniónHaceLaFuerza]"/>
            <x15:cachedUniqueName index="9" name="[Jan_01_2026_Mar_02_2026_910311985076918].[Título].&amp;[Cuando el territorio no tiene verdadera representación, los proyectos no llegan y la transformación se queda en promesas._x000a__x000a_El centro norte del Valle necesita una voz propia que gestione inversión y defienda nuestros municipios en el Congreso. 🏛️_x000a__x000a_Este 8 de marzo no basta con quejarse._x000a_Vota Partido Conservador, marca Senado 20 y ayúdanos a multiplicar este mensaje en tu familia y en tu comunidad. 🗳️_x000a__x000a_#LaUniónHaceLaFuerza_x000a_#JuanCamiloVélez_x000a_#SenadoC20_x000a_#YoVotoPorJuan_x000a_#LaUniónHaceLaFuerza]"/>
            <x15:cachedUniqueName index="10" name="[Jan_01_2026_Mar_02_2026_910311985076918].[Título].&amp;[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 #senadoc20]"/>
            <x15:cachedUniqueName index="11" name="[Jan_01_2026_Mar_02_2026_910311985076918].[Título].&amp;[Cuando las dificultades son de todos, la verdadera representación debe unirnos para lograr la transformación que el país necesita. 🤝_x000a__x000a_Este es el momento de caminar juntos hacia un cambio real. ✊ Este 8 de Marzo hagamos que esa representación llegue marcando #C20 al Senado 🇨🇴_x000a__x000a_#LaUniónHaceLaFuerza_x000a_#JuanCamiloVélez_x000a_#SenadoC20_x000a_#YoVotoPorJuan]"/>
            <x15:cachedUniqueName index="12" name="[Jan_01_2026_Mar_02_2026_910311985076918].[Título].&amp;[De principio a fin en esta campaña siempre con la verdad. Vamos a representar los territorios haciendo gestión para conseguir recursos e invertir en donde sea posible. _x000a_El voto de todos cuenta. 🙏🏼_x000a__x000a_Este 08 de Marzo salgamos a votar por una representación real. 🇨🇴🙌🏼_x000a__x000a_#C20PartidoConservador _x000a_#Únete _x000a_#Multiplica _x000a_#LaUniónHaceLafuerza]"/>
            <x15:cachedUniqueName index="13" name="[Jan_01_2026_Mar_02_2026_910311985076918].[Título].&amp;[El desarrollo no se improvisa._x000a_Se construye con trabajo constante, con inversión real y con respeto por la gente. 🤝_x000a__x000a_Cuando las acciones hablan, el territorio avanza._x000a_Y cuando se cree en la región, se está listo para representarla con responsabilidad. 💪_x000a__x000a_Caldas merece una voz que entienda su acento y defienda su progreso. ✊_x000a__x000a_#LaUniónHaceLaFuerza_x000a_ #JuanCamiloVélez_x000a_ #senadoc20]"/>
            <x15:cachedUniqueName index="14" name="[Jan_01_2026_Mar_02_2026_910311985076918].[Título].&amp;[El Valle del Cauca no necesita discursos vacíos._x000a_Necesita liderazgo claro, coherente y con carácter. 💪_x000a__x000a_Cuando el voto se dispersa, perdemos fuerza._x000a_Pero cuando nos unimos alrededor de una causa común, el territorio recupera poder y voz propia. 🗳️_x000a__x000a_Hoy el reto es grande, pero también lo es la oportunidad:_x000a_que el Valle vuelva a pesar en el Senado con un conservatismo fuerte, presente y conectado con su gente. 🤝_x000a__x000a_Si tú también crees que el Valle debe decidir su futuro, este es el momento de unirte, compartir y caminar juntos. ✊_x000a__x000a_#LaUniónHaceLaFuerza_x000a_ #JuanCamiloVélez_x000a_ #senadoc20]"/>
            <x15:cachedUniqueName index="15" name="[Jan_01_2026_Mar_02_2026_910311985076918].[Título].&amp;[El Valle del Cauca no necesita más representantes ausentes._x000a_Necesita a alguien que conozca el territorio, que camine sus municipios y entienda a su gente. 👣🤝_x000a__x000a_Cuando el liderazgo es cercano, la gestión sí se siente._x000a_Y cuando la voz nace del Valle, el Valle vuelve a pesar en el Senado. 💪_x000a__x000a_Este es el momento de cerrar ese vacío_x000a_y fortalecer una representación que defienda de verdad a nuestro departamento. 🗳️_x000a__x000a_#LaUniónHaceLaFuerza_x000a_ #JuanCamiloVélez_x000a_ #SenadoC20]"/>
            <x15:cachedUniqueName index="16" name="[Jan_01_2026_Mar_02_2026_910311985076918].[Título].&amp;[El Valle del Cauca no se representa desde lejos._x000a_ Se representa escuchando, caminando el territorio y entendiendo a su gente. 🤝_x000a__x000a_Aquí hay madres que no se rinden, jóvenes que sueñan con un futuro mejor y trabajadores que sostienen este país todos los días. 💪_x000a__x000a_ Por ellos vale la pena dar la cara y defender lo que realmente importa: oportunidades reales, trabajo digno y una vida con más tranquilidad. 🌱_x000a__x000a_Porque el Valle no necesita promesas de escritorio,_x000a_ necesita liderazgo que esté presente donde se toman las decisiones. ✊_x000a__x000a_Si tú también crees en un Valle con dignidad y futuro, este camino se construye contigo. 🗳️_x000a__x000a_#LaUniónHaceLaFuerza_x000a_#JuanCamiloVélez_x000a_#senadoc20]"/>
            <x15:cachedUniqueName index="17" name="[Jan_01_2026_Mar_02_2026_910311985076918].[Título].&amp;[Es un honor recibir este voto de confianza, cada voto es un tesoro pero el símbolo de este apoyo es invaluable. Por las instituciones, por nuestras fuerzas públicas y por los que construimos país, vamos al congreso. _x000a__x000a_#c20partidoconservador_x000a_#alsenado #yovotoporjuan]"/>
            <x15:cachedUniqueName index="18" name="[Jan_01_2026_Mar_02_2026_910311985076918].[Título].&amp;[Estamos cansados de lo mismo._x000a_De promesas que no llegan al barrio._x000a_Aquí no hablamos bonito, aquí gestionamos:_x000a_vías, deporte, apoyo psicológico, oportunidades para los jóvenes._x000a_Si esto también te representa, no te quedes callado._x000a_👉 Súmate, comparte y caminemos juntos._x000a_El Valle merece gestión, no discursos._x000a__x000a_#launiónhacelafuerza _x000a_#juancamilovélez _x000a_#c20alsenado]"/>
            <x15:cachedUniqueName index="19" name="[Jan_01_2026_Mar_02_2026_910311985076918].[Título].&amp;[Este 08 de Marzo, vamos a salir a votar con la familia, con los amigos, con los vecinos,  vamos a hacer historia y a renovar el Congreso para que haya representación de verdad. 🇨🇴_x000a__x000a_#YoVotoC20 _x000a_#PartidoConservador _x000a_#YoVotoPorJuan _x000a_#YoMultiplico _x000a_#LaUniónHaceLaFuerza]"/>
            <x15:cachedUniqueName index="20" name="[Jan_01_2026_Mar_02_2026_910311985076918].[Título].&amp;[Este 8 de marzo tu voto es tu voz para lograr verdadera representación y transformación para nuestro territorio. 🗳️_x000a__x000a_Es muy sencillo: pide el tarjetón de Senado, marca el logo del Partido Conservador y luego el número 20. Hazlo claro, dentro del recuadro._x000a__x000a_Cada voto nos acerca a llevar proyectos, inversión y desarrollo a nuestra región._x000a__x000a_#LaUniónHaceLaFuerza_x000a_#JuanCamiloVélez_x000a_#SenadoC20_x000a_#YoVotoPorJuan_x000a_#LaUniónHaceLaFuerza]"/>
            <x15:cachedUniqueName index="21" name="[Jan_01_2026_Mar_02_2026_910311985076918].[Título].&amp;[Este proceso más que de política._x000a_Se trata de la unión de muchas personas, familias que quieren salir adelante, barrios que merecen oportunidades, territorios que necesitan un voz fuerte que los represente._x000a__x000a_Creemos firmemente que La Unión Hace La Fuerza]"/>
            <x15:cachedUniqueName index="22" name="[Jan_01_2026_Mar_02_2026_910311985076918].[Título].&amp;[Estos son los mejores momentos de ésta experiencia, tomando el mejor tinto, conversando con gente tan valiosa y contándoles de dónde vengo._x000a_Yo crecí en éstas calles, entre gente campesina, muy trabajadora y luchadora._x000a_Por esto es que no pienso en otra cosa que no sea  llegar al Congreso para defender estos territorios y pelear por los recursos que siempre se quedan en Bogotá o en las capitales._x000a__x000a_Nadie defiende lo que no conoce. Vamos a llegar juntos_x000a__x000a_#LaUniónHaceLaFuerza_x000a_#C20PartidoConsevador_x000a_#grabadoenelcorazón]"/>
            <x15:cachedUniqueName index="23" name="[Jan_01_2026_Mar_02_2026_910311985076918].[Título].&amp;[Faltan 19 días y este proyecto no se construyó solo: se construyó con trabajo, territorio y gente que cree._x000a_Hoy no basta con reconocer el esfuerzo, hoy necesitamos multiplicarlo._x000a_Habla, comparte, convence, suma._x000a_Porque cuando la convicción es real, el voto se multiplica._x000a_La unión hace la fuerza. Llegamos juntos. 🫶🏼💙_x000a__x000a_#C20PartidoConservador_x000a_#EsHoraDeMultiplicar_x000a_#Elecciones8deMarzo_x000a_#JuanAlSenado_x000a_EleccionesColombiaYoVotoPorJuan]"/>
            <x15:cachedUniqueName index="24" name="[Jan_01_2026_Mar_02_2026_910311985076918].[Título].&amp;[Gracias a cada persona que día a día camina con nosotros, que se suma, cree y sueña en la transformación de nuestro territorio. Todo esto es por ustedes._x000a__x000a_Este 8 de marzo sal a votar. 📅_x000a_Vota por la verdadera representación._x000a_Marca #C20 al Senado - Partido Conservador 💙]"/>
            <x15:cachedUniqueName index="25" name="[Jan_01_2026_Mar_02_2026_910311985076918].[Título].&amp;[Hoy ser conservador también es apostar por una verdadera representación que defienda valores, trabajo y familia. 🤝_x000a__x000a_Es creer que la transformación del territorio empieza cuando levantamos la voz y participamos. ✊_x000a__x000a_#LaUniónHaceLaFuerza_x000a_#JuanCamiloVélez_x000a_#SenadoC20_x000a_#YoVotoPorJuan]"/>
            <x15:cachedUniqueName index="26" name="[Jan_01_2026_Mar_02_2026_910311985076918].[Título].&amp;[Hoy tenemos una oportunidad que no se repite. ✊_x000a_La oportunidad de creer en el territorio, de defender lo nuestro y de construir desde el sentido de pertenencia. 🌱_x000a__x000a_Aquí hemos resistido los momentos difíciles._x000a_No nos fuimos cuando era duro, y tampoco nos vamos ahora que hay tanto por hacer. 🤝_x000a__x000a_Este camino no se logra solos._x000a_Se logra cuando una sociedad decide unirse y caminar en la misma dirección. 💪_x000a__x000a_Porque cuando nos juntamos, las ideas se vuelven realidad. ✨_x000a__x000a_#LaUniónHaceLaFuerza_x000a_ #JuanCamiloVélez_x000a_ #senadoc20]"/>
            <x15:cachedUniqueName index="27" name="[Jan_01_2026_Mar_02_2026_910311985076918].[Título].&amp;[La desinformación no para, y como quienes solo saben hacer daño, no encuentran otro argumento que este, aquí está la prueba de nuestro compromiso, @proyectosgolden no soy solo yo, Proyectos son un grupo de grandes personas y profesionales que a pensar de tantas dificultades que nos han puesto los delincuentes, siguen a mi lado, luchando por cada cliente, ellos merecen tanto respeto como cada persona a la que le siguen mintiendo. _x000a__x000a_#EstaEsLaVerdad _x000a_#YoSoyJuanCamiloVélez _x000a_#SenadoC20]"/>
            <x15:cachedUniqueName index="28" name="[Jan_01_2026_Mar_02_2026_910311985076918].[Título].&amp;[La fuerza no está en uno._x000a_Está en todos. 💪_x000a__x000a_En el trabajador que no se rinde. 👷‍♂️_x000a_En la madre que lucha por su familia. 👩‍👧‍👦_x000a_En el joven que no pierde la esperanza. ✨_x000a__x000a_Cuando nos unimos, dejamos de quejarnos…_x000a_y empezamos a decidir. 🗳️_x000a__x000a_Este 8 de marzo sal a votar. 📅_x000a_Vota por la verdadera representación._x000a_Marca #C20 al Senado - Partido Conservador 💙✅]"/>
            <x15:cachedUniqueName index="29" name="[Jan_01_2026_Mar_02_2026_910311985076918].[Título].&amp;[La gente ya no quiere más peleas ideológicas._x000a_Quiere soluciones que se sientan en la vida diaria. 💬_x000a__x000a_Quiere trabajo, quiere oportunidades para emprender,_x000a_quiere que estudiar sí valga la pena y se traduzca en futuro._x000a_🎓_x000a__x000a_Por eso hoy más que nunca necesitamos dejar de dividirnos_x000a_ y empezar a unirnos alrededor de lo que de verdad importa:_x000a_el bienestar de nuestras familias y el progreso de nuestros territorios. 🤝_x000a__x000a_Cuando hay inversión, hay movimiento._x000a_Cuando hay proyectos, hay empleo._x000a__x000a_Y cuando hay confianza, nacen las oportunidades. 🌱_x000a_Ese es el país que podemos construir juntos. ✊_x000a__x000a_#LaUniónHaceLaFuerza_x000a_ #JuanCamiloVélez_x000a_ #SenadoC20]"/>
            <x15:cachedUniqueName index="30" name="[Jan_01_2026_Mar_02_2026_910311985076918].[Título].&amp;[La política necesita verdadera representación de personas que sepan lo que es trabajar, producir y salir adelante. 🤝_x000a__x000a_La transformación comienza cuando nuevas voces llegan con experiencia real y compromiso con la gente. ✊_x000a__x000a_#LaUniónHaceLaFuerza_x000a_#JuanCamiloVélez_x000a_#SenadoC20_x000a_#YoVotoPorJuan]"/>
            <x15:cachedUniqueName index="31" name="[Jan_01_2026_Mar_02_2026_910311985076918].[Título].&amp;[La política también se construye desde la gratitud. 🙏_x000a_Desde reconocer que nada de esto sería posible sin la gente que camina a nuestro lado._x000a__x000a_Aquí no hablamos solo de votos, hablamos de confianza, de amistad y de lealtad. 🤝_x000a_De esas relaciones que no se rompen con el tiempo, sino que se fortalecen._x000a__x000a_Seguimos adelante con el mismo cariño de siempre,_x000a_con la certeza de que lo mejor de este camino es recorrerlo juntos. ✨_x000a__x000a_Porque cuando hay reciprocidad, hay futuro. 💙_x000a__x000a_#LaUniónHaceLaFuerza_x000a_#JuanCamiloVélez_x000a_#senadoc20]"/>
            <x15:cachedUniqueName index="32" name="[Jan_01_2026_Mar_02_2026_910311985076918].[Título].&amp;[La renovación política no es un discurso, es una forma distinta de hacer las cosas._x000a__x000a_Con experiencia real, conocimiento del Estado y claridad sobre cómo funciona la gestión pública. 🤝_x000a__x000a_En el Congreso no se reparte plata, se construyen caminos._x000a_Se gestionan proyectos, se defienden recursos y se baja inversión al territorio cuando hay visión y compromiso. 💼_x000a__x000a_Hoy más que nunca necesitamos líderes que entiendan el país,_x000a_que no gobiernen a punta de impuestos, sino con desarrollo, eficiencia y responsabilidad. 💪_x000a__x000a_Porque transformar no es improvisar, es saber cómo y desde dónde hacerlo. ✊_x000a__x000a_#LaUniónHaceLaFuerza_x000a_ #JuanCamiloVélez_x000a_ #senadoc20]"/>
            <x15:cachedUniqueName index="33" name="[Jan_01_2026_Mar_02_2026_910311985076918].[Título].&amp;[La transformación también empieza desde lo personal._x000a_Desde escuchar historias reales, entender las dificultades y acompañar procesos con empatía. 🤝_x000a__x000a_Solo quien ha vivido una situación difícil sabe lo que cuesta salir adelante._x000a_Por eso las soluciones no pueden ser frías ni lejanas, deben nacer desde la experiencia y el corazón. 💬_x000a__x000a_Hoy más que nunca necesitamos proyectos que generen empleo,_x000a_que unan a las familias y que devuelvan la esperanza al territorio. 🌱_x000a__x000a_No podemos seguir divididos._x000a_Es tiempo de reconciliarnos como sociedad y construir desde lo que nos une. ✊_x000a__x000a_#LaUniónHaceLaFuerza_x000a_#JuanCamiloVélez_x000a_#senadoc20]"/>
            <x15:cachedUniqueName index="34" name="[Jan_01_2026_Mar_02_2026_910311985076918].[Título].&amp;[La verdadera representación nace de lo que somos y de lo que defendemos cada día. 🤝_x000a__x000a_La transformación empieza cuando los valores se convierten en acciones que respetan a la gente y su territorio. ✊_x000a__x000a_#LaUniónHaceLaFuerza_x000a_#JuanCamiloVélez_x000a_#SenadoC20]"/>
            <x15:cachedUniqueName index="35" name="[Jan_01_2026_Mar_02_2026_910311985076918].[Título].&amp;[Los territorios cambian cuando hay verdadera representación que gestione recursos y genere transformación real. 🤝_x000a__x000a_Es momento de mover el tablero y abrir nuevas oportunidades para nuestra gente. ✊_x000a__x000a_#LaUniónHaceLaFuerza_x000a_#JuanCamiloVélez_x000a_#SenadoC20_x000a_#YoVotoPorJuan]"/>
            <x15:cachedUniqueName index="36" name="[Jan_01_2026_Mar_02_2026_910311985076918].[Título].&amp;[Los territorios progresan cuando alguien toca puertas, gestiona y trae inversión real. 🤝_x000a__x000a_Eso es verdadera representación: convertir ideas en proyectos y proyectos en transformación para la gente. 🌱_x000a__x000a_Esta causa no es de una persona, es de todo un territorio que quiere avanzar unido. ✊_x000a__x000a_#LaUniónHaceLaFuerza_x000a_#JuanCamiloVélez_x000a_#senadoc20]"/>
            <x15:cachedUniqueName index="37" name="[Jan_01_2026_Mar_02_2026_910311985076918].[Título].&amp;[Manizales nos ha dado una gran lección:_x000a_cuando trabajamos unidos, las cosas buenas sí pasan. 🤝_x000a__x000a_En barrios como Villa Hermosa, Bosques del Norte y Solferino hay gente honesta, trabajadora y con sueños grandes._x000a__x000a_Gente que no necesita más discursos, sino representación real. 💪_x000a_Hoy caminamos junto a quienes creen en la política que se hace de frente, en los barrios y con la gente._x000a__x000a_Porque cuando hay unión, hay fuerza… y cuando hay fuerza, hay futuro. ✊_x000a_Caldas también decide, y esta representación se construye contigo. 🗳️_x000a__x000a_#LaUniónHaceLaFuerza_x000a_ #JuanCamiloVélez_x000a_ #senadoc20]"/>
            <x15:cachedUniqueName index="38" name="[Jan_01_2026_Mar_02_2026_910311985076918].[Título].&amp;[Muchos jóvenes sienten que la política no sirve…_x000a_pero cuando no participamos, otros deciden por nosotros. 🧠_x000a__x000a_Este camino nace desde el territorio, desde las ganas de transformar y desde quienes no se resignan a que todo siga igual. ✊_x000a__x000a_Jóvenes que sueñan, mujeres que lideran y comunidades que creen que sí se puede hacer diferente. 🌱_x000a__x000a_La transformación empieza cuando dejamos de mirar desde afuera_x000a_y empezamos a involucrarnos con propósito. 🤝_x000a__x000a_Si este mensaje también te mueve, compártelo._x000a_Las ideas crecen cuando se juntan. ✨_x000a__x000a_#LaUniónHaceLaFuerza_x000a_ #JuanCamiloVélez_x000a_ #senadoc20]"/>
            <x15:cachedUniqueName index="39" name="[Jan_01_2026_Mar_02_2026_910311985076918].[Título].&amp;[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juancamilovélez_x000a_#senadoc20_x000a_#launiónhacelafuerza]"/>
            <x15:cachedUniqueName index="40" name="[Jan_01_2026_Mar_02_2026_910311985076918].[Título].&amp;[No podemos seguir eligiendo senadores que sean de otros territorios, que no les duela nuestra gente, unámonos y lleguemos juntos al congreso de la república._x000a_ #Manizales_x000a_#MiNombreEs_x000a_#JuanCamiloVélez_x000a_#SenadoC20_x000a_#Elecciones8deMarzo]"/>
            <x15:cachedUniqueName index="41" name="[Jan_01_2026_Mar_02_2026_910311985076918].[Título].&amp;[No se trata de esperar a que alguien más lo haga._x000a_Se trata de dar el paso, levantar la bandera y convertir el cansancio en acción._x000a_Hoy decidimos no ser pasivos, hoy decidimos multiplicarnos._x000a_Invita a tu amigo, a tu familia, a tu vecino._x000a__x000a_Porque cuando nos unimos, la fuerza se multiplica 💪✨_x000a_#launiónhacelafuerza #juancamilovélez #senadoc20]"/>
            <x15:cachedUniqueName index="42" name="[Jan_01_2026_Mar_02_2026_910311985076918].[Título].&amp;[No vinimos a participar. Vinimos a ganar por Caldas._x000a__x000a_Caldas necesita una voz firme en el Congreso._x000a_Una voz que nos haga sentir, que gestione proyectos y que defienda el territorio donde se toman las decisiones._x000a__x000a_Este 8 de marzo vota Partido Conservador y marca Senado 20. 🗳️_x000a_Esta es la oportunidad de demostrar que cuando Caldas se une, gana. 💪_x000a__x000a_#LaUniónHaceLaFuerza_x000a_#JuanCamiloVélez_x000a_#SenadoC20_x000a_#YoVotoPorJuan_x000a_#LaUniónHaceLaFuerza]"/>
            <x15:cachedUniqueName index="43" name="[Jan_01_2026_Mar_02_2026_910311985076918].[Título].&amp;[Risaralda necesita verdadera representación de alguien que sí trabaja y gestiona proyectos para el territorio._x000a__x000a_La transformación comienza cuando votamos por quien conoce esta tierra y puede llevar inversión al departamento. 🗳️_x000a_Este 8 de marzo vota Partido Conservador y marca Senado 20._x000a__x000a_#LaUniónHaceLaFuerza_x000a_#JuanCamiloVélez_x000a_#SenadoC20_x000a_#YoVotoPorJuan_x000a_#LaUniónHaceLaFuerza]"/>
            <x15:cachedUniqueName index="44" name="[Jan_01_2026_Mar_02_2026_910311985076918].[Título].&amp;[Risaralda no es solo un punto en el mapa._x000a_Es gente trabajadora, es historia viva y es futuro en construcción. ☕🌱_x000a__x000a_En cada municipio hay esfuerzo, hay sueños y hay una comunidad que no se rinde._x000a__x000a_Por eso este territorio merece algo más que promesas:_x000a_merece representación real y una voz que se escuche fuerte. 💪_x000a__x000a_Cuando quien representa conoce la tierra, entiende a su gente y camina sus caminos, las decisiones cambian. 🤝_x000a_Este es el momento de que nuestros pueblos tengan la voz que merecen. ✊_x000a__x000a_#LaUniónHaceLaFuerza_x000a_#JuanCamiloVélez_x000a_#senadoc20]"/>
            <x15:cachedUniqueName index="45" name="[Jan_01_2026_Mar_02_2026_910311985076918].[Título].&amp;[Risaralda no es un departamento menor. 💪_x000a_Aquí hay liderazgo, hay historia y hay fuerza electoral._x000a__x000a_Pero cuando no tenemos una voz propia en el Senado, otros deciden por nosotros._x000a_Deciden desde lejos, sin conocer nuestras realidades, sin caminar nuestros municipios, sin sentir lo que vive nuestra gente._x000a__x000a_Es momento de cambiar eso. ✊_x000a_Es momento de que Risaralda tenga un senador que esté aquí, que responda aquí y que defienda aquí._x000a__x000a_Si tú también crees que nuestro departamento merece representación real, este es el momento de sumar tu voz. 🗳️_x000a__x000a_#LaUniónHaceLaFuerza_x000a_#JuanCamiloVélez_x000a_#senadoc20]"/>
            <x15:cachedUniqueName index="46" name="[Jan_01_2026_Mar_02_2026_910311985076918].[Título].&amp;[Si tú ya estas convencido, ayúdanos a lograrlo, suma a tu gente a este hermoso proyecto por nuestra tierra, por la familia, por una verdadera representación.  #LaUniónHaceLaFuerza_x000a_#C20PartidoConservador_x000a_#MultipliquemosElVoto_x000a_#YoVotoPorJuan]"/>
            <x15:cachedUniqueName index="47" name="[Jan_01_2026_Mar_02_2026_910311985076918].[Título].&amp;[Soy Juan Camilo Vélez, y no vengo a prometer futuro desde el Congreso... porque ya lo estoy construyendo aquí, donde nacen las oportunidades: ¡en Anserma!  #launiónhacelafuerza _x000a_#juancamilovélez _x000a_#senadoc20]"/>
            <x15:cachedUniqueName index="48" name="[Jan_01_2026_Mar_02_2026_910311985076918].[Título].&amp;[Tomar decisiones desde un escritorio es fácil._x000a_Lo difícil es salir a la calle, vivir el rebusque diario y entender lo que significa producir todos los días. 👣_x000a__x000a_Aquí hay personas que no están por gusto,_x000a_están trabajando para sostener a sus familias. 💪_x000a__x000a_Por eso el camino no es señalar, sino construir._x000a_Buscar soluciones reales para que quien quiere producir pueda hacerlo dentro de la legalidad. 🤝_x000a__x000a_Cuando se piensa en un gana–gana, el territorio avanza. Y cuando caminamos junto a la gente, la convicción crece y la campaña se multiplica. ✨_x000a__x000a_#LaUniónHaceLaFuerza_x000a_ #JuanCamiloVélez_x000a_ #senadoc20]"/>
            <x15:cachedUniqueName index="49" name="[Jan_01_2026_Mar_02_2026_910311985076918].[Título].&amp;[Tuluá ha esperado demasiado por una voz que la defienda._x000a_ Hoy tenemos la oportunidad de hacernos escuchar._x000a_ Por nuestra gente, por nuestro futuro._x000a_ 🗳️ C20 al Senado _x000a__x000a_#LaUniónHaceLaFuerza_x000a_#JuanCamiloVélez_x000a_#SenadoC20]"/>
            <x15:cachedUniqueName index="50" name="[Jan_01_2026_Mar_02_2026_910311985076918].[Título].&amp;[Tuluá nos ha demostrado que cuando la gente buena se une, las cosas sí pueden cambiar._x000a__x000a_Gracias por cada abrazo, cada palabra de ánimo y cada muestra de confianza._x000a__x000a_Esto no es una campaña…_x000a_Es un propósito que nace en el territorio y se construye con ustedes._x000a__x000a_#LaUniónHaceLaFuerza_x000a_#JuanCamiloVélez_x000a_#SenadoC20_x000a_#YoVotoPorJuan_x000a_#LaUniónHaceLaFuerza]"/>
            <x15:cachedUniqueName index="51" name="[Jan_01_2026_Mar_02_2026_910311985076918].[Título].&amp;[Tuluá y el Valle del Cauca_x000a_es raíz, trabajo y propósito._x000a_De aquí nace el compromiso de luchar por una verdadera representación que genere transformación real para nuestra gente. 🤝_x000a__x000a_El progreso empieza cuando quienes aman el territorio dan un paso al frente. 🌱_x000a_Porque cuando un tulueño avanza, avanza con su gente. ✊_x000a__x000a_#LaUniónHaceLaFuerza_x000a_#JuanCamiloVélez_x000a_#SenadoC20]"/>
            <x15:cachedUniqueName index="52" name="[Jan_01_2026_Mar_02_2026_910311985076918].[Título].&amp;[Tulueños y Valle Caucanos: 💙_x000a_Estamos compitiendo con los grandes, la política tradicional, las grandes casas, es nuestra oportunidad de hacer historia, si nos unimos y votamos en masa, tendremos por fin una voz que saque la cara por nosotros, defienda nuestros recursos y traiga el progreso desde el gobierno nacional, de lo contrario solo nos espera el estancamiento. 🇨🇴_x000a__x000a_#LaUniónHaceLaFuerza_x000a_#20AlSenado_x000a_#Partidoconservador_x000a_#YoVotoPorJuan_x000a_#Elecciones08DeMarzo]"/>
          </x15:cachedUniqueNames>
        </ext>
      </extLst>
    </cacheField>
    <cacheField name="[Jan_01_2026_Mar_02_2026_910311985076918].[Hora de publicación].[Hora de publicación]" caption="Hora de publicación" numFmtId="0" hierarchy="6"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2"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2"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2"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2"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2"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2" memberValueDatatype="130" unbalanced="0">
      <fieldsUsage count="2">
        <fieldUsage x="-1"/>
        <fieldUsage x="3"/>
      </fieldsUsage>
    </cacheHierarchy>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2"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2"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2"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2"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2"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2"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2"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2"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2"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2"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2"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2"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2"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2"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2"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2"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2" memberValueDatatype="130" unbalanced="0">
      <fieldsUsage count="2">
        <fieldUsage x="-1"/>
        <fieldUsage x="2"/>
      </fieldsUsage>
    </cacheHierarchy>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2"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2"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2"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2"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2"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2"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2"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2"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2"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2"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2"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2"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2"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2"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2"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2"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2"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2"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2"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2"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2"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2"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2"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2"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2"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2"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2"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2"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2"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2"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2"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2"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2"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2"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2"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2"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2"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2"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2"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2"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2"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2"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2"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2"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2"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2"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2"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2"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2"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2" memberValueDatatype="5" unbalanced="0"/>
    <cacheHierarchy uniqueName="[Tabla1].[SKU]" caption="SKU" attribute="1" defaultMemberUniqueName="[Tabla1].[SKU].[All]" allUniqueName="[Tabla1].[SKU].[All]" dimensionUniqueName="[Tabla1]" displayFolder="" count="2" memberValueDatatype="20" unbalanced="0"/>
    <cacheHierarchy uniqueName="[Tabla1].[ID fila]" caption="ID fila" attribute="1" defaultMemberUniqueName="[Tabla1].[ID fila].[All]" allUniqueName="[Tabla1].[ID fila].[All]" dimensionUniqueName="[Tabla1]" displayFolder="" count="2" memberValueDatatype="20" unbalanced="0"/>
    <cacheHierarchy uniqueName="[Tabla1].[ID Orden]" caption="ID Orden" attribute="1" defaultMemberUniqueName="[Tabla1].[ID Orden].[All]" allUniqueName="[Tabla1].[ID Orden].[All]" dimensionUniqueName="[Tabla1]" displayFolder="" count="2" memberValueDatatype="20" unbalanced="0"/>
    <cacheHierarchy uniqueName="[Tabla1].[Fecha Orden]" caption="Fecha Orden" attribute="1" time="1" defaultMemberUniqueName="[Tabla1].[Fecha Orden].[All]" allUniqueName="[Tabla1].[Fecha Orden].[All]" dimensionUniqueName="[Tabla1]" displayFolder="" count="2" memberValueDatatype="7" unbalanced="0"/>
    <cacheHierarchy uniqueName="[Tabla1].[Prioridad]" caption="Prioridad" attribute="1" defaultMemberUniqueName="[Tabla1].[Prioridad].[All]" allUniqueName="[Tabla1].[Prioridad].[All]" dimensionUniqueName="[Tabla1]" displayFolder="" count="2" memberValueDatatype="130" unbalanced="0"/>
    <cacheHierarchy uniqueName="[Tabla1].[Cantidad]" caption="Cantidad" attribute="1" defaultMemberUniqueName="[Tabla1].[Cantidad].[All]" allUniqueName="[Tabla1].[Cantidad].[All]" dimensionUniqueName="[Tabla1]" displayFolder="" count="2" memberValueDatatype="20" unbalanced="0"/>
    <cacheHierarchy uniqueName="[Tabla1].[Ventas]" caption="Ventas" attribute="1" defaultMemberUniqueName="[Tabla1].[Ventas].[All]" allUniqueName="[Tabla1].[Ventas].[All]" dimensionUniqueName="[Tabla1]" displayFolder="" count="2" memberValueDatatype="5" unbalanced="0"/>
    <cacheHierarchy uniqueName="[Tabla1].[Descuento]" caption="Descuento" attribute="1" defaultMemberUniqueName="[Tabla1].[Descuento].[All]" allUniqueName="[Tabla1].[Descuento].[All]" dimensionUniqueName="[Tabla1]" displayFolder="" count="2" memberValueDatatype="5" unbalanced="0"/>
    <cacheHierarchy uniqueName="[Tabla1].[Tipo de Envío]" caption="Tipo de Envío" attribute="1" defaultMemberUniqueName="[Tabla1].[Tipo de Envío].[All]" allUniqueName="[Tabla1].[Tipo de Envío].[All]" dimensionUniqueName="[Tabla1]" displayFolder="" count="2" memberValueDatatype="130" unbalanced="0"/>
    <cacheHierarchy uniqueName="[Tabla1].[Nombre del Cliente]" caption="Nombre del Cliente" attribute="1" defaultMemberUniqueName="[Tabla1].[Nombre del Cliente].[All]" allUniqueName="[Tabla1].[Nombre del Cliente].[All]" dimensionUniqueName="[Tabla1]" displayFolder="" count="2" memberValueDatatype="130" unbalanced="0"/>
    <cacheHierarchy uniqueName="[Tabla1].[Provincia]" caption="Provincia" attribute="1" defaultMemberUniqueName="[Tabla1].[Provincia].[All]" allUniqueName="[Tabla1].[Provincia].[All]" dimensionUniqueName="[Tabla1]" displayFolder="" count="2" memberValueDatatype="130" unbalanced="0"/>
    <cacheHierarchy uniqueName="[Tabla1].[Segmento del Cliente]" caption="Segmento del Cliente" attribute="1" defaultMemberUniqueName="[Tabla1].[Segmento del Cliente].[All]" allUniqueName="[Tabla1].[Segmento del Cliente].[All]" dimensionUniqueName="[Tabla1]" displayFolder="" count="2" memberValueDatatype="130" unbalanced="0"/>
    <cacheHierarchy uniqueName="[Tabla1].[Fecha de envío]" caption="Fecha de envío" attribute="1" time="1" defaultMemberUniqueName="[Tabla1].[Fecha de envío].[All]" allUniqueName="[Tabla1].[Fecha de envío].[All]" dimensionUniqueName="[Tabla1]" displayFolder="" count="2" memberValueDatatype="7" unbalanced="0"/>
    <cacheHierarchy uniqueName="[Tabla2].[SKU]" caption="SKU" attribute="1" defaultMemberUniqueName="[Tabla2].[SKU].[All]" allUniqueName="[Tabla2].[SKU].[All]" dimensionUniqueName="[Tabla2]" displayFolder="" count="2"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2" memberValueDatatype="130" unbalanced="0"/>
    <cacheHierarchy uniqueName="[Tabla2].[Producto]" caption="Producto" attribute="1" defaultMemberUniqueName="[Tabla2].[Producto].[All]" allUniqueName="[Tabla2].[Producto].[All]" dimensionUniqueName="[Tabla2]" displayFolder="" count="2" memberValueDatatype="130" unbalanced="0"/>
    <cacheHierarchy uniqueName="[Tabla2].[Contenedor]" caption="Contenedor" attribute="1" defaultMemberUniqueName="[Tabla2].[Contenedor].[All]" allUniqueName="[Tabla2].[Contenedor].[All]" dimensionUniqueName="[Tabla2]" displayFolder="" count="2" memberValueDatatype="130" unbalanced="0"/>
    <cacheHierarchy uniqueName="[Tabla3].[Provincia]" caption="Provincia" attribute="1" defaultMemberUniqueName="[Tabla3].[Provincia].[All]" allUniqueName="[Tabla3].[Provincia].[All]" dimensionUniqueName="[Tabla3]" displayFolder="" count="2" memberValueDatatype="130" unbalanced="0"/>
    <cacheHierarchy uniqueName="[Tabla3].[Región]" caption="Región" attribute="1" defaultMemberUniqueName="[Tabla3].[Región].[All]" allUniqueName="[Tabla3].[Región].[All]" dimensionUniqueName="[Tabla3]" displayFolder="" count="2" memberValueDatatype="130" unbalanced="0"/>
    <cacheHierarchy uniqueName="[Tabla4].[Fecha]" caption="Fecha" attribute="1" time="1" keyAttribute="1" defaultMemberUniqueName="[Tabla4].[Fecha].[All]" allUniqueName="[Tabla4].[Fecha].[All]" dimensionUniqueName="[Tabla4]" displayFolder="" count="2" memberValueDatatype="7" unbalanced="0"/>
    <cacheHierarchy uniqueName="[Tabla4].[Fecha (Year)]" caption="Fecha (Year)" attribute="1" time="1" defaultMemberUniqueName="[Tabla4].[Fecha (Year)].[All]" allUniqueName="[Tabla4].[Fecha (Year)].[All]" dimensionUniqueName="[Tabla4]" displayFolder="" count="2" memberValueDatatype="130" unbalanced="0"/>
    <cacheHierarchy uniqueName="[Tabla4].[Fecha (Month)]" caption="Fecha (Month)" attribute="1" time="1" defaultMemberUniqueName="[Tabla4].[Fecha (Month)].[All]" allUniqueName="[Tabla4].[Fecha (Month)].[All]" dimensionUniqueName="[Tabla4]" displayFolder="" count="2" memberValueDatatype="130" unbalanced="0"/>
    <cacheHierarchy uniqueName="[Tabla4].[Fecha (Month Index)]" caption="Fecha (Month Index)" attribute="1" time="1" defaultMemberUniqueName="[Tabla4].[Fecha (Month Index)].[All]" allUniqueName="[Tabla4].[Fecha (Month Index)].[All]" dimensionUniqueName="[Tabla4]" displayFolder="" count="2"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oneField="1">
      <fieldsUsage count="1">
        <fieldUsage x="1"/>
      </fieldsUsage>
    </cacheHierarchy>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4798958333" backgroundQuery="1" createdVersion="8" refreshedVersion="8" minRefreshableVersion="3" recordCount="0" supportSubquery="1" supportAdvancedDrill="1" xr:uid="{A8863EC9-C362-4ED0-9EE0-44256E0DA1D4}">
  <cacheSource type="external" connectionId="10"/>
  <cacheFields count="4">
    <cacheField name="[Tabla2].[Categoria de Producto].[Categoria de Producto]" caption="Categoria de Producto" numFmtId="0" hierarchy="89" level="1">
      <sharedItems count="3">
        <s v="Muebles"/>
        <s v="Árticulos de Oficina" u="1"/>
        <s v="Tecnología" u="1"/>
      </sharedItems>
      <extLst>
        <ext xmlns:x15="http://schemas.microsoft.com/office/spreadsheetml/2010/11/main" uri="{4F2E5C28-24EA-4eb8-9CBF-B6C8F9C3D259}">
          <x15:cachedUniqueNames>
            <x15:cachedUniqueName index="0" name="[Tabla2].[Categoria de Producto].&amp;[Muebles]"/>
          </x15:cachedUniqueNames>
        </ext>
      </extLst>
    </cacheField>
    <cacheField name="[Jan_01_2026_Mar_02_2026_910311985076918].[Tipo de publicación].[Tipo de publicación]" caption="Tipo de publicación" numFmtId="0" hierarchy="8" level="1">
      <sharedItems count="6">
        <s v="Fotos"/>
        <s v="Historia de Instagram"/>
        <s v="Imagen de Instagram"/>
        <s v="Reel de Instagram"/>
        <s v="Secuencia de Instagram"/>
        <s v="Videos"/>
      </sharedItems>
      <extLst>
        <ext xmlns:x15="http://schemas.microsoft.com/office/spreadsheetml/2010/11/main" uri="{4F2E5C28-24EA-4eb8-9CBF-B6C8F9C3D259}">
          <x15:cachedUniqueNames>
            <x15:cachedUniqueName index="0" name="[Jan_01_2026_Mar_02_2026_910311985076918].[Tipo de publicación].&amp;[Fotos]"/>
            <x15:cachedUniqueName index="1" name="[Jan_01_2026_Mar_02_2026_910311985076918].[Tipo de publicación].&amp;[Historia de Instagram]"/>
            <x15:cachedUniqueName index="2" name="[Jan_01_2026_Mar_02_2026_910311985076918].[Tipo de publicación].&amp;[Imagen de Instagram]"/>
            <x15:cachedUniqueName index="3" name="[Jan_01_2026_Mar_02_2026_910311985076918].[Tipo de publicación].&amp;[Reel de Instagram]"/>
            <x15:cachedUniqueName index="4" name="[Jan_01_2026_Mar_02_2026_910311985076918].[Tipo de publicación].&amp;[Secuencia de Instagram]"/>
            <x15:cachedUniqueName index="5" name="[Jan_01_2026_Mar_02_2026_910311985076918].[Tipo de publicación].&amp;[Videos]"/>
          </x15:cachedUniqueNames>
        </ext>
      </extLst>
    </cacheField>
    <cacheField name="[Measures].[Engagement Real]" caption="Engagement Real" numFmtId="0" hierarchy="103" level="32767"/>
    <cacheField name="[Jan_01_2026_Mar_02_2026_910311985076918].[Nombre de la cuenta].[Nombre de la cuenta]" caption="Nombre de la cuenta" numFmtId="0" hierarchy="3"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2"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2"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2"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fieldsUsage count="2">
        <fieldUsage x="-1"/>
        <fieldUsage x="3"/>
      </fieldsUsage>
    </cacheHierarchy>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2"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2"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2"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2"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fieldsUsage count="2">
        <fieldUsage x="-1"/>
        <fieldUsage x="1"/>
      </fieldsUsage>
    </cacheHierarchy>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2"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2"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2"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2"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2"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2"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2"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2"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2"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2"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2"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2"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2"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2"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2"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2"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2"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2"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2"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2"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2"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2"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2"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2"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2"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2"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2"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2"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2"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2"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2"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2"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2"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2"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2"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2"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2"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2"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2"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2"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2"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2"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2"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2"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2"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2"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2"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2"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2"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2"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2"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2"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2"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2"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2"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2"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2"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2"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2"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2"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2"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2"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2"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2"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2"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2" memberValueDatatype="5" unbalanced="0"/>
    <cacheHierarchy uniqueName="[Tabla1].[SKU]" caption="SKU" attribute="1" defaultMemberUniqueName="[Tabla1].[SKU].[All]" allUniqueName="[Tabla1].[SKU].[All]" dimensionUniqueName="[Tabla1]" displayFolder="" count="2" memberValueDatatype="20" unbalanced="0"/>
    <cacheHierarchy uniqueName="[Tabla1].[ID fila]" caption="ID fila" attribute="1" defaultMemberUniqueName="[Tabla1].[ID fila].[All]" allUniqueName="[Tabla1].[ID fila].[All]" dimensionUniqueName="[Tabla1]" displayFolder="" count="2" memberValueDatatype="20" unbalanced="0"/>
    <cacheHierarchy uniqueName="[Tabla1].[ID Orden]" caption="ID Orden" attribute="1" defaultMemberUniqueName="[Tabla1].[ID Orden].[All]" allUniqueName="[Tabla1].[ID Orden].[All]" dimensionUniqueName="[Tabla1]" displayFolder="" count="2" memberValueDatatype="20" unbalanced="0"/>
    <cacheHierarchy uniqueName="[Tabla1].[Fecha Orden]" caption="Fecha Orden" attribute="1" time="1" defaultMemberUniqueName="[Tabla1].[Fecha Orden].[All]" allUniqueName="[Tabla1].[Fecha Orden].[All]" dimensionUniqueName="[Tabla1]" displayFolder="" count="2" memberValueDatatype="7" unbalanced="0"/>
    <cacheHierarchy uniqueName="[Tabla1].[Prioridad]" caption="Prioridad" attribute="1" defaultMemberUniqueName="[Tabla1].[Prioridad].[All]" allUniqueName="[Tabla1].[Prioridad].[All]" dimensionUniqueName="[Tabla1]" displayFolder="" count="2" memberValueDatatype="130" unbalanced="0"/>
    <cacheHierarchy uniqueName="[Tabla1].[Cantidad]" caption="Cantidad" attribute="1" defaultMemberUniqueName="[Tabla1].[Cantidad].[All]" allUniqueName="[Tabla1].[Cantidad].[All]" dimensionUniqueName="[Tabla1]" displayFolder="" count="2" memberValueDatatype="20" unbalanced="0"/>
    <cacheHierarchy uniqueName="[Tabla1].[Ventas]" caption="Ventas" attribute="1" defaultMemberUniqueName="[Tabla1].[Ventas].[All]" allUniqueName="[Tabla1].[Ventas].[All]" dimensionUniqueName="[Tabla1]" displayFolder="" count="2" memberValueDatatype="5" unbalanced="0"/>
    <cacheHierarchy uniqueName="[Tabla1].[Descuento]" caption="Descuento" attribute="1" defaultMemberUniqueName="[Tabla1].[Descuento].[All]" allUniqueName="[Tabla1].[Descuento].[All]" dimensionUniqueName="[Tabla1]" displayFolder="" count="2" memberValueDatatype="5" unbalanced="0"/>
    <cacheHierarchy uniqueName="[Tabla1].[Tipo de Envío]" caption="Tipo de Envío" attribute="1" defaultMemberUniqueName="[Tabla1].[Tipo de Envío].[All]" allUniqueName="[Tabla1].[Tipo de Envío].[All]" dimensionUniqueName="[Tabla1]" displayFolder="" count="2" memberValueDatatype="130" unbalanced="0"/>
    <cacheHierarchy uniqueName="[Tabla1].[Nombre del Cliente]" caption="Nombre del Cliente" attribute="1" defaultMemberUniqueName="[Tabla1].[Nombre del Cliente].[All]" allUniqueName="[Tabla1].[Nombre del Cliente].[All]" dimensionUniqueName="[Tabla1]" displayFolder="" count="2" memberValueDatatype="130" unbalanced="0"/>
    <cacheHierarchy uniqueName="[Tabla1].[Provincia]" caption="Provincia" attribute="1" defaultMemberUniqueName="[Tabla1].[Provincia].[All]" allUniqueName="[Tabla1].[Provincia].[All]" dimensionUniqueName="[Tabla1]" displayFolder="" count="2" memberValueDatatype="130" unbalanced="0"/>
    <cacheHierarchy uniqueName="[Tabla1].[Segmento del Cliente]" caption="Segmento del Cliente" attribute="1" defaultMemberUniqueName="[Tabla1].[Segmento del Cliente].[All]" allUniqueName="[Tabla1].[Segmento del Cliente].[All]" dimensionUniqueName="[Tabla1]" displayFolder="" count="2" memberValueDatatype="130" unbalanced="0"/>
    <cacheHierarchy uniqueName="[Tabla1].[Fecha de envío]" caption="Fecha de envío" attribute="1" time="1" defaultMemberUniqueName="[Tabla1].[Fecha de envío].[All]" allUniqueName="[Tabla1].[Fecha de envío].[All]" dimensionUniqueName="[Tabla1]" displayFolder="" count="2" memberValueDatatype="7" unbalanced="0"/>
    <cacheHierarchy uniqueName="[Tabla2].[SKU]" caption="SKU" attribute="1" defaultMemberUniqueName="[Tabla2].[SKU].[All]" allUniqueName="[Tabla2].[SKU].[All]" dimensionUniqueName="[Tabla2]" displayFolder="" count="2"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2" memberValueDatatype="130" unbalanced="0"/>
    <cacheHierarchy uniqueName="[Tabla2].[Producto]" caption="Producto" attribute="1" defaultMemberUniqueName="[Tabla2].[Producto].[All]" allUniqueName="[Tabla2].[Producto].[All]" dimensionUniqueName="[Tabla2]" displayFolder="" count="2" memberValueDatatype="130" unbalanced="0"/>
    <cacheHierarchy uniqueName="[Tabla2].[Contenedor]" caption="Contenedor" attribute="1" defaultMemberUniqueName="[Tabla2].[Contenedor].[All]" allUniqueName="[Tabla2].[Contenedor].[All]" dimensionUniqueName="[Tabla2]" displayFolder="" count="2" memberValueDatatype="130" unbalanced="0"/>
    <cacheHierarchy uniqueName="[Tabla3].[Provincia]" caption="Provincia" attribute="1" defaultMemberUniqueName="[Tabla3].[Provincia].[All]" allUniqueName="[Tabla3].[Provincia].[All]" dimensionUniqueName="[Tabla3]" displayFolder="" count="2" memberValueDatatype="130" unbalanced="0"/>
    <cacheHierarchy uniqueName="[Tabla3].[Región]" caption="Región" attribute="1" defaultMemberUniqueName="[Tabla3].[Región].[All]" allUniqueName="[Tabla3].[Región].[All]" dimensionUniqueName="[Tabla3]" displayFolder="" count="2" memberValueDatatype="130" unbalanced="0"/>
    <cacheHierarchy uniqueName="[Tabla4].[Fecha]" caption="Fecha" attribute="1" time="1" keyAttribute="1" defaultMemberUniqueName="[Tabla4].[Fecha].[All]" allUniqueName="[Tabla4].[Fecha].[All]" dimensionUniqueName="[Tabla4]" displayFolder="" count="2" memberValueDatatype="7" unbalanced="0"/>
    <cacheHierarchy uniqueName="[Tabla4].[Fecha (Year)]" caption="Fecha (Year)" attribute="1" time="1" defaultMemberUniqueName="[Tabla4].[Fecha (Year)].[All]" allUniqueName="[Tabla4].[Fecha (Year)].[All]" dimensionUniqueName="[Tabla4]" displayFolder="" count="2" memberValueDatatype="130" unbalanced="0"/>
    <cacheHierarchy uniqueName="[Tabla4].[Fecha (Month)]" caption="Fecha (Month)" attribute="1" time="1" defaultMemberUniqueName="[Tabla4].[Fecha (Month)].[All]" allUniqueName="[Tabla4].[Fecha (Month)].[All]" dimensionUniqueName="[Tabla4]" displayFolder="" count="2" memberValueDatatype="130" unbalanced="0"/>
    <cacheHierarchy uniqueName="[Tabla4].[Fecha (Month Index)]" caption="Fecha (Month Index)" attribute="1" time="1" defaultMemberUniqueName="[Tabla4].[Fecha (Month Index)].[All]" allUniqueName="[Tabla4].[Fecha (Month Index)].[All]" dimensionUniqueName="[Tabla4]" displayFolder="" count="2"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oneField="1">
      <fieldsUsage count="1">
        <fieldUsage x="2"/>
      </fieldsUsage>
    </cacheHierarchy>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6277083332" backgroundQuery="1" createdVersion="8" refreshedVersion="8" minRefreshableVersion="3" recordCount="0" supportSubquery="1" supportAdvancedDrill="1" xr:uid="{1CC0B09A-3535-445C-9125-230A8DA35B5F}">
  <cacheSource type="external" connectionId="10"/>
  <cacheFields count="4">
    <cacheField name="[Tabla2].[Categoria de Producto].[Categoria de Producto]" caption="Categoria de Producto" numFmtId="0" hierarchy="89" level="1">
      <sharedItems containsSemiMixedTypes="0" containsNonDate="0" containsString="0"/>
    </cacheField>
    <cacheField name="[Jan_01_2026_Mar_02_2026_910311985076918].[Hora de publicación].[Hora de publicación]" caption="Hora de publicación" numFmtId="0" hierarchy="6" level="1">
      <sharedItems count="728">
        <s v="01/02/2026 07:36"/>
        <s v="01/02/2026 09:37"/>
        <s v="01/02/2026 15:53"/>
        <s v="01/02/2026 18:16"/>
        <s v="01/03/2026 20:19"/>
        <s v="01/03/2026 20:20"/>
        <s v="01/04/2026 08:17"/>
        <s v="01/05/2026 08:03"/>
        <s v="01/05/2026 08:08"/>
        <s v="01/06/2026 07:56"/>
        <s v="01/06/2026 14:05"/>
        <s v="01/06/2026 15:00"/>
        <s v="01/06/2026 15:02"/>
        <s v="01/07/2026 07:48"/>
        <s v="01/07/2026 09:00"/>
        <s v="01/07/2026 09:04"/>
        <s v="01/07/2026 14:05"/>
        <s v="01/07/2026 15:05"/>
        <s v="01/07/2026 15:08"/>
        <s v="01/07/2026 15:19"/>
        <s v="01/07/2026 15:53"/>
        <s v="01/07/2026 16:50"/>
        <s v="01/08/2026 07:16"/>
        <s v="01/08/2026 07:41"/>
        <s v="01/08/2026 09:00"/>
        <s v="01/08/2026 09:21"/>
        <s v="01/08/2026 10:56"/>
        <s v="01/08/2026 12:01"/>
        <s v="01/08/2026 12:26"/>
        <s v="01/08/2026 12:32"/>
        <s v="01/08/2026 17:09"/>
        <s v="01/08/2026 18:43"/>
        <s v="01/08/2026 18:58"/>
        <s v="01/09/2026 05:42"/>
        <s v="01/09/2026 07:36"/>
        <s v="01/09/2026 08:38"/>
        <s v="01/09/2026 09:00"/>
        <s v="01/09/2026 09:11"/>
        <s v="01/09/2026 09:25"/>
        <s v="01/09/2026 11:37"/>
        <s v="01/09/2026 11:51"/>
        <s v="01/09/2026 12:08"/>
        <s v="01/09/2026 12:48"/>
        <s v="01/09/2026 13:49"/>
        <s v="01/09/2026 15:01"/>
        <s v="01/09/2026 15:05"/>
        <s v="01/09/2026 15:47"/>
        <s v="01/09/2026 15:50"/>
        <s v="01/09/2026 16:46"/>
        <s v="01/09/2026 17:14"/>
        <s v="01/09/2026 17:24"/>
        <s v="01/09/2026 17:52"/>
        <s v="01/10/2026 09:00"/>
        <s v="01/10/2026 09:47"/>
        <s v="01/10/2026 09:52"/>
        <s v="01/10/2026 09:53"/>
        <s v="01/10/2026 11:55"/>
        <s v="01/10/2026 12:48"/>
        <s v="01/11/2026 09:00"/>
        <s v="01/11/2026 09:06"/>
        <s v="01/11/2026 09:09"/>
        <s v="01/11/2026 13:25"/>
        <s v="01/11/2026 13:37"/>
        <s v="01/11/2026 16:40"/>
        <s v="01/12/2026 07:13"/>
        <s v="01/12/2026 12:16"/>
        <s v="01/12/2026 13:36"/>
        <s v="01/13/2026 09:00"/>
        <s v="01/13/2026 09:36"/>
        <s v="01/13/2026 12:14"/>
        <s v="01/13/2026 12:30"/>
        <s v="01/13/2026 13:19"/>
        <s v="01/13/2026 14:05"/>
        <s v="01/13/2026 14:06"/>
        <s v="01/13/2026 17:00"/>
        <s v="01/14/2026 02:32"/>
        <s v="01/14/2026 09:00"/>
        <s v="01/14/2026 09:08"/>
        <s v="01/14/2026 09:28"/>
        <s v="01/14/2026 12:55"/>
        <s v="01/14/2026 14:20"/>
        <s v="01/15/2026 09:30"/>
        <s v="01/15/2026 09:33"/>
        <s v="01/15/2026 14:26"/>
        <s v="01/15/2026 21:15"/>
        <s v="01/16/2026 08:57"/>
        <s v="01/16/2026 08:58"/>
        <s v="01/16/2026 11:33"/>
        <s v="01/16/2026 15:00"/>
        <s v="01/16/2026 16:10"/>
        <s v="01/16/2026 16:45"/>
        <s v="01/16/2026 17:45"/>
        <s v="01/17/2026 05:46"/>
        <s v="01/17/2026 08:07"/>
        <s v="01/17/2026 11:09"/>
        <s v="01/17/2026 15:10"/>
        <s v="01/17/2026 17:05"/>
        <s v="01/17/2026 17:22"/>
        <s v="01/17/2026 17:24"/>
        <s v="01/17/2026 17:58"/>
        <s v="01/17/2026 19:26"/>
        <s v="01/17/2026 20:07"/>
        <s v="01/17/2026 20:08"/>
        <s v="01/18/2026 09:16"/>
        <s v="01/18/2026 09:18"/>
        <s v="01/18/2026 10:15"/>
        <s v="01/18/2026 11:28"/>
        <s v="01/18/2026 11:45"/>
        <s v="01/18/2026 11:50"/>
        <s v="01/18/2026 12:50"/>
        <s v="01/18/2026 13:09"/>
        <s v="01/18/2026 14:37"/>
        <s v="01/18/2026 15:24"/>
        <s v="01/18/2026 17:01"/>
        <s v="01/18/2026 17:03"/>
        <s v="01/18/2026 17:06"/>
        <s v="01/18/2026 17:18"/>
        <s v="01/18/2026 17:31"/>
        <s v="01/18/2026 18:01"/>
        <s v="01/19/2026 05:03"/>
        <s v="01/19/2026 09:26"/>
        <s v="01/19/2026 09:27"/>
        <s v="01/19/2026 09:30"/>
        <s v="01/19/2026 14:49"/>
        <s v="01/20/2026 06:19"/>
        <s v="01/20/2026 06:25"/>
        <s v="01/20/2026 06:28"/>
        <s v="01/20/2026 15:24"/>
        <s v="01/21/2026 07:49"/>
        <s v="01/21/2026 08:21"/>
        <s v="01/21/2026 10:01"/>
        <s v="01/21/2026 11:42"/>
        <s v="01/21/2026 13:24"/>
        <s v="01/21/2026 14:32"/>
        <s v="01/21/2026 14:33"/>
        <s v="01/21/2026 14:47"/>
        <s v="01/21/2026 16:30"/>
        <s v="01/22/2026 06:41"/>
        <s v="01/22/2026 07:55"/>
        <s v="01/22/2026 10:36"/>
        <s v="01/22/2026 11:25"/>
        <s v="01/22/2026 11:29"/>
        <s v="01/22/2026 14:59"/>
        <s v="01/22/2026 15:33"/>
        <s v="01/22/2026 16:36"/>
        <s v="01/22/2026 18:50"/>
        <s v="01/22/2026 21:05"/>
        <s v="01/23/2026 05:52"/>
        <s v="01/23/2026 09:00"/>
        <s v="01/23/2026 09:32"/>
        <s v="01/23/2026 10:45"/>
        <s v="01/23/2026 10:46"/>
        <s v="01/23/2026 13:03"/>
        <s v="01/23/2026 14:38"/>
        <s v="01/23/2026 15:04"/>
        <s v="01/23/2026 15:28"/>
        <s v="01/23/2026 16:42"/>
        <s v="01/23/2026 17:35"/>
        <s v="01/23/2026 18:57"/>
        <s v="01/24/2026 10:39"/>
        <s v="01/24/2026 10:44"/>
        <s v="01/24/2026 11:46"/>
        <s v="01/24/2026 12:10"/>
        <s v="01/24/2026 12:37"/>
        <s v="01/24/2026 12:46"/>
        <s v="01/24/2026 15:06"/>
        <s v="01/24/2026 15:10"/>
        <s v="01/24/2026 18:24"/>
        <s v="01/24/2026 19:01"/>
        <s v="01/24/2026 21:34"/>
        <s v="01/25/2026 06:54"/>
        <s v="01/25/2026 08:09"/>
        <s v="01/25/2026 08:15"/>
        <s v="01/25/2026 08:26"/>
        <s v="01/25/2026 08:28"/>
        <s v="01/25/2026 08:52"/>
        <s v="01/25/2026 09:31"/>
        <s v="01/25/2026 09:33"/>
        <s v="01/25/2026 12:06"/>
        <s v="01/25/2026 15:02"/>
        <s v="01/25/2026 15:04"/>
        <s v="01/25/2026 15:27"/>
        <s v="01/25/2026 16:00"/>
        <s v="01/25/2026 16:08"/>
        <s v="01/25/2026 18:07"/>
        <s v="01/25/2026 18:18"/>
        <s v="01/25/2026 19:50"/>
        <s v="01/26/2026 05:14"/>
        <s v="01/26/2026 06:08"/>
        <s v="01/26/2026 10:01"/>
        <s v="01/26/2026 10:06"/>
        <s v="01/26/2026 10:07"/>
        <s v="01/26/2026 10:08"/>
        <s v="01/26/2026 11:19"/>
        <s v="01/26/2026 12:51"/>
        <s v="01/26/2026 14:25"/>
        <s v="01/26/2026 16:16"/>
        <s v="01/26/2026 16:23"/>
        <s v="01/26/2026 17:27"/>
        <s v="01/26/2026 17:58"/>
        <s v="01/26/2026 18:09"/>
        <s v="01/27/2026 05:05"/>
        <s v="01/27/2026 06:03"/>
        <s v="01/27/2026 07:52"/>
        <s v="01/27/2026 09:01"/>
        <s v="01/27/2026 09:07"/>
        <s v="01/27/2026 09:08"/>
        <s v="01/27/2026 11:51"/>
        <s v="01/27/2026 14:21"/>
        <s v="01/27/2026 18:24"/>
        <s v="01/27/2026 20:04"/>
        <s v="01/28/2026 05:07"/>
        <s v="01/28/2026 06:10"/>
        <s v="01/28/2026 06:39"/>
        <s v="01/28/2026 07:33"/>
        <s v="01/28/2026 07:36"/>
        <s v="01/28/2026 07:57"/>
        <s v="01/28/2026 08:36"/>
        <s v="01/28/2026 10:50"/>
        <s v="01/28/2026 11:19"/>
        <s v="01/28/2026 11:22"/>
        <s v="01/28/2026 12:22"/>
        <s v="01/28/2026 12:57"/>
        <s v="01/28/2026 15:24"/>
        <s v="01/28/2026 15:42"/>
        <s v="01/28/2026 16:00"/>
        <s v="01/28/2026 16:12"/>
        <s v="01/28/2026 16:40"/>
        <s v="01/28/2026 17:46"/>
        <s v="01/28/2026 17:56"/>
        <s v="01/28/2026 19:01"/>
        <s v="01/29/2026 06:40"/>
        <s v="01/29/2026 07:42"/>
        <s v="01/29/2026 09:00"/>
        <s v="01/29/2026 11:48"/>
        <s v="01/29/2026 11:49"/>
        <s v="01/29/2026 12:02"/>
        <s v="01/29/2026 12:04"/>
        <s v="01/29/2026 12:48"/>
        <s v="01/29/2026 15:29"/>
        <s v="01/30/2026 05:58"/>
        <s v="01/30/2026 09:12"/>
        <s v="01/30/2026 10:24"/>
        <s v="01/30/2026 10:28"/>
        <s v="01/30/2026 11:27"/>
        <s v="01/30/2026 12:30"/>
        <s v="01/30/2026 13:07"/>
        <s v="01/30/2026 14:24"/>
        <s v="01/30/2026 14:26"/>
        <s v="01/30/2026 14:28"/>
        <s v="01/30/2026 14:54"/>
        <s v="01/30/2026 15:04"/>
        <s v="01/30/2026 15:06"/>
        <s v="01/30/2026 15:35"/>
        <s v="01/30/2026 15:55"/>
        <s v="01/30/2026 17:14"/>
        <s v="01/30/2026 17:31"/>
        <s v="01/30/2026 17:53"/>
        <s v="01/30/2026 18:05"/>
        <s v="01/30/2026 18:20"/>
        <s v="01/30/2026 18:54"/>
        <s v="01/30/2026 18:56"/>
        <s v="01/31/2026 05:46"/>
        <s v="01/31/2026 06:11"/>
        <s v="01/31/2026 07:07"/>
        <s v="01/31/2026 10:17"/>
        <s v="01/31/2026 11:23"/>
        <s v="01/31/2026 11:24"/>
        <s v="01/31/2026 11:35"/>
        <s v="01/31/2026 12:42"/>
        <s v="01/31/2026 13:17"/>
        <s v="01/31/2026 13:47"/>
        <s v="01/31/2026 14:36"/>
        <s v="01/31/2026 15:10"/>
        <s v="01/31/2026 15:13"/>
        <s v="01/31/2026 15:49"/>
        <s v="01/31/2026 16:16"/>
        <s v="01/31/2026 16:18"/>
        <s v="02/01/2026 06:35"/>
        <s v="02/01/2026 06:44"/>
        <s v="02/01/2026 07:02"/>
        <s v="02/01/2026 07:30"/>
        <s v="02/01/2026 08:17"/>
        <s v="02/01/2026 09:30"/>
        <s v="02/01/2026 09:31"/>
        <s v="02/01/2026 09:32"/>
        <s v="02/01/2026 09:37"/>
        <s v="02/01/2026 09:58"/>
        <s v="02/01/2026 11:07"/>
        <s v="02/01/2026 11:18"/>
        <s v="02/01/2026 11:35"/>
        <s v="02/01/2026 12:57"/>
        <s v="02/01/2026 15:07"/>
        <s v="02/01/2026 15:22"/>
        <s v="02/01/2026 16:51"/>
        <s v="02/01/2026 17:29"/>
        <s v="02/02/2026 09:03"/>
        <s v="02/02/2026 09:04"/>
        <s v="02/02/2026 09:05"/>
        <s v="02/02/2026 13:33"/>
        <s v="02/02/2026 13:40"/>
        <s v="02/02/2026 16:36"/>
        <s v="02/03/2026 05:37"/>
        <s v="02/03/2026 12:03"/>
        <s v="02/03/2026 12:04"/>
        <s v="02/03/2026 12:50"/>
        <s v="02/03/2026 13:18"/>
        <s v="02/03/2026 13:44"/>
        <s v="02/03/2026 14:41"/>
        <s v="02/03/2026 16:04"/>
        <s v="02/03/2026 16:20"/>
        <s v="02/04/2026 06:55"/>
        <s v="02/04/2026 09:44"/>
        <s v="02/04/2026 09:45"/>
        <s v="02/04/2026 09:46"/>
        <s v="02/04/2026 09:47"/>
        <s v="02/04/2026 10:07"/>
        <s v="02/04/2026 10:21"/>
        <s v="02/04/2026 10:40"/>
        <s v="02/04/2026 10:43"/>
        <s v="02/04/2026 12:16"/>
        <s v="02/04/2026 16:28"/>
        <s v="02/04/2026 16:29"/>
        <s v="02/04/2026 16:32"/>
        <s v="02/04/2026 16:38"/>
        <s v="02/04/2026 18:33"/>
        <s v="02/05/2026 06:48"/>
        <s v="02/05/2026 07:51"/>
        <s v="02/05/2026 08:49"/>
        <s v="02/05/2026 09:28"/>
        <s v="02/05/2026 09:30"/>
        <s v="02/05/2026 10:26"/>
        <s v="02/05/2026 10:28"/>
        <s v="02/05/2026 11:19"/>
        <s v="02/05/2026 11:40"/>
        <s v="02/05/2026 13:24"/>
        <s v="02/05/2026 14:02"/>
        <s v="02/05/2026 14:53"/>
        <s v="02/05/2026 16:01"/>
        <s v="02/05/2026 18:01"/>
        <s v="02/05/2026 18:18"/>
        <s v="02/05/2026 18:57"/>
        <s v="02/05/2026 19:03"/>
        <s v="02/05/2026 19:16"/>
        <s v="02/06/2026 04:48"/>
        <s v="02/06/2026 09:00"/>
        <s v="02/06/2026 09:03"/>
        <s v="02/06/2026 09:05"/>
        <s v="02/06/2026 12:27"/>
        <s v="02/06/2026 12:29"/>
        <s v="02/06/2026 14:45"/>
        <s v="02/06/2026 15:46"/>
        <s v="02/06/2026 16:40"/>
        <s v="02/06/2026 18:22"/>
        <s v="02/06/2026 19:38"/>
        <s v="02/06/2026 19:48"/>
        <s v="02/06/2026 19:49"/>
        <s v="02/07/2026 04:41"/>
        <s v="02/07/2026 04:42"/>
        <s v="02/07/2026 09:26"/>
        <s v="02/07/2026 09:43"/>
        <s v="02/07/2026 10:07"/>
        <s v="02/07/2026 13:23"/>
        <s v="02/07/2026 13:25"/>
        <s v="02/07/2026 13:42"/>
        <s v="02/07/2026 14:49"/>
        <s v="02/07/2026 15:02"/>
        <s v="02/07/2026 15:15"/>
        <s v="02/07/2026 16:01"/>
        <s v="02/07/2026 17:27"/>
        <s v="02/07/2026 17:39"/>
        <s v="02/07/2026 17:53"/>
        <s v="02/07/2026 17:59"/>
        <s v="02/07/2026 19:01"/>
        <s v="02/07/2026 20:42"/>
        <s v="02/08/2026 06:49"/>
        <s v="02/08/2026 10:46"/>
        <s v="02/08/2026 10:47"/>
        <s v="02/08/2026 10:48"/>
        <s v="02/08/2026 11:36"/>
        <s v="02/08/2026 12:36"/>
        <s v="02/08/2026 12:52"/>
        <s v="02/08/2026 13:18"/>
        <s v="02/08/2026 15:53"/>
        <s v="02/08/2026 15:54"/>
        <s v="02/08/2026 16:33"/>
        <s v="02/08/2026 17:04"/>
        <s v="02/09/2026 05:05"/>
        <s v="02/09/2026 09:28"/>
        <s v="02/09/2026 09:29"/>
        <s v="02/09/2026 09:30"/>
        <s v="02/09/2026 10:04"/>
        <s v="02/09/2026 12:40"/>
        <s v="02/09/2026 12:42"/>
        <s v="02/09/2026 14:56"/>
        <s v="02/09/2026 15:30"/>
        <s v="02/09/2026 17:40"/>
        <s v="02/09/2026 18:07"/>
        <s v="02/09/2026 18:13"/>
        <s v="02/09/2026 18:38"/>
        <s v="02/10/2026 05:52"/>
        <s v="02/10/2026 07:40"/>
        <s v="02/10/2026 12:44"/>
        <s v="02/10/2026 13:36"/>
        <s v="02/10/2026 13:46"/>
        <s v="02/10/2026 14:39"/>
        <s v="02/10/2026 16:33"/>
        <s v="02/10/2026 17:01"/>
        <s v="02/10/2026 17:24"/>
        <s v="02/10/2026 17:25"/>
        <s v="02/10/2026 17:57"/>
        <s v="02/10/2026 18:58"/>
        <s v="02/10/2026 19:08"/>
        <s v="02/11/2026 07:09"/>
        <s v="02/11/2026 07:34"/>
        <s v="02/11/2026 09:10"/>
        <s v="02/11/2026 09:22"/>
        <s v="02/11/2026 10:45"/>
        <s v="02/11/2026 12:19"/>
        <s v="02/11/2026 16:39"/>
        <s v="02/11/2026 16:55"/>
        <s v="02/11/2026 18:05"/>
        <s v="02/11/2026 18:54"/>
        <s v="02/11/2026 20:03"/>
        <s v="02/12/2026 04:45"/>
        <s v="02/12/2026 05:37"/>
        <s v="02/12/2026 07:00"/>
        <s v="02/12/2026 07:13"/>
        <s v="02/12/2026 09:00"/>
        <s v="02/12/2026 09:02"/>
        <s v="02/12/2026 09:11"/>
        <s v="02/12/2026 12:32"/>
        <s v="02/12/2026 15:48"/>
        <s v="02/12/2026 16:50"/>
        <s v="02/12/2026 17:21"/>
        <s v="02/12/2026 17:27"/>
        <s v="02/12/2026 18:33"/>
        <s v="02/12/2026 18:47"/>
        <s v="02/12/2026 19:01"/>
        <s v="02/12/2026 19:33"/>
        <s v="02/13/2026 05:01"/>
        <s v="02/13/2026 05:40"/>
        <s v="02/13/2026 06:31"/>
        <s v="02/13/2026 06:33"/>
        <s v="02/13/2026 09:00"/>
        <s v="02/13/2026 09:39"/>
        <s v="02/13/2026 09:54"/>
        <s v="02/13/2026 10:34"/>
        <s v="02/13/2026 13:06"/>
        <s v="02/13/2026 13:12"/>
        <s v="02/13/2026 15:19"/>
        <s v="02/13/2026 17:47"/>
        <s v="02/14/2026 05:33"/>
        <s v="02/14/2026 06:19"/>
        <s v="02/14/2026 06:41"/>
        <s v="02/14/2026 08:39"/>
        <s v="02/14/2026 09:00"/>
        <s v="02/14/2026 09:07"/>
        <s v="02/14/2026 09:29"/>
        <s v="02/14/2026 09:46"/>
        <s v="02/14/2026 09:51"/>
        <s v="02/14/2026 11:32"/>
        <s v="02/14/2026 11:53"/>
        <s v="02/14/2026 12:08"/>
        <s v="02/14/2026 13:32"/>
        <s v="02/14/2026 13:37"/>
        <s v="02/14/2026 14:05"/>
        <s v="02/14/2026 14:17"/>
        <s v="02/14/2026 14:49"/>
        <s v="02/14/2026 14:58"/>
        <s v="02/14/2026 15:09"/>
        <s v="02/14/2026 15:11"/>
        <s v="02/14/2026 16:00"/>
        <s v="02/14/2026 17:01"/>
        <s v="02/14/2026 17:18"/>
        <s v="02/14/2026 17:24"/>
        <s v="02/14/2026 17:25"/>
        <s v="02/14/2026 17:33"/>
        <s v="02/14/2026 17:42"/>
        <s v="02/14/2026 17:58"/>
        <s v="02/14/2026 19:05"/>
        <s v="02/14/2026 20:02"/>
        <s v="02/15/2026 04:16"/>
        <s v="02/15/2026 05:35"/>
        <s v="02/15/2026 08:08"/>
        <s v="02/15/2026 08:30"/>
        <s v="02/15/2026 09:08"/>
        <s v="02/15/2026 09:11"/>
        <s v="02/15/2026 09:12"/>
        <s v="02/15/2026 10:54"/>
        <s v="02/15/2026 11:41"/>
        <s v="02/15/2026 13:45"/>
        <s v="02/15/2026 16:39"/>
        <s v="02/15/2026 17:37"/>
        <s v="02/15/2026 17:38"/>
        <s v="02/16/2026 05:32"/>
        <s v="02/16/2026 05:53"/>
        <s v="02/16/2026 09:00"/>
        <s v="02/16/2026 09:21"/>
        <s v="02/16/2026 12:26"/>
        <s v="02/16/2026 15:07"/>
        <s v="02/16/2026 16:08"/>
        <s v="02/16/2026 17:03"/>
        <s v="02/16/2026 18:34"/>
        <s v="02/17/2026 05:09"/>
        <s v="02/17/2026 06:09"/>
        <s v="02/17/2026 09:05"/>
        <s v="02/17/2026 09:35"/>
        <s v="02/17/2026 11:12"/>
        <s v="02/17/2026 14:44"/>
        <s v="02/17/2026 15:29"/>
        <s v="02/17/2026 16:43"/>
        <s v="02/17/2026 18:07"/>
        <s v="02/17/2026 18:52"/>
        <s v="02/18/2026 05:03"/>
        <s v="02/18/2026 07:14"/>
        <s v="02/18/2026 07:23"/>
        <s v="02/18/2026 09:03"/>
        <s v="02/18/2026 09:11"/>
        <s v="02/18/2026 09:12"/>
        <s v="02/18/2026 09:25"/>
        <s v="02/18/2026 12:04"/>
        <s v="02/18/2026 15:57"/>
        <s v="02/18/2026 16:03"/>
        <s v="02/18/2026 17:54"/>
        <s v="02/18/2026 18:06"/>
        <s v="02/18/2026 18:13"/>
        <s v="02/18/2026 18:21"/>
        <s v="02/18/2026 19:25"/>
        <s v="02/19/2026 05:10"/>
        <s v="02/19/2026 05:34"/>
        <s v="02/19/2026 06:54"/>
        <s v="02/19/2026 08:01"/>
        <s v="02/19/2026 08:06"/>
        <s v="02/19/2026 08:22"/>
        <s v="02/19/2026 09:32"/>
        <s v="02/19/2026 11:20"/>
        <s v="02/19/2026 12:03"/>
        <s v="02/19/2026 12:38"/>
        <s v="02/19/2026 12:41"/>
        <s v="02/19/2026 12:45"/>
        <s v="02/19/2026 13:46"/>
        <s v="02/19/2026 13:51"/>
        <s v="02/19/2026 15:16"/>
        <s v="02/19/2026 16:26"/>
        <s v="02/19/2026 17:08"/>
        <s v="02/19/2026 17:58"/>
        <s v="02/19/2026 18:00"/>
        <s v="02/19/2026 18:13"/>
        <s v="02/19/2026 18:18"/>
        <s v="02/19/2026 18:34"/>
        <s v="02/19/2026 18:38"/>
        <s v="02/19/2026 18:47"/>
        <s v="02/19/2026 18:53"/>
        <s v="02/19/2026 19:01"/>
        <s v="02/20/2026 05:25"/>
        <s v="02/20/2026 05:29"/>
        <s v="02/20/2026 05:53"/>
        <s v="02/20/2026 06:02"/>
        <s v="02/20/2026 06:58"/>
        <s v="02/20/2026 07:26"/>
        <s v="02/20/2026 08:37"/>
        <s v="02/20/2026 09:08"/>
        <s v="02/20/2026 09:23"/>
        <s v="02/20/2026 11:06"/>
        <s v="02/20/2026 12:03"/>
        <s v="02/20/2026 12:18"/>
        <s v="02/20/2026 12:21"/>
        <s v="02/20/2026 12:25"/>
        <s v="02/20/2026 12:59"/>
        <s v="02/20/2026 14:53"/>
        <s v="02/20/2026 14:55"/>
        <s v="02/20/2026 14:56"/>
        <s v="02/20/2026 16:34"/>
        <s v="02/20/2026 17:15"/>
        <s v="02/20/2026 17:24"/>
        <s v="02/20/2026 18:09"/>
        <s v="02/21/2026 05:40"/>
        <s v="02/21/2026 07:15"/>
        <s v="02/21/2026 13:43"/>
        <s v="02/21/2026 15:25"/>
        <s v="02/21/2026 15:32"/>
        <s v="02/21/2026 15:34"/>
        <s v="02/21/2026 15:42"/>
        <s v="02/21/2026 15:45"/>
        <s v="02/21/2026 15:58"/>
        <s v="02/21/2026 16:14"/>
        <s v="02/21/2026 17:50"/>
        <s v="02/21/2026 18:41"/>
        <s v="02/22/2026 06:12"/>
        <s v="02/22/2026 06:55"/>
        <s v="02/22/2026 07:15"/>
        <s v="02/22/2026 07:23"/>
        <s v="02/22/2026 09:15"/>
        <s v="02/22/2026 09:36"/>
        <s v="02/22/2026 10:18"/>
        <s v="02/22/2026 12:24"/>
        <s v="02/22/2026 12:25"/>
        <s v="02/22/2026 12:48"/>
        <s v="02/22/2026 13:39"/>
        <s v="02/22/2026 14:43"/>
        <s v="02/22/2026 16:12"/>
        <s v="02/22/2026 16:35"/>
        <s v="02/22/2026 16:42"/>
        <s v="02/22/2026 17:34"/>
        <s v="02/22/2026 17:46"/>
        <s v="02/22/2026 17:57"/>
        <s v="02/22/2026 18:00"/>
        <s v="02/22/2026 18:08"/>
        <s v="02/22/2026 18:10"/>
        <s v="02/22/2026 18:21"/>
        <s v="02/22/2026 18:38"/>
        <s v="02/23/2026 05:14"/>
        <s v="02/23/2026 06:27"/>
        <s v="02/23/2026 07:52"/>
        <s v="02/23/2026 11:50"/>
        <s v="02/23/2026 12:06"/>
        <s v="02/23/2026 12:07"/>
        <s v="02/23/2026 13:03"/>
        <s v="02/23/2026 13:26"/>
        <s v="02/23/2026 13:36"/>
        <s v="02/23/2026 14:29"/>
        <s v="02/23/2026 16:26"/>
        <s v="02/23/2026 16:31"/>
        <s v="02/23/2026 16:32"/>
        <s v="02/23/2026 16:57"/>
        <s v="02/23/2026 17:46"/>
        <s v="02/23/2026 18:09"/>
        <s v="02/23/2026 19:39"/>
        <s v="02/24/2026 04:10"/>
        <s v="02/24/2026 05:02"/>
        <s v="02/24/2026 07:32"/>
        <s v="02/24/2026 08:05"/>
        <s v="02/24/2026 08:54"/>
        <s v="02/24/2026 08:55"/>
        <s v="02/24/2026 09:06"/>
        <s v="02/24/2026 11:51"/>
        <s v="02/24/2026 11:53"/>
        <s v="02/24/2026 12:03"/>
        <s v="02/24/2026 13:23"/>
        <s v="02/24/2026 13:45"/>
        <s v="02/24/2026 14:18"/>
        <s v="02/24/2026 16:10"/>
        <s v="02/24/2026 16:19"/>
        <s v="02/24/2026 17:39"/>
        <s v="02/25/2026 03:02"/>
        <s v="02/25/2026 05:08"/>
        <s v="02/25/2026 05:26"/>
        <s v="02/25/2026 06:03"/>
        <s v="02/25/2026 09:07"/>
        <s v="02/25/2026 13:13"/>
        <s v="02/25/2026 16:01"/>
        <s v="02/25/2026 16:35"/>
        <s v="02/25/2026 16:59"/>
        <s v="02/25/2026 17:16"/>
        <s v="02/25/2026 17:42"/>
        <s v="02/25/2026 19:13"/>
        <s v="02/25/2026 19:20"/>
        <s v="02/26/2026 04:51"/>
        <s v="02/26/2026 05:30"/>
        <s v="02/26/2026 05:44"/>
        <s v="02/26/2026 09:53"/>
        <s v="02/26/2026 10:42"/>
        <s v="02/26/2026 11:34"/>
        <s v="02/26/2026 12:55"/>
        <s v="02/26/2026 12:56"/>
        <s v="02/26/2026 14:30"/>
        <s v="02/26/2026 16:30"/>
        <s v="02/26/2026 16:39"/>
        <s v="02/26/2026 17:31"/>
        <s v="02/26/2026 17:32"/>
        <s v="02/26/2026 18:26"/>
        <s v="02/26/2026 18:37"/>
        <s v="02/27/2026 05:06"/>
        <s v="02/27/2026 08:21"/>
        <s v="02/27/2026 12:56"/>
        <s v="02/27/2026 14:06"/>
        <s v="02/27/2026 14:07"/>
        <s v="02/27/2026 14:36"/>
        <s v="02/27/2026 14:38"/>
        <s v="02/27/2026 16:29"/>
        <s v="02/27/2026 16:46"/>
        <s v="02/27/2026 16:47"/>
        <s v="02/27/2026 16:58"/>
        <s v="02/27/2026 16:59"/>
        <s v="02/27/2026 17:05"/>
        <s v="02/27/2026 17:33"/>
        <s v="02/27/2026 18:08"/>
        <s v="02/27/2026 19:03"/>
        <s v="02/27/2026 19:48"/>
        <s v="02/28/2026 05:15"/>
        <s v="02/28/2026 09:46"/>
        <s v="02/28/2026 11:00"/>
        <s v="02/28/2026 11:02"/>
        <s v="02/28/2026 11:54"/>
        <s v="02/28/2026 13:44"/>
        <s v="02/28/2026 14:24"/>
        <s v="02/28/2026 15:20"/>
        <s v="02/28/2026 15:28"/>
        <s v="02/28/2026 15:40"/>
        <s v="02/28/2026 15:58"/>
        <s v="02/28/2026 17:45"/>
        <s v="02/28/2026 17:46"/>
        <s v="02/28/2026 19:30"/>
        <s v="02/28/2026 20:17"/>
        <s v="03/01/2026 03:26"/>
        <s v="03/01/2026 08:42"/>
        <s v="03/01/2026 08:43"/>
        <s v="03/01/2026 08:44"/>
        <s v="03/01/2026 09:47"/>
        <s v="03/01/2026 09:58"/>
        <s v="03/01/2026 09:59"/>
        <s v="03/01/2026 11:44"/>
        <s v="03/01/2026 12:39"/>
        <s v="03/01/2026 14:34"/>
        <s v="03/01/2026 14:41"/>
        <s v="03/01/2026 14:42"/>
        <s v="03/01/2026 16:27"/>
        <s v="03/02/2026 04:38"/>
        <s v="03/02/2026 06:30"/>
        <s v="03/02/2026 08:10"/>
        <s v="03/02/2026 11:28"/>
        <s v="03/02/2026 11:30"/>
        <s v="03/02/2026 15:50"/>
        <s v="03/02/2026 15:55"/>
        <s v="03/02/2026 18:17"/>
        <s v="03/02/2026 18:54"/>
        <s v="03/02/2026 18:56"/>
      </sharedItems>
      <extLst>
        <ext xmlns:x15="http://schemas.microsoft.com/office/spreadsheetml/2010/11/main" uri="{4F2E5C28-24EA-4eb8-9CBF-B6C8F9C3D259}">
          <x15:cachedUniqueNames>
            <x15:cachedUniqueName index="0" name="[Jan_01_2026_Mar_02_2026_910311985076918].[Hora de publicación].&amp;[01/02/2026 07:36]"/>
            <x15:cachedUniqueName index="1" name="[Jan_01_2026_Mar_02_2026_910311985076918].[Hora de publicación].&amp;[01/02/2026 09:37]"/>
            <x15:cachedUniqueName index="2" name="[Jan_01_2026_Mar_02_2026_910311985076918].[Hora de publicación].&amp;[01/02/2026 15:53]"/>
            <x15:cachedUniqueName index="3" name="[Jan_01_2026_Mar_02_2026_910311985076918].[Hora de publicación].&amp;[01/02/2026 18:16]"/>
            <x15:cachedUniqueName index="4" name="[Jan_01_2026_Mar_02_2026_910311985076918].[Hora de publicación].&amp;[01/03/2026 20:19]"/>
            <x15:cachedUniqueName index="5" name="[Jan_01_2026_Mar_02_2026_910311985076918].[Hora de publicación].&amp;[01/03/2026 20:20]"/>
            <x15:cachedUniqueName index="6" name="[Jan_01_2026_Mar_02_2026_910311985076918].[Hora de publicación].&amp;[01/04/2026 08:17]"/>
            <x15:cachedUniqueName index="7" name="[Jan_01_2026_Mar_02_2026_910311985076918].[Hora de publicación].&amp;[01/05/2026 08:03]"/>
            <x15:cachedUniqueName index="8" name="[Jan_01_2026_Mar_02_2026_910311985076918].[Hora de publicación].&amp;[01/05/2026 08:08]"/>
            <x15:cachedUniqueName index="9" name="[Jan_01_2026_Mar_02_2026_910311985076918].[Hora de publicación].&amp;[01/06/2026 07:56]"/>
            <x15:cachedUniqueName index="10" name="[Jan_01_2026_Mar_02_2026_910311985076918].[Hora de publicación].&amp;[01/06/2026 14:05]"/>
            <x15:cachedUniqueName index="11" name="[Jan_01_2026_Mar_02_2026_910311985076918].[Hora de publicación].&amp;[01/06/2026 15:00]"/>
            <x15:cachedUniqueName index="12" name="[Jan_01_2026_Mar_02_2026_910311985076918].[Hora de publicación].&amp;[01/06/2026 15:02]"/>
            <x15:cachedUniqueName index="13" name="[Jan_01_2026_Mar_02_2026_910311985076918].[Hora de publicación].&amp;[01/07/2026 07:48]"/>
            <x15:cachedUniqueName index="14" name="[Jan_01_2026_Mar_02_2026_910311985076918].[Hora de publicación].&amp;[01/07/2026 09:00]"/>
            <x15:cachedUniqueName index="15" name="[Jan_01_2026_Mar_02_2026_910311985076918].[Hora de publicación].&amp;[01/07/2026 09:04]"/>
            <x15:cachedUniqueName index="16" name="[Jan_01_2026_Mar_02_2026_910311985076918].[Hora de publicación].&amp;[01/07/2026 14:05]"/>
            <x15:cachedUniqueName index="17" name="[Jan_01_2026_Mar_02_2026_910311985076918].[Hora de publicación].&amp;[01/07/2026 15:05]"/>
            <x15:cachedUniqueName index="18" name="[Jan_01_2026_Mar_02_2026_910311985076918].[Hora de publicación].&amp;[01/07/2026 15:08]"/>
            <x15:cachedUniqueName index="19" name="[Jan_01_2026_Mar_02_2026_910311985076918].[Hora de publicación].&amp;[01/07/2026 15:19]"/>
            <x15:cachedUniqueName index="20" name="[Jan_01_2026_Mar_02_2026_910311985076918].[Hora de publicación].&amp;[01/07/2026 15:53]"/>
            <x15:cachedUniqueName index="21" name="[Jan_01_2026_Mar_02_2026_910311985076918].[Hora de publicación].&amp;[01/07/2026 16:50]"/>
            <x15:cachedUniqueName index="22" name="[Jan_01_2026_Mar_02_2026_910311985076918].[Hora de publicación].&amp;[01/08/2026 07:16]"/>
            <x15:cachedUniqueName index="23" name="[Jan_01_2026_Mar_02_2026_910311985076918].[Hora de publicación].&amp;[01/08/2026 07:41]"/>
            <x15:cachedUniqueName index="24" name="[Jan_01_2026_Mar_02_2026_910311985076918].[Hora de publicación].&amp;[01/08/2026 09:00]"/>
            <x15:cachedUniqueName index="25" name="[Jan_01_2026_Mar_02_2026_910311985076918].[Hora de publicación].&amp;[01/08/2026 09:21]"/>
            <x15:cachedUniqueName index="26" name="[Jan_01_2026_Mar_02_2026_910311985076918].[Hora de publicación].&amp;[01/08/2026 10:56]"/>
            <x15:cachedUniqueName index="27" name="[Jan_01_2026_Mar_02_2026_910311985076918].[Hora de publicación].&amp;[01/08/2026 12:01]"/>
            <x15:cachedUniqueName index="28" name="[Jan_01_2026_Mar_02_2026_910311985076918].[Hora de publicación].&amp;[01/08/2026 12:26]"/>
            <x15:cachedUniqueName index="29" name="[Jan_01_2026_Mar_02_2026_910311985076918].[Hora de publicación].&amp;[01/08/2026 12:32]"/>
            <x15:cachedUniqueName index="30" name="[Jan_01_2026_Mar_02_2026_910311985076918].[Hora de publicación].&amp;[01/08/2026 17:09]"/>
            <x15:cachedUniqueName index="31" name="[Jan_01_2026_Mar_02_2026_910311985076918].[Hora de publicación].&amp;[01/08/2026 18:43]"/>
            <x15:cachedUniqueName index="32" name="[Jan_01_2026_Mar_02_2026_910311985076918].[Hora de publicación].&amp;[01/08/2026 18:58]"/>
            <x15:cachedUniqueName index="33" name="[Jan_01_2026_Mar_02_2026_910311985076918].[Hora de publicación].&amp;[01/09/2026 05:42]"/>
            <x15:cachedUniqueName index="34" name="[Jan_01_2026_Mar_02_2026_910311985076918].[Hora de publicación].&amp;[01/09/2026 07:36]"/>
            <x15:cachedUniqueName index="35" name="[Jan_01_2026_Mar_02_2026_910311985076918].[Hora de publicación].&amp;[01/09/2026 08:38]"/>
            <x15:cachedUniqueName index="36" name="[Jan_01_2026_Mar_02_2026_910311985076918].[Hora de publicación].&amp;[01/09/2026 09:00]"/>
            <x15:cachedUniqueName index="37" name="[Jan_01_2026_Mar_02_2026_910311985076918].[Hora de publicación].&amp;[01/09/2026 09:11]"/>
            <x15:cachedUniqueName index="38" name="[Jan_01_2026_Mar_02_2026_910311985076918].[Hora de publicación].&amp;[01/09/2026 09:25]"/>
            <x15:cachedUniqueName index="39" name="[Jan_01_2026_Mar_02_2026_910311985076918].[Hora de publicación].&amp;[01/09/2026 11:37]"/>
            <x15:cachedUniqueName index="40" name="[Jan_01_2026_Mar_02_2026_910311985076918].[Hora de publicación].&amp;[01/09/2026 11:51]"/>
            <x15:cachedUniqueName index="41" name="[Jan_01_2026_Mar_02_2026_910311985076918].[Hora de publicación].&amp;[01/09/2026 12:08]"/>
            <x15:cachedUniqueName index="42" name="[Jan_01_2026_Mar_02_2026_910311985076918].[Hora de publicación].&amp;[01/09/2026 12:48]"/>
            <x15:cachedUniqueName index="43" name="[Jan_01_2026_Mar_02_2026_910311985076918].[Hora de publicación].&amp;[01/09/2026 13:49]"/>
            <x15:cachedUniqueName index="44" name="[Jan_01_2026_Mar_02_2026_910311985076918].[Hora de publicación].&amp;[01/09/2026 15:01]"/>
            <x15:cachedUniqueName index="45" name="[Jan_01_2026_Mar_02_2026_910311985076918].[Hora de publicación].&amp;[01/09/2026 15:05]"/>
            <x15:cachedUniqueName index="46" name="[Jan_01_2026_Mar_02_2026_910311985076918].[Hora de publicación].&amp;[01/09/2026 15:47]"/>
            <x15:cachedUniqueName index="47" name="[Jan_01_2026_Mar_02_2026_910311985076918].[Hora de publicación].&amp;[01/09/2026 15:50]"/>
            <x15:cachedUniqueName index="48" name="[Jan_01_2026_Mar_02_2026_910311985076918].[Hora de publicación].&amp;[01/09/2026 16:46]"/>
            <x15:cachedUniqueName index="49" name="[Jan_01_2026_Mar_02_2026_910311985076918].[Hora de publicación].&amp;[01/09/2026 17:14]"/>
            <x15:cachedUniqueName index="50" name="[Jan_01_2026_Mar_02_2026_910311985076918].[Hora de publicación].&amp;[01/09/2026 17:24]"/>
            <x15:cachedUniqueName index="51" name="[Jan_01_2026_Mar_02_2026_910311985076918].[Hora de publicación].&amp;[01/09/2026 17:52]"/>
            <x15:cachedUniqueName index="52" name="[Jan_01_2026_Mar_02_2026_910311985076918].[Hora de publicación].&amp;[01/10/2026 09:00]"/>
            <x15:cachedUniqueName index="53" name="[Jan_01_2026_Mar_02_2026_910311985076918].[Hora de publicación].&amp;[01/10/2026 09:47]"/>
            <x15:cachedUniqueName index="54" name="[Jan_01_2026_Mar_02_2026_910311985076918].[Hora de publicación].&amp;[01/10/2026 09:52]"/>
            <x15:cachedUniqueName index="55" name="[Jan_01_2026_Mar_02_2026_910311985076918].[Hora de publicación].&amp;[01/10/2026 09:53]"/>
            <x15:cachedUniqueName index="56" name="[Jan_01_2026_Mar_02_2026_910311985076918].[Hora de publicación].&amp;[01/10/2026 11:55]"/>
            <x15:cachedUniqueName index="57" name="[Jan_01_2026_Mar_02_2026_910311985076918].[Hora de publicación].&amp;[01/10/2026 12:48]"/>
            <x15:cachedUniqueName index="58" name="[Jan_01_2026_Mar_02_2026_910311985076918].[Hora de publicación].&amp;[01/11/2026 09:00]"/>
            <x15:cachedUniqueName index="59" name="[Jan_01_2026_Mar_02_2026_910311985076918].[Hora de publicación].&amp;[01/11/2026 09:06]"/>
            <x15:cachedUniqueName index="60" name="[Jan_01_2026_Mar_02_2026_910311985076918].[Hora de publicación].&amp;[01/11/2026 09:09]"/>
            <x15:cachedUniqueName index="61" name="[Jan_01_2026_Mar_02_2026_910311985076918].[Hora de publicación].&amp;[01/11/2026 13:25]"/>
            <x15:cachedUniqueName index="62" name="[Jan_01_2026_Mar_02_2026_910311985076918].[Hora de publicación].&amp;[01/11/2026 13:37]"/>
            <x15:cachedUniqueName index="63" name="[Jan_01_2026_Mar_02_2026_910311985076918].[Hora de publicación].&amp;[01/11/2026 16:40]"/>
            <x15:cachedUniqueName index="64" name="[Jan_01_2026_Mar_02_2026_910311985076918].[Hora de publicación].&amp;[01/12/2026 07:13]"/>
            <x15:cachedUniqueName index="65" name="[Jan_01_2026_Mar_02_2026_910311985076918].[Hora de publicación].&amp;[01/12/2026 12:16]"/>
            <x15:cachedUniqueName index="66" name="[Jan_01_2026_Mar_02_2026_910311985076918].[Hora de publicación].&amp;[01/12/2026 13:36]"/>
            <x15:cachedUniqueName index="67" name="[Jan_01_2026_Mar_02_2026_910311985076918].[Hora de publicación].&amp;[01/13/2026 09:00]"/>
            <x15:cachedUniqueName index="68" name="[Jan_01_2026_Mar_02_2026_910311985076918].[Hora de publicación].&amp;[01/13/2026 09:36]"/>
            <x15:cachedUniqueName index="69" name="[Jan_01_2026_Mar_02_2026_910311985076918].[Hora de publicación].&amp;[01/13/2026 12:14]"/>
            <x15:cachedUniqueName index="70" name="[Jan_01_2026_Mar_02_2026_910311985076918].[Hora de publicación].&amp;[01/13/2026 12:30]"/>
            <x15:cachedUniqueName index="71" name="[Jan_01_2026_Mar_02_2026_910311985076918].[Hora de publicación].&amp;[01/13/2026 13:19]"/>
            <x15:cachedUniqueName index="72" name="[Jan_01_2026_Mar_02_2026_910311985076918].[Hora de publicación].&amp;[01/13/2026 14:05]"/>
            <x15:cachedUniqueName index="73" name="[Jan_01_2026_Mar_02_2026_910311985076918].[Hora de publicación].&amp;[01/13/2026 14:06]"/>
            <x15:cachedUniqueName index="74" name="[Jan_01_2026_Mar_02_2026_910311985076918].[Hora de publicación].&amp;[01/13/2026 17:00]"/>
            <x15:cachedUniqueName index="75" name="[Jan_01_2026_Mar_02_2026_910311985076918].[Hora de publicación].&amp;[01/14/2026 02:32]"/>
            <x15:cachedUniqueName index="76" name="[Jan_01_2026_Mar_02_2026_910311985076918].[Hora de publicación].&amp;[01/14/2026 09:00]"/>
            <x15:cachedUniqueName index="77" name="[Jan_01_2026_Mar_02_2026_910311985076918].[Hora de publicación].&amp;[01/14/2026 09:08]"/>
            <x15:cachedUniqueName index="78" name="[Jan_01_2026_Mar_02_2026_910311985076918].[Hora de publicación].&amp;[01/14/2026 09:28]"/>
            <x15:cachedUniqueName index="79" name="[Jan_01_2026_Mar_02_2026_910311985076918].[Hora de publicación].&amp;[01/14/2026 12:55]"/>
            <x15:cachedUniqueName index="80" name="[Jan_01_2026_Mar_02_2026_910311985076918].[Hora de publicación].&amp;[01/14/2026 14:20]"/>
            <x15:cachedUniqueName index="81" name="[Jan_01_2026_Mar_02_2026_910311985076918].[Hora de publicación].&amp;[01/15/2026 09:30]"/>
            <x15:cachedUniqueName index="82" name="[Jan_01_2026_Mar_02_2026_910311985076918].[Hora de publicación].&amp;[01/15/2026 09:33]"/>
            <x15:cachedUniqueName index="83" name="[Jan_01_2026_Mar_02_2026_910311985076918].[Hora de publicación].&amp;[01/15/2026 14:26]"/>
            <x15:cachedUniqueName index="84" name="[Jan_01_2026_Mar_02_2026_910311985076918].[Hora de publicación].&amp;[01/15/2026 21:15]"/>
            <x15:cachedUniqueName index="85" name="[Jan_01_2026_Mar_02_2026_910311985076918].[Hora de publicación].&amp;[01/16/2026 08:57]"/>
            <x15:cachedUniqueName index="86" name="[Jan_01_2026_Mar_02_2026_910311985076918].[Hora de publicación].&amp;[01/16/2026 08:58]"/>
            <x15:cachedUniqueName index="87" name="[Jan_01_2026_Mar_02_2026_910311985076918].[Hora de publicación].&amp;[01/16/2026 11:33]"/>
            <x15:cachedUniqueName index="88" name="[Jan_01_2026_Mar_02_2026_910311985076918].[Hora de publicación].&amp;[01/16/2026 15:00]"/>
            <x15:cachedUniqueName index="89" name="[Jan_01_2026_Mar_02_2026_910311985076918].[Hora de publicación].&amp;[01/16/2026 16:10]"/>
            <x15:cachedUniqueName index="90" name="[Jan_01_2026_Mar_02_2026_910311985076918].[Hora de publicación].&amp;[01/16/2026 16:45]"/>
            <x15:cachedUniqueName index="91" name="[Jan_01_2026_Mar_02_2026_910311985076918].[Hora de publicación].&amp;[01/16/2026 17:45]"/>
            <x15:cachedUniqueName index="92" name="[Jan_01_2026_Mar_02_2026_910311985076918].[Hora de publicación].&amp;[01/17/2026 05:46]"/>
            <x15:cachedUniqueName index="93" name="[Jan_01_2026_Mar_02_2026_910311985076918].[Hora de publicación].&amp;[01/17/2026 08:07]"/>
            <x15:cachedUniqueName index="94" name="[Jan_01_2026_Mar_02_2026_910311985076918].[Hora de publicación].&amp;[01/17/2026 11:09]"/>
            <x15:cachedUniqueName index="95" name="[Jan_01_2026_Mar_02_2026_910311985076918].[Hora de publicación].&amp;[01/17/2026 15:10]"/>
            <x15:cachedUniqueName index="96" name="[Jan_01_2026_Mar_02_2026_910311985076918].[Hora de publicación].&amp;[01/17/2026 17:05]"/>
            <x15:cachedUniqueName index="97" name="[Jan_01_2026_Mar_02_2026_910311985076918].[Hora de publicación].&amp;[01/17/2026 17:22]"/>
            <x15:cachedUniqueName index="98" name="[Jan_01_2026_Mar_02_2026_910311985076918].[Hora de publicación].&amp;[01/17/2026 17:24]"/>
            <x15:cachedUniqueName index="99" name="[Jan_01_2026_Mar_02_2026_910311985076918].[Hora de publicación].&amp;[01/17/2026 17:58]"/>
            <x15:cachedUniqueName index="100" name="[Jan_01_2026_Mar_02_2026_910311985076918].[Hora de publicación].&amp;[01/17/2026 19:26]"/>
            <x15:cachedUniqueName index="101" name="[Jan_01_2026_Mar_02_2026_910311985076918].[Hora de publicación].&amp;[01/17/2026 20:07]"/>
            <x15:cachedUniqueName index="102" name="[Jan_01_2026_Mar_02_2026_910311985076918].[Hora de publicación].&amp;[01/17/2026 20:08]"/>
            <x15:cachedUniqueName index="103" name="[Jan_01_2026_Mar_02_2026_910311985076918].[Hora de publicación].&amp;[01/18/2026 09:16]"/>
            <x15:cachedUniqueName index="104" name="[Jan_01_2026_Mar_02_2026_910311985076918].[Hora de publicación].&amp;[01/18/2026 09:18]"/>
            <x15:cachedUniqueName index="105" name="[Jan_01_2026_Mar_02_2026_910311985076918].[Hora de publicación].&amp;[01/18/2026 10:15]"/>
            <x15:cachedUniqueName index="106" name="[Jan_01_2026_Mar_02_2026_910311985076918].[Hora de publicación].&amp;[01/18/2026 11:28]"/>
            <x15:cachedUniqueName index="107" name="[Jan_01_2026_Mar_02_2026_910311985076918].[Hora de publicación].&amp;[01/18/2026 11:45]"/>
            <x15:cachedUniqueName index="108" name="[Jan_01_2026_Mar_02_2026_910311985076918].[Hora de publicación].&amp;[01/18/2026 11:50]"/>
            <x15:cachedUniqueName index="109" name="[Jan_01_2026_Mar_02_2026_910311985076918].[Hora de publicación].&amp;[01/18/2026 12:50]"/>
            <x15:cachedUniqueName index="110" name="[Jan_01_2026_Mar_02_2026_910311985076918].[Hora de publicación].&amp;[01/18/2026 13:09]"/>
            <x15:cachedUniqueName index="111" name="[Jan_01_2026_Mar_02_2026_910311985076918].[Hora de publicación].&amp;[01/18/2026 14:37]"/>
            <x15:cachedUniqueName index="112" name="[Jan_01_2026_Mar_02_2026_910311985076918].[Hora de publicación].&amp;[01/18/2026 15:24]"/>
            <x15:cachedUniqueName index="113" name="[Jan_01_2026_Mar_02_2026_910311985076918].[Hora de publicación].&amp;[01/18/2026 17:01]"/>
            <x15:cachedUniqueName index="114" name="[Jan_01_2026_Mar_02_2026_910311985076918].[Hora de publicación].&amp;[01/18/2026 17:03]"/>
            <x15:cachedUniqueName index="115" name="[Jan_01_2026_Mar_02_2026_910311985076918].[Hora de publicación].&amp;[01/18/2026 17:06]"/>
            <x15:cachedUniqueName index="116" name="[Jan_01_2026_Mar_02_2026_910311985076918].[Hora de publicación].&amp;[01/18/2026 17:18]"/>
            <x15:cachedUniqueName index="117" name="[Jan_01_2026_Mar_02_2026_910311985076918].[Hora de publicación].&amp;[01/18/2026 17:31]"/>
            <x15:cachedUniqueName index="118" name="[Jan_01_2026_Mar_02_2026_910311985076918].[Hora de publicación].&amp;[01/18/2026 18:01]"/>
            <x15:cachedUniqueName index="119" name="[Jan_01_2026_Mar_02_2026_910311985076918].[Hora de publicación].&amp;[01/19/2026 05:03]"/>
            <x15:cachedUniqueName index="120" name="[Jan_01_2026_Mar_02_2026_910311985076918].[Hora de publicación].&amp;[01/19/2026 09:26]"/>
            <x15:cachedUniqueName index="121" name="[Jan_01_2026_Mar_02_2026_910311985076918].[Hora de publicación].&amp;[01/19/2026 09:27]"/>
            <x15:cachedUniqueName index="122" name="[Jan_01_2026_Mar_02_2026_910311985076918].[Hora de publicación].&amp;[01/19/2026 09:30]"/>
            <x15:cachedUniqueName index="123" name="[Jan_01_2026_Mar_02_2026_910311985076918].[Hora de publicación].&amp;[01/19/2026 14:49]"/>
            <x15:cachedUniqueName index="124" name="[Jan_01_2026_Mar_02_2026_910311985076918].[Hora de publicación].&amp;[01/20/2026 06:19]"/>
            <x15:cachedUniqueName index="125" name="[Jan_01_2026_Mar_02_2026_910311985076918].[Hora de publicación].&amp;[01/20/2026 06:25]"/>
            <x15:cachedUniqueName index="126" name="[Jan_01_2026_Mar_02_2026_910311985076918].[Hora de publicación].&amp;[01/20/2026 06:28]"/>
            <x15:cachedUniqueName index="127" name="[Jan_01_2026_Mar_02_2026_910311985076918].[Hora de publicación].&amp;[01/20/2026 15:24]"/>
            <x15:cachedUniqueName index="128" name="[Jan_01_2026_Mar_02_2026_910311985076918].[Hora de publicación].&amp;[01/21/2026 07:49]"/>
            <x15:cachedUniqueName index="129" name="[Jan_01_2026_Mar_02_2026_910311985076918].[Hora de publicación].&amp;[01/21/2026 08:21]"/>
            <x15:cachedUniqueName index="130" name="[Jan_01_2026_Mar_02_2026_910311985076918].[Hora de publicación].&amp;[01/21/2026 10:01]"/>
            <x15:cachedUniqueName index="131" name="[Jan_01_2026_Mar_02_2026_910311985076918].[Hora de publicación].&amp;[01/21/2026 11:42]"/>
            <x15:cachedUniqueName index="132" name="[Jan_01_2026_Mar_02_2026_910311985076918].[Hora de publicación].&amp;[01/21/2026 13:24]"/>
            <x15:cachedUniqueName index="133" name="[Jan_01_2026_Mar_02_2026_910311985076918].[Hora de publicación].&amp;[01/21/2026 14:32]"/>
            <x15:cachedUniqueName index="134" name="[Jan_01_2026_Mar_02_2026_910311985076918].[Hora de publicación].&amp;[01/21/2026 14:33]"/>
            <x15:cachedUniqueName index="135" name="[Jan_01_2026_Mar_02_2026_910311985076918].[Hora de publicación].&amp;[01/21/2026 14:47]"/>
            <x15:cachedUniqueName index="136" name="[Jan_01_2026_Mar_02_2026_910311985076918].[Hora de publicación].&amp;[01/21/2026 16:30]"/>
            <x15:cachedUniqueName index="137" name="[Jan_01_2026_Mar_02_2026_910311985076918].[Hora de publicación].&amp;[01/22/2026 06:41]"/>
            <x15:cachedUniqueName index="138" name="[Jan_01_2026_Mar_02_2026_910311985076918].[Hora de publicación].&amp;[01/22/2026 07:55]"/>
            <x15:cachedUniqueName index="139" name="[Jan_01_2026_Mar_02_2026_910311985076918].[Hora de publicación].&amp;[01/22/2026 10:36]"/>
            <x15:cachedUniqueName index="140" name="[Jan_01_2026_Mar_02_2026_910311985076918].[Hora de publicación].&amp;[01/22/2026 11:25]"/>
            <x15:cachedUniqueName index="141" name="[Jan_01_2026_Mar_02_2026_910311985076918].[Hora de publicación].&amp;[01/22/2026 11:29]"/>
            <x15:cachedUniqueName index="142" name="[Jan_01_2026_Mar_02_2026_910311985076918].[Hora de publicación].&amp;[01/22/2026 14:59]"/>
            <x15:cachedUniqueName index="143" name="[Jan_01_2026_Mar_02_2026_910311985076918].[Hora de publicación].&amp;[01/22/2026 15:33]"/>
            <x15:cachedUniqueName index="144" name="[Jan_01_2026_Mar_02_2026_910311985076918].[Hora de publicación].&amp;[01/22/2026 16:36]"/>
            <x15:cachedUniqueName index="145" name="[Jan_01_2026_Mar_02_2026_910311985076918].[Hora de publicación].&amp;[01/22/2026 18:50]"/>
            <x15:cachedUniqueName index="146" name="[Jan_01_2026_Mar_02_2026_910311985076918].[Hora de publicación].&amp;[01/22/2026 21:05]"/>
            <x15:cachedUniqueName index="147" name="[Jan_01_2026_Mar_02_2026_910311985076918].[Hora de publicación].&amp;[01/23/2026 05:52]"/>
            <x15:cachedUniqueName index="148" name="[Jan_01_2026_Mar_02_2026_910311985076918].[Hora de publicación].&amp;[01/23/2026 09:00]"/>
            <x15:cachedUniqueName index="149" name="[Jan_01_2026_Mar_02_2026_910311985076918].[Hora de publicación].&amp;[01/23/2026 09:32]"/>
            <x15:cachedUniqueName index="150" name="[Jan_01_2026_Mar_02_2026_910311985076918].[Hora de publicación].&amp;[01/23/2026 10:45]"/>
            <x15:cachedUniqueName index="151" name="[Jan_01_2026_Mar_02_2026_910311985076918].[Hora de publicación].&amp;[01/23/2026 10:46]"/>
            <x15:cachedUniqueName index="152" name="[Jan_01_2026_Mar_02_2026_910311985076918].[Hora de publicación].&amp;[01/23/2026 13:03]"/>
            <x15:cachedUniqueName index="153" name="[Jan_01_2026_Mar_02_2026_910311985076918].[Hora de publicación].&amp;[01/23/2026 14:38]"/>
            <x15:cachedUniqueName index="154" name="[Jan_01_2026_Mar_02_2026_910311985076918].[Hora de publicación].&amp;[01/23/2026 15:04]"/>
            <x15:cachedUniqueName index="155" name="[Jan_01_2026_Mar_02_2026_910311985076918].[Hora de publicación].&amp;[01/23/2026 15:28]"/>
            <x15:cachedUniqueName index="156" name="[Jan_01_2026_Mar_02_2026_910311985076918].[Hora de publicación].&amp;[01/23/2026 16:42]"/>
            <x15:cachedUniqueName index="157" name="[Jan_01_2026_Mar_02_2026_910311985076918].[Hora de publicación].&amp;[01/23/2026 17:35]"/>
            <x15:cachedUniqueName index="158" name="[Jan_01_2026_Mar_02_2026_910311985076918].[Hora de publicación].&amp;[01/23/2026 18:57]"/>
            <x15:cachedUniqueName index="159" name="[Jan_01_2026_Mar_02_2026_910311985076918].[Hora de publicación].&amp;[01/24/2026 10:39]"/>
            <x15:cachedUniqueName index="160" name="[Jan_01_2026_Mar_02_2026_910311985076918].[Hora de publicación].&amp;[01/24/2026 10:44]"/>
            <x15:cachedUniqueName index="161" name="[Jan_01_2026_Mar_02_2026_910311985076918].[Hora de publicación].&amp;[01/24/2026 11:46]"/>
            <x15:cachedUniqueName index="162" name="[Jan_01_2026_Mar_02_2026_910311985076918].[Hora de publicación].&amp;[01/24/2026 12:10]"/>
            <x15:cachedUniqueName index="163" name="[Jan_01_2026_Mar_02_2026_910311985076918].[Hora de publicación].&amp;[01/24/2026 12:37]"/>
            <x15:cachedUniqueName index="164" name="[Jan_01_2026_Mar_02_2026_910311985076918].[Hora de publicación].&amp;[01/24/2026 12:46]"/>
            <x15:cachedUniqueName index="165" name="[Jan_01_2026_Mar_02_2026_910311985076918].[Hora de publicación].&amp;[01/24/2026 15:06]"/>
            <x15:cachedUniqueName index="166" name="[Jan_01_2026_Mar_02_2026_910311985076918].[Hora de publicación].&amp;[01/24/2026 15:10]"/>
            <x15:cachedUniqueName index="167" name="[Jan_01_2026_Mar_02_2026_910311985076918].[Hora de publicación].&amp;[01/24/2026 18:24]"/>
            <x15:cachedUniqueName index="168" name="[Jan_01_2026_Mar_02_2026_910311985076918].[Hora de publicación].&amp;[01/24/2026 19:01]"/>
            <x15:cachedUniqueName index="169" name="[Jan_01_2026_Mar_02_2026_910311985076918].[Hora de publicación].&amp;[01/24/2026 21:34]"/>
            <x15:cachedUniqueName index="170" name="[Jan_01_2026_Mar_02_2026_910311985076918].[Hora de publicación].&amp;[01/25/2026 06:54]"/>
            <x15:cachedUniqueName index="171" name="[Jan_01_2026_Mar_02_2026_910311985076918].[Hora de publicación].&amp;[01/25/2026 08:09]"/>
            <x15:cachedUniqueName index="172" name="[Jan_01_2026_Mar_02_2026_910311985076918].[Hora de publicación].&amp;[01/25/2026 08:15]"/>
            <x15:cachedUniqueName index="173" name="[Jan_01_2026_Mar_02_2026_910311985076918].[Hora de publicación].&amp;[01/25/2026 08:26]"/>
            <x15:cachedUniqueName index="174" name="[Jan_01_2026_Mar_02_2026_910311985076918].[Hora de publicación].&amp;[01/25/2026 08:28]"/>
            <x15:cachedUniqueName index="175" name="[Jan_01_2026_Mar_02_2026_910311985076918].[Hora de publicación].&amp;[01/25/2026 08:52]"/>
            <x15:cachedUniqueName index="176" name="[Jan_01_2026_Mar_02_2026_910311985076918].[Hora de publicación].&amp;[01/25/2026 09:31]"/>
            <x15:cachedUniqueName index="177" name="[Jan_01_2026_Mar_02_2026_910311985076918].[Hora de publicación].&amp;[01/25/2026 09:33]"/>
            <x15:cachedUniqueName index="178" name="[Jan_01_2026_Mar_02_2026_910311985076918].[Hora de publicación].&amp;[01/25/2026 12:06]"/>
            <x15:cachedUniqueName index="179" name="[Jan_01_2026_Mar_02_2026_910311985076918].[Hora de publicación].&amp;[01/25/2026 15:02]"/>
            <x15:cachedUniqueName index="180" name="[Jan_01_2026_Mar_02_2026_910311985076918].[Hora de publicación].&amp;[01/25/2026 15:04]"/>
            <x15:cachedUniqueName index="181" name="[Jan_01_2026_Mar_02_2026_910311985076918].[Hora de publicación].&amp;[01/25/2026 15:27]"/>
            <x15:cachedUniqueName index="182" name="[Jan_01_2026_Mar_02_2026_910311985076918].[Hora de publicación].&amp;[01/25/2026 16:00]"/>
            <x15:cachedUniqueName index="183" name="[Jan_01_2026_Mar_02_2026_910311985076918].[Hora de publicación].&amp;[01/25/2026 16:08]"/>
            <x15:cachedUniqueName index="184" name="[Jan_01_2026_Mar_02_2026_910311985076918].[Hora de publicación].&amp;[01/25/2026 18:07]"/>
            <x15:cachedUniqueName index="185" name="[Jan_01_2026_Mar_02_2026_910311985076918].[Hora de publicación].&amp;[01/25/2026 18:18]"/>
            <x15:cachedUniqueName index="186" name="[Jan_01_2026_Mar_02_2026_910311985076918].[Hora de publicación].&amp;[01/25/2026 19:50]"/>
            <x15:cachedUniqueName index="187" name="[Jan_01_2026_Mar_02_2026_910311985076918].[Hora de publicación].&amp;[01/26/2026 05:14]"/>
            <x15:cachedUniqueName index="188" name="[Jan_01_2026_Mar_02_2026_910311985076918].[Hora de publicación].&amp;[01/26/2026 06:08]"/>
            <x15:cachedUniqueName index="189" name="[Jan_01_2026_Mar_02_2026_910311985076918].[Hora de publicación].&amp;[01/26/2026 10:01]"/>
            <x15:cachedUniqueName index="190" name="[Jan_01_2026_Mar_02_2026_910311985076918].[Hora de publicación].&amp;[01/26/2026 10:06]"/>
            <x15:cachedUniqueName index="191" name="[Jan_01_2026_Mar_02_2026_910311985076918].[Hora de publicación].&amp;[01/26/2026 10:07]"/>
            <x15:cachedUniqueName index="192" name="[Jan_01_2026_Mar_02_2026_910311985076918].[Hora de publicación].&amp;[01/26/2026 10:08]"/>
            <x15:cachedUniqueName index="193" name="[Jan_01_2026_Mar_02_2026_910311985076918].[Hora de publicación].&amp;[01/26/2026 11:19]"/>
            <x15:cachedUniqueName index="194" name="[Jan_01_2026_Mar_02_2026_910311985076918].[Hora de publicación].&amp;[01/26/2026 12:51]"/>
            <x15:cachedUniqueName index="195" name="[Jan_01_2026_Mar_02_2026_910311985076918].[Hora de publicación].&amp;[01/26/2026 14:25]"/>
            <x15:cachedUniqueName index="196" name="[Jan_01_2026_Mar_02_2026_910311985076918].[Hora de publicación].&amp;[01/26/2026 16:16]"/>
            <x15:cachedUniqueName index="197" name="[Jan_01_2026_Mar_02_2026_910311985076918].[Hora de publicación].&amp;[01/26/2026 16:23]"/>
            <x15:cachedUniqueName index="198" name="[Jan_01_2026_Mar_02_2026_910311985076918].[Hora de publicación].&amp;[01/26/2026 17:27]"/>
            <x15:cachedUniqueName index="199" name="[Jan_01_2026_Mar_02_2026_910311985076918].[Hora de publicación].&amp;[01/26/2026 17:58]"/>
            <x15:cachedUniqueName index="200" name="[Jan_01_2026_Mar_02_2026_910311985076918].[Hora de publicación].&amp;[01/26/2026 18:09]"/>
            <x15:cachedUniqueName index="201" name="[Jan_01_2026_Mar_02_2026_910311985076918].[Hora de publicación].&amp;[01/27/2026 05:05]"/>
            <x15:cachedUniqueName index="202" name="[Jan_01_2026_Mar_02_2026_910311985076918].[Hora de publicación].&amp;[01/27/2026 06:03]"/>
            <x15:cachedUniqueName index="203" name="[Jan_01_2026_Mar_02_2026_910311985076918].[Hora de publicación].&amp;[01/27/2026 07:52]"/>
            <x15:cachedUniqueName index="204" name="[Jan_01_2026_Mar_02_2026_910311985076918].[Hora de publicación].&amp;[01/27/2026 09:01]"/>
            <x15:cachedUniqueName index="205" name="[Jan_01_2026_Mar_02_2026_910311985076918].[Hora de publicación].&amp;[01/27/2026 09:07]"/>
            <x15:cachedUniqueName index="206" name="[Jan_01_2026_Mar_02_2026_910311985076918].[Hora de publicación].&amp;[01/27/2026 09:08]"/>
            <x15:cachedUniqueName index="207" name="[Jan_01_2026_Mar_02_2026_910311985076918].[Hora de publicación].&amp;[01/27/2026 11:51]"/>
            <x15:cachedUniqueName index="208" name="[Jan_01_2026_Mar_02_2026_910311985076918].[Hora de publicación].&amp;[01/27/2026 14:21]"/>
            <x15:cachedUniqueName index="209" name="[Jan_01_2026_Mar_02_2026_910311985076918].[Hora de publicación].&amp;[01/27/2026 18:24]"/>
            <x15:cachedUniqueName index="210" name="[Jan_01_2026_Mar_02_2026_910311985076918].[Hora de publicación].&amp;[01/27/2026 20:04]"/>
            <x15:cachedUniqueName index="211" name="[Jan_01_2026_Mar_02_2026_910311985076918].[Hora de publicación].&amp;[01/28/2026 05:07]"/>
            <x15:cachedUniqueName index="212" name="[Jan_01_2026_Mar_02_2026_910311985076918].[Hora de publicación].&amp;[01/28/2026 06:10]"/>
            <x15:cachedUniqueName index="213" name="[Jan_01_2026_Mar_02_2026_910311985076918].[Hora de publicación].&amp;[01/28/2026 06:39]"/>
            <x15:cachedUniqueName index="214" name="[Jan_01_2026_Mar_02_2026_910311985076918].[Hora de publicación].&amp;[01/28/2026 07:33]"/>
            <x15:cachedUniqueName index="215" name="[Jan_01_2026_Mar_02_2026_910311985076918].[Hora de publicación].&amp;[01/28/2026 07:36]"/>
            <x15:cachedUniqueName index="216" name="[Jan_01_2026_Mar_02_2026_910311985076918].[Hora de publicación].&amp;[01/28/2026 07:57]"/>
            <x15:cachedUniqueName index="217" name="[Jan_01_2026_Mar_02_2026_910311985076918].[Hora de publicación].&amp;[01/28/2026 08:36]"/>
            <x15:cachedUniqueName index="218" name="[Jan_01_2026_Mar_02_2026_910311985076918].[Hora de publicación].&amp;[01/28/2026 10:50]"/>
            <x15:cachedUniqueName index="219" name="[Jan_01_2026_Mar_02_2026_910311985076918].[Hora de publicación].&amp;[01/28/2026 11:19]"/>
            <x15:cachedUniqueName index="220" name="[Jan_01_2026_Mar_02_2026_910311985076918].[Hora de publicación].&amp;[01/28/2026 11:22]"/>
            <x15:cachedUniqueName index="221" name="[Jan_01_2026_Mar_02_2026_910311985076918].[Hora de publicación].&amp;[01/28/2026 12:22]"/>
            <x15:cachedUniqueName index="222" name="[Jan_01_2026_Mar_02_2026_910311985076918].[Hora de publicación].&amp;[01/28/2026 12:57]"/>
            <x15:cachedUniqueName index="223" name="[Jan_01_2026_Mar_02_2026_910311985076918].[Hora de publicación].&amp;[01/28/2026 15:24]"/>
            <x15:cachedUniqueName index="224" name="[Jan_01_2026_Mar_02_2026_910311985076918].[Hora de publicación].&amp;[01/28/2026 15:42]"/>
            <x15:cachedUniqueName index="225" name="[Jan_01_2026_Mar_02_2026_910311985076918].[Hora de publicación].&amp;[01/28/2026 16:00]"/>
            <x15:cachedUniqueName index="226" name="[Jan_01_2026_Mar_02_2026_910311985076918].[Hora de publicación].&amp;[01/28/2026 16:12]"/>
            <x15:cachedUniqueName index="227" name="[Jan_01_2026_Mar_02_2026_910311985076918].[Hora de publicación].&amp;[01/28/2026 16:40]"/>
            <x15:cachedUniqueName index="228" name="[Jan_01_2026_Mar_02_2026_910311985076918].[Hora de publicación].&amp;[01/28/2026 17:46]"/>
            <x15:cachedUniqueName index="229" name="[Jan_01_2026_Mar_02_2026_910311985076918].[Hora de publicación].&amp;[01/28/2026 17:56]"/>
            <x15:cachedUniqueName index="230" name="[Jan_01_2026_Mar_02_2026_910311985076918].[Hora de publicación].&amp;[01/28/2026 19:01]"/>
            <x15:cachedUniqueName index="231" name="[Jan_01_2026_Mar_02_2026_910311985076918].[Hora de publicación].&amp;[01/29/2026 06:40]"/>
            <x15:cachedUniqueName index="232" name="[Jan_01_2026_Mar_02_2026_910311985076918].[Hora de publicación].&amp;[01/29/2026 07:42]"/>
            <x15:cachedUniqueName index="233" name="[Jan_01_2026_Mar_02_2026_910311985076918].[Hora de publicación].&amp;[01/29/2026 09:00]"/>
            <x15:cachedUniqueName index="234" name="[Jan_01_2026_Mar_02_2026_910311985076918].[Hora de publicación].&amp;[01/29/2026 11:48]"/>
            <x15:cachedUniqueName index="235" name="[Jan_01_2026_Mar_02_2026_910311985076918].[Hora de publicación].&amp;[01/29/2026 11:49]"/>
            <x15:cachedUniqueName index="236" name="[Jan_01_2026_Mar_02_2026_910311985076918].[Hora de publicación].&amp;[01/29/2026 12:02]"/>
            <x15:cachedUniqueName index="237" name="[Jan_01_2026_Mar_02_2026_910311985076918].[Hora de publicación].&amp;[01/29/2026 12:04]"/>
            <x15:cachedUniqueName index="238" name="[Jan_01_2026_Mar_02_2026_910311985076918].[Hora de publicación].&amp;[01/29/2026 12:48]"/>
            <x15:cachedUniqueName index="239" name="[Jan_01_2026_Mar_02_2026_910311985076918].[Hora de publicación].&amp;[01/29/2026 15:29]"/>
            <x15:cachedUniqueName index="240" name="[Jan_01_2026_Mar_02_2026_910311985076918].[Hora de publicación].&amp;[01/30/2026 05:58]"/>
            <x15:cachedUniqueName index="241" name="[Jan_01_2026_Mar_02_2026_910311985076918].[Hora de publicación].&amp;[01/30/2026 09:12]"/>
            <x15:cachedUniqueName index="242" name="[Jan_01_2026_Mar_02_2026_910311985076918].[Hora de publicación].&amp;[01/30/2026 10:24]"/>
            <x15:cachedUniqueName index="243" name="[Jan_01_2026_Mar_02_2026_910311985076918].[Hora de publicación].&amp;[01/30/2026 10:28]"/>
            <x15:cachedUniqueName index="244" name="[Jan_01_2026_Mar_02_2026_910311985076918].[Hora de publicación].&amp;[01/30/2026 11:27]"/>
            <x15:cachedUniqueName index="245" name="[Jan_01_2026_Mar_02_2026_910311985076918].[Hora de publicación].&amp;[01/30/2026 12:30]"/>
            <x15:cachedUniqueName index="246" name="[Jan_01_2026_Mar_02_2026_910311985076918].[Hora de publicación].&amp;[01/30/2026 13:07]"/>
            <x15:cachedUniqueName index="247" name="[Jan_01_2026_Mar_02_2026_910311985076918].[Hora de publicación].&amp;[01/30/2026 14:24]"/>
            <x15:cachedUniqueName index="248" name="[Jan_01_2026_Mar_02_2026_910311985076918].[Hora de publicación].&amp;[01/30/2026 14:26]"/>
            <x15:cachedUniqueName index="249" name="[Jan_01_2026_Mar_02_2026_910311985076918].[Hora de publicación].&amp;[01/30/2026 14:28]"/>
            <x15:cachedUniqueName index="250" name="[Jan_01_2026_Mar_02_2026_910311985076918].[Hora de publicación].&amp;[01/30/2026 14:54]"/>
            <x15:cachedUniqueName index="251" name="[Jan_01_2026_Mar_02_2026_910311985076918].[Hora de publicación].&amp;[01/30/2026 15:04]"/>
            <x15:cachedUniqueName index="252" name="[Jan_01_2026_Mar_02_2026_910311985076918].[Hora de publicación].&amp;[01/30/2026 15:06]"/>
            <x15:cachedUniqueName index="253" name="[Jan_01_2026_Mar_02_2026_910311985076918].[Hora de publicación].&amp;[01/30/2026 15:35]"/>
            <x15:cachedUniqueName index="254" name="[Jan_01_2026_Mar_02_2026_910311985076918].[Hora de publicación].&amp;[01/30/2026 15:55]"/>
            <x15:cachedUniqueName index="255" name="[Jan_01_2026_Mar_02_2026_910311985076918].[Hora de publicación].&amp;[01/30/2026 17:14]"/>
            <x15:cachedUniqueName index="256" name="[Jan_01_2026_Mar_02_2026_910311985076918].[Hora de publicación].&amp;[01/30/2026 17:31]"/>
            <x15:cachedUniqueName index="257" name="[Jan_01_2026_Mar_02_2026_910311985076918].[Hora de publicación].&amp;[01/30/2026 17:53]"/>
            <x15:cachedUniqueName index="258" name="[Jan_01_2026_Mar_02_2026_910311985076918].[Hora de publicación].&amp;[01/30/2026 18:05]"/>
            <x15:cachedUniqueName index="259" name="[Jan_01_2026_Mar_02_2026_910311985076918].[Hora de publicación].&amp;[01/30/2026 18:20]"/>
            <x15:cachedUniqueName index="260" name="[Jan_01_2026_Mar_02_2026_910311985076918].[Hora de publicación].&amp;[01/30/2026 18:54]"/>
            <x15:cachedUniqueName index="261" name="[Jan_01_2026_Mar_02_2026_910311985076918].[Hora de publicación].&amp;[01/30/2026 18:56]"/>
            <x15:cachedUniqueName index="262" name="[Jan_01_2026_Mar_02_2026_910311985076918].[Hora de publicación].&amp;[01/31/2026 05:46]"/>
            <x15:cachedUniqueName index="263" name="[Jan_01_2026_Mar_02_2026_910311985076918].[Hora de publicación].&amp;[01/31/2026 06:11]"/>
            <x15:cachedUniqueName index="264" name="[Jan_01_2026_Mar_02_2026_910311985076918].[Hora de publicación].&amp;[01/31/2026 07:07]"/>
            <x15:cachedUniqueName index="265" name="[Jan_01_2026_Mar_02_2026_910311985076918].[Hora de publicación].&amp;[01/31/2026 10:17]"/>
            <x15:cachedUniqueName index="266" name="[Jan_01_2026_Mar_02_2026_910311985076918].[Hora de publicación].&amp;[01/31/2026 11:23]"/>
            <x15:cachedUniqueName index="267" name="[Jan_01_2026_Mar_02_2026_910311985076918].[Hora de publicación].&amp;[01/31/2026 11:24]"/>
            <x15:cachedUniqueName index="268" name="[Jan_01_2026_Mar_02_2026_910311985076918].[Hora de publicación].&amp;[01/31/2026 11:35]"/>
            <x15:cachedUniqueName index="269" name="[Jan_01_2026_Mar_02_2026_910311985076918].[Hora de publicación].&amp;[01/31/2026 12:42]"/>
            <x15:cachedUniqueName index="270" name="[Jan_01_2026_Mar_02_2026_910311985076918].[Hora de publicación].&amp;[01/31/2026 13:17]"/>
            <x15:cachedUniqueName index="271" name="[Jan_01_2026_Mar_02_2026_910311985076918].[Hora de publicación].&amp;[01/31/2026 13:47]"/>
            <x15:cachedUniqueName index="272" name="[Jan_01_2026_Mar_02_2026_910311985076918].[Hora de publicación].&amp;[01/31/2026 14:36]"/>
            <x15:cachedUniqueName index="273" name="[Jan_01_2026_Mar_02_2026_910311985076918].[Hora de publicación].&amp;[01/31/2026 15:10]"/>
            <x15:cachedUniqueName index="274" name="[Jan_01_2026_Mar_02_2026_910311985076918].[Hora de publicación].&amp;[01/31/2026 15:13]"/>
            <x15:cachedUniqueName index="275" name="[Jan_01_2026_Mar_02_2026_910311985076918].[Hora de publicación].&amp;[01/31/2026 15:49]"/>
            <x15:cachedUniqueName index="276" name="[Jan_01_2026_Mar_02_2026_910311985076918].[Hora de publicación].&amp;[01/31/2026 16:16]"/>
            <x15:cachedUniqueName index="277" name="[Jan_01_2026_Mar_02_2026_910311985076918].[Hora de publicación].&amp;[01/31/2026 16:18]"/>
            <x15:cachedUniqueName index="278" name="[Jan_01_2026_Mar_02_2026_910311985076918].[Hora de publicación].&amp;[02/01/2026 06:35]"/>
            <x15:cachedUniqueName index="279" name="[Jan_01_2026_Mar_02_2026_910311985076918].[Hora de publicación].&amp;[02/01/2026 06:44]"/>
            <x15:cachedUniqueName index="280" name="[Jan_01_2026_Mar_02_2026_910311985076918].[Hora de publicación].&amp;[02/01/2026 07:02]"/>
            <x15:cachedUniqueName index="281" name="[Jan_01_2026_Mar_02_2026_910311985076918].[Hora de publicación].&amp;[02/01/2026 07:30]"/>
            <x15:cachedUniqueName index="282" name="[Jan_01_2026_Mar_02_2026_910311985076918].[Hora de publicación].&amp;[02/01/2026 08:17]"/>
            <x15:cachedUniqueName index="283" name="[Jan_01_2026_Mar_02_2026_910311985076918].[Hora de publicación].&amp;[02/01/2026 09:30]"/>
            <x15:cachedUniqueName index="284" name="[Jan_01_2026_Mar_02_2026_910311985076918].[Hora de publicación].&amp;[02/01/2026 09:31]"/>
            <x15:cachedUniqueName index="285" name="[Jan_01_2026_Mar_02_2026_910311985076918].[Hora de publicación].&amp;[02/01/2026 09:32]"/>
            <x15:cachedUniqueName index="286" name="[Jan_01_2026_Mar_02_2026_910311985076918].[Hora de publicación].&amp;[02/01/2026 09:37]"/>
            <x15:cachedUniqueName index="287" name="[Jan_01_2026_Mar_02_2026_910311985076918].[Hora de publicación].&amp;[02/01/2026 09:58]"/>
            <x15:cachedUniqueName index="288" name="[Jan_01_2026_Mar_02_2026_910311985076918].[Hora de publicación].&amp;[02/01/2026 11:07]"/>
            <x15:cachedUniqueName index="289" name="[Jan_01_2026_Mar_02_2026_910311985076918].[Hora de publicación].&amp;[02/01/2026 11:18]"/>
            <x15:cachedUniqueName index="290" name="[Jan_01_2026_Mar_02_2026_910311985076918].[Hora de publicación].&amp;[02/01/2026 11:35]"/>
            <x15:cachedUniqueName index="291" name="[Jan_01_2026_Mar_02_2026_910311985076918].[Hora de publicación].&amp;[02/01/2026 12:57]"/>
            <x15:cachedUniqueName index="292" name="[Jan_01_2026_Mar_02_2026_910311985076918].[Hora de publicación].&amp;[02/01/2026 15:07]"/>
            <x15:cachedUniqueName index="293" name="[Jan_01_2026_Mar_02_2026_910311985076918].[Hora de publicación].&amp;[02/01/2026 15:22]"/>
            <x15:cachedUniqueName index="294" name="[Jan_01_2026_Mar_02_2026_910311985076918].[Hora de publicación].&amp;[02/01/2026 16:51]"/>
            <x15:cachedUniqueName index="295" name="[Jan_01_2026_Mar_02_2026_910311985076918].[Hora de publicación].&amp;[02/01/2026 17:29]"/>
            <x15:cachedUniqueName index="296" name="[Jan_01_2026_Mar_02_2026_910311985076918].[Hora de publicación].&amp;[02/02/2026 09:03]"/>
            <x15:cachedUniqueName index="297" name="[Jan_01_2026_Mar_02_2026_910311985076918].[Hora de publicación].&amp;[02/02/2026 09:04]"/>
            <x15:cachedUniqueName index="298" name="[Jan_01_2026_Mar_02_2026_910311985076918].[Hora de publicación].&amp;[02/02/2026 09:05]"/>
            <x15:cachedUniqueName index="299" name="[Jan_01_2026_Mar_02_2026_910311985076918].[Hora de publicación].&amp;[02/02/2026 13:33]"/>
            <x15:cachedUniqueName index="300" name="[Jan_01_2026_Mar_02_2026_910311985076918].[Hora de publicación].&amp;[02/02/2026 13:40]"/>
            <x15:cachedUniqueName index="301" name="[Jan_01_2026_Mar_02_2026_910311985076918].[Hora de publicación].&amp;[02/02/2026 16:36]"/>
            <x15:cachedUniqueName index="302" name="[Jan_01_2026_Mar_02_2026_910311985076918].[Hora de publicación].&amp;[02/03/2026 05:37]"/>
            <x15:cachedUniqueName index="303" name="[Jan_01_2026_Mar_02_2026_910311985076918].[Hora de publicación].&amp;[02/03/2026 12:03]"/>
            <x15:cachedUniqueName index="304" name="[Jan_01_2026_Mar_02_2026_910311985076918].[Hora de publicación].&amp;[02/03/2026 12:04]"/>
            <x15:cachedUniqueName index="305" name="[Jan_01_2026_Mar_02_2026_910311985076918].[Hora de publicación].&amp;[02/03/2026 12:50]"/>
            <x15:cachedUniqueName index="306" name="[Jan_01_2026_Mar_02_2026_910311985076918].[Hora de publicación].&amp;[02/03/2026 13:18]"/>
            <x15:cachedUniqueName index="307" name="[Jan_01_2026_Mar_02_2026_910311985076918].[Hora de publicación].&amp;[02/03/2026 13:44]"/>
            <x15:cachedUniqueName index="308" name="[Jan_01_2026_Mar_02_2026_910311985076918].[Hora de publicación].&amp;[02/03/2026 14:41]"/>
            <x15:cachedUniqueName index="309" name="[Jan_01_2026_Mar_02_2026_910311985076918].[Hora de publicación].&amp;[02/03/2026 16:04]"/>
            <x15:cachedUniqueName index="310" name="[Jan_01_2026_Mar_02_2026_910311985076918].[Hora de publicación].&amp;[02/03/2026 16:20]"/>
            <x15:cachedUniqueName index="311" name="[Jan_01_2026_Mar_02_2026_910311985076918].[Hora de publicación].&amp;[02/04/2026 06:55]"/>
            <x15:cachedUniqueName index="312" name="[Jan_01_2026_Mar_02_2026_910311985076918].[Hora de publicación].&amp;[02/04/2026 09:44]"/>
            <x15:cachedUniqueName index="313" name="[Jan_01_2026_Mar_02_2026_910311985076918].[Hora de publicación].&amp;[02/04/2026 09:45]"/>
            <x15:cachedUniqueName index="314" name="[Jan_01_2026_Mar_02_2026_910311985076918].[Hora de publicación].&amp;[02/04/2026 09:46]"/>
            <x15:cachedUniqueName index="315" name="[Jan_01_2026_Mar_02_2026_910311985076918].[Hora de publicación].&amp;[02/04/2026 09:47]"/>
            <x15:cachedUniqueName index="316" name="[Jan_01_2026_Mar_02_2026_910311985076918].[Hora de publicación].&amp;[02/04/2026 10:07]"/>
            <x15:cachedUniqueName index="317" name="[Jan_01_2026_Mar_02_2026_910311985076918].[Hora de publicación].&amp;[02/04/2026 10:21]"/>
            <x15:cachedUniqueName index="318" name="[Jan_01_2026_Mar_02_2026_910311985076918].[Hora de publicación].&amp;[02/04/2026 10:40]"/>
            <x15:cachedUniqueName index="319" name="[Jan_01_2026_Mar_02_2026_910311985076918].[Hora de publicación].&amp;[02/04/2026 10:43]"/>
            <x15:cachedUniqueName index="320" name="[Jan_01_2026_Mar_02_2026_910311985076918].[Hora de publicación].&amp;[02/04/2026 12:16]"/>
            <x15:cachedUniqueName index="321" name="[Jan_01_2026_Mar_02_2026_910311985076918].[Hora de publicación].&amp;[02/04/2026 16:28]"/>
            <x15:cachedUniqueName index="322" name="[Jan_01_2026_Mar_02_2026_910311985076918].[Hora de publicación].&amp;[02/04/2026 16:29]"/>
            <x15:cachedUniqueName index="323" name="[Jan_01_2026_Mar_02_2026_910311985076918].[Hora de publicación].&amp;[02/04/2026 16:32]"/>
            <x15:cachedUniqueName index="324" name="[Jan_01_2026_Mar_02_2026_910311985076918].[Hora de publicación].&amp;[02/04/2026 16:38]"/>
            <x15:cachedUniqueName index="325" name="[Jan_01_2026_Mar_02_2026_910311985076918].[Hora de publicación].&amp;[02/04/2026 18:33]"/>
            <x15:cachedUniqueName index="326" name="[Jan_01_2026_Mar_02_2026_910311985076918].[Hora de publicación].&amp;[02/05/2026 06:48]"/>
            <x15:cachedUniqueName index="327" name="[Jan_01_2026_Mar_02_2026_910311985076918].[Hora de publicación].&amp;[02/05/2026 07:51]"/>
            <x15:cachedUniqueName index="328" name="[Jan_01_2026_Mar_02_2026_910311985076918].[Hora de publicación].&amp;[02/05/2026 08:49]"/>
            <x15:cachedUniqueName index="329" name="[Jan_01_2026_Mar_02_2026_910311985076918].[Hora de publicación].&amp;[02/05/2026 09:28]"/>
            <x15:cachedUniqueName index="330" name="[Jan_01_2026_Mar_02_2026_910311985076918].[Hora de publicación].&amp;[02/05/2026 09:30]"/>
            <x15:cachedUniqueName index="331" name="[Jan_01_2026_Mar_02_2026_910311985076918].[Hora de publicación].&amp;[02/05/2026 10:26]"/>
            <x15:cachedUniqueName index="332" name="[Jan_01_2026_Mar_02_2026_910311985076918].[Hora de publicación].&amp;[02/05/2026 10:28]"/>
            <x15:cachedUniqueName index="333" name="[Jan_01_2026_Mar_02_2026_910311985076918].[Hora de publicación].&amp;[02/05/2026 11:19]"/>
            <x15:cachedUniqueName index="334" name="[Jan_01_2026_Mar_02_2026_910311985076918].[Hora de publicación].&amp;[02/05/2026 11:40]"/>
            <x15:cachedUniqueName index="335" name="[Jan_01_2026_Mar_02_2026_910311985076918].[Hora de publicación].&amp;[02/05/2026 13:24]"/>
            <x15:cachedUniqueName index="336" name="[Jan_01_2026_Mar_02_2026_910311985076918].[Hora de publicación].&amp;[02/05/2026 14:02]"/>
            <x15:cachedUniqueName index="337" name="[Jan_01_2026_Mar_02_2026_910311985076918].[Hora de publicación].&amp;[02/05/2026 14:53]"/>
            <x15:cachedUniqueName index="338" name="[Jan_01_2026_Mar_02_2026_910311985076918].[Hora de publicación].&amp;[02/05/2026 16:01]"/>
            <x15:cachedUniqueName index="339" name="[Jan_01_2026_Mar_02_2026_910311985076918].[Hora de publicación].&amp;[02/05/2026 18:01]"/>
            <x15:cachedUniqueName index="340" name="[Jan_01_2026_Mar_02_2026_910311985076918].[Hora de publicación].&amp;[02/05/2026 18:18]"/>
            <x15:cachedUniqueName index="341" name="[Jan_01_2026_Mar_02_2026_910311985076918].[Hora de publicación].&amp;[02/05/2026 18:57]"/>
            <x15:cachedUniqueName index="342" name="[Jan_01_2026_Mar_02_2026_910311985076918].[Hora de publicación].&amp;[02/05/2026 19:03]"/>
            <x15:cachedUniqueName index="343" name="[Jan_01_2026_Mar_02_2026_910311985076918].[Hora de publicación].&amp;[02/05/2026 19:16]"/>
            <x15:cachedUniqueName index="344" name="[Jan_01_2026_Mar_02_2026_910311985076918].[Hora de publicación].&amp;[02/06/2026 04:48]"/>
            <x15:cachedUniqueName index="345" name="[Jan_01_2026_Mar_02_2026_910311985076918].[Hora de publicación].&amp;[02/06/2026 09:00]"/>
            <x15:cachedUniqueName index="346" name="[Jan_01_2026_Mar_02_2026_910311985076918].[Hora de publicación].&amp;[02/06/2026 09:03]"/>
            <x15:cachedUniqueName index="347" name="[Jan_01_2026_Mar_02_2026_910311985076918].[Hora de publicación].&amp;[02/06/2026 09:05]"/>
            <x15:cachedUniqueName index="348" name="[Jan_01_2026_Mar_02_2026_910311985076918].[Hora de publicación].&amp;[02/06/2026 12:27]"/>
            <x15:cachedUniqueName index="349" name="[Jan_01_2026_Mar_02_2026_910311985076918].[Hora de publicación].&amp;[02/06/2026 12:29]"/>
            <x15:cachedUniqueName index="350" name="[Jan_01_2026_Mar_02_2026_910311985076918].[Hora de publicación].&amp;[02/06/2026 14:45]"/>
            <x15:cachedUniqueName index="351" name="[Jan_01_2026_Mar_02_2026_910311985076918].[Hora de publicación].&amp;[02/06/2026 15:46]"/>
            <x15:cachedUniqueName index="352" name="[Jan_01_2026_Mar_02_2026_910311985076918].[Hora de publicación].&amp;[02/06/2026 16:40]"/>
            <x15:cachedUniqueName index="353" name="[Jan_01_2026_Mar_02_2026_910311985076918].[Hora de publicación].&amp;[02/06/2026 18:22]"/>
            <x15:cachedUniqueName index="354" name="[Jan_01_2026_Mar_02_2026_910311985076918].[Hora de publicación].&amp;[02/06/2026 19:38]"/>
            <x15:cachedUniqueName index="355" name="[Jan_01_2026_Mar_02_2026_910311985076918].[Hora de publicación].&amp;[02/06/2026 19:48]"/>
            <x15:cachedUniqueName index="356" name="[Jan_01_2026_Mar_02_2026_910311985076918].[Hora de publicación].&amp;[02/06/2026 19:49]"/>
            <x15:cachedUniqueName index="357" name="[Jan_01_2026_Mar_02_2026_910311985076918].[Hora de publicación].&amp;[02/07/2026 04:41]"/>
            <x15:cachedUniqueName index="358" name="[Jan_01_2026_Mar_02_2026_910311985076918].[Hora de publicación].&amp;[02/07/2026 04:42]"/>
            <x15:cachedUniqueName index="359" name="[Jan_01_2026_Mar_02_2026_910311985076918].[Hora de publicación].&amp;[02/07/2026 09:26]"/>
            <x15:cachedUniqueName index="360" name="[Jan_01_2026_Mar_02_2026_910311985076918].[Hora de publicación].&amp;[02/07/2026 09:43]"/>
            <x15:cachedUniqueName index="361" name="[Jan_01_2026_Mar_02_2026_910311985076918].[Hora de publicación].&amp;[02/07/2026 10:07]"/>
            <x15:cachedUniqueName index="362" name="[Jan_01_2026_Mar_02_2026_910311985076918].[Hora de publicación].&amp;[02/07/2026 13:23]"/>
            <x15:cachedUniqueName index="363" name="[Jan_01_2026_Mar_02_2026_910311985076918].[Hora de publicación].&amp;[02/07/2026 13:25]"/>
            <x15:cachedUniqueName index="364" name="[Jan_01_2026_Mar_02_2026_910311985076918].[Hora de publicación].&amp;[02/07/2026 13:42]"/>
            <x15:cachedUniqueName index="365" name="[Jan_01_2026_Mar_02_2026_910311985076918].[Hora de publicación].&amp;[02/07/2026 14:49]"/>
            <x15:cachedUniqueName index="366" name="[Jan_01_2026_Mar_02_2026_910311985076918].[Hora de publicación].&amp;[02/07/2026 15:02]"/>
            <x15:cachedUniqueName index="367" name="[Jan_01_2026_Mar_02_2026_910311985076918].[Hora de publicación].&amp;[02/07/2026 15:15]"/>
            <x15:cachedUniqueName index="368" name="[Jan_01_2026_Mar_02_2026_910311985076918].[Hora de publicación].&amp;[02/07/2026 16:01]"/>
            <x15:cachedUniqueName index="369" name="[Jan_01_2026_Mar_02_2026_910311985076918].[Hora de publicación].&amp;[02/07/2026 17:27]"/>
            <x15:cachedUniqueName index="370" name="[Jan_01_2026_Mar_02_2026_910311985076918].[Hora de publicación].&amp;[02/07/2026 17:39]"/>
            <x15:cachedUniqueName index="371" name="[Jan_01_2026_Mar_02_2026_910311985076918].[Hora de publicación].&amp;[02/07/2026 17:53]"/>
            <x15:cachedUniqueName index="372" name="[Jan_01_2026_Mar_02_2026_910311985076918].[Hora de publicación].&amp;[02/07/2026 17:59]"/>
            <x15:cachedUniqueName index="373" name="[Jan_01_2026_Mar_02_2026_910311985076918].[Hora de publicación].&amp;[02/07/2026 19:01]"/>
            <x15:cachedUniqueName index="374" name="[Jan_01_2026_Mar_02_2026_910311985076918].[Hora de publicación].&amp;[02/07/2026 20:42]"/>
            <x15:cachedUniqueName index="375" name="[Jan_01_2026_Mar_02_2026_910311985076918].[Hora de publicación].&amp;[02/08/2026 06:49]"/>
            <x15:cachedUniqueName index="376" name="[Jan_01_2026_Mar_02_2026_910311985076918].[Hora de publicación].&amp;[02/08/2026 10:46]"/>
            <x15:cachedUniqueName index="377" name="[Jan_01_2026_Mar_02_2026_910311985076918].[Hora de publicación].&amp;[02/08/2026 10:47]"/>
            <x15:cachedUniqueName index="378" name="[Jan_01_2026_Mar_02_2026_910311985076918].[Hora de publicación].&amp;[02/08/2026 10:48]"/>
            <x15:cachedUniqueName index="379" name="[Jan_01_2026_Mar_02_2026_910311985076918].[Hora de publicación].&amp;[02/08/2026 11:36]"/>
            <x15:cachedUniqueName index="380" name="[Jan_01_2026_Mar_02_2026_910311985076918].[Hora de publicación].&amp;[02/08/2026 12:36]"/>
            <x15:cachedUniqueName index="381" name="[Jan_01_2026_Mar_02_2026_910311985076918].[Hora de publicación].&amp;[02/08/2026 12:52]"/>
            <x15:cachedUniqueName index="382" name="[Jan_01_2026_Mar_02_2026_910311985076918].[Hora de publicación].&amp;[02/08/2026 13:18]"/>
            <x15:cachedUniqueName index="383" name="[Jan_01_2026_Mar_02_2026_910311985076918].[Hora de publicación].&amp;[02/08/2026 15:53]"/>
            <x15:cachedUniqueName index="384" name="[Jan_01_2026_Mar_02_2026_910311985076918].[Hora de publicación].&amp;[02/08/2026 15:54]"/>
            <x15:cachedUniqueName index="385" name="[Jan_01_2026_Mar_02_2026_910311985076918].[Hora de publicación].&amp;[02/08/2026 16:33]"/>
            <x15:cachedUniqueName index="386" name="[Jan_01_2026_Mar_02_2026_910311985076918].[Hora de publicación].&amp;[02/08/2026 17:04]"/>
            <x15:cachedUniqueName index="387" name="[Jan_01_2026_Mar_02_2026_910311985076918].[Hora de publicación].&amp;[02/09/2026 05:05]"/>
            <x15:cachedUniqueName index="388" name="[Jan_01_2026_Mar_02_2026_910311985076918].[Hora de publicación].&amp;[02/09/2026 09:28]"/>
            <x15:cachedUniqueName index="389" name="[Jan_01_2026_Mar_02_2026_910311985076918].[Hora de publicación].&amp;[02/09/2026 09:29]"/>
            <x15:cachedUniqueName index="390" name="[Jan_01_2026_Mar_02_2026_910311985076918].[Hora de publicación].&amp;[02/09/2026 09:30]"/>
            <x15:cachedUniqueName index="391" name="[Jan_01_2026_Mar_02_2026_910311985076918].[Hora de publicación].&amp;[02/09/2026 10:04]"/>
            <x15:cachedUniqueName index="392" name="[Jan_01_2026_Mar_02_2026_910311985076918].[Hora de publicación].&amp;[02/09/2026 12:40]"/>
            <x15:cachedUniqueName index="393" name="[Jan_01_2026_Mar_02_2026_910311985076918].[Hora de publicación].&amp;[02/09/2026 12:42]"/>
            <x15:cachedUniqueName index="394" name="[Jan_01_2026_Mar_02_2026_910311985076918].[Hora de publicación].&amp;[02/09/2026 14:56]"/>
            <x15:cachedUniqueName index="395" name="[Jan_01_2026_Mar_02_2026_910311985076918].[Hora de publicación].&amp;[02/09/2026 15:30]"/>
            <x15:cachedUniqueName index="396" name="[Jan_01_2026_Mar_02_2026_910311985076918].[Hora de publicación].&amp;[02/09/2026 17:40]"/>
            <x15:cachedUniqueName index="397" name="[Jan_01_2026_Mar_02_2026_910311985076918].[Hora de publicación].&amp;[02/09/2026 18:07]"/>
            <x15:cachedUniqueName index="398" name="[Jan_01_2026_Mar_02_2026_910311985076918].[Hora de publicación].&amp;[02/09/2026 18:13]"/>
            <x15:cachedUniqueName index="399" name="[Jan_01_2026_Mar_02_2026_910311985076918].[Hora de publicación].&amp;[02/09/2026 18:38]"/>
            <x15:cachedUniqueName index="400" name="[Jan_01_2026_Mar_02_2026_910311985076918].[Hora de publicación].&amp;[02/10/2026 05:52]"/>
            <x15:cachedUniqueName index="401" name="[Jan_01_2026_Mar_02_2026_910311985076918].[Hora de publicación].&amp;[02/10/2026 07:40]"/>
            <x15:cachedUniqueName index="402" name="[Jan_01_2026_Mar_02_2026_910311985076918].[Hora de publicación].&amp;[02/10/2026 12:44]"/>
            <x15:cachedUniqueName index="403" name="[Jan_01_2026_Mar_02_2026_910311985076918].[Hora de publicación].&amp;[02/10/2026 13:36]"/>
            <x15:cachedUniqueName index="404" name="[Jan_01_2026_Mar_02_2026_910311985076918].[Hora de publicación].&amp;[02/10/2026 13:46]"/>
            <x15:cachedUniqueName index="405" name="[Jan_01_2026_Mar_02_2026_910311985076918].[Hora de publicación].&amp;[02/10/2026 14:39]"/>
            <x15:cachedUniqueName index="406" name="[Jan_01_2026_Mar_02_2026_910311985076918].[Hora de publicación].&amp;[02/10/2026 16:33]"/>
            <x15:cachedUniqueName index="407" name="[Jan_01_2026_Mar_02_2026_910311985076918].[Hora de publicación].&amp;[02/10/2026 17:01]"/>
            <x15:cachedUniqueName index="408" name="[Jan_01_2026_Mar_02_2026_910311985076918].[Hora de publicación].&amp;[02/10/2026 17:24]"/>
            <x15:cachedUniqueName index="409" name="[Jan_01_2026_Mar_02_2026_910311985076918].[Hora de publicación].&amp;[02/10/2026 17:25]"/>
            <x15:cachedUniqueName index="410" name="[Jan_01_2026_Mar_02_2026_910311985076918].[Hora de publicación].&amp;[02/10/2026 17:57]"/>
            <x15:cachedUniqueName index="411" name="[Jan_01_2026_Mar_02_2026_910311985076918].[Hora de publicación].&amp;[02/10/2026 18:58]"/>
            <x15:cachedUniqueName index="412" name="[Jan_01_2026_Mar_02_2026_910311985076918].[Hora de publicación].&amp;[02/10/2026 19:08]"/>
            <x15:cachedUniqueName index="413" name="[Jan_01_2026_Mar_02_2026_910311985076918].[Hora de publicación].&amp;[02/11/2026 07:09]"/>
            <x15:cachedUniqueName index="414" name="[Jan_01_2026_Mar_02_2026_910311985076918].[Hora de publicación].&amp;[02/11/2026 07:34]"/>
            <x15:cachedUniqueName index="415" name="[Jan_01_2026_Mar_02_2026_910311985076918].[Hora de publicación].&amp;[02/11/2026 09:10]"/>
            <x15:cachedUniqueName index="416" name="[Jan_01_2026_Mar_02_2026_910311985076918].[Hora de publicación].&amp;[02/11/2026 09:22]"/>
            <x15:cachedUniqueName index="417" name="[Jan_01_2026_Mar_02_2026_910311985076918].[Hora de publicación].&amp;[02/11/2026 10:45]"/>
            <x15:cachedUniqueName index="418" name="[Jan_01_2026_Mar_02_2026_910311985076918].[Hora de publicación].&amp;[02/11/2026 12:19]"/>
            <x15:cachedUniqueName index="419" name="[Jan_01_2026_Mar_02_2026_910311985076918].[Hora de publicación].&amp;[02/11/2026 16:39]"/>
            <x15:cachedUniqueName index="420" name="[Jan_01_2026_Mar_02_2026_910311985076918].[Hora de publicación].&amp;[02/11/2026 16:55]"/>
            <x15:cachedUniqueName index="421" name="[Jan_01_2026_Mar_02_2026_910311985076918].[Hora de publicación].&amp;[02/11/2026 18:05]"/>
            <x15:cachedUniqueName index="422" name="[Jan_01_2026_Mar_02_2026_910311985076918].[Hora de publicación].&amp;[02/11/2026 18:54]"/>
            <x15:cachedUniqueName index="423" name="[Jan_01_2026_Mar_02_2026_910311985076918].[Hora de publicación].&amp;[02/11/2026 20:03]"/>
            <x15:cachedUniqueName index="424" name="[Jan_01_2026_Mar_02_2026_910311985076918].[Hora de publicación].&amp;[02/12/2026 04:45]"/>
            <x15:cachedUniqueName index="425" name="[Jan_01_2026_Mar_02_2026_910311985076918].[Hora de publicación].&amp;[02/12/2026 05:37]"/>
            <x15:cachedUniqueName index="426" name="[Jan_01_2026_Mar_02_2026_910311985076918].[Hora de publicación].&amp;[02/12/2026 07:00]"/>
            <x15:cachedUniqueName index="427" name="[Jan_01_2026_Mar_02_2026_910311985076918].[Hora de publicación].&amp;[02/12/2026 07:13]"/>
            <x15:cachedUniqueName index="428" name="[Jan_01_2026_Mar_02_2026_910311985076918].[Hora de publicación].&amp;[02/12/2026 09:00]"/>
            <x15:cachedUniqueName index="429" name="[Jan_01_2026_Mar_02_2026_910311985076918].[Hora de publicación].&amp;[02/12/2026 09:02]"/>
            <x15:cachedUniqueName index="430" name="[Jan_01_2026_Mar_02_2026_910311985076918].[Hora de publicación].&amp;[02/12/2026 09:11]"/>
            <x15:cachedUniqueName index="431" name="[Jan_01_2026_Mar_02_2026_910311985076918].[Hora de publicación].&amp;[02/12/2026 12:32]"/>
            <x15:cachedUniqueName index="432" name="[Jan_01_2026_Mar_02_2026_910311985076918].[Hora de publicación].&amp;[02/12/2026 15:48]"/>
            <x15:cachedUniqueName index="433" name="[Jan_01_2026_Mar_02_2026_910311985076918].[Hora de publicación].&amp;[02/12/2026 16:50]"/>
            <x15:cachedUniqueName index="434" name="[Jan_01_2026_Mar_02_2026_910311985076918].[Hora de publicación].&amp;[02/12/2026 17:21]"/>
            <x15:cachedUniqueName index="435" name="[Jan_01_2026_Mar_02_2026_910311985076918].[Hora de publicación].&amp;[02/12/2026 17:27]"/>
            <x15:cachedUniqueName index="436" name="[Jan_01_2026_Mar_02_2026_910311985076918].[Hora de publicación].&amp;[02/12/2026 18:33]"/>
            <x15:cachedUniqueName index="437" name="[Jan_01_2026_Mar_02_2026_910311985076918].[Hora de publicación].&amp;[02/12/2026 18:47]"/>
            <x15:cachedUniqueName index="438" name="[Jan_01_2026_Mar_02_2026_910311985076918].[Hora de publicación].&amp;[02/12/2026 19:01]"/>
            <x15:cachedUniqueName index="439" name="[Jan_01_2026_Mar_02_2026_910311985076918].[Hora de publicación].&amp;[02/12/2026 19:33]"/>
            <x15:cachedUniqueName index="440" name="[Jan_01_2026_Mar_02_2026_910311985076918].[Hora de publicación].&amp;[02/13/2026 05:01]"/>
            <x15:cachedUniqueName index="441" name="[Jan_01_2026_Mar_02_2026_910311985076918].[Hora de publicación].&amp;[02/13/2026 05:40]"/>
            <x15:cachedUniqueName index="442" name="[Jan_01_2026_Mar_02_2026_910311985076918].[Hora de publicación].&amp;[02/13/2026 06:31]"/>
            <x15:cachedUniqueName index="443" name="[Jan_01_2026_Mar_02_2026_910311985076918].[Hora de publicación].&amp;[02/13/2026 06:33]"/>
            <x15:cachedUniqueName index="444" name="[Jan_01_2026_Mar_02_2026_910311985076918].[Hora de publicación].&amp;[02/13/2026 09:00]"/>
            <x15:cachedUniqueName index="445" name="[Jan_01_2026_Mar_02_2026_910311985076918].[Hora de publicación].&amp;[02/13/2026 09:39]"/>
            <x15:cachedUniqueName index="446" name="[Jan_01_2026_Mar_02_2026_910311985076918].[Hora de publicación].&amp;[02/13/2026 09:54]"/>
            <x15:cachedUniqueName index="447" name="[Jan_01_2026_Mar_02_2026_910311985076918].[Hora de publicación].&amp;[02/13/2026 10:34]"/>
            <x15:cachedUniqueName index="448" name="[Jan_01_2026_Mar_02_2026_910311985076918].[Hora de publicación].&amp;[02/13/2026 13:06]"/>
            <x15:cachedUniqueName index="449" name="[Jan_01_2026_Mar_02_2026_910311985076918].[Hora de publicación].&amp;[02/13/2026 13:12]"/>
            <x15:cachedUniqueName index="450" name="[Jan_01_2026_Mar_02_2026_910311985076918].[Hora de publicación].&amp;[02/13/2026 15:19]"/>
            <x15:cachedUniqueName index="451" name="[Jan_01_2026_Mar_02_2026_910311985076918].[Hora de publicación].&amp;[02/13/2026 17:47]"/>
            <x15:cachedUniqueName index="452" name="[Jan_01_2026_Mar_02_2026_910311985076918].[Hora de publicación].&amp;[02/14/2026 05:33]"/>
            <x15:cachedUniqueName index="453" name="[Jan_01_2026_Mar_02_2026_910311985076918].[Hora de publicación].&amp;[02/14/2026 06:19]"/>
            <x15:cachedUniqueName index="454" name="[Jan_01_2026_Mar_02_2026_910311985076918].[Hora de publicación].&amp;[02/14/2026 06:41]"/>
            <x15:cachedUniqueName index="455" name="[Jan_01_2026_Mar_02_2026_910311985076918].[Hora de publicación].&amp;[02/14/2026 08:39]"/>
            <x15:cachedUniqueName index="456" name="[Jan_01_2026_Mar_02_2026_910311985076918].[Hora de publicación].&amp;[02/14/2026 09:00]"/>
            <x15:cachedUniqueName index="457" name="[Jan_01_2026_Mar_02_2026_910311985076918].[Hora de publicación].&amp;[02/14/2026 09:07]"/>
            <x15:cachedUniqueName index="458" name="[Jan_01_2026_Mar_02_2026_910311985076918].[Hora de publicación].&amp;[02/14/2026 09:29]"/>
            <x15:cachedUniqueName index="459" name="[Jan_01_2026_Mar_02_2026_910311985076918].[Hora de publicación].&amp;[02/14/2026 09:46]"/>
            <x15:cachedUniqueName index="460" name="[Jan_01_2026_Mar_02_2026_910311985076918].[Hora de publicación].&amp;[02/14/2026 09:51]"/>
            <x15:cachedUniqueName index="461" name="[Jan_01_2026_Mar_02_2026_910311985076918].[Hora de publicación].&amp;[02/14/2026 11:32]"/>
            <x15:cachedUniqueName index="462" name="[Jan_01_2026_Mar_02_2026_910311985076918].[Hora de publicación].&amp;[02/14/2026 11:53]"/>
            <x15:cachedUniqueName index="463" name="[Jan_01_2026_Mar_02_2026_910311985076918].[Hora de publicación].&amp;[02/14/2026 12:08]"/>
            <x15:cachedUniqueName index="464" name="[Jan_01_2026_Mar_02_2026_910311985076918].[Hora de publicación].&amp;[02/14/2026 13:32]"/>
            <x15:cachedUniqueName index="465" name="[Jan_01_2026_Mar_02_2026_910311985076918].[Hora de publicación].&amp;[02/14/2026 13:37]"/>
            <x15:cachedUniqueName index="466" name="[Jan_01_2026_Mar_02_2026_910311985076918].[Hora de publicación].&amp;[02/14/2026 14:05]"/>
            <x15:cachedUniqueName index="467" name="[Jan_01_2026_Mar_02_2026_910311985076918].[Hora de publicación].&amp;[02/14/2026 14:17]"/>
            <x15:cachedUniqueName index="468" name="[Jan_01_2026_Mar_02_2026_910311985076918].[Hora de publicación].&amp;[02/14/2026 14:49]"/>
            <x15:cachedUniqueName index="469" name="[Jan_01_2026_Mar_02_2026_910311985076918].[Hora de publicación].&amp;[02/14/2026 14:58]"/>
            <x15:cachedUniqueName index="470" name="[Jan_01_2026_Mar_02_2026_910311985076918].[Hora de publicación].&amp;[02/14/2026 15:09]"/>
            <x15:cachedUniqueName index="471" name="[Jan_01_2026_Mar_02_2026_910311985076918].[Hora de publicación].&amp;[02/14/2026 15:11]"/>
            <x15:cachedUniqueName index="472" name="[Jan_01_2026_Mar_02_2026_910311985076918].[Hora de publicación].&amp;[02/14/2026 16:00]"/>
            <x15:cachedUniqueName index="473" name="[Jan_01_2026_Mar_02_2026_910311985076918].[Hora de publicación].&amp;[02/14/2026 17:01]"/>
            <x15:cachedUniqueName index="474" name="[Jan_01_2026_Mar_02_2026_910311985076918].[Hora de publicación].&amp;[02/14/2026 17:18]"/>
            <x15:cachedUniqueName index="475" name="[Jan_01_2026_Mar_02_2026_910311985076918].[Hora de publicación].&amp;[02/14/2026 17:24]"/>
            <x15:cachedUniqueName index="476" name="[Jan_01_2026_Mar_02_2026_910311985076918].[Hora de publicación].&amp;[02/14/2026 17:25]"/>
            <x15:cachedUniqueName index="477" name="[Jan_01_2026_Mar_02_2026_910311985076918].[Hora de publicación].&amp;[02/14/2026 17:33]"/>
            <x15:cachedUniqueName index="478" name="[Jan_01_2026_Mar_02_2026_910311985076918].[Hora de publicación].&amp;[02/14/2026 17:42]"/>
            <x15:cachedUniqueName index="479" name="[Jan_01_2026_Mar_02_2026_910311985076918].[Hora de publicación].&amp;[02/14/2026 17:58]"/>
            <x15:cachedUniqueName index="480" name="[Jan_01_2026_Mar_02_2026_910311985076918].[Hora de publicación].&amp;[02/14/2026 19:05]"/>
            <x15:cachedUniqueName index="481" name="[Jan_01_2026_Mar_02_2026_910311985076918].[Hora de publicación].&amp;[02/14/2026 20:02]"/>
            <x15:cachedUniqueName index="482" name="[Jan_01_2026_Mar_02_2026_910311985076918].[Hora de publicación].&amp;[02/15/2026 04:16]"/>
            <x15:cachedUniqueName index="483" name="[Jan_01_2026_Mar_02_2026_910311985076918].[Hora de publicación].&amp;[02/15/2026 05:35]"/>
            <x15:cachedUniqueName index="484" name="[Jan_01_2026_Mar_02_2026_910311985076918].[Hora de publicación].&amp;[02/15/2026 08:08]"/>
            <x15:cachedUniqueName index="485" name="[Jan_01_2026_Mar_02_2026_910311985076918].[Hora de publicación].&amp;[02/15/2026 08:30]"/>
            <x15:cachedUniqueName index="486" name="[Jan_01_2026_Mar_02_2026_910311985076918].[Hora de publicación].&amp;[02/15/2026 09:08]"/>
            <x15:cachedUniqueName index="487" name="[Jan_01_2026_Mar_02_2026_910311985076918].[Hora de publicación].&amp;[02/15/2026 09:11]"/>
            <x15:cachedUniqueName index="488" name="[Jan_01_2026_Mar_02_2026_910311985076918].[Hora de publicación].&amp;[02/15/2026 09:12]"/>
            <x15:cachedUniqueName index="489" name="[Jan_01_2026_Mar_02_2026_910311985076918].[Hora de publicación].&amp;[02/15/2026 10:54]"/>
            <x15:cachedUniqueName index="490" name="[Jan_01_2026_Mar_02_2026_910311985076918].[Hora de publicación].&amp;[02/15/2026 11:41]"/>
            <x15:cachedUniqueName index="491" name="[Jan_01_2026_Mar_02_2026_910311985076918].[Hora de publicación].&amp;[02/15/2026 13:45]"/>
            <x15:cachedUniqueName index="492" name="[Jan_01_2026_Mar_02_2026_910311985076918].[Hora de publicación].&amp;[02/15/2026 16:39]"/>
            <x15:cachedUniqueName index="493" name="[Jan_01_2026_Mar_02_2026_910311985076918].[Hora de publicación].&amp;[02/15/2026 17:37]"/>
            <x15:cachedUniqueName index="494" name="[Jan_01_2026_Mar_02_2026_910311985076918].[Hora de publicación].&amp;[02/15/2026 17:38]"/>
            <x15:cachedUniqueName index="495" name="[Jan_01_2026_Mar_02_2026_910311985076918].[Hora de publicación].&amp;[02/16/2026 05:32]"/>
            <x15:cachedUniqueName index="496" name="[Jan_01_2026_Mar_02_2026_910311985076918].[Hora de publicación].&amp;[02/16/2026 05:53]"/>
            <x15:cachedUniqueName index="497" name="[Jan_01_2026_Mar_02_2026_910311985076918].[Hora de publicación].&amp;[02/16/2026 09:00]"/>
            <x15:cachedUniqueName index="498" name="[Jan_01_2026_Mar_02_2026_910311985076918].[Hora de publicación].&amp;[02/16/2026 09:21]"/>
            <x15:cachedUniqueName index="499" name="[Jan_01_2026_Mar_02_2026_910311985076918].[Hora de publicación].&amp;[02/16/2026 12:26]"/>
            <x15:cachedUniqueName index="500" name="[Jan_01_2026_Mar_02_2026_910311985076918].[Hora de publicación].&amp;[02/16/2026 15:07]"/>
            <x15:cachedUniqueName index="501" name="[Jan_01_2026_Mar_02_2026_910311985076918].[Hora de publicación].&amp;[02/16/2026 16:08]"/>
            <x15:cachedUniqueName index="502" name="[Jan_01_2026_Mar_02_2026_910311985076918].[Hora de publicación].&amp;[02/16/2026 17:03]"/>
            <x15:cachedUniqueName index="503" name="[Jan_01_2026_Mar_02_2026_910311985076918].[Hora de publicación].&amp;[02/16/2026 18:34]"/>
            <x15:cachedUniqueName index="504" name="[Jan_01_2026_Mar_02_2026_910311985076918].[Hora de publicación].&amp;[02/17/2026 05:09]"/>
            <x15:cachedUniqueName index="505" name="[Jan_01_2026_Mar_02_2026_910311985076918].[Hora de publicación].&amp;[02/17/2026 06:09]"/>
            <x15:cachedUniqueName index="506" name="[Jan_01_2026_Mar_02_2026_910311985076918].[Hora de publicación].&amp;[02/17/2026 09:05]"/>
            <x15:cachedUniqueName index="507" name="[Jan_01_2026_Mar_02_2026_910311985076918].[Hora de publicación].&amp;[02/17/2026 09:35]"/>
            <x15:cachedUniqueName index="508" name="[Jan_01_2026_Mar_02_2026_910311985076918].[Hora de publicación].&amp;[02/17/2026 11:12]"/>
            <x15:cachedUniqueName index="509" name="[Jan_01_2026_Mar_02_2026_910311985076918].[Hora de publicación].&amp;[02/17/2026 14:44]"/>
            <x15:cachedUniqueName index="510" name="[Jan_01_2026_Mar_02_2026_910311985076918].[Hora de publicación].&amp;[02/17/2026 15:29]"/>
            <x15:cachedUniqueName index="511" name="[Jan_01_2026_Mar_02_2026_910311985076918].[Hora de publicación].&amp;[02/17/2026 16:43]"/>
            <x15:cachedUniqueName index="512" name="[Jan_01_2026_Mar_02_2026_910311985076918].[Hora de publicación].&amp;[02/17/2026 18:07]"/>
            <x15:cachedUniqueName index="513" name="[Jan_01_2026_Mar_02_2026_910311985076918].[Hora de publicación].&amp;[02/17/2026 18:52]"/>
            <x15:cachedUniqueName index="514" name="[Jan_01_2026_Mar_02_2026_910311985076918].[Hora de publicación].&amp;[02/18/2026 05:03]"/>
            <x15:cachedUniqueName index="515" name="[Jan_01_2026_Mar_02_2026_910311985076918].[Hora de publicación].&amp;[02/18/2026 07:14]"/>
            <x15:cachedUniqueName index="516" name="[Jan_01_2026_Mar_02_2026_910311985076918].[Hora de publicación].&amp;[02/18/2026 07:23]"/>
            <x15:cachedUniqueName index="517" name="[Jan_01_2026_Mar_02_2026_910311985076918].[Hora de publicación].&amp;[02/18/2026 09:03]"/>
            <x15:cachedUniqueName index="518" name="[Jan_01_2026_Mar_02_2026_910311985076918].[Hora de publicación].&amp;[02/18/2026 09:11]"/>
            <x15:cachedUniqueName index="519" name="[Jan_01_2026_Mar_02_2026_910311985076918].[Hora de publicación].&amp;[02/18/2026 09:12]"/>
            <x15:cachedUniqueName index="520" name="[Jan_01_2026_Mar_02_2026_910311985076918].[Hora de publicación].&amp;[02/18/2026 09:25]"/>
            <x15:cachedUniqueName index="521" name="[Jan_01_2026_Mar_02_2026_910311985076918].[Hora de publicación].&amp;[02/18/2026 12:04]"/>
            <x15:cachedUniqueName index="522" name="[Jan_01_2026_Mar_02_2026_910311985076918].[Hora de publicación].&amp;[02/18/2026 15:57]"/>
            <x15:cachedUniqueName index="523" name="[Jan_01_2026_Mar_02_2026_910311985076918].[Hora de publicación].&amp;[02/18/2026 16:03]"/>
            <x15:cachedUniqueName index="524" name="[Jan_01_2026_Mar_02_2026_910311985076918].[Hora de publicación].&amp;[02/18/2026 17:54]"/>
            <x15:cachedUniqueName index="525" name="[Jan_01_2026_Mar_02_2026_910311985076918].[Hora de publicación].&amp;[02/18/2026 18:06]"/>
            <x15:cachedUniqueName index="526" name="[Jan_01_2026_Mar_02_2026_910311985076918].[Hora de publicación].&amp;[02/18/2026 18:13]"/>
            <x15:cachedUniqueName index="527" name="[Jan_01_2026_Mar_02_2026_910311985076918].[Hora de publicación].&amp;[02/18/2026 18:21]"/>
            <x15:cachedUniqueName index="528" name="[Jan_01_2026_Mar_02_2026_910311985076918].[Hora de publicación].&amp;[02/18/2026 19:25]"/>
            <x15:cachedUniqueName index="529" name="[Jan_01_2026_Mar_02_2026_910311985076918].[Hora de publicación].&amp;[02/19/2026 05:10]"/>
            <x15:cachedUniqueName index="530" name="[Jan_01_2026_Mar_02_2026_910311985076918].[Hora de publicación].&amp;[02/19/2026 05:34]"/>
            <x15:cachedUniqueName index="531" name="[Jan_01_2026_Mar_02_2026_910311985076918].[Hora de publicación].&amp;[02/19/2026 06:54]"/>
            <x15:cachedUniqueName index="532" name="[Jan_01_2026_Mar_02_2026_910311985076918].[Hora de publicación].&amp;[02/19/2026 08:01]"/>
            <x15:cachedUniqueName index="533" name="[Jan_01_2026_Mar_02_2026_910311985076918].[Hora de publicación].&amp;[02/19/2026 08:06]"/>
            <x15:cachedUniqueName index="534" name="[Jan_01_2026_Mar_02_2026_910311985076918].[Hora de publicación].&amp;[02/19/2026 08:22]"/>
            <x15:cachedUniqueName index="535" name="[Jan_01_2026_Mar_02_2026_910311985076918].[Hora de publicación].&amp;[02/19/2026 09:32]"/>
            <x15:cachedUniqueName index="536" name="[Jan_01_2026_Mar_02_2026_910311985076918].[Hora de publicación].&amp;[02/19/2026 11:20]"/>
            <x15:cachedUniqueName index="537" name="[Jan_01_2026_Mar_02_2026_910311985076918].[Hora de publicación].&amp;[02/19/2026 12:03]"/>
            <x15:cachedUniqueName index="538" name="[Jan_01_2026_Mar_02_2026_910311985076918].[Hora de publicación].&amp;[02/19/2026 12:38]"/>
            <x15:cachedUniqueName index="539" name="[Jan_01_2026_Mar_02_2026_910311985076918].[Hora de publicación].&amp;[02/19/2026 12:41]"/>
            <x15:cachedUniqueName index="540" name="[Jan_01_2026_Mar_02_2026_910311985076918].[Hora de publicación].&amp;[02/19/2026 12:45]"/>
            <x15:cachedUniqueName index="541" name="[Jan_01_2026_Mar_02_2026_910311985076918].[Hora de publicación].&amp;[02/19/2026 13:46]"/>
            <x15:cachedUniqueName index="542" name="[Jan_01_2026_Mar_02_2026_910311985076918].[Hora de publicación].&amp;[02/19/2026 13:51]"/>
            <x15:cachedUniqueName index="543" name="[Jan_01_2026_Mar_02_2026_910311985076918].[Hora de publicación].&amp;[02/19/2026 15:16]"/>
            <x15:cachedUniqueName index="544" name="[Jan_01_2026_Mar_02_2026_910311985076918].[Hora de publicación].&amp;[02/19/2026 16:26]"/>
            <x15:cachedUniqueName index="545" name="[Jan_01_2026_Mar_02_2026_910311985076918].[Hora de publicación].&amp;[02/19/2026 17:08]"/>
            <x15:cachedUniqueName index="546" name="[Jan_01_2026_Mar_02_2026_910311985076918].[Hora de publicación].&amp;[02/19/2026 17:58]"/>
            <x15:cachedUniqueName index="547" name="[Jan_01_2026_Mar_02_2026_910311985076918].[Hora de publicación].&amp;[02/19/2026 18:00]"/>
            <x15:cachedUniqueName index="548" name="[Jan_01_2026_Mar_02_2026_910311985076918].[Hora de publicación].&amp;[02/19/2026 18:13]"/>
            <x15:cachedUniqueName index="549" name="[Jan_01_2026_Mar_02_2026_910311985076918].[Hora de publicación].&amp;[02/19/2026 18:18]"/>
            <x15:cachedUniqueName index="550" name="[Jan_01_2026_Mar_02_2026_910311985076918].[Hora de publicación].&amp;[02/19/2026 18:34]"/>
            <x15:cachedUniqueName index="551" name="[Jan_01_2026_Mar_02_2026_910311985076918].[Hora de publicación].&amp;[02/19/2026 18:38]"/>
            <x15:cachedUniqueName index="552" name="[Jan_01_2026_Mar_02_2026_910311985076918].[Hora de publicación].&amp;[02/19/2026 18:47]"/>
            <x15:cachedUniqueName index="553" name="[Jan_01_2026_Mar_02_2026_910311985076918].[Hora de publicación].&amp;[02/19/2026 18:53]"/>
            <x15:cachedUniqueName index="554" name="[Jan_01_2026_Mar_02_2026_910311985076918].[Hora de publicación].&amp;[02/19/2026 19:01]"/>
            <x15:cachedUniqueName index="555" name="[Jan_01_2026_Mar_02_2026_910311985076918].[Hora de publicación].&amp;[02/20/2026 05:25]"/>
            <x15:cachedUniqueName index="556" name="[Jan_01_2026_Mar_02_2026_910311985076918].[Hora de publicación].&amp;[02/20/2026 05:29]"/>
            <x15:cachedUniqueName index="557" name="[Jan_01_2026_Mar_02_2026_910311985076918].[Hora de publicación].&amp;[02/20/2026 05:53]"/>
            <x15:cachedUniqueName index="558" name="[Jan_01_2026_Mar_02_2026_910311985076918].[Hora de publicación].&amp;[02/20/2026 06:02]"/>
            <x15:cachedUniqueName index="559" name="[Jan_01_2026_Mar_02_2026_910311985076918].[Hora de publicación].&amp;[02/20/2026 06:58]"/>
            <x15:cachedUniqueName index="560" name="[Jan_01_2026_Mar_02_2026_910311985076918].[Hora de publicación].&amp;[02/20/2026 07:26]"/>
            <x15:cachedUniqueName index="561" name="[Jan_01_2026_Mar_02_2026_910311985076918].[Hora de publicación].&amp;[02/20/2026 08:37]"/>
            <x15:cachedUniqueName index="562" name="[Jan_01_2026_Mar_02_2026_910311985076918].[Hora de publicación].&amp;[02/20/2026 09:08]"/>
            <x15:cachedUniqueName index="563" name="[Jan_01_2026_Mar_02_2026_910311985076918].[Hora de publicación].&amp;[02/20/2026 09:23]"/>
            <x15:cachedUniqueName index="564" name="[Jan_01_2026_Mar_02_2026_910311985076918].[Hora de publicación].&amp;[02/20/2026 11:06]"/>
            <x15:cachedUniqueName index="565" name="[Jan_01_2026_Mar_02_2026_910311985076918].[Hora de publicación].&amp;[02/20/2026 12:03]"/>
            <x15:cachedUniqueName index="566" name="[Jan_01_2026_Mar_02_2026_910311985076918].[Hora de publicación].&amp;[02/20/2026 12:18]"/>
            <x15:cachedUniqueName index="567" name="[Jan_01_2026_Mar_02_2026_910311985076918].[Hora de publicación].&amp;[02/20/2026 12:21]"/>
            <x15:cachedUniqueName index="568" name="[Jan_01_2026_Mar_02_2026_910311985076918].[Hora de publicación].&amp;[02/20/2026 12:25]"/>
            <x15:cachedUniqueName index="569" name="[Jan_01_2026_Mar_02_2026_910311985076918].[Hora de publicación].&amp;[02/20/2026 12:59]"/>
            <x15:cachedUniqueName index="570" name="[Jan_01_2026_Mar_02_2026_910311985076918].[Hora de publicación].&amp;[02/20/2026 14:53]"/>
            <x15:cachedUniqueName index="571" name="[Jan_01_2026_Mar_02_2026_910311985076918].[Hora de publicación].&amp;[02/20/2026 14:55]"/>
            <x15:cachedUniqueName index="572" name="[Jan_01_2026_Mar_02_2026_910311985076918].[Hora de publicación].&amp;[02/20/2026 14:56]"/>
            <x15:cachedUniqueName index="573" name="[Jan_01_2026_Mar_02_2026_910311985076918].[Hora de publicación].&amp;[02/20/2026 16:34]"/>
            <x15:cachedUniqueName index="574" name="[Jan_01_2026_Mar_02_2026_910311985076918].[Hora de publicación].&amp;[02/20/2026 17:15]"/>
            <x15:cachedUniqueName index="575" name="[Jan_01_2026_Mar_02_2026_910311985076918].[Hora de publicación].&amp;[02/20/2026 17:24]"/>
            <x15:cachedUniqueName index="576" name="[Jan_01_2026_Mar_02_2026_910311985076918].[Hora de publicación].&amp;[02/20/2026 18:09]"/>
            <x15:cachedUniqueName index="577" name="[Jan_01_2026_Mar_02_2026_910311985076918].[Hora de publicación].&amp;[02/21/2026 05:40]"/>
            <x15:cachedUniqueName index="578" name="[Jan_01_2026_Mar_02_2026_910311985076918].[Hora de publicación].&amp;[02/21/2026 07:15]"/>
            <x15:cachedUniqueName index="579" name="[Jan_01_2026_Mar_02_2026_910311985076918].[Hora de publicación].&amp;[02/21/2026 13:43]"/>
            <x15:cachedUniqueName index="580" name="[Jan_01_2026_Mar_02_2026_910311985076918].[Hora de publicación].&amp;[02/21/2026 15:25]"/>
            <x15:cachedUniqueName index="581" name="[Jan_01_2026_Mar_02_2026_910311985076918].[Hora de publicación].&amp;[02/21/2026 15:32]"/>
            <x15:cachedUniqueName index="582" name="[Jan_01_2026_Mar_02_2026_910311985076918].[Hora de publicación].&amp;[02/21/2026 15:34]"/>
            <x15:cachedUniqueName index="583" name="[Jan_01_2026_Mar_02_2026_910311985076918].[Hora de publicación].&amp;[02/21/2026 15:42]"/>
            <x15:cachedUniqueName index="584" name="[Jan_01_2026_Mar_02_2026_910311985076918].[Hora de publicación].&amp;[02/21/2026 15:45]"/>
            <x15:cachedUniqueName index="585" name="[Jan_01_2026_Mar_02_2026_910311985076918].[Hora de publicación].&amp;[02/21/2026 15:58]"/>
            <x15:cachedUniqueName index="586" name="[Jan_01_2026_Mar_02_2026_910311985076918].[Hora de publicación].&amp;[02/21/2026 16:14]"/>
            <x15:cachedUniqueName index="587" name="[Jan_01_2026_Mar_02_2026_910311985076918].[Hora de publicación].&amp;[02/21/2026 17:50]"/>
            <x15:cachedUniqueName index="588" name="[Jan_01_2026_Mar_02_2026_910311985076918].[Hora de publicación].&amp;[02/21/2026 18:41]"/>
            <x15:cachedUniqueName index="589" name="[Jan_01_2026_Mar_02_2026_910311985076918].[Hora de publicación].&amp;[02/22/2026 06:12]"/>
            <x15:cachedUniqueName index="590" name="[Jan_01_2026_Mar_02_2026_910311985076918].[Hora de publicación].&amp;[02/22/2026 06:55]"/>
            <x15:cachedUniqueName index="591" name="[Jan_01_2026_Mar_02_2026_910311985076918].[Hora de publicación].&amp;[02/22/2026 07:15]"/>
            <x15:cachedUniqueName index="592" name="[Jan_01_2026_Mar_02_2026_910311985076918].[Hora de publicación].&amp;[02/22/2026 07:23]"/>
            <x15:cachedUniqueName index="593" name="[Jan_01_2026_Mar_02_2026_910311985076918].[Hora de publicación].&amp;[02/22/2026 09:15]"/>
            <x15:cachedUniqueName index="594" name="[Jan_01_2026_Mar_02_2026_910311985076918].[Hora de publicación].&amp;[02/22/2026 09:36]"/>
            <x15:cachedUniqueName index="595" name="[Jan_01_2026_Mar_02_2026_910311985076918].[Hora de publicación].&amp;[02/22/2026 10:18]"/>
            <x15:cachedUniqueName index="596" name="[Jan_01_2026_Mar_02_2026_910311985076918].[Hora de publicación].&amp;[02/22/2026 12:24]"/>
            <x15:cachedUniqueName index="597" name="[Jan_01_2026_Mar_02_2026_910311985076918].[Hora de publicación].&amp;[02/22/2026 12:25]"/>
            <x15:cachedUniqueName index="598" name="[Jan_01_2026_Mar_02_2026_910311985076918].[Hora de publicación].&amp;[02/22/2026 12:48]"/>
            <x15:cachedUniqueName index="599" name="[Jan_01_2026_Mar_02_2026_910311985076918].[Hora de publicación].&amp;[02/22/2026 13:39]"/>
            <x15:cachedUniqueName index="600" name="[Jan_01_2026_Mar_02_2026_910311985076918].[Hora de publicación].&amp;[02/22/2026 14:43]"/>
            <x15:cachedUniqueName index="601" name="[Jan_01_2026_Mar_02_2026_910311985076918].[Hora de publicación].&amp;[02/22/2026 16:12]"/>
            <x15:cachedUniqueName index="602" name="[Jan_01_2026_Mar_02_2026_910311985076918].[Hora de publicación].&amp;[02/22/2026 16:35]"/>
            <x15:cachedUniqueName index="603" name="[Jan_01_2026_Mar_02_2026_910311985076918].[Hora de publicación].&amp;[02/22/2026 16:42]"/>
            <x15:cachedUniqueName index="604" name="[Jan_01_2026_Mar_02_2026_910311985076918].[Hora de publicación].&amp;[02/22/2026 17:34]"/>
            <x15:cachedUniqueName index="605" name="[Jan_01_2026_Mar_02_2026_910311985076918].[Hora de publicación].&amp;[02/22/2026 17:46]"/>
            <x15:cachedUniqueName index="606" name="[Jan_01_2026_Mar_02_2026_910311985076918].[Hora de publicación].&amp;[02/22/2026 17:57]"/>
            <x15:cachedUniqueName index="607" name="[Jan_01_2026_Mar_02_2026_910311985076918].[Hora de publicación].&amp;[02/22/2026 18:00]"/>
            <x15:cachedUniqueName index="608" name="[Jan_01_2026_Mar_02_2026_910311985076918].[Hora de publicación].&amp;[02/22/2026 18:08]"/>
            <x15:cachedUniqueName index="609" name="[Jan_01_2026_Mar_02_2026_910311985076918].[Hora de publicación].&amp;[02/22/2026 18:10]"/>
            <x15:cachedUniqueName index="610" name="[Jan_01_2026_Mar_02_2026_910311985076918].[Hora de publicación].&amp;[02/22/2026 18:21]"/>
            <x15:cachedUniqueName index="611" name="[Jan_01_2026_Mar_02_2026_910311985076918].[Hora de publicación].&amp;[02/22/2026 18:38]"/>
            <x15:cachedUniqueName index="612" name="[Jan_01_2026_Mar_02_2026_910311985076918].[Hora de publicación].&amp;[02/23/2026 05:14]"/>
            <x15:cachedUniqueName index="613" name="[Jan_01_2026_Mar_02_2026_910311985076918].[Hora de publicación].&amp;[02/23/2026 06:27]"/>
            <x15:cachedUniqueName index="614" name="[Jan_01_2026_Mar_02_2026_910311985076918].[Hora de publicación].&amp;[02/23/2026 07:52]"/>
            <x15:cachedUniqueName index="615" name="[Jan_01_2026_Mar_02_2026_910311985076918].[Hora de publicación].&amp;[02/23/2026 11:50]"/>
            <x15:cachedUniqueName index="616" name="[Jan_01_2026_Mar_02_2026_910311985076918].[Hora de publicación].&amp;[02/23/2026 12:06]"/>
            <x15:cachedUniqueName index="617" name="[Jan_01_2026_Mar_02_2026_910311985076918].[Hora de publicación].&amp;[02/23/2026 12:07]"/>
            <x15:cachedUniqueName index="618" name="[Jan_01_2026_Mar_02_2026_910311985076918].[Hora de publicación].&amp;[02/23/2026 13:03]"/>
            <x15:cachedUniqueName index="619" name="[Jan_01_2026_Mar_02_2026_910311985076918].[Hora de publicación].&amp;[02/23/2026 13:26]"/>
            <x15:cachedUniqueName index="620" name="[Jan_01_2026_Mar_02_2026_910311985076918].[Hora de publicación].&amp;[02/23/2026 13:36]"/>
            <x15:cachedUniqueName index="621" name="[Jan_01_2026_Mar_02_2026_910311985076918].[Hora de publicación].&amp;[02/23/2026 14:29]"/>
            <x15:cachedUniqueName index="622" name="[Jan_01_2026_Mar_02_2026_910311985076918].[Hora de publicación].&amp;[02/23/2026 16:26]"/>
            <x15:cachedUniqueName index="623" name="[Jan_01_2026_Mar_02_2026_910311985076918].[Hora de publicación].&amp;[02/23/2026 16:31]"/>
            <x15:cachedUniqueName index="624" name="[Jan_01_2026_Mar_02_2026_910311985076918].[Hora de publicación].&amp;[02/23/2026 16:32]"/>
            <x15:cachedUniqueName index="625" name="[Jan_01_2026_Mar_02_2026_910311985076918].[Hora de publicación].&amp;[02/23/2026 16:57]"/>
            <x15:cachedUniqueName index="626" name="[Jan_01_2026_Mar_02_2026_910311985076918].[Hora de publicación].&amp;[02/23/2026 17:46]"/>
            <x15:cachedUniqueName index="627" name="[Jan_01_2026_Mar_02_2026_910311985076918].[Hora de publicación].&amp;[02/23/2026 18:09]"/>
            <x15:cachedUniqueName index="628" name="[Jan_01_2026_Mar_02_2026_910311985076918].[Hora de publicación].&amp;[02/23/2026 19:39]"/>
            <x15:cachedUniqueName index="629" name="[Jan_01_2026_Mar_02_2026_910311985076918].[Hora de publicación].&amp;[02/24/2026 04:10]"/>
            <x15:cachedUniqueName index="630" name="[Jan_01_2026_Mar_02_2026_910311985076918].[Hora de publicación].&amp;[02/24/2026 05:02]"/>
            <x15:cachedUniqueName index="631" name="[Jan_01_2026_Mar_02_2026_910311985076918].[Hora de publicación].&amp;[02/24/2026 07:32]"/>
            <x15:cachedUniqueName index="632" name="[Jan_01_2026_Mar_02_2026_910311985076918].[Hora de publicación].&amp;[02/24/2026 08:05]"/>
            <x15:cachedUniqueName index="633" name="[Jan_01_2026_Mar_02_2026_910311985076918].[Hora de publicación].&amp;[02/24/2026 08:54]"/>
            <x15:cachedUniqueName index="634" name="[Jan_01_2026_Mar_02_2026_910311985076918].[Hora de publicación].&amp;[02/24/2026 08:55]"/>
            <x15:cachedUniqueName index="635" name="[Jan_01_2026_Mar_02_2026_910311985076918].[Hora de publicación].&amp;[02/24/2026 09:06]"/>
            <x15:cachedUniqueName index="636" name="[Jan_01_2026_Mar_02_2026_910311985076918].[Hora de publicación].&amp;[02/24/2026 11:51]"/>
            <x15:cachedUniqueName index="637" name="[Jan_01_2026_Mar_02_2026_910311985076918].[Hora de publicación].&amp;[02/24/2026 11:53]"/>
            <x15:cachedUniqueName index="638" name="[Jan_01_2026_Mar_02_2026_910311985076918].[Hora de publicación].&amp;[02/24/2026 12:03]"/>
            <x15:cachedUniqueName index="639" name="[Jan_01_2026_Mar_02_2026_910311985076918].[Hora de publicación].&amp;[02/24/2026 13:23]"/>
            <x15:cachedUniqueName index="640" name="[Jan_01_2026_Mar_02_2026_910311985076918].[Hora de publicación].&amp;[02/24/2026 13:45]"/>
            <x15:cachedUniqueName index="641" name="[Jan_01_2026_Mar_02_2026_910311985076918].[Hora de publicación].&amp;[02/24/2026 14:18]"/>
            <x15:cachedUniqueName index="642" name="[Jan_01_2026_Mar_02_2026_910311985076918].[Hora de publicación].&amp;[02/24/2026 16:10]"/>
            <x15:cachedUniqueName index="643" name="[Jan_01_2026_Mar_02_2026_910311985076918].[Hora de publicación].&amp;[02/24/2026 16:19]"/>
            <x15:cachedUniqueName index="644" name="[Jan_01_2026_Mar_02_2026_910311985076918].[Hora de publicación].&amp;[02/24/2026 17:39]"/>
            <x15:cachedUniqueName index="645" name="[Jan_01_2026_Mar_02_2026_910311985076918].[Hora de publicación].&amp;[02/25/2026 03:02]"/>
            <x15:cachedUniqueName index="646" name="[Jan_01_2026_Mar_02_2026_910311985076918].[Hora de publicación].&amp;[02/25/2026 05:08]"/>
            <x15:cachedUniqueName index="647" name="[Jan_01_2026_Mar_02_2026_910311985076918].[Hora de publicación].&amp;[02/25/2026 05:26]"/>
            <x15:cachedUniqueName index="648" name="[Jan_01_2026_Mar_02_2026_910311985076918].[Hora de publicación].&amp;[02/25/2026 06:03]"/>
            <x15:cachedUniqueName index="649" name="[Jan_01_2026_Mar_02_2026_910311985076918].[Hora de publicación].&amp;[02/25/2026 09:07]"/>
            <x15:cachedUniqueName index="650" name="[Jan_01_2026_Mar_02_2026_910311985076918].[Hora de publicación].&amp;[02/25/2026 13:13]"/>
            <x15:cachedUniqueName index="651" name="[Jan_01_2026_Mar_02_2026_910311985076918].[Hora de publicación].&amp;[02/25/2026 16:01]"/>
            <x15:cachedUniqueName index="652" name="[Jan_01_2026_Mar_02_2026_910311985076918].[Hora de publicación].&amp;[02/25/2026 16:35]"/>
            <x15:cachedUniqueName index="653" name="[Jan_01_2026_Mar_02_2026_910311985076918].[Hora de publicación].&amp;[02/25/2026 16:59]"/>
            <x15:cachedUniqueName index="654" name="[Jan_01_2026_Mar_02_2026_910311985076918].[Hora de publicación].&amp;[02/25/2026 17:16]"/>
            <x15:cachedUniqueName index="655" name="[Jan_01_2026_Mar_02_2026_910311985076918].[Hora de publicación].&amp;[02/25/2026 17:42]"/>
            <x15:cachedUniqueName index="656" name="[Jan_01_2026_Mar_02_2026_910311985076918].[Hora de publicación].&amp;[02/25/2026 19:13]"/>
            <x15:cachedUniqueName index="657" name="[Jan_01_2026_Mar_02_2026_910311985076918].[Hora de publicación].&amp;[02/25/2026 19:20]"/>
            <x15:cachedUniqueName index="658" name="[Jan_01_2026_Mar_02_2026_910311985076918].[Hora de publicación].&amp;[02/26/2026 04:51]"/>
            <x15:cachedUniqueName index="659" name="[Jan_01_2026_Mar_02_2026_910311985076918].[Hora de publicación].&amp;[02/26/2026 05:30]"/>
            <x15:cachedUniqueName index="660" name="[Jan_01_2026_Mar_02_2026_910311985076918].[Hora de publicación].&amp;[02/26/2026 05:44]"/>
            <x15:cachedUniqueName index="661" name="[Jan_01_2026_Mar_02_2026_910311985076918].[Hora de publicación].&amp;[02/26/2026 09:53]"/>
            <x15:cachedUniqueName index="662" name="[Jan_01_2026_Mar_02_2026_910311985076918].[Hora de publicación].&amp;[02/26/2026 10:42]"/>
            <x15:cachedUniqueName index="663" name="[Jan_01_2026_Mar_02_2026_910311985076918].[Hora de publicación].&amp;[02/26/2026 11:34]"/>
            <x15:cachedUniqueName index="664" name="[Jan_01_2026_Mar_02_2026_910311985076918].[Hora de publicación].&amp;[02/26/2026 12:55]"/>
            <x15:cachedUniqueName index="665" name="[Jan_01_2026_Mar_02_2026_910311985076918].[Hora de publicación].&amp;[02/26/2026 12:56]"/>
            <x15:cachedUniqueName index="666" name="[Jan_01_2026_Mar_02_2026_910311985076918].[Hora de publicación].&amp;[02/26/2026 14:30]"/>
            <x15:cachedUniqueName index="667" name="[Jan_01_2026_Mar_02_2026_910311985076918].[Hora de publicación].&amp;[02/26/2026 16:30]"/>
            <x15:cachedUniqueName index="668" name="[Jan_01_2026_Mar_02_2026_910311985076918].[Hora de publicación].&amp;[02/26/2026 16:39]"/>
            <x15:cachedUniqueName index="669" name="[Jan_01_2026_Mar_02_2026_910311985076918].[Hora de publicación].&amp;[02/26/2026 17:31]"/>
            <x15:cachedUniqueName index="670" name="[Jan_01_2026_Mar_02_2026_910311985076918].[Hora de publicación].&amp;[02/26/2026 17:32]"/>
            <x15:cachedUniqueName index="671" name="[Jan_01_2026_Mar_02_2026_910311985076918].[Hora de publicación].&amp;[02/26/2026 18:26]"/>
            <x15:cachedUniqueName index="672" name="[Jan_01_2026_Mar_02_2026_910311985076918].[Hora de publicación].&amp;[02/26/2026 18:37]"/>
            <x15:cachedUniqueName index="673" name="[Jan_01_2026_Mar_02_2026_910311985076918].[Hora de publicación].&amp;[02/27/2026 05:06]"/>
            <x15:cachedUniqueName index="674" name="[Jan_01_2026_Mar_02_2026_910311985076918].[Hora de publicación].&amp;[02/27/2026 08:21]"/>
            <x15:cachedUniqueName index="675" name="[Jan_01_2026_Mar_02_2026_910311985076918].[Hora de publicación].&amp;[02/27/2026 12:56]"/>
            <x15:cachedUniqueName index="676" name="[Jan_01_2026_Mar_02_2026_910311985076918].[Hora de publicación].&amp;[02/27/2026 14:06]"/>
            <x15:cachedUniqueName index="677" name="[Jan_01_2026_Mar_02_2026_910311985076918].[Hora de publicación].&amp;[02/27/2026 14:07]"/>
            <x15:cachedUniqueName index="678" name="[Jan_01_2026_Mar_02_2026_910311985076918].[Hora de publicación].&amp;[02/27/2026 14:36]"/>
            <x15:cachedUniqueName index="679" name="[Jan_01_2026_Mar_02_2026_910311985076918].[Hora de publicación].&amp;[02/27/2026 14:38]"/>
            <x15:cachedUniqueName index="680" name="[Jan_01_2026_Mar_02_2026_910311985076918].[Hora de publicación].&amp;[02/27/2026 16:29]"/>
            <x15:cachedUniqueName index="681" name="[Jan_01_2026_Mar_02_2026_910311985076918].[Hora de publicación].&amp;[02/27/2026 16:46]"/>
            <x15:cachedUniqueName index="682" name="[Jan_01_2026_Mar_02_2026_910311985076918].[Hora de publicación].&amp;[02/27/2026 16:47]"/>
            <x15:cachedUniqueName index="683" name="[Jan_01_2026_Mar_02_2026_910311985076918].[Hora de publicación].&amp;[02/27/2026 16:58]"/>
            <x15:cachedUniqueName index="684" name="[Jan_01_2026_Mar_02_2026_910311985076918].[Hora de publicación].&amp;[02/27/2026 16:59]"/>
            <x15:cachedUniqueName index="685" name="[Jan_01_2026_Mar_02_2026_910311985076918].[Hora de publicación].&amp;[02/27/2026 17:05]"/>
            <x15:cachedUniqueName index="686" name="[Jan_01_2026_Mar_02_2026_910311985076918].[Hora de publicación].&amp;[02/27/2026 17:33]"/>
            <x15:cachedUniqueName index="687" name="[Jan_01_2026_Mar_02_2026_910311985076918].[Hora de publicación].&amp;[02/27/2026 18:08]"/>
            <x15:cachedUniqueName index="688" name="[Jan_01_2026_Mar_02_2026_910311985076918].[Hora de publicación].&amp;[02/27/2026 19:03]"/>
            <x15:cachedUniqueName index="689" name="[Jan_01_2026_Mar_02_2026_910311985076918].[Hora de publicación].&amp;[02/27/2026 19:48]"/>
            <x15:cachedUniqueName index="690" name="[Jan_01_2026_Mar_02_2026_910311985076918].[Hora de publicación].&amp;[02/28/2026 05:15]"/>
            <x15:cachedUniqueName index="691" name="[Jan_01_2026_Mar_02_2026_910311985076918].[Hora de publicación].&amp;[02/28/2026 09:46]"/>
            <x15:cachedUniqueName index="692" name="[Jan_01_2026_Mar_02_2026_910311985076918].[Hora de publicación].&amp;[02/28/2026 11:00]"/>
            <x15:cachedUniqueName index="693" name="[Jan_01_2026_Mar_02_2026_910311985076918].[Hora de publicación].&amp;[02/28/2026 11:02]"/>
            <x15:cachedUniqueName index="694" name="[Jan_01_2026_Mar_02_2026_910311985076918].[Hora de publicación].&amp;[02/28/2026 11:54]"/>
            <x15:cachedUniqueName index="695" name="[Jan_01_2026_Mar_02_2026_910311985076918].[Hora de publicación].&amp;[02/28/2026 13:44]"/>
            <x15:cachedUniqueName index="696" name="[Jan_01_2026_Mar_02_2026_910311985076918].[Hora de publicación].&amp;[02/28/2026 14:24]"/>
            <x15:cachedUniqueName index="697" name="[Jan_01_2026_Mar_02_2026_910311985076918].[Hora de publicación].&amp;[02/28/2026 15:20]"/>
            <x15:cachedUniqueName index="698" name="[Jan_01_2026_Mar_02_2026_910311985076918].[Hora de publicación].&amp;[02/28/2026 15:28]"/>
            <x15:cachedUniqueName index="699" name="[Jan_01_2026_Mar_02_2026_910311985076918].[Hora de publicación].&amp;[02/28/2026 15:40]"/>
            <x15:cachedUniqueName index="700" name="[Jan_01_2026_Mar_02_2026_910311985076918].[Hora de publicación].&amp;[02/28/2026 15:58]"/>
            <x15:cachedUniqueName index="701" name="[Jan_01_2026_Mar_02_2026_910311985076918].[Hora de publicación].&amp;[02/28/2026 17:45]"/>
            <x15:cachedUniqueName index="702" name="[Jan_01_2026_Mar_02_2026_910311985076918].[Hora de publicación].&amp;[02/28/2026 17:46]"/>
            <x15:cachedUniqueName index="703" name="[Jan_01_2026_Mar_02_2026_910311985076918].[Hora de publicación].&amp;[02/28/2026 19:30]"/>
            <x15:cachedUniqueName index="704" name="[Jan_01_2026_Mar_02_2026_910311985076918].[Hora de publicación].&amp;[02/28/2026 20:17]"/>
            <x15:cachedUniqueName index="705" name="[Jan_01_2026_Mar_02_2026_910311985076918].[Hora de publicación].&amp;[03/01/2026 03:26]"/>
            <x15:cachedUniqueName index="706" name="[Jan_01_2026_Mar_02_2026_910311985076918].[Hora de publicación].&amp;[03/01/2026 08:42]"/>
            <x15:cachedUniqueName index="707" name="[Jan_01_2026_Mar_02_2026_910311985076918].[Hora de publicación].&amp;[03/01/2026 08:43]"/>
            <x15:cachedUniqueName index="708" name="[Jan_01_2026_Mar_02_2026_910311985076918].[Hora de publicación].&amp;[03/01/2026 08:44]"/>
            <x15:cachedUniqueName index="709" name="[Jan_01_2026_Mar_02_2026_910311985076918].[Hora de publicación].&amp;[03/01/2026 09:47]"/>
            <x15:cachedUniqueName index="710" name="[Jan_01_2026_Mar_02_2026_910311985076918].[Hora de publicación].&amp;[03/01/2026 09:58]"/>
            <x15:cachedUniqueName index="711" name="[Jan_01_2026_Mar_02_2026_910311985076918].[Hora de publicación].&amp;[03/01/2026 09:59]"/>
            <x15:cachedUniqueName index="712" name="[Jan_01_2026_Mar_02_2026_910311985076918].[Hora de publicación].&amp;[03/01/2026 11:44]"/>
            <x15:cachedUniqueName index="713" name="[Jan_01_2026_Mar_02_2026_910311985076918].[Hora de publicación].&amp;[03/01/2026 12:39]"/>
            <x15:cachedUniqueName index="714" name="[Jan_01_2026_Mar_02_2026_910311985076918].[Hora de publicación].&amp;[03/01/2026 14:34]"/>
            <x15:cachedUniqueName index="715" name="[Jan_01_2026_Mar_02_2026_910311985076918].[Hora de publicación].&amp;[03/01/2026 14:41]"/>
            <x15:cachedUniqueName index="716" name="[Jan_01_2026_Mar_02_2026_910311985076918].[Hora de publicación].&amp;[03/01/2026 14:42]"/>
            <x15:cachedUniqueName index="717" name="[Jan_01_2026_Mar_02_2026_910311985076918].[Hora de publicación].&amp;[03/01/2026 16:27]"/>
            <x15:cachedUniqueName index="718" name="[Jan_01_2026_Mar_02_2026_910311985076918].[Hora de publicación].&amp;[03/02/2026 04:38]"/>
            <x15:cachedUniqueName index="719" name="[Jan_01_2026_Mar_02_2026_910311985076918].[Hora de publicación].&amp;[03/02/2026 06:30]"/>
            <x15:cachedUniqueName index="720" name="[Jan_01_2026_Mar_02_2026_910311985076918].[Hora de publicación].&amp;[03/02/2026 08:10]"/>
            <x15:cachedUniqueName index="721" name="[Jan_01_2026_Mar_02_2026_910311985076918].[Hora de publicación].&amp;[03/02/2026 11:28]"/>
            <x15:cachedUniqueName index="722" name="[Jan_01_2026_Mar_02_2026_910311985076918].[Hora de publicación].&amp;[03/02/2026 11:30]"/>
            <x15:cachedUniqueName index="723" name="[Jan_01_2026_Mar_02_2026_910311985076918].[Hora de publicación].&amp;[03/02/2026 15:50]"/>
            <x15:cachedUniqueName index="724" name="[Jan_01_2026_Mar_02_2026_910311985076918].[Hora de publicación].&amp;[03/02/2026 15:55]"/>
            <x15:cachedUniqueName index="725" name="[Jan_01_2026_Mar_02_2026_910311985076918].[Hora de publicación].&amp;[03/02/2026 18:17]"/>
            <x15:cachedUniqueName index="726" name="[Jan_01_2026_Mar_02_2026_910311985076918].[Hora de publicación].&amp;[03/02/2026 18:54]"/>
            <x15:cachedUniqueName index="727" name="[Jan_01_2026_Mar_02_2026_910311985076918].[Hora de publicación].&amp;[03/02/2026 18:56]"/>
          </x15:cachedUniqueNames>
        </ext>
      </extLst>
    </cacheField>
    <cacheField name="[Measures].[Indicador Consolidado Final Meta]" caption="Indicador Consolidado Final Meta" numFmtId="0" hierarchy="109" level="32767"/>
    <cacheField name="[Jan_01_2026_Mar_02_2026_910311985076918].[Tipo de publicación].[Tipo de publicación]" caption="Tipo de publicación" numFmtId="0" hierarchy="8" level="1">
      <sharedItems containsSemiMixedTypes="0" containsNonDate="0" containsString="0"/>
    </cacheField>
  </cacheFields>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2"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2"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2"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2"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2"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2" memberValueDatatype="130" unbalanced="0">
      <fieldsUsage count="2">
        <fieldUsage x="-1"/>
        <fieldUsage x="1"/>
      </fieldsUsage>
    </cacheHierarchy>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2"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fieldsUsage count="2">
        <fieldUsage x="-1"/>
        <fieldUsage x="3"/>
      </fieldsUsage>
    </cacheHierarchy>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2"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2"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2"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2"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2"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2"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2"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2"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2"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2"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2"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2"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2"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2"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2"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2"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2"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2"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2"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2"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2"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2"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2"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2"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2"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2"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2"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2"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2"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2"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2"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2"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2"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2"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2"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2"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2"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2"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2"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2"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2"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2"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2"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2"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2"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2"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2"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2"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2"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2"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2"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2"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2"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2"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2"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2"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2"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2"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2"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2"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2"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2"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2"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2"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2"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2" memberValueDatatype="5" unbalanced="0"/>
    <cacheHierarchy uniqueName="[Tabla1].[SKU]" caption="SKU" attribute="1" defaultMemberUniqueName="[Tabla1].[SKU].[All]" allUniqueName="[Tabla1].[SKU].[All]" dimensionUniqueName="[Tabla1]" displayFolder="" count="2" memberValueDatatype="20" unbalanced="0"/>
    <cacheHierarchy uniqueName="[Tabla1].[ID fila]" caption="ID fila" attribute="1" defaultMemberUniqueName="[Tabla1].[ID fila].[All]" allUniqueName="[Tabla1].[ID fila].[All]" dimensionUniqueName="[Tabla1]" displayFolder="" count="2" memberValueDatatype="20" unbalanced="0"/>
    <cacheHierarchy uniqueName="[Tabla1].[ID Orden]" caption="ID Orden" attribute="1" defaultMemberUniqueName="[Tabla1].[ID Orden].[All]" allUniqueName="[Tabla1].[ID Orden].[All]" dimensionUniqueName="[Tabla1]" displayFolder="" count="2" memberValueDatatype="20" unbalanced="0"/>
    <cacheHierarchy uniqueName="[Tabla1].[Fecha Orden]" caption="Fecha Orden" attribute="1" time="1" defaultMemberUniqueName="[Tabla1].[Fecha Orden].[All]" allUniqueName="[Tabla1].[Fecha Orden].[All]" dimensionUniqueName="[Tabla1]" displayFolder="" count="2" memberValueDatatype="7" unbalanced="0"/>
    <cacheHierarchy uniqueName="[Tabla1].[Prioridad]" caption="Prioridad" attribute="1" defaultMemberUniqueName="[Tabla1].[Prioridad].[All]" allUniqueName="[Tabla1].[Prioridad].[All]" dimensionUniqueName="[Tabla1]" displayFolder="" count="2" memberValueDatatype="130" unbalanced="0"/>
    <cacheHierarchy uniqueName="[Tabla1].[Cantidad]" caption="Cantidad" attribute="1" defaultMemberUniqueName="[Tabla1].[Cantidad].[All]" allUniqueName="[Tabla1].[Cantidad].[All]" dimensionUniqueName="[Tabla1]" displayFolder="" count="2" memberValueDatatype="20" unbalanced="0"/>
    <cacheHierarchy uniqueName="[Tabla1].[Ventas]" caption="Ventas" attribute="1" defaultMemberUniqueName="[Tabla1].[Ventas].[All]" allUniqueName="[Tabla1].[Ventas].[All]" dimensionUniqueName="[Tabla1]" displayFolder="" count="2" memberValueDatatype="5" unbalanced="0"/>
    <cacheHierarchy uniqueName="[Tabla1].[Descuento]" caption="Descuento" attribute="1" defaultMemberUniqueName="[Tabla1].[Descuento].[All]" allUniqueName="[Tabla1].[Descuento].[All]" dimensionUniqueName="[Tabla1]" displayFolder="" count="2" memberValueDatatype="5" unbalanced="0"/>
    <cacheHierarchy uniqueName="[Tabla1].[Tipo de Envío]" caption="Tipo de Envío" attribute="1" defaultMemberUniqueName="[Tabla1].[Tipo de Envío].[All]" allUniqueName="[Tabla1].[Tipo de Envío].[All]" dimensionUniqueName="[Tabla1]" displayFolder="" count="2" memberValueDatatype="130" unbalanced="0"/>
    <cacheHierarchy uniqueName="[Tabla1].[Nombre del Cliente]" caption="Nombre del Cliente" attribute="1" defaultMemberUniqueName="[Tabla1].[Nombre del Cliente].[All]" allUniqueName="[Tabla1].[Nombre del Cliente].[All]" dimensionUniqueName="[Tabla1]" displayFolder="" count="2" memberValueDatatype="130" unbalanced="0"/>
    <cacheHierarchy uniqueName="[Tabla1].[Provincia]" caption="Provincia" attribute="1" defaultMemberUniqueName="[Tabla1].[Provincia].[All]" allUniqueName="[Tabla1].[Provincia].[All]" dimensionUniqueName="[Tabla1]" displayFolder="" count="2" memberValueDatatype="130" unbalanced="0"/>
    <cacheHierarchy uniqueName="[Tabla1].[Segmento del Cliente]" caption="Segmento del Cliente" attribute="1" defaultMemberUniqueName="[Tabla1].[Segmento del Cliente].[All]" allUniqueName="[Tabla1].[Segmento del Cliente].[All]" dimensionUniqueName="[Tabla1]" displayFolder="" count="2" memberValueDatatype="130" unbalanced="0"/>
    <cacheHierarchy uniqueName="[Tabla1].[Fecha de envío]" caption="Fecha de envío" attribute="1" time="1" defaultMemberUniqueName="[Tabla1].[Fecha de envío].[All]" allUniqueName="[Tabla1].[Fecha de envío].[All]" dimensionUniqueName="[Tabla1]" displayFolder="" count="2" memberValueDatatype="7" unbalanced="0"/>
    <cacheHierarchy uniqueName="[Tabla2].[SKU]" caption="SKU" attribute="1" defaultMemberUniqueName="[Tabla2].[SKU].[All]" allUniqueName="[Tabla2].[SKU].[All]" dimensionUniqueName="[Tabla2]" displayFolder="" count="2" memberValueDatatype="20" unbalanced="0"/>
    <cacheHierarchy uniqueName="[Tabla2].[Categoria de Producto]" caption="Categoria de Producto" attribute="1" defaultMemberUniqueName="[Tabla2].[Categoria de Producto].[All]" allUniqueName="[Tabla2].[Categoria de Producto].[All]" dimensionUniqueName="[Tabla2]" displayFolder="" count="2" memberValueDatatype="130" unbalanced="0">
      <fieldsUsage count="2">
        <fieldUsage x="-1"/>
        <fieldUsage x="0"/>
      </fieldsUsage>
    </cacheHierarchy>
    <cacheHierarchy uniqueName="[Tabla2].[Subcategoria de Producto]" caption="Subcategoria de Producto" attribute="1" defaultMemberUniqueName="[Tabla2].[Subcategoria de Producto].[All]" allUniqueName="[Tabla2].[Subcategoria de Producto].[All]" dimensionUniqueName="[Tabla2]" displayFolder="" count="2" memberValueDatatype="130" unbalanced="0"/>
    <cacheHierarchy uniqueName="[Tabla2].[Producto]" caption="Producto" attribute="1" defaultMemberUniqueName="[Tabla2].[Producto].[All]" allUniqueName="[Tabla2].[Producto].[All]" dimensionUniqueName="[Tabla2]" displayFolder="" count="2" memberValueDatatype="130" unbalanced="0"/>
    <cacheHierarchy uniqueName="[Tabla2].[Contenedor]" caption="Contenedor" attribute="1" defaultMemberUniqueName="[Tabla2].[Contenedor].[All]" allUniqueName="[Tabla2].[Contenedor].[All]" dimensionUniqueName="[Tabla2]" displayFolder="" count="2" memberValueDatatype="130" unbalanced="0"/>
    <cacheHierarchy uniqueName="[Tabla3].[Provincia]" caption="Provincia" attribute="1" defaultMemberUniqueName="[Tabla3].[Provincia].[All]" allUniqueName="[Tabla3].[Provincia].[All]" dimensionUniqueName="[Tabla3]" displayFolder="" count="2" memberValueDatatype="130" unbalanced="0"/>
    <cacheHierarchy uniqueName="[Tabla3].[Región]" caption="Región" attribute="1" defaultMemberUniqueName="[Tabla3].[Región].[All]" allUniqueName="[Tabla3].[Región].[All]" dimensionUniqueName="[Tabla3]" displayFolder="" count="2" memberValueDatatype="130" unbalanced="0"/>
    <cacheHierarchy uniqueName="[Tabla4].[Fecha]" caption="Fecha" attribute="1" time="1" keyAttribute="1" defaultMemberUniqueName="[Tabla4].[Fecha].[All]" allUniqueName="[Tabla4].[Fecha].[All]" dimensionUniqueName="[Tabla4]" displayFolder="" count="2" memberValueDatatype="7" unbalanced="0"/>
    <cacheHierarchy uniqueName="[Tabla4].[Fecha (Year)]" caption="Fecha (Year)" attribute="1" time="1" defaultMemberUniqueName="[Tabla4].[Fecha (Year)].[All]" allUniqueName="[Tabla4].[Fecha (Year)].[All]" dimensionUniqueName="[Tabla4]" displayFolder="" count="2" memberValueDatatype="130" unbalanced="0"/>
    <cacheHierarchy uniqueName="[Tabla4].[Fecha (Month)]" caption="Fecha (Month)" attribute="1" time="1" defaultMemberUniqueName="[Tabla4].[Fecha (Month)].[All]" allUniqueName="[Tabla4].[Fecha (Month)].[All]" dimensionUniqueName="[Tabla4]" displayFolder="" count="2" memberValueDatatype="130" unbalanced="0"/>
    <cacheHierarchy uniqueName="[Tabla4].[Fecha (Month Index)]" caption="Fecha (Month Index)" attribute="1" time="1" defaultMemberUniqueName="[Tabla4].[Fecha (Month Index)].[All]" allUniqueName="[Tabla4].[Fecha (Month Index)].[All]" dimensionUniqueName="[Tabla4]" displayFolder="" count="2"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oneField="1">
      <fieldsUsage count="1">
        <fieldUsage x="2"/>
      </fieldsUsage>
    </cacheHierarchy>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dimensions count="7">
    <dimension name="Jan_01_2026_Mar_02_2026_910311985076918" uniqueName="[Jan_01_2026_Mar_02_2026_910311985076918]" caption="Jan_01_2026_Mar_02_2026_910311985076918"/>
    <dimension name="Jan_01_2026_Mar_02_2026_911642248498945" uniqueName="[Jan_01_2026_Mar_02_2026_911642248498945]" caption="Jan_01_2026_Mar_02_2026_911642248498945"/>
    <dimension measure="1" name="Measures" uniqueName="[Measures]" caption="Measures"/>
    <dimension name="Tabla1" uniqueName="[Tabla1]" caption="Tabla1"/>
    <dimension name="Tabla2" uniqueName="[Tabla2]" caption="Tabla2"/>
    <dimension name="Tabla3" uniqueName="[Tabla3]" caption="Tabla3"/>
    <dimension name="Tabla4" uniqueName="[Tabla4]" caption="Tabla4"/>
  </dimensions>
  <measureGroups count="6">
    <measureGroup name="Jan_01_2026_Mar_02_2026_910311985076918" caption="Jan_01_2026_Mar_02_2026_910311985076918"/>
    <measureGroup name="Jan_01_2026_Mar_02_2026_911642248498945" caption="Jan_01_2026_Mar_02_2026_911642248498945"/>
    <measureGroup name="Tabla1" caption="Tabla1"/>
    <measureGroup name="Tabla2" caption="Tabla2"/>
    <measureGroup name="Tabla3" caption="Tabla3"/>
    <measureGroup name="Tabla4" caption="Tabla4"/>
  </measureGroups>
  <maps count="9">
    <map measureGroup="0" dimension="0"/>
    <map measureGroup="1"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ronimo saldaña" refreshedDate="46084.751111689817" backgroundQuery="1" createdVersion="3" refreshedVersion="8" minRefreshableVersion="3" recordCount="0" supportSubquery="1" supportAdvancedDrill="1" xr:uid="{CA5DDA01-C420-4DDD-BBA2-C15E30042548}">
  <cacheSource type="external" connectionId="10">
    <extLst>
      <ext xmlns:x14="http://schemas.microsoft.com/office/spreadsheetml/2009/9/main" uri="{F057638F-6D5F-4e77-A914-E7F072B9BCA8}">
        <x14:sourceConnection name="ThisWorkbookDataModel"/>
      </ext>
    </extLst>
  </cacheSource>
  <cacheFields count="0"/>
  <cacheHierarchies count="127">
    <cacheHierarchy uniqueName="[Jan_01_2026_Mar_02_2026_910311985076918].[Identificador de la publicación]" caption="Identificador de la publicación" attribute="1" defaultMemberUniqueName="[Jan_01_2026_Mar_02_2026_910311985076918].[Identificador de la publicación].[All]" allUniqueName="[Jan_01_2026_Mar_02_2026_910311985076918].[Identificador de la publicación].[All]" dimensionUniqueName="[Jan_01_2026_Mar_02_2026_910311985076918]" displayFolder="" count="0" memberValueDatatype="20" unbalanced="0"/>
    <cacheHierarchy uniqueName="[Jan_01_2026_Mar_02_2026_910311985076918].[Identificador de la cuenta]" caption="Identificador de la cuenta" attribute="1" defaultMemberUniqueName="[Jan_01_2026_Mar_02_2026_910311985076918].[Identificador de la cuenta].[All]" allUniqueName="[Jan_01_2026_Mar_02_2026_910311985076918].[Identificador de la cuenta].[All]" dimensionUniqueName="[Jan_01_2026_Mar_02_2026_910311985076918]" displayFolder="" count="0" memberValueDatatype="20" unbalanced="0"/>
    <cacheHierarchy uniqueName="[Jan_01_2026_Mar_02_2026_910311985076918].[Nombre de usuario de la cuenta]" caption="Nombre de usuario de la cuenta" attribute="1" defaultMemberUniqueName="[Jan_01_2026_Mar_02_2026_910311985076918].[Nombre de usuario de la cuenta].[All]" allUniqueName="[Jan_01_2026_Mar_02_2026_910311985076918].[Nombre de usuario de la cuenta].[All]" dimensionUniqueName="[Jan_01_2026_Mar_02_2026_910311985076918]" displayFolder="" count="0" memberValueDatatype="130" unbalanced="0"/>
    <cacheHierarchy uniqueName="[Jan_01_2026_Mar_02_2026_910311985076918].[Nombre de la cuenta]" caption="Nombre de la cuenta" attribute="1" defaultMemberUniqueName="[Jan_01_2026_Mar_02_2026_910311985076918].[Nombre de la cuenta].[All]" allUniqueName="[Jan_01_2026_Mar_02_2026_910311985076918].[Nombre de la cuenta].[All]" dimensionUniqueName="[Jan_01_2026_Mar_02_2026_910311985076918]" displayFolder="" count="2" memberValueDatatype="130" unbalanced="0"/>
    <cacheHierarchy uniqueName="[Jan_01_2026_Mar_02_2026_910311985076918].[Descripción]" caption="Descripción" attribute="1" defaultMemberUniqueName="[Jan_01_2026_Mar_02_2026_910311985076918].[Descripción].[All]" allUniqueName="[Jan_01_2026_Mar_02_2026_910311985076918].[Descripción].[All]" dimensionUniqueName="[Jan_01_2026_Mar_02_2026_910311985076918]" displayFolder="" count="2" memberValueDatatype="130" unbalanced="0"/>
    <cacheHierarchy uniqueName="[Jan_01_2026_Mar_02_2026_910311985076918].[Duración (segundos)]" caption="Duración (segundos)" attribute="1" defaultMemberUniqueName="[Jan_01_2026_Mar_02_2026_910311985076918].[Duración (segundos)].[All]" allUniqueName="[Jan_01_2026_Mar_02_2026_910311985076918].[Duración (segundos)].[All]" dimensionUniqueName="[Jan_01_2026_Mar_02_2026_910311985076918]" displayFolder="" count="0" memberValueDatatype="20" unbalanced="0"/>
    <cacheHierarchy uniqueName="[Jan_01_2026_Mar_02_2026_910311985076918].[Hora de publicación]" caption="Hora de publicación" attribute="1" defaultMemberUniqueName="[Jan_01_2026_Mar_02_2026_910311985076918].[Hora de publicación].[All]" allUniqueName="[Jan_01_2026_Mar_02_2026_910311985076918].[Hora de publicación].[All]" dimensionUniqueName="[Jan_01_2026_Mar_02_2026_910311985076918]" displayFolder="" count="2" memberValueDatatype="130" unbalanced="0"/>
    <cacheHierarchy uniqueName="[Jan_01_2026_Mar_02_2026_910311985076918].[Enlace permanente]" caption="Enlace permanente" attribute="1" defaultMemberUniqueName="[Jan_01_2026_Mar_02_2026_910311985076918].[Enlace permanente].[All]" allUniqueName="[Jan_01_2026_Mar_02_2026_910311985076918].[Enlace permanente].[All]" dimensionUniqueName="[Jan_01_2026_Mar_02_2026_910311985076918]" displayFolder="" count="0" memberValueDatatype="130" unbalanced="0"/>
    <cacheHierarchy uniqueName="[Jan_01_2026_Mar_02_2026_910311985076918].[Tipo de publicación]" caption="Tipo de publicación" attribute="1" defaultMemberUniqueName="[Jan_01_2026_Mar_02_2026_910311985076918].[Tipo de publicación].[All]" allUniqueName="[Jan_01_2026_Mar_02_2026_910311985076918].[Tipo de publicación].[All]" dimensionUniqueName="[Jan_01_2026_Mar_02_2026_910311985076918]" displayFolder="" count="2" memberValueDatatype="130" unbalanced="0"/>
    <cacheHierarchy uniqueName="[Jan_01_2026_Mar_02_2026_910311985076918].[Comentario sobre los datos]" caption="Comentario sobre los datos" attribute="1" defaultMemberUniqueName="[Jan_01_2026_Mar_02_2026_910311985076918].[Comentario sobre los datos].[All]" allUniqueName="[Jan_01_2026_Mar_02_2026_910311985076918].[Comentario sobre los datos].[All]" dimensionUniqueName="[Jan_01_2026_Mar_02_2026_910311985076918]" displayFolder="" count="0" memberValueDatatype="130" unbalanced="0"/>
    <cacheHierarchy uniqueName="[Jan_01_2026_Mar_02_2026_910311985076918].[Fecha]" caption="Fecha" attribute="1" defaultMemberUniqueName="[Jan_01_2026_Mar_02_2026_910311985076918].[Fecha].[All]" allUniqueName="[Jan_01_2026_Mar_02_2026_910311985076918].[Fecha].[All]" dimensionUniqueName="[Jan_01_2026_Mar_02_2026_910311985076918]" displayFolder="" count="2" memberValueDatatype="130" unbalanced="0"/>
    <cacheHierarchy uniqueName="[Jan_01_2026_Mar_02_2026_910311985076918].[Visualizaciones]" caption="Visualizaciones" attribute="1" defaultMemberUniqueName="[Jan_01_2026_Mar_02_2026_910311985076918].[Visualizaciones].[All]" allUniqueName="[Jan_01_2026_Mar_02_2026_910311985076918].[Visualizaciones].[All]" dimensionUniqueName="[Jan_01_2026_Mar_02_2026_910311985076918]" displayFolder="" count="0" memberValueDatatype="20" unbalanced="0"/>
    <cacheHierarchy uniqueName="[Jan_01_2026_Mar_02_2026_910311985076918].[Alcance]" caption="Alcance" attribute="1" defaultMemberUniqueName="[Jan_01_2026_Mar_02_2026_910311985076918].[Alcance].[All]" allUniqueName="[Jan_01_2026_Mar_02_2026_910311985076918].[Alcance].[All]" dimensionUniqueName="[Jan_01_2026_Mar_02_2026_910311985076918]" displayFolder="" count="0" memberValueDatatype="20" unbalanced="0"/>
    <cacheHierarchy uniqueName="[Jan_01_2026_Mar_02_2026_910311985076918].[Reacciones]" caption="Reacciones" attribute="1" defaultMemberUniqueName="[Jan_01_2026_Mar_02_2026_910311985076918].[Reacciones].[All]" allUniqueName="[Jan_01_2026_Mar_02_2026_910311985076918].[Reacciones].[All]" dimensionUniqueName="[Jan_01_2026_Mar_02_2026_910311985076918]" displayFolder="" count="0" memberValueDatatype="20" unbalanced="0"/>
    <cacheHierarchy uniqueName="[Jan_01_2026_Mar_02_2026_910311985076918].[Veces que se compartió]" caption="Veces que se compartió" attribute="1" defaultMemberUniqueName="[Jan_01_2026_Mar_02_2026_910311985076918].[Veces que se compartió].[All]" allUniqueName="[Jan_01_2026_Mar_02_2026_910311985076918].[Veces que se compartió].[All]" dimensionUniqueName="[Jan_01_2026_Mar_02_2026_910311985076918]" displayFolder="" count="0" memberValueDatatype="20" unbalanced="0"/>
    <cacheHierarchy uniqueName="[Jan_01_2026_Mar_02_2026_910311985076918].[Comentarios]" caption="Comentarios" attribute="1" defaultMemberUniqueName="[Jan_01_2026_Mar_02_2026_910311985076918].[Comentarios].[All]" allUniqueName="[Jan_01_2026_Mar_02_2026_910311985076918].[Comentarios].[All]" dimensionUniqueName="[Jan_01_2026_Mar_02_2026_910311985076918]" displayFolder="" count="0" memberValueDatatype="20" unbalanced="0"/>
    <cacheHierarchy uniqueName="[Jan_01_2026_Mar_02_2026_910311985076918].[Navegación]" caption="Navegación" attribute="1" defaultMemberUniqueName="[Jan_01_2026_Mar_02_2026_910311985076918].[Navegación].[All]" allUniqueName="[Jan_01_2026_Mar_02_2026_910311985076918].[Navegación].[All]" dimensionUniqueName="[Jan_01_2026_Mar_02_2026_910311985076918]" displayFolder="" count="0" memberValueDatatype="20" unbalanced="0"/>
    <cacheHierarchy uniqueName="[Jan_01_2026_Mar_02_2026_910311985076918].[Visitas al perfil]" caption="Visitas al perfil" attribute="1" defaultMemberUniqueName="[Jan_01_2026_Mar_02_2026_910311985076918].[Visitas al perfil].[All]" allUniqueName="[Jan_01_2026_Mar_02_2026_910311985076918].[Visitas al perfil].[All]" dimensionUniqueName="[Jan_01_2026_Mar_02_2026_910311985076918]" displayFolder="" count="0" memberValueDatatype="20" unbalanced="0"/>
    <cacheHierarchy uniqueName="[Jan_01_2026_Mar_02_2026_910311985076918].[Toques en stickers]" caption="Toques en stickers" attribute="1" defaultMemberUniqueName="[Jan_01_2026_Mar_02_2026_910311985076918].[Toques en stickers].[All]" allUniqueName="[Jan_01_2026_Mar_02_2026_910311985076918].[Toques en stickers].[All]" dimensionUniqueName="[Jan_01_2026_Mar_02_2026_910311985076918]" displayFolder="" count="0" memberValueDatatype="20" unbalanced="0"/>
    <cacheHierarchy uniqueName="[Jan_01_2026_Mar_02_2026_910311985076918].[Seguimientos]" caption="Seguimientos" attribute="1" defaultMemberUniqueName="[Jan_01_2026_Mar_02_2026_910311985076918].[Seguimientos].[All]" allUniqueName="[Jan_01_2026_Mar_02_2026_910311985076918].[Seguimientos].[All]" dimensionUniqueName="[Jan_01_2026_Mar_02_2026_910311985076918]" displayFolder="" count="0" memberValueDatatype="20" unbalanced="0"/>
    <cacheHierarchy uniqueName="[Jan_01_2026_Mar_02_2026_910311985076918].[Clics en el enlace]" caption="Clics en el enlace" attribute="1" defaultMemberUniqueName="[Jan_01_2026_Mar_02_2026_910311985076918].[Clics en el enlace].[All]" allUniqueName="[Jan_01_2026_Mar_02_2026_910311985076918].[Clics en el enlace].[All]" dimensionUniqueName="[Jan_01_2026_Mar_02_2026_910311985076918]" displayFolder="" count="0" memberValueDatatype="20" unbalanced="0"/>
    <cacheHierarchy uniqueName="[Jan_01_2026_Mar_02_2026_910311985076918].[Veces que se guardó]" caption="Veces que se guardó" attribute="1" defaultMemberUniqueName="[Jan_01_2026_Mar_02_2026_910311985076918].[Veces que se guardó].[All]" allUniqueName="[Jan_01_2026_Mar_02_2026_910311985076918].[Veces que se guardó].[All]" dimensionUniqueName="[Jan_01_2026_Mar_02_2026_910311985076918]" displayFolder="" count="0" memberValueDatatype="20" unbalanced="0"/>
    <cacheHierarchy uniqueName="[Jan_01_2026_Mar_02_2026_910311985076918].[Identificador de la página]" caption="Identificador de la página" attribute="1" defaultMemberUniqueName="[Jan_01_2026_Mar_02_2026_910311985076918].[Identificador de la página].[All]" allUniqueName="[Jan_01_2026_Mar_02_2026_910311985076918].[Identificador de la página].[All]" dimensionUniqueName="[Jan_01_2026_Mar_02_2026_910311985076918]" displayFolder="" count="0" memberValueDatatype="20" unbalanced="0"/>
    <cacheHierarchy uniqueName="[Jan_01_2026_Mar_02_2026_910311985076918].[Nombre de la página]" caption="Nombre de la página" attribute="1" defaultMemberUniqueName="[Jan_01_2026_Mar_02_2026_910311985076918].[Nombre de la página].[All]" allUniqueName="[Jan_01_2026_Mar_02_2026_910311985076918].[Nombre de la página].[All]" dimensionUniqueName="[Jan_01_2026_Mar_02_2026_910311985076918]" displayFolder="" count="0" memberValueDatatype="130" unbalanced="0"/>
    <cacheHierarchy uniqueName="[Jan_01_2026_Mar_02_2026_910311985076918].[Título]" caption="Título" attribute="1" defaultMemberUniqueName="[Jan_01_2026_Mar_02_2026_910311985076918].[Título].[All]" allUniqueName="[Jan_01_2026_Mar_02_2026_910311985076918].[Título].[All]" dimensionUniqueName="[Jan_01_2026_Mar_02_2026_910311985076918]" displayFolder="" count="2" memberValueDatatype="130" unbalanced="0"/>
    <cacheHierarchy uniqueName="[Jan_01_2026_Mar_02_2026_910311985076918].[Tipo de subtítulo]" caption="Tipo de subtítulo" attribute="1" defaultMemberUniqueName="[Jan_01_2026_Mar_02_2026_910311985076918].[Tipo de subtítulo].[All]" allUniqueName="[Jan_01_2026_Mar_02_2026_910311985076918].[Tipo de subtítulo].[All]" dimensionUniqueName="[Jan_01_2026_Mar_02_2026_910311985076918]" displayFolder="" count="0" memberValueDatatype="130" unbalanced="0"/>
    <cacheHierarchy uniqueName="[Jan_01_2026_Mar_02_2026_910311985076918].[Es una publicación cruzada]" caption="Es una publicación cruzada" attribute="1" defaultMemberUniqueName="[Jan_01_2026_Mar_02_2026_910311985076918].[Es una publicación cruzada].[All]" allUniqueName="[Jan_01_2026_Mar_02_2026_910311985076918].[Es una publicación cruzada].[All]" dimensionUniqueName="[Jan_01_2026_Mar_02_2026_910311985076918]" displayFolder="" count="0" memberValueDatatype="20" unbalanced="0"/>
    <cacheHierarchy uniqueName="[Jan_01_2026_Mar_02_2026_910311985076918].[Es una publicación compartida]" caption="Es una publicación compartida" attribute="1" defaultMemberUniqueName="[Jan_01_2026_Mar_02_2026_910311985076918].[Es una publicación compartida].[All]" allUniqueName="[Jan_01_2026_Mar_02_2026_910311985076918].[Es una publicación compartida].[All]" dimensionUniqueName="[Jan_01_2026_Mar_02_2026_910311985076918]" displayFolder="" count="0" memberValueDatatype="20" unbalanced="0"/>
    <cacheHierarchy uniqueName="[Jan_01_2026_Mar_02_2026_910311985076918].[Reacciones, comentarios y veces que se compartió]" caption="Reacciones, comentarios y veces que se compartió" attribute="1" defaultMemberUniqueName="[Jan_01_2026_Mar_02_2026_910311985076918].[Reacciones, comentarios y veces que se compartió].[All]" allUniqueName="[Jan_01_2026_Mar_02_2026_910311985076918].[Reacciones, comentarios y veces que se compartió].[All]" dimensionUniqueName="[Jan_01_2026_Mar_02_2026_910311985076918]" displayFolder="" count="0" memberValueDatatype="20" unbalanced="0"/>
    <cacheHierarchy uniqueName="[Jan_01_2026_Mar_02_2026_910311985076918].[Total de clics]" caption="Total de clics" attribute="1" defaultMemberUniqueName="[Jan_01_2026_Mar_02_2026_910311985076918].[Total de clics].[All]" allUniqueName="[Jan_01_2026_Mar_02_2026_910311985076918].[Total de clics].[All]" dimensionUniqueName="[Jan_01_2026_Mar_02_2026_910311985076918]" displayFolder="" count="0" memberValueDatatype="20" unbalanced="0"/>
    <cacheHierarchy uniqueName="[Jan_01_2026_Mar_02_2026_910311985076918].[Consumo de segmentación del público coincidente (Photo Click)]" caption="Consumo de segmentación del público coincidente (Photo Click)" attribute="1" defaultMemberUniqueName="[Jan_01_2026_Mar_02_2026_910311985076918].[Consumo de segmentación del público coincidente (Photo Click)].[All]" allUniqueName="[Jan_01_2026_Mar_02_2026_910311985076918].[Consumo de segmentación del público coincidente (Photo Click)].[All]" dimensionUniqueName="[Jan_01_2026_Mar_02_2026_910311985076918]" displayFolder="" count="0" memberValueDatatype="20" unbalanced="0"/>
    <cacheHierarchy uniqueName="[Jan_01_2026_Mar_02_2026_910311985076918].[Clics de otro tipo]" caption="Clics de otro tipo" attribute="1" defaultMemberUniqueName="[Jan_01_2026_Mar_02_2026_910311985076918].[Clics de otro tipo].[All]" allUniqueName="[Jan_01_2026_Mar_02_2026_910311985076918].[Clics de otro tipo].[All]" dimensionUniqueName="[Jan_01_2026_Mar_02_2026_910311985076918]" displayFolder="" count="0" memberValueDatatype="20" unbalanced="0"/>
    <cacheHierarchy uniqueName="[Jan_01_2026_Mar_02_2026_910311985076918].[Consumo de segmentación del público coincidente (Video Click)]" caption="Consumo de segmentación del público coincidente (Video Click)" attribute="1" defaultMemberUniqueName="[Jan_01_2026_Mar_02_2026_910311985076918].[Consumo de segmentación del público coincidente (Video Click)].[All]" allUniqueName="[Jan_01_2026_Mar_02_2026_910311985076918].[Consumo de segmentación del público coincidente (Video Click)].[All]" dimensionUniqueName="[Jan_01_2026_Mar_02_2026_910311985076918]" displayFolder="" count="0" memberValueDatatype="20" unbalanced="0"/>
    <cacheHierarchy uniqueName="[Jan_01_2026_Mar_02_2026_910311985076918].[Ingresos aproximados por monetización de contenido]" caption="Ingresos aproximados por monetización de contenido" attribute="1" defaultMemberUniqueName="[Jan_01_2026_Mar_02_2026_910311985076918].[Ingresos aproximados por monetización de contenido].[All]" allUniqueName="[Jan_01_2026_Mar_02_2026_910311985076918].[Ingresos aproximados por monetización de contenido].[All]" dimensionUniqueName="[Jan_01_2026_Mar_02_2026_910311985076918]" displayFolder="" count="0" memberValueDatatype="5" unbalanced="0"/>
    <cacheHierarchy uniqueName="[Jan_01_2026_Mar_02_2026_910311985076918].[Segundos reproducidos]" caption="Segundos reproducidos" attribute="1" defaultMemberUniqueName="[Jan_01_2026_Mar_02_2026_910311985076918].[Segundos reproducidos].[All]" allUniqueName="[Jan_01_2026_Mar_02_2026_910311985076918].[Segundos reproducidos].[All]" dimensionUniqueName="[Jan_01_2026_Mar_02_2026_910311985076918]" displayFolder="" count="0" memberValueDatatype="5" unbalanced="0"/>
    <cacheHierarchy uniqueName="[Jan_01_2026_Mar_02_2026_910311985076918].[Segundos en promedio reproducidos]" caption="Segundos en promedio reproducidos" attribute="1" defaultMemberUniqueName="[Jan_01_2026_Mar_02_2026_910311985076918].[Segundos en promedio reproducidos].[All]" allUniqueName="[Jan_01_2026_Mar_02_2026_910311985076918].[Segundos en promedio reproducidos].[All]" dimensionUniqueName="[Jan_01_2026_Mar_02_2026_910311985076918]" displayFolder="" count="0" memberValueDatatype="5" unbalanced="0"/>
    <cacheHierarchy uniqueName="[Jan_01_2026_Mar_02_2026_910311985076918].[Ingresos estimados (USD)]" caption="Ingresos estimados (USD)" attribute="1" defaultMemberUniqueName="[Jan_01_2026_Mar_02_2026_910311985076918].[Ingresos estimados (USD)].[All]" allUniqueName="[Jan_01_2026_Mar_02_2026_910311985076918].[Ingresos estimados (USD)].[All]" dimensionUniqueName="[Jan_01_2026_Mar_02_2026_910311985076918]" displayFolder="" count="0" memberValueDatatype="20" unbalanced="0"/>
    <cacheHierarchy uniqueName="[Jan_01_2026_Mar_02_2026_911642248498945].[Identificador de la publicación]" caption="Identificador de la publicación" attribute="1" defaultMemberUniqueName="[Jan_01_2026_Mar_02_2026_911642248498945].[Identificador de la publicación].[All]" allUniqueName="[Jan_01_2026_Mar_02_2026_911642248498945].[Identificador de la publicación].[All]" dimensionUniqueName="[Jan_01_2026_Mar_02_2026_911642248498945]" displayFolder="" count="0" memberValueDatatype="5" unbalanced="0"/>
    <cacheHierarchy uniqueName="[Jan_01_2026_Mar_02_2026_911642248498945].[Identificador de la página]" caption="Identificador de la página" attribute="1" defaultMemberUniqueName="[Jan_01_2026_Mar_02_2026_911642248498945].[Identificador de la página].[All]" allUniqueName="[Jan_01_2026_Mar_02_2026_911642248498945].[Identificador de la página].[All]" dimensionUniqueName="[Jan_01_2026_Mar_02_2026_911642248498945]" displayFolder="" count="0" memberValueDatatype="5" unbalanced="0"/>
    <cacheHierarchy uniqueName="[Jan_01_2026_Mar_02_2026_911642248498945].[Nombre de la página]" caption="Nombre de la página" attribute="1" defaultMemberUniqueName="[Jan_01_2026_Mar_02_2026_911642248498945].[Nombre de la página].[All]" allUniqueName="[Jan_01_2026_Mar_02_2026_911642248498945].[Nombre de la página].[All]" dimensionUniqueName="[Jan_01_2026_Mar_02_2026_911642248498945]" displayFolder="" count="0" memberValueDatatype="130" unbalanced="0"/>
    <cacheHierarchy uniqueName="[Jan_01_2026_Mar_02_2026_911642248498945].[Título]" caption="Título" attribute="1" defaultMemberUniqueName="[Jan_01_2026_Mar_02_2026_911642248498945].[Título].[All]" allUniqueName="[Jan_01_2026_Mar_02_2026_911642248498945].[Título].[All]" dimensionUniqueName="[Jan_01_2026_Mar_02_2026_911642248498945]" displayFolder="" count="0" memberValueDatatype="130" unbalanced="0"/>
    <cacheHierarchy uniqueName="[Jan_01_2026_Mar_02_2026_911642248498945].[Descripción]" caption="Descripción" attribute="1" defaultMemberUniqueName="[Jan_01_2026_Mar_02_2026_911642248498945].[Descripción].[All]" allUniqueName="[Jan_01_2026_Mar_02_2026_911642248498945].[Descripción].[All]" dimensionUniqueName="[Jan_01_2026_Mar_02_2026_911642248498945]" displayFolder="" count="0" memberValueDatatype="130" unbalanced="0"/>
    <cacheHierarchy uniqueName="[Jan_01_2026_Mar_02_2026_911642248498945].[Duración (segundos)]" caption="Duración (segundos)" attribute="1" defaultMemberUniqueName="[Jan_01_2026_Mar_02_2026_911642248498945].[Duración (segundos)].[All]" allUniqueName="[Jan_01_2026_Mar_02_2026_911642248498945].[Duración (segundos)].[All]" dimensionUniqueName="[Jan_01_2026_Mar_02_2026_911642248498945]" displayFolder="" count="0" memberValueDatatype="20" unbalanced="0"/>
    <cacheHierarchy uniqueName="[Jan_01_2026_Mar_02_2026_911642248498945].[Hora de publicación]" caption="Hora de publicación" attribute="1" defaultMemberUniqueName="[Jan_01_2026_Mar_02_2026_911642248498945].[Hora de publicación].[All]" allUniqueName="[Jan_01_2026_Mar_02_2026_911642248498945].[Hora de publicación].[All]" dimensionUniqueName="[Jan_01_2026_Mar_02_2026_911642248498945]" displayFolder="" count="0" memberValueDatatype="130" unbalanced="0"/>
    <cacheHierarchy uniqueName="[Jan_01_2026_Mar_02_2026_911642248498945].[Tipo de subtítulo]" caption="Tipo de subtítulo" attribute="1" defaultMemberUniqueName="[Jan_01_2026_Mar_02_2026_911642248498945].[Tipo de subtítulo].[All]" allUniqueName="[Jan_01_2026_Mar_02_2026_911642248498945].[Tipo de subtítulo].[All]" dimensionUniqueName="[Jan_01_2026_Mar_02_2026_911642248498945]" displayFolder="" count="0" memberValueDatatype="130" unbalanced="0"/>
    <cacheHierarchy uniqueName="[Jan_01_2026_Mar_02_2026_911642248498945].[Enlace permanente]" caption="Enlace permanente" attribute="1" defaultMemberUniqueName="[Jan_01_2026_Mar_02_2026_911642248498945].[Enlace permanente].[All]" allUniqueName="[Jan_01_2026_Mar_02_2026_911642248498945].[Enlace permanente].[All]" dimensionUniqueName="[Jan_01_2026_Mar_02_2026_911642248498945]" displayFolder="" count="0" memberValueDatatype="130" unbalanced="0"/>
    <cacheHierarchy uniqueName="[Jan_01_2026_Mar_02_2026_911642248498945].[Es una publicación cruzada]" caption="Es una publicación cruzada" attribute="1" defaultMemberUniqueName="[Jan_01_2026_Mar_02_2026_911642248498945].[Es una publicación cruzada].[All]" allUniqueName="[Jan_01_2026_Mar_02_2026_911642248498945].[Es una publicación cruzada].[All]" dimensionUniqueName="[Jan_01_2026_Mar_02_2026_911642248498945]" displayFolder="" count="0" memberValueDatatype="20" unbalanced="0"/>
    <cacheHierarchy uniqueName="[Jan_01_2026_Mar_02_2026_911642248498945].[Es una publicación compartida]" caption="Es una publicación compartida" attribute="1" defaultMemberUniqueName="[Jan_01_2026_Mar_02_2026_911642248498945].[Es una publicación compartida].[All]" allUniqueName="[Jan_01_2026_Mar_02_2026_911642248498945].[Es una publicación compartida].[All]" dimensionUniqueName="[Jan_01_2026_Mar_02_2026_911642248498945]" displayFolder="" count="0" memberValueDatatype="20" unbalanced="0"/>
    <cacheHierarchy uniqueName="[Jan_01_2026_Mar_02_2026_911642248498945].[Tipo de publicación]" caption="Tipo de publicación" attribute="1" defaultMemberUniqueName="[Jan_01_2026_Mar_02_2026_911642248498945].[Tipo de publicación].[All]" allUniqueName="[Jan_01_2026_Mar_02_2026_911642248498945].[Tipo de publicación].[All]" dimensionUniqueName="[Jan_01_2026_Mar_02_2026_911642248498945]" displayFolder="" count="0" memberValueDatatype="130" unbalanced="0"/>
    <cacheHierarchy uniqueName="[Jan_01_2026_Mar_02_2026_911642248498945].[Idiomas]" caption="Idiomas" attribute="1" defaultMemberUniqueName="[Jan_01_2026_Mar_02_2026_911642248498945].[Idiomas].[All]" allUniqueName="[Jan_01_2026_Mar_02_2026_911642248498945].[Idiomas].[All]" dimensionUniqueName="[Jan_01_2026_Mar_02_2026_911642248498945]" displayFolder="" count="0" memberValueDatatype="130" unbalanced="0"/>
    <cacheHierarchy uniqueName="[Jan_01_2026_Mar_02_2026_911642248498945].[Etiquetas personalizadas]" caption="Etiquetas personalizadas" attribute="1" defaultMemberUniqueName="[Jan_01_2026_Mar_02_2026_911642248498945].[Etiquetas personalizadas].[All]" allUniqueName="[Jan_01_2026_Mar_02_2026_911642248498945].[Etiquetas personalizadas].[All]" dimensionUniqueName="[Jan_01_2026_Mar_02_2026_911642248498945]" displayFolder="" count="0" memberValueDatatype="130" unbalanced="0"/>
    <cacheHierarchy uniqueName="[Jan_01_2026_Mar_02_2026_911642248498945].[Estado de contenido financiado]" caption="Estado de contenido financiado" attribute="1" defaultMemberUniqueName="[Jan_01_2026_Mar_02_2026_911642248498945].[Estado de contenido financiado].[All]" allUniqueName="[Jan_01_2026_Mar_02_2026_911642248498945].[Estado de contenido financiado].[All]" dimensionUniqueName="[Jan_01_2026_Mar_02_2026_911642248498945]" displayFolder="" count="0" memberValueDatatype="130" unbalanced="0"/>
    <cacheHierarchy uniqueName="[Jan_01_2026_Mar_02_2026_911642248498945].[Comentario sobre los datos]" caption="Comentario sobre los datos" attribute="1" defaultMemberUniqueName="[Jan_01_2026_Mar_02_2026_911642248498945].[Comentario sobre los datos].[All]" allUniqueName="[Jan_01_2026_Mar_02_2026_911642248498945].[Comentario sobre los datos].[All]" dimensionUniqueName="[Jan_01_2026_Mar_02_2026_911642248498945]" displayFolder="" count="0" memberValueDatatype="130" unbalanced="0"/>
    <cacheHierarchy uniqueName="[Jan_01_2026_Mar_02_2026_911642248498945].[Fecha]" caption="Fecha" attribute="1" defaultMemberUniqueName="[Jan_01_2026_Mar_02_2026_911642248498945].[Fecha].[All]" allUniqueName="[Jan_01_2026_Mar_02_2026_911642248498945].[Fecha].[All]" dimensionUniqueName="[Jan_01_2026_Mar_02_2026_911642248498945]" displayFolder="" count="0" memberValueDatatype="130" unbalanced="0"/>
    <cacheHierarchy uniqueName="[Jan_01_2026_Mar_02_2026_911642248498945].[Visualizaciones]" caption="Visualizaciones" attribute="1" defaultMemberUniqueName="[Jan_01_2026_Mar_02_2026_911642248498945].[Visualizaciones].[All]" allUniqueName="[Jan_01_2026_Mar_02_2026_911642248498945].[Visualizaciones].[All]" dimensionUniqueName="[Jan_01_2026_Mar_02_2026_911642248498945]" displayFolder="" count="0" memberValueDatatype="20" unbalanced="0"/>
    <cacheHierarchy uniqueName="[Jan_01_2026_Mar_02_2026_911642248498945].[Alcance]" caption="Alcance" attribute="1" defaultMemberUniqueName="[Jan_01_2026_Mar_02_2026_911642248498945].[Alcance].[All]" allUniqueName="[Jan_01_2026_Mar_02_2026_911642248498945].[Alcance].[All]" dimensionUniqueName="[Jan_01_2026_Mar_02_2026_911642248498945]" displayFolder="" count="0" memberValueDatatype="20" unbalanced="0"/>
    <cacheHierarchy uniqueName="[Jan_01_2026_Mar_02_2026_911642248498945].[IMPRESSION:UNIQUE_USERS]" caption="IMPRESSION:UNIQUE_USERS" attribute="1" defaultMemberUniqueName="[Jan_01_2026_Mar_02_2026_911642248498945].[IMPRESSION:UNIQUE_USERS].[All]" allUniqueName="[Jan_01_2026_Mar_02_2026_911642248498945].[IMPRESSION:UNIQUE_USERS].[All]" dimensionUniqueName="[Jan_01_2026_Mar_02_2026_911642248498945]" displayFolder="" count="0" memberValueDatatype="20" unbalanced="0"/>
    <cacheHierarchy uniqueName="[Jan_01_2026_Mar_02_2026_911642248498945].[Reacciones, comentarios y veces que se compartió]" caption="Reacciones, comentarios y veces que se compartió" attribute="1" defaultMemberUniqueName="[Jan_01_2026_Mar_02_2026_911642248498945].[Reacciones, comentarios y veces que se compartió].[All]" allUniqueName="[Jan_01_2026_Mar_02_2026_911642248498945].[Reacciones, comentarios y veces que se compartió].[All]" dimensionUniqueName="[Jan_01_2026_Mar_02_2026_911642248498945]" displayFolder="" count="0" memberValueDatatype="20" unbalanced="0"/>
    <cacheHierarchy uniqueName="[Jan_01_2026_Mar_02_2026_911642248498945].[Reacciones]" caption="Reacciones" attribute="1" defaultMemberUniqueName="[Jan_01_2026_Mar_02_2026_911642248498945].[Reacciones].[All]" allUniqueName="[Jan_01_2026_Mar_02_2026_911642248498945].[Reacciones].[All]" dimensionUniqueName="[Jan_01_2026_Mar_02_2026_911642248498945]" displayFolder="" count="0" memberValueDatatype="20" unbalanced="0"/>
    <cacheHierarchy uniqueName="[Jan_01_2026_Mar_02_2026_911642248498945].[Comentarios]" caption="Comentarios" attribute="1" defaultMemberUniqueName="[Jan_01_2026_Mar_02_2026_911642248498945].[Comentarios].[All]" allUniqueName="[Jan_01_2026_Mar_02_2026_911642248498945].[Comentarios].[All]" dimensionUniqueName="[Jan_01_2026_Mar_02_2026_911642248498945]" displayFolder="" count="0" memberValueDatatype="20" unbalanced="0"/>
    <cacheHierarchy uniqueName="[Jan_01_2026_Mar_02_2026_911642248498945].[Veces que se compartió]" caption="Veces que se compartió" attribute="1" defaultMemberUniqueName="[Jan_01_2026_Mar_02_2026_911642248498945].[Veces que se compartió].[All]" allUniqueName="[Jan_01_2026_Mar_02_2026_911642248498945].[Veces que se compartió].[All]" dimensionUniqueName="[Jan_01_2026_Mar_02_2026_911642248498945]" displayFolder="" count="0" memberValueDatatype="20" unbalanced="0"/>
    <cacheHierarchy uniqueName="[Jan_01_2026_Mar_02_2026_911642248498945].[Total de clics]" caption="Total de clics" attribute="1" defaultMemberUniqueName="[Jan_01_2026_Mar_02_2026_911642248498945].[Total de clics].[All]" allUniqueName="[Jan_01_2026_Mar_02_2026_911642248498945].[Total de clics].[All]" dimensionUniqueName="[Jan_01_2026_Mar_02_2026_911642248498945]" displayFolder="" count="0" memberValueDatatype="20" unbalanced="0"/>
    <cacheHierarchy uniqueName="[Jan_01_2026_Mar_02_2026_911642248498945].[Consumo de segmentación del público coincidente (Photo Click)]" caption="Consumo de segmentación del público coincidente (Photo Click)" attribute="1" defaultMemberUniqueName="[Jan_01_2026_Mar_02_2026_911642248498945].[Consumo de segmentación del público coincidente (Photo Click)].[All]" allUniqueName="[Jan_01_2026_Mar_02_2026_911642248498945].[Consumo de segmentación del público coincidente (Photo Click)].[All]" dimensionUniqueName="[Jan_01_2026_Mar_02_2026_911642248498945]" displayFolder="" count="0" memberValueDatatype="20" unbalanced="0"/>
    <cacheHierarchy uniqueName="[Jan_01_2026_Mar_02_2026_911642248498945].[Clics de otro tipo]" caption="Clics de otro tipo" attribute="1" defaultMemberUniqueName="[Jan_01_2026_Mar_02_2026_911642248498945].[Clics de otro tipo].[All]" allUniqueName="[Jan_01_2026_Mar_02_2026_911642248498945].[Clics de otro tipo].[All]" dimensionUniqueName="[Jan_01_2026_Mar_02_2026_911642248498945]" displayFolder="" count="0" memberValueDatatype="20" unbalanced="0"/>
    <cacheHierarchy uniqueName="[Jan_01_2026_Mar_02_2026_911642248498945].[Consumo de segmentación del público coincidente (Video Click)]" caption="Consumo de segmentación del público coincidente (Video Click)" attribute="1" defaultMemberUniqueName="[Jan_01_2026_Mar_02_2026_911642248498945].[Consumo de segmentación del público coincidente (Video Click)].[All]" allUniqueName="[Jan_01_2026_Mar_02_2026_911642248498945].[Consumo de segmentación del público coincidente (Video Click)].[All]" dimensionUniqueName="[Jan_01_2026_Mar_02_2026_911642248498945]" displayFolder="" count="0" memberValueDatatype="20" unbalanced="0"/>
    <cacheHierarchy uniqueName="[Jan_01_2026_Mar_02_2026_911642248498945].[Clics en el enlace]" caption="Clics en el enlace" attribute="1" defaultMemberUniqueName="[Jan_01_2026_Mar_02_2026_911642248498945].[Clics en el enlace].[All]" allUniqueName="[Jan_01_2026_Mar_02_2026_911642248498945].[Clics en el enlace].[All]" dimensionUniqueName="[Jan_01_2026_Mar_02_2026_911642248498945]" displayFolder="" count="0" memberValueDatatype="20" unbalanced="0"/>
    <cacheHierarchy uniqueName="[Jan_01_2026_Mar_02_2026_911642248498945].[Ingresos aproximados por monetización de contenido]" caption="Ingresos aproximados por monetización de contenido" attribute="1" defaultMemberUniqueName="[Jan_01_2026_Mar_02_2026_911642248498945].[Ingresos aproximados por monetización de contenido].[All]" allUniqueName="[Jan_01_2026_Mar_02_2026_911642248498945].[Ingresos aproximados por monetización de contenido].[All]" dimensionUniqueName="[Jan_01_2026_Mar_02_2026_911642248498945]" displayFolder="" count="0" memberValueDatatype="5" unbalanced="0"/>
    <cacheHierarchy uniqueName="[Jan_01_2026_Mar_02_2026_911642248498945].[Segundos reproducidos]" caption="Segundos reproducidos" attribute="1" defaultMemberUniqueName="[Jan_01_2026_Mar_02_2026_911642248498945].[Segundos reproducidos].[All]" allUniqueName="[Jan_01_2026_Mar_02_2026_911642248498945].[Segundos reproducidos].[All]" dimensionUniqueName="[Jan_01_2026_Mar_02_2026_911642248498945]" displayFolder="" count="0" memberValueDatatype="5" unbalanced="0"/>
    <cacheHierarchy uniqueName="[Jan_01_2026_Mar_02_2026_911642248498945].[Segundos en promedio reproducidos]" caption="Segundos en promedio reproducidos" attribute="1" defaultMemberUniqueName="[Jan_01_2026_Mar_02_2026_911642248498945].[Segundos en promedio reproducidos].[All]" allUniqueName="[Jan_01_2026_Mar_02_2026_911642248498945].[Segundos en promedio reproducidos].[All]" dimensionUniqueName="[Jan_01_2026_Mar_02_2026_911642248498945]" displayFolder="" count="0" memberValueDatatype="5" unbalanced="0"/>
    <cacheHierarchy uniqueName="[Jan_01_2026_Mar_02_2026_911642248498945].[Ingresos estimados (USD)]" caption="Ingresos estimados (USD)" attribute="1" defaultMemberUniqueName="[Jan_01_2026_Mar_02_2026_911642248498945].[Ingresos estimados (USD)].[All]" allUniqueName="[Jan_01_2026_Mar_02_2026_911642248498945].[Ingresos estimados (USD)].[All]" dimensionUniqueName="[Jan_01_2026_Mar_02_2026_911642248498945]" displayFolder="" count="0" memberValueDatatype="20" unbalanced="0"/>
    <cacheHierarchy uniqueName="[Jan_01_2026_Mar_02_2026_911642248498945].[Comentarios negativos de los usuarios: Ocultar todo]" caption="Comentarios negativos de los usuarios: Ocultar todo" attribute="1" defaultMemberUniqueName="[Jan_01_2026_Mar_02_2026_911642248498945].[Comentarios negativos de los usuarios: Ocultar todo].[All]" allUniqueName="[Jan_01_2026_Mar_02_2026_911642248498945].[Comentarios negativos de los usuarios: Ocultar todo].[All]" dimensionUniqueName="[Jan_01_2026_Mar_02_2026_911642248498945]" displayFolder="" count="0" memberValueDatatype="20" unbalanced="0"/>
    <cacheHierarchy uniqueName="[Jan_01_2026_Mar_02_2026_911642248498945].[Engagement rate]" caption="Engagement rate" attribute="1" defaultMemberUniqueName="[Jan_01_2026_Mar_02_2026_911642248498945].[Engagement rate].[All]" allUniqueName="[Jan_01_2026_Mar_02_2026_911642248498945].[Engagement rate].[All]" dimensionUniqueName="[Jan_01_2026_Mar_02_2026_911642248498945]" displayFolder="" count="0" memberValueDatatype="5" unbalanced="0"/>
    <cacheHierarchy uniqueName="[Jan_01_2026_Mar_02_2026_911642248498945].[Indice de viralidad]" caption="Indice de viralidad" attribute="1" defaultMemberUniqueName="[Jan_01_2026_Mar_02_2026_911642248498945].[Indice de viralidad].[All]" allUniqueName="[Jan_01_2026_Mar_02_2026_911642248498945].[Indice de viralidad].[All]" dimensionUniqueName="[Jan_01_2026_Mar_02_2026_911642248498945]" displayFolder="" count="0" memberValueDatatype="5" unbalanced="0"/>
    <cacheHierarchy uniqueName="[Jan_01_2026_Mar_02_2026_911642248498945].[Indice de conversion politica]" caption="Indice de conversion politica" attribute="1" defaultMemberUniqueName="[Jan_01_2026_Mar_02_2026_911642248498945].[Indice de conversion politica].[All]" allUniqueName="[Jan_01_2026_Mar_02_2026_911642248498945].[Indice de conversion politica].[All]" dimensionUniqueName="[Jan_01_2026_Mar_02_2026_911642248498945]" displayFolder="" count="0" memberValueDatatype="5" unbalanced="0"/>
    <cacheHierarchy uniqueName="[Jan_01_2026_Mar_02_2026_911642248498945].[Indice de favorabilidad ponderado]" caption="Indice de favorabilidad ponderado" attribute="1" defaultMemberUniqueName="[Jan_01_2026_Mar_02_2026_911642248498945].[Indice de favorabilidad ponderado].[All]" allUniqueName="[Jan_01_2026_Mar_02_2026_911642248498945].[Indice de favorabilidad ponderado].[All]" dimensionUniqueName="[Jan_01_2026_Mar_02_2026_911642248498945]" displayFolder="" count="0" memberValueDatatype="5" unbalanced="0"/>
    <cacheHierarchy uniqueName="[Tabla1].[SKU]" caption="SKU" attribute="1" defaultMemberUniqueName="[Tabla1].[SKU].[All]" allUniqueName="[Tabla1].[SKU].[All]" dimensionUniqueName="[Tabla1]" displayFolder="" count="0" memberValueDatatype="20" unbalanced="0"/>
    <cacheHierarchy uniqueName="[Tabla1].[ID fila]" caption="ID fila" attribute="1" defaultMemberUniqueName="[Tabla1].[ID fila].[All]" allUniqueName="[Tabla1].[ID fila].[All]" dimensionUniqueName="[Tabla1]" displayFolder="" count="0" memberValueDatatype="20" unbalanced="0"/>
    <cacheHierarchy uniqueName="[Tabla1].[ID Orden]" caption="ID Orden" attribute="1" defaultMemberUniqueName="[Tabla1].[ID Orden].[All]" allUniqueName="[Tabla1].[ID Orden].[All]" dimensionUniqueName="[Tabla1]" displayFolder="" count="0" memberValueDatatype="20" unbalanced="0"/>
    <cacheHierarchy uniqueName="[Tabla1].[Fecha Orden]" caption="Fecha Orden" attribute="1" time="1" defaultMemberUniqueName="[Tabla1].[Fecha Orden].[All]" allUniqueName="[Tabla1].[Fecha Orden].[All]" dimensionUniqueName="[Tabla1]" displayFolder="" count="0" memberValueDatatype="7" unbalanced="0"/>
    <cacheHierarchy uniqueName="[Tabla1].[Prioridad]" caption="Prioridad" attribute="1" defaultMemberUniqueName="[Tabla1].[Prioridad].[All]" allUniqueName="[Tabla1].[Prioridad].[All]" dimensionUniqueName="[Tabla1]" displayFolder="" count="0" memberValueDatatype="130" unbalanced="0"/>
    <cacheHierarchy uniqueName="[Tabla1].[Cantidad]" caption="Cantidad" attribute="1" defaultMemberUniqueName="[Tabla1].[Cantidad].[All]" allUniqueName="[Tabla1].[Cantidad].[All]" dimensionUniqueName="[Tabla1]" displayFolder="" count="0" memberValueDatatype="20" unbalanced="0"/>
    <cacheHierarchy uniqueName="[Tabla1].[Ventas]" caption="Ventas" attribute="1" defaultMemberUniqueName="[Tabla1].[Ventas].[All]" allUniqueName="[Tabla1].[Ventas].[All]" dimensionUniqueName="[Tabla1]" displayFolder="" count="0" memberValueDatatype="5" unbalanced="0"/>
    <cacheHierarchy uniqueName="[Tabla1].[Descuento]" caption="Descuento" attribute="1" defaultMemberUniqueName="[Tabla1].[Descuento].[All]" allUniqueName="[Tabla1].[Descuento].[All]" dimensionUniqueName="[Tabla1]" displayFolder="" count="0" memberValueDatatype="5" unbalanced="0"/>
    <cacheHierarchy uniqueName="[Tabla1].[Tipo de Envío]" caption="Tipo de Envío" attribute="1" defaultMemberUniqueName="[Tabla1].[Tipo de Envío].[All]" allUniqueName="[Tabla1].[Tipo de Envío].[All]" dimensionUniqueName="[Tabla1]" displayFolder="" count="0" memberValueDatatype="130" unbalanced="0"/>
    <cacheHierarchy uniqueName="[Tabla1].[Nombre del Cliente]" caption="Nombre del Cliente" attribute="1" defaultMemberUniqueName="[Tabla1].[Nombre del Cliente].[All]" allUniqueName="[Tabla1].[Nombre del Cliente].[All]" dimensionUniqueName="[Tabla1]" displayFolder="" count="0" memberValueDatatype="130" unbalanced="0"/>
    <cacheHierarchy uniqueName="[Tabla1].[Provincia]" caption="Provincia" attribute="1" defaultMemberUniqueName="[Tabla1].[Provincia].[All]" allUniqueName="[Tabla1].[Provincia].[All]" dimensionUniqueName="[Tabla1]" displayFolder="" count="0" memberValueDatatype="130" unbalanced="0"/>
    <cacheHierarchy uniqueName="[Tabla1].[Segmento del Cliente]" caption="Segmento del Cliente" attribute="1" defaultMemberUniqueName="[Tabla1].[Segmento del Cliente].[All]" allUniqueName="[Tabla1].[Segmento del Cliente].[All]" dimensionUniqueName="[Tabla1]" displayFolder="" count="0" memberValueDatatype="130" unbalanced="0"/>
    <cacheHierarchy uniqueName="[Tabla1].[Fecha de envío]" caption="Fecha de envío" attribute="1" time="1" defaultMemberUniqueName="[Tabla1].[Fecha de envío].[All]" allUniqueName="[Tabla1].[Fecha de envío].[All]" dimensionUniqueName="[Tabla1]" displayFolder="" count="0" memberValueDatatype="7" unbalanced="0"/>
    <cacheHierarchy uniqueName="[Tabla2].[SKU]" caption="SKU" attribute="1" defaultMemberUniqueName="[Tabla2].[SKU].[All]" allUniqueName="[Tabla2].[SKU].[All]" dimensionUniqueName="[Tabla2]" displayFolder="" count="0" memberValueDatatype="20" unbalanced="0"/>
    <cacheHierarchy uniqueName="[Tabla2].[Categoria de Producto]" caption="Categoria de Producto" attribute="1" defaultMemberUniqueName="[Tabla2].[Categoria de Producto].[All]" allUniqueName="[Tabla2].[Categoria de Producto].[All]" dimensionUniqueName="[Tabla2]" displayFolder="" count="0" memberValueDatatype="130" unbalanced="0"/>
    <cacheHierarchy uniqueName="[Tabla2].[Subcategoria de Producto]" caption="Subcategoria de Producto" attribute="1" defaultMemberUniqueName="[Tabla2].[Subcategoria de Producto].[All]" allUniqueName="[Tabla2].[Subcategoria de Producto].[All]" dimensionUniqueName="[Tabla2]" displayFolder="" count="0" memberValueDatatype="130" unbalanced="0"/>
    <cacheHierarchy uniqueName="[Tabla2].[Producto]" caption="Producto" attribute="1" defaultMemberUniqueName="[Tabla2].[Producto].[All]" allUniqueName="[Tabla2].[Producto].[All]" dimensionUniqueName="[Tabla2]" displayFolder="" count="0" memberValueDatatype="130" unbalanced="0"/>
    <cacheHierarchy uniqueName="[Tabla2].[Contenedor]" caption="Contenedor" attribute="1" defaultMemberUniqueName="[Tabla2].[Contenedor].[All]" allUniqueName="[Tabla2].[Contenedor].[All]" dimensionUniqueName="[Tabla2]" displayFolder="" count="0" memberValueDatatype="130" unbalanced="0"/>
    <cacheHierarchy uniqueName="[Tabla3].[Provincia]" caption="Provincia" attribute="1" defaultMemberUniqueName="[Tabla3].[Provincia].[All]" allUniqueName="[Tabla3].[Provincia].[All]" dimensionUniqueName="[Tabla3]" displayFolder="" count="0" memberValueDatatype="130" unbalanced="0"/>
    <cacheHierarchy uniqueName="[Tabla3].[Región]" caption="Región" attribute="1" defaultMemberUniqueName="[Tabla3].[Región].[All]" allUniqueName="[Tabla3].[Región].[All]" dimensionUniqueName="[Tabla3]" displayFolder="" count="0" memberValueDatatype="130" unbalanced="0"/>
    <cacheHierarchy uniqueName="[Tabla4].[Fecha]" caption="Fecha" attribute="1" time="1" keyAttribute="1" defaultMemberUniqueName="[Tabla4].[Fecha].[All]" allUniqueName="[Tabla4].[Fecha].[All]" dimensionUniqueName="[Tabla4]" displayFolder="" count="0" memberValueDatatype="7" unbalanced="0"/>
    <cacheHierarchy uniqueName="[Tabla4].[Fecha (Year)]" caption="Fecha (Year)" attribute="1" time="1" defaultMemberUniqueName="[Tabla4].[Fecha (Year)].[All]" allUniqueName="[Tabla4].[Fecha (Year)].[All]" dimensionUniqueName="[Tabla4]" displayFolder="" count="0" memberValueDatatype="130" unbalanced="0"/>
    <cacheHierarchy uniqueName="[Tabla4].[Fecha (Month)]" caption="Fecha (Month)" attribute="1" time="1" defaultMemberUniqueName="[Tabla4].[Fecha (Month)].[All]" allUniqueName="[Tabla4].[Fecha (Month)].[All]" dimensionUniqueName="[Tabla4]" displayFolder="" count="0" memberValueDatatype="130" unbalanced="0"/>
    <cacheHierarchy uniqueName="[Tabla4].[Fecha (Month Index)]" caption="Fecha (Month Index)" attribute="1" time="1" defaultMemberUniqueName="[Tabla4].[Fecha (Month Index)].[All]" allUniqueName="[Tabla4].[Fecha (Month Index)].[All]" dimensionUniqueName="[Tabla4]" displayFolder="" count="0" memberValueDatatype="20" unbalanced="0" hidden="1"/>
    <cacheHierarchy uniqueName="[Measures].[Ventas Totales]" caption="Ventas Totales" measure="1" displayFolder="" measureGroup="Tabla1" count="0"/>
    <cacheHierarchy uniqueName="[Measures].[Cantidad Total]" caption="Cantidad Total" measure="1" displayFolder="" measureGroup="Tabla1" count="0"/>
    <cacheHierarchy uniqueName="[Measures].[Descuento Promedio]" caption="Descuento Promedio" measure="1" displayFolder="" measureGroup="Tabla1" count="0"/>
    <cacheHierarchy uniqueName="[Measures].[Ticket Promedio]" caption="Ticket Promedio" measure="1" displayFolder="" measureGroup="Tabla1" count="0"/>
    <cacheHierarchy uniqueName="[Measures].[Engagement Real]" caption="Engagement Real" measure="1" displayFolder="" measureGroup="Jan_01_2026_Mar_02_2026_910311985076918" count="0"/>
    <cacheHierarchy uniqueName="[Measures].[Alcance Total]" caption="Alcance Total" measure="1" displayFolder="" measureGroup="Jan_01_2026_Mar_02_2026_910311985076918" count="0"/>
    <cacheHierarchy uniqueName="[Measures].[Interacciones Totales]" caption="Interacciones Totales" measure="1" displayFolder="" measureGroup="Jan_01_2026_Mar_02_2026_910311985076918" count="0"/>
    <cacheHierarchy uniqueName="[Measures].[Indice de Viralidad]" caption="Indice de Viralidad" measure="1" displayFolder="" measureGroup="Jan_01_2026_Mar_02_2026_910311985076918" count="0"/>
    <cacheHierarchy uniqueName="[Measures].[Indice de Conversion Politica]" caption="Indice de Conversion Politica" measure="1" displayFolder="" measureGroup="Jan_01_2026_Mar_02_2026_910311985076918" count="0"/>
    <cacheHierarchy uniqueName="[Measures].[Indice de Favorabilidad Ponderado]" caption="Indice de Favorabilidad Ponderado" measure="1" displayFolder="" measureGroup="Jan_01_2026_Mar_02_2026_910311985076918" count="0"/>
    <cacheHierarchy uniqueName="[Measures].[Indicador Consolidado Final Meta]" caption="Indicador Consolidado Final Meta" measure="1" displayFolder="" measureGroup="Jan_01_2026_Mar_02_2026_910311985076918" count="0"/>
    <cacheHierarchy uniqueName="[Measures].[Crear Semáforo Estratégico]" caption="Crear Semáforo Estratégico" measure="1" displayFolder="" measureGroup="Jan_01_2026_Mar_02_2026_910311985076918" count="0"/>
    <cacheHierarchy uniqueName="[Measures].[__XL_Count Tabla1]" caption="__XL_Count Tabla1" measure="1" displayFolder="" measureGroup="Tabla1" count="0" hidden="1"/>
    <cacheHierarchy uniqueName="[Measures].[__XL_Count Tabla2]" caption="__XL_Count Tabla2" measure="1" displayFolder="" measureGroup="Tabla2" count="0" hidden="1"/>
    <cacheHierarchy uniqueName="[Measures].[__XL_Count Tabla3]" caption="__XL_Count Tabla3" measure="1" displayFolder="" measureGroup="Tabla3" count="0" hidden="1"/>
    <cacheHierarchy uniqueName="[Measures].[__XL_Count Tabla_calendario]" caption="__XL_Count Tabla_calendario" measure="1" displayFolder="" measureGroup="Tabla4" count="0" hidden="1"/>
    <cacheHierarchy uniqueName="[Measures].[__XL_Count Jan_01_2026_Mar_02_2026_910311985076918]" caption="__XL_Count Jan_01_2026_Mar_02_2026_910311985076918" measure="1" displayFolder="" measureGroup="Jan_01_2026_Mar_02_2026_910311985076918" count="0" hidden="1"/>
    <cacheHierarchy uniqueName="[Measures].[__XL_Count Jan_01_2026_Mar_02_2026_911642248498945]" caption="__XL_Count Jan_01_2026_Mar_02_2026_911642248498945" measure="1" displayFolder="" measureGroup="Jan_01_2026_Mar_02_2026_911642248498945" count="0" hidden="1"/>
    <cacheHierarchy uniqueName="[Measures].[__No hay medidas definidas]" caption="__No hay medidas definidas" measure="1" displayFolder="" count="0" hidden="1"/>
    <cacheHierarchy uniqueName="[Measures].[Suma de Ventas]" caption="Suma de Ventas" measure="1" displayFolder="" measureGroup="Tabla1" count="0" hidden="1">
      <extLst>
        <ext xmlns:x15="http://schemas.microsoft.com/office/spreadsheetml/2010/11/main" uri="{B97F6D7D-B522-45F9-BDA1-12C45D357490}">
          <x15:cacheHierarchy aggregatedColumn="81"/>
        </ext>
      </extLst>
    </cacheHierarchy>
    <cacheHierarchy uniqueName="[Measures].[Suma de Alcance]" caption="Suma de Alcance" measure="1" displayFolder="" measureGroup="Jan_01_2026_Mar_02_2026_910311985076918" count="0" hidden="1">
      <extLst>
        <ext xmlns:x15="http://schemas.microsoft.com/office/spreadsheetml/2010/11/main" uri="{B97F6D7D-B522-45F9-BDA1-12C45D357490}">
          <x15:cacheHierarchy aggregatedColumn="12"/>
        </ext>
      </extLst>
    </cacheHierarchy>
    <cacheHierarchy uniqueName="[Measures].[Promedio de Engagement rate]" caption="Promedio de Engagement rate" measure="1" displayFolder="" measureGroup="Jan_01_2026_Mar_02_2026_911642248498945" count="0" hidden="1">
      <extLst>
        <ext xmlns:x15="http://schemas.microsoft.com/office/spreadsheetml/2010/11/main" uri="{B97F6D7D-B522-45F9-BDA1-12C45D357490}">
          <x15:cacheHierarchy aggregatedColumn="71"/>
        </ext>
      </extLst>
    </cacheHierarchy>
    <cacheHierarchy uniqueName="[Measures].[Promedio de Indice de favorabilidad ponderado]" caption="Promedio de Indice de favorabilidad ponderado" measure="1" displayFolder="" measureGroup="Jan_01_2026_Mar_02_2026_911642248498945" count="0" hidden="1">
      <extLst>
        <ext xmlns:x15="http://schemas.microsoft.com/office/spreadsheetml/2010/11/main" uri="{B97F6D7D-B522-45F9-BDA1-12C45D357490}">
          <x15:cacheHierarchy aggregatedColumn="74"/>
        </ext>
      </extLst>
    </cacheHierarchy>
    <cacheHierarchy uniqueName="[Measures].[Promedio de Indice de conversion politica]" caption="Promedio de Indice de conversion politica" measure="1" displayFolder="" measureGroup="Jan_01_2026_Mar_02_2026_911642248498945" count="0" hidden="1">
      <extLst>
        <ext xmlns:x15="http://schemas.microsoft.com/office/spreadsheetml/2010/11/main" uri="{B97F6D7D-B522-45F9-BDA1-12C45D357490}">
          <x15:cacheHierarchy aggregatedColumn="73"/>
        </ext>
      </extLst>
    </cacheHierarchy>
    <cacheHierarchy uniqueName="[Measures].[Suma de Comentarios]" caption="Suma de Comentarios" measure="1" displayFolder="" measureGroup="Jan_01_2026_Mar_02_2026_911642248498945" count="0" hidden="1">
      <extLst>
        <ext xmlns:x15="http://schemas.microsoft.com/office/spreadsheetml/2010/11/main" uri="{B97F6D7D-B522-45F9-BDA1-12C45D357490}">
          <x15:cacheHierarchy aggregatedColumn="59"/>
        </ext>
      </extLst>
    </cacheHierarchy>
    <cacheHierarchy uniqueName="[Measures].[Suma de Alcance 2]" caption="Suma de Alcance 2" measure="1" displayFolder="" measureGroup="Jan_01_2026_Mar_02_2026_911642248498945" count="0" hidden="1">
      <extLst>
        <ext xmlns:x15="http://schemas.microsoft.com/office/spreadsheetml/2010/11/main" uri="{B97F6D7D-B522-45F9-BDA1-12C45D357490}">
          <x15:cacheHierarchy aggregatedColumn="55"/>
        </ext>
      </extLst>
    </cacheHierarchy>
    <cacheHierarchy uniqueName="[Measures].[Suma de Veces que se compartió]" caption="Suma de Veces que se compartió" measure="1" displayFolder="" measureGroup="Jan_01_2026_Mar_02_2026_911642248498945" count="0" hidden="1">
      <extLst>
        <ext xmlns:x15="http://schemas.microsoft.com/office/spreadsheetml/2010/11/main" uri="{B97F6D7D-B522-45F9-BDA1-12C45D357490}">
          <x15:cacheHierarchy aggregatedColumn="60"/>
        </ext>
      </extLst>
    </cacheHierarchy>
    <cacheHierarchy uniqueName="[Measures].[Suma de Reacciones]" caption="Suma de Reacciones" measure="1" displayFolder="" measureGroup="Jan_01_2026_Mar_02_2026_911642248498945"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slicerData="1" pivotCacheId="14066839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635E3-2031-4490-8E22-1D5424DF8BC2}" name="PivotTable8" cacheId="1321" applyNumberFormats="0" applyBorderFormats="0" applyFontFormats="0" applyPatternFormats="0" applyAlignmentFormats="0" applyWidthHeightFormats="1" dataCaption="Values" tag="f810697a-5ad0-4add-9765-c6e04af20520" updatedVersion="8" minRefreshableVersion="3" useAutoFormatting="1" subtotalHiddenItems="1" itemPrintTitles="1" createdVersion="8" indent="0" outline="1" outlineData="1" multipleFieldFilters="0" chartFormat="8">
  <location ref="C26:D3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fld="2" subtotal="count" baseField="0" baseItem="0"/>
  </dataFields>
  <chartFormats count="2">
    <chartFormat chart="6" format="27"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3]"/>
        <x15:activeTabTopLevelEntity name="[Tabla1]"/>
        <x15:activeTabTopLevelEntity name="[Tabla2]"/>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50F7AB-4ED5-4F63-81A0-7AC65EE6F9A3}" name="PivotTable6" cacheId="1324" applyNumberFormats="0" applyBorderFormats="0" applyFontFormats="0" applyPatternFormats="0" applyAlignmentFormats="0" applyWidthHeightFormats="1" dataCaption="Values" tag="b4b39038-522d-4d62-b5cb-a5ea687fa045" updatedVersion="8" minRefreshableVersion="3" useAutoFormatting="1" subtotalHiddenItems="1" itemPrintTitles="1" createdVersion="8" indent="0" outline="1" outlineData="1" multipleFieldFilters="0" chartFormat="7">
  <location ref="H11:I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4" format="27"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multipleItemSelectionAllowed="1" dragToData="1">
      <members count="1" level="1">
        <member name="[Jan_01_2026_Mar_02_2026_910311985076918].[Hora de publicación].&amp;[01/21/2026 07:4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3]"/>
        <x15:activeTabTopLevelEntity name="[Tabla1]"/>
        <x15:activeTabTopLevelEntity name="[Tabla2]"/>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F1F04-F802-4635-AEC3-5540A0E86B3D}" name="TablaDinámica4" cacheId="1207"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B94:C108"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fld="1" subtotal="count" baseField="0" baseItem="0"/>
  </dataField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3]"/>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BBBBB-F4D5-4900-84E1-F542096833A9}" name="PivotTable2" cacheId="1327" applyNumberFormats="0" applyBorderFormats="0" applyFontFormats="0" applyPatternFormats="0" applyAlignmentFormats="0" applyWidthHeightFormats="1" dataCaption="Values" tag="facfcc7f-5d36-48a6-91fc-3931009ccf53" updatedVersion="8" minRefreshableVersion="3" useAutoFormatting="1" subtotalHiddenItems="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22">
      <pivotArea outline="0" collapsedLevelsAreSubtotals="1" fieldPosition="0"/>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activeTabTopLevelEntity name="[Tabla3]"/>
        <x15:activeTabTopLevelEntity name="[Tabla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08D4E0-EB5A-4C8D-A506-0CD5781C3BD4}" name="TablaDinámica3" cacheId="1209"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
  <location ref="B78:C8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a de Venta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DB01C1-4611-4B31-88DD-939FC41FA871}" name="PivotTable4" cacheId="1330" applyNumberFormats="0" applyBorderFormats="0" applyFontFormats="0" applyPatternFormats="0" applyAlignmentFormats="0" applyWidthHeightFormats="1" dataCaption="Values" tag="e60092da-c748-44ce-ad0a-c83b9c3320c4" updatedVersion="8" minRefreshableVersion="3" useAutoFormatting="1" subtotalHiddenItems="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21">
      <pivotArea outline="0" collapsedLevelsAreSubtotals="1" fieldPosition="0"/>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085811-A16B-4700-8736-94721BD86B2B}" name="PivotTable10" cacheId="1437" applyNumberFormats="0" applyBorderFormats="0" applyFontFormats="0" applyPatternFormats="0" applyAlignmentFormats="0" applyWidthHeightFormats="1" dataCaption="Values" tag="f953ed70-e6b1-4b82-a335-e4916d7352b4" updatedVersion="8" minRefreshableVersion="3" useAutoFormatting="1" subtotalHiddenItems="1" itemPrintTitles="1" createdVersion="8" indent="0" outline="1" outlineData="1" multipleFieldFilters="0" chartFormat="4">
  <location ref="H40:I9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llDrilled="1" subtotalTop="0" showAll="0" dataSourceSort="1" defaultSubtotal="0" defaultAttributeDrillState="1"/>
  </pivotFields>
  <rowFields count="1">
    <field x="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1" subtotal="count" baseField="0" baseItem="0"/>
  </dataFields>
  <chartFormats count="2">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3]"/>
        <x15:activeTabTopLevelEntity name="[Tabla1]"/>
        <x15:activeTabTopLevelEntity name="[Tabla2]"/>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084267-C080-4BFB-AD07-8617BD74979E}" name="PivotTable7" cacheId="1492" applyNumberFormats="0" applyBorderFormats="0" applyFontFormats="0" applyPatternFormats="0" applyAlignmentFormats="0" applyWidthHeightFormats="1" dataCaption="Values" tag="60c920a4-42a6-4d0d-a57b-1386d442fbe6" updatedVersion="8" minRefreshableVersion="3" useAutoFormatting="1" subtotalHiddenItems="1" itemPrintTitles="1" createdVersion="8" indent="0" outline="1" outlineData="1" multipleFieldFilters="0" chartFormat="19">
  <location ref="L11:M74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s>
    </pivotField>
    <pivotField dataField="1" subtotalTop="0" showAll="0" defaultSubtotal="0"/>
    <pivotField allDrilled="1" subtotalTop="0" showAll="0" dataSourceSort="1" defaultSubtotal="0" defaultAttributeDrillState="1"/>
  </pivotFields>
  <rowFields count="1">
    <field x="1"/>
  </rowFields>
  <rowItems count="7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t="grand">
      <x/>
    </i>
  </rowItems>
  <colItems count="1">
    <i/>
  </colItems>
  <dataFields count="1">
    <dataField fld="2" subtotal="count" baseField="0" baseItem="0"/>
  </dataFields>
  <chartFormats count="3">
    <chartFormat chart="14"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4]"/>
        <x15:activeTabTopLevelEntity name="[Tabla1]"/>
        <x15:activeTabTopLevelEntity name="[Tabla2]"/>
        <x15:activeTabTopLevelEntity name="[Tabla3]"/>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1C0BB4-44B3-41C6-99DB-50DA99C19EFE}" name="PivotTable3" cacheId="1339" applyNumberFormats="0" applyBorderFormats="0" applyFontFormats="0" applyPatternFormats="0" applyAlignmentFormats="0" applyWidthHeightFormats="1" dataCaption="Values" tag="bff32830-d4be-4091-8bb1-9528c61bc002"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0">
      <pivotArea outline="0" collapsedLevelsAreSubtotals="1" fieldPosition="0"/>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0BAC1A-7E15-420F-90B3-6B656A8509D9}" name="TablaDinámica2" cacheId="1214"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
  <location ref="C70:D7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a de Ventas" fld="0" baseField="0" baseItem="0"/>
  </dataField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66E118-8E3B-4342-AD6C-7CDE17C0D02F}" name="TablaDinámica7" cacheId="1215"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
  <location ref="B112:C16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s>
  <rowFields count="2">
    <field x="2"/>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6"/>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66255A-7313-4E4D-857B-6EEA8EA0DC48}" name="PivotTable5" cacheId="1342" applyNumberFormats="0" applyBorderFormats="0" applyFontFormats="0" applyPatternFormats="0" applyAlignmentFormats="0" applyWidthHeightFormats="1" dataCaption="Values" tag="41ca33b5-fa71-4d96-8841-61b2fa4bf41b" updatedVersion="8" minRefreshableVersion="3" useAutoFormatting="1" subtotalHiddenItems="1" itemPrintTitles="1" createdVersion="8" indent="0" outline="1" outlineData="1" multipleFieldFilters="0" chartFormat="15">
  <location ref="C11:D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fld="2" subtotal="count" baseField="0" baseItem="0"/>
  </dataFields>
  <chartFormats count="3">
    <chartFormat chart="5"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2]"/>
        <x15:activeTabTopLevelEntity name="[Tabla1]"/>
        <x15:activeTabTopLevelEntity name="[Tabla3]"/>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CFFCA6-F34B-4545-8139-F2540BAA5EB8}" name="PivotTable9" cacheId="1440" applyNumberFormats="0" applyBorderFormats="0" applyFontFormats="0" applyPatternFormats="0" applyAlignmentFormats="0" applyWidthHeightFormats="1" dataCaption="Values" tag="97b8830b-1509-47f3-9f12-2fb6ae447741" updatedVersion="8" minRefreshableVersion="3" useAutoFormatting="1" subtotalHiddenItems="1" itemPrintTitles="1" createdVersion="8" indent="0" outline="1" outlineData="1" multipleFieldFilters="0" chartFormat="6">
  <location ref="H25:I32" firstHeaderRow="1" firstDataRow="1" firstDataCol="1"/>
  <pivotFields count="4">
    <pivotField allDrilled="1" subtotalTop="0" showAll="0" dataSourceSort="1" defaultSubtotal="0" defaultAttributeDrillState="1">
      <items count="3">
        <item s="1"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2" subtotal="count" baseField="0" baseItem="0"/>
  </dataFields>
  <chartFormats count="2">
    <chartFormat chart="5" format="1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1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2]"/>
        <x15:activeTabTopLevelEntity name="[Tabla1]"/>
        <x15:activeTabTopLevelEntity name="[Tabla3]"/>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371D51-5DA6-4B37-A8ED-9371ED2D78A2}" name="PivotTable12" cacheId="1348" applyNumberFormats="0" applyBorderFormats="0" applyFontFormats="0" applyPatternFormats="0" applyAlignmentFormats="0" applyWidthHeightFormats="1" dataCaption="Values" tag="06b35e30-40e1-4b78-bdc1-2a4160565fd3" updatedVersion="8" minRefreshableVersion="3" useAutoFormatting="1" subtotalHiddenItems="1" itemPrintTitles="1" createdVersion="8" indent="0" outline="1" outlineData="1" multipleFieldFilters="0">
  <location ref="Q8:Q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5">
    <format dxfId="15">
      <pivotArea outline="0" collapsedLevelsAreSubtotals="1"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dataOnly="0" labelOnly="1" outline="0" axis="axisValues" fieldPosition="0"/>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activeTabTopLevelEntity name="[Tabla3]"/>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1F4132-4DDD-42A5-B165-2BEB409251F5}" name="PivotTable11" cacheId="1351" applyNumberFormats="0" applyBorderFormats="0" applyFontFormats="0" applyPatternFormats="0" applyAlignmentFormats="0" applyWidthHeightFormats="1" dataCaption="Values" tag="ba251da8-bbab-4c5a-a5ab-dfbf36a2afb4" updatedVersion="8" minRefreshableVersion="3" useAutoFormatting="1" subtotalHiddenItems="1" itemPrintTitles="1" createdVersion="8" indent="0" outline="1" outlineData="1" multipleFieldFilters="0">
  <location ref="S8:S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2"/>
  </dataFields>
  <formats count="6">
    <format dxfId="10">
      <pivotArea outline="0" collapsedLevelsAreSubtotals="1"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dataOnly="0" labelOnly="1" outline="0" axis="axisValues" fieldPosition="0"/>
    </format>
    <format dxfId="2">
      <pivotArea outline="0" fieldPosition="0">
        <references count="1">
          <reference field="4294967294" count="1">
            <x v="0"/>
          </reference>
        </references>
      </pivotArea>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activeTabTopLevelEntity name="[Tabla3]"/>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E5CC3A5-2B0A-4584-9D43-1D2AC5520D0D}" name="PivotTable13" cacheId="1354" applyNumberFormats="0" applyBorderFormats="0" applyFontFormats="0" applyPatternFormats="0" applyAlignmentFormats="0" applyWidthHeightFormats="1" dataCaption="Values" tag="81388cfa-8b11-4770-a8f5-592ac84f2eb8" updatedVersion="8" minRefreshableVersion="3" useAutoFormatting="1" subtotalHiddenItems="1" itemPrintTitles="1" mergeItem="1" createdVersion="8" indent="0" outline="1" outlineData="1" multipleFieldFilters="0">
  <location ref="P8:P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2"/>
  </dataFields>
  <formats count="8">
    <format dxfId="3">
      <pivotArea outline="0" collapsedLevelsAreSubtotals="1" fieldPosition="0"/>
    </format>
    <format dxfId="4">
      <pivotArea outline="0" collapsedLevelsAreSubtotals="1" fieldPosition="0"/>
    </format>
    <format dxfId="5">
      <pivotArea dataOnly="0" labelOnly="1" outline="0" axis="axisValues" fieldPosition="0"/>
    </format>
    <format dxfId="6">
      <pivotArea outline="0" collapsedLevelsAreSubtotals="1" fieldPosition="0"/>
    </format>
    <format dxfId="7">
      <pivotArea type="all" dataOnly="0" outline="0" fieldPosition="0"/>
    </format>
    <format dxfId="8">
      <pivotArea outline="0" collapsedLevelsAreSubtotals="1" fieldPosition="0"/>
    </format>
    <format dxfId="9">
      <pivotArea dataOnly="0" labelOnly="1" outline="0" axis="axisValues" fieldPosition="0"/>
    </format>
    <format dxfId="1">
      <pivotArea outline="0" fieldPosition="0">
        <references count="1">
          <reference field="4294967294" count="1">
            <x v="0"/>
          </reference>
        </references>
      </pivotArea>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Categoria de Producto].&amp;[Muebles]"/>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1]"/>
        <x15:activeTabTopLevelEntity name="[Tabla2]"/>
        <x15:activeTabTopLevelEntity name="[Tabla3]"/>
        <x15:activeTabTopLevelEntity name="[Tabla4]"/>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156A6D-D265-4314-9A59-0C58DD75C1FE}" name="TablaDinámica2" cacheId="1247" dataOnRows="1" applyNumberFormats="0" applyBorderFormats="0" applyFontFormats="0" applyPatternFormats="0" applyAlignmentFormats="0" applyWidthHeightFormats="1" dataCaption="Valores" tag="7f7faa42-83bd-466c-a830-1beaf23e09ca" updatedVersion="8" minRefreshableVersion="3" useAutoFormatting="1" itemPrintTitles="1" createdVersion="8" indent="0" outline="1" outlineData="1" multipleFieldFilters="0">
  <location ref="A3:D11" firstHeaderRow="1" firstDataRow="2"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2">
        <item x="0"/>
        <item x="1"/>
      </items>
    </pivotField>
  </pivotFields>
  <rowFields count="1">
    <field x="-2"/>
  </rowFields>
  <rowItems count="7">
    <i>
      <x/>
    </i>
    <i i="1">
      <x v="1"/>
    </i>
    <i i="2">
      <x v="2"/>
    </i>
    <i i="3">
      <x v="3"/>
    </i>
    <i i="4">
      <x v="4"/>
    </i>
    <i i="5">
      <x v="5"/>
    </i>
    <i i="6">
      <x v="6"/>
    </i>
  </rowItems>
  <colFields count="1">
    <field x="7"/>
  </colFields>
  <colItems count="3">
    <i>
      <x/>
    </i>
    <i>
      <x v="1"/>
    </i>
    <i t="grand">
      <x/>
    </i>
  </colItems>
  <dataFields count="7">
    <dataField name="Promedio de Engagement rate" fld="0" subtotal="average" baseField="0" baseItem="0"/>
    <dataField name="Promedio de Indice de favorabilidad ponderado" fld="1" subtotal="average" baseField="0" baseItem="0"/>
    <dataField name="Promedio de Indice de conversion politica" fld="2" subtotal="average" baseField="0" baseItem="0"/>
    <dataField name="Suma de Comentarios" fld="3" baseField="0" baseItem="0"/>
    <dataField name="Suma de Alcance" fld="4" baseField="0" baseItem="0"/>
    <dataField name="Suma de Veces que se compartió" fld="5" baseField="0" baseItem="0"/>
    <dataField name="Suma de Reacciones" fld="6" baseField="0" baseItem="0"/>
  </dataFields>
  <formats count="1">
    <format dxfId="0">
      <pivotArea collapsedLevelsAreSubtotals="1" fieldPosition="0">
        <references count="1">
          <reference field="4294967294" count="3">
            <x v="0"/>
            <x v="1"/>
            <x v="2"/>
          </reference>
        </references>
      </pivotArea>
    </format>
  </formats>
  <pivotHierarchies count="1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Jan_01_2026_Mar_02_2026_911642248498945]"/>
        <x15:activeTabTopLevelEntity name="[Jan_01_2026_Mar_02_2026_910311985076918]"/>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5" connectionId="7" xr16:uid="{E96778E5-96FF-419D-8B84-9E7A3A27B8D2}" autoFormatId="16" applyNumberFormats="0" applyBorderFormats="0" applyFontFormats="0" applyPatternFormats="0" applyAlignmentFormats="0" applyWidthHeightFormats="0">
  <queryTableRefresh nextId="21" unboundColumnsRight="10">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6" xr16:uid="{B86A0593-5011-4B4E-B255-B4AE5D6DC3A6}" autoFormatId="16" applyNumberFormats="0" applyBorderFormats="0" applyFontFormats="0" applyPatternFormats="0" applyAlignmentFormats="0" applyWidthHeightFormats="0">
  <queryTableRefresh nextId="41" unboundColumnsRight="4">
    <queryTableFields count="38">
      <queryTableField id="1" name="Identificador de la publicación" tableColumnId="1"/>
      <queryTableField id="2" name="Identificador de la página" tableColumnId="2"/>
      <queryTableField id="3" name="Nombre de la página" tableColumnId="3"/>
      <queryTableField id="4" name="Título" tableColumnId="4"/>
      <queryTableField id="5" name="Descripción" tableColumnId="5"/>
      <queryTableField id="6" name="Duración (segundos)" tableColumnId="6"/>
      <queryTableField id="7" name="Hora de publicación" tableColumnId="7"/>
      <queryTableField id="8" name="Tipo de subtítulo" tableColumnId="8"/>
      <queryTableField id="9" name="Enlace permanente" tableColumnId="9"/>
      <queryTableField id="10" name="Es una publicación cruzada" tableColumnId="10"/>
      <queryTableField id="11" name="Es una publicación compartida" tableColumnId="11"/>
      <queryTableField id="12" name="Tipo de publicación" tableColumnId="12"/>
      <queryTableField id="13" name="Idiomas" tableColumnId="13"/>
      <queryTableField id="14" name="Etiquetas personalizadas" tableColumnId="14"/>
      <queryTableField id="15" name="Estado de contenido financiado" tableColumnId="15"/>
      <queryTableField id="16" name="Comentario sobre los datos" tableColumnId="16"/>
      <queryTableField id="17" name="Fecha" tableColumnId="17"/>
      <queryTableField id="18" name="Visualizaciones" tableColumnId="18"/>
      <queryTableField id="19" name="Alcance" tableColumnId="19"/>
      <queryTableField id="20" name="IMPRESSION:UNIQUE_USERS" tableColumnId="20"/>
      <queryTableField id="21" name="Reacciones, comentarios y veces que se compartió" tableColumnId="21"/>
      <queryTableField id="22" name="Reacciones" tableColumnId="22"/>
      <queryTableField id="23" name="Comentarios" tableColumnId="23"/>
      <queryTableField id="24" name="Veces que se compartió" tableColumnId="24"/>
      <queryTableField id="25" name="Total de clics" tableColumnId="25"/>
      <queryTableField id="26" name="Consumo de segmentación del público coincidente (Photo Click)" tableColumnId="26"/>
      <queryTableField id="27" name="Clics de otro tipo" tableColumnId="27"/>
      <queryTableField id="28" name="Consumo de segmentación del público coincidente (Video Click)" tableColumnId="28"/>
      <queryTableField id="29" name="Clics en el enlace" tableColumnId="29"/>
      <queryTableField id="30" name="Ingresos aproximados por monetización de contenido" tableColumnId="30"/>
      <queryTableField id="31" name="Segundos reproducidos" tableColumnId="31"/>
      <queryTableField id="32" name="Segundos en promedio reproducidos" tableColumnId="32"/>
      <queryTableField id="33" name="Ingresos estimados (USD)" tableColumnId="33"/>
      <queryTableField id="34" name="Comentarios negativos de los usuarios: Ocultar todo" tableColumnId="34"/>
      <queryTableField id="36" dataBound="0" tableColumnId="36"/>
      <queryTableField id="37" dataBound="0" tableColumnId="37"/>
      <queryTableField id="38" dataBound="0" tableColumnId="38"/>
      <queryTableField id="39" dataBound="0" tableColumnId="3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connectionId="4" xr16:uid="{FE2BD00B-DDF6-4E86-AE90-B3E68DA1441B}" autoFormatId="16" applyNumberFormats="0" applyBorderFormats="0" applyFontFormats="0" applyPatternFormats="0" applyAlignmentFormats="0" applyWidthHeightFormats="0">
  <queryTableRefresh nextId="24" unboundColumnsRight="3">
    <queryTableFields count="21">
      <queryTableField id="1" name="Identificador de la publicación" tableColumnId="1"/>
      <queryTableField id="2" name="Identificador de la cuenta" tableColumnId="2"/>
      <queryTableField id="3" name="Nombre de usuario de la cuenta" tableColumnId="3"/>
      <queryTableField id="4" name="Nombre de la cuenta" tableColumnId="4"/>
      <queryTableField id="5" name="Descripción" tableColumnId="5"/>
      <queryTableField id="6" name="Duración (segundos)" tableColumnId="6"/>
      <queryTableField id="7" name="Hora de publicación" tableColumnId="7"/>
      <queryTableField id="8" name="Enlace permanente" tableColumnId="8"/>
      <queryTableField id="9" name="Tipo de publicación" tableColumnId="9"/>
      <queryTableField id="10" name="Comentario sobre los datos" tableColumnId="10"/>
      <queryTableField id="11" name="Fecha" tableColumnId="11"/>
      <queryTableField id="12" name="Visualizaciones" tableColumnId="12"/>
      <queryTableField id="13" name="Alcance" tableColumnId="13"/>
      <queryTableField id="14" name="Me gusta" tableColumnId="14"/>
      <queryTableField id="15" name="Veces que se compartió" tableColumnId="15"/>
      <queryTableField id="16" name="Seguimientos" tableColumnId="16"/>
      <queryTableField id="17" name="Comentarios" tableColumnId="17"/>
      <queryTableField id="18" name="Veces que se guardó" tableColumnId="18"/>
      <queryTableField id="19" dataBound="0" tableColumnId="19"/>
      <queryTableField id="21" dataBound="0" tableColumnId="21"/>
      <queryTableField id="23" dataBound="0" tableColumnId="2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5" xr16:uid="{41AA6D93-D801-48EF-BBD0-5DE14FA42576}" autoFormatId="16" applyNumberFormats="0" applyBorderFormats="0" applyFontFormats="0" applyPatternFormats="0" applyAlignmentFormats="0" applyWidthHeightFormats="0">
  <queryTableRefresh nextId="26" unboundColumnsRight="4">
    <queryTableFields count="25">
      <queryTableField id="1" name="Identificador de la publicación" tableColumnId="1"/>
      <queryTableField id="2" name="Identificador de la cuenta" tableColumnId="2"/>
      <queryTableField id="3" name="Nombre de usuario de la cuenta" tableColumnId="3"/>
      <queryTableField id="4" name="Nombre de la cuenta" tableColumnId="4"/>
      <queryTableField id="5" name="Descripción" tableColumnId="5"/>
      <queryTableField id="6" name="Duración (segundos)" tableColumnId="6"/>
      <queryTableField id="7" name="Hora de publicación" tableColumnId="7"/>
      <queryTableField id="8" name="Enlace permanente" tableColumnId="8"/>
      <queryTableField id="9" name="Tipo de publicación" tableColumnId="9"/>
      <queryTableField id="10" name="Comentario sobre los datos" tableColumnId="10"/>
      <queryTableField id="11" name="Fecha" tableColumnId="11"/>
      <queryTableField id="12" name="Visualizaciones" tableColumnId="12"/>
      <queryTableField id="13" name="Alcance" tableColumnId="13"/>
      <queryTableField id="14" name="Me gusta" tableColumnId="14"/>
      <queryTableField id="15" name="Veces que se compartió" tableColumnId="15"/>
      <queryTableField id="16" name="Respuestas" tableColumnId="16"/>
      <queryTableField id="17" name="Navegación" tableColumnId="17"/>
      <queryTableField id="18" name="Visitas al perfil" tableColumnId="18"/>
      <queryTableField id="19" name="Toques en stickers" tableColumnId="19"/>
      <queryTableField id="20" name="Seguimientos" tableColumnId="20"/>
      <queryTableField id="21" name="Clics en el enlace" tableColumnId="21"/>
      <queryTableField id="22" dataBound="0" tableColumnId="22"/>
      <queryTableField id="23" dataBound="0" tableColumnId="23"/>
      <queryTableField id="24" dataBound="0" tableColumnId="24"/>
      <queryTableField id="25" dataBound="0" tableColumnId="2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1" xr16:uid="{0101A032-51F6-4A04-B6EC-74381FA55B33}" autoFormatId="16" applyNumberFormats="0" applyBorderFormats="0" applyFontFormats="0" applyPatternFormats="0" applyAlignmentFormats="0" applyWidthHeightFormats="0">
  <queryTableRefresh nextId="9" unboundColumnsRight="3">
    <queryTableFields count="5">
      <queryTableField id="1" name="Column1" tableColumnId="1"/>
      <queryTableField id="2" name="Column2" tableColumnId="2"/>
      <queryTableField id="4" dataBound="0" tableColumnId="4"/>
      <queryTableField id="6" dataBound="0" tableColumnId="6"/>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Hora_de_publicación1" xr10:uid="{CA6C08A7-313B-405D-9C63-1896164358F2}" sourceName="[Jan_01_2026_Mar_02_2026_910311985076918].[Hora de publicación]">
  <pivotTables>
    <pivotTable tabId="7" name="PivotTable10"/>
  </pivotTables>
  <data>
    <olap pivotCacheId="1406683969">
      <levels count="2">
        <level uniqueName="[Jan_01_2026_Mar_02_2026_910311985076918].[Hora de publicación].[(All)]" sourceCaption="(All)" count="0"/>
        <level uniqueName="[Jan_01_2026_Mar_02_2026_910311985076918].[Hora de publicación].[Hora de publicación]" sourceCaption="Hora de publicación" count="729">
          <ranges>
            <range startItem="0">
              <i n="[Jan_01_2026_Mar_02_2026_910311985076918].[Hora de publicación].&amp;[01/02/2026 07:36]" c="01/02/2026 07:36"/>
              <i n="[Jan_01_2026_Mar_02_2026_910311985076918].[Hora de publicación].&amp;[01/02/2026 09:37]" c="01/02/2026 09:37"/>
              <i n="[Jan_01_2026_Mar_02_2026_910311985076918].[Hora de publicación].&amp;[01/02/2026 15:53]" c="01/02/2026 15:53"/>
              <i n="[Jan_01_2026_Mar_02_2026_910311985076918].[Hora de publicación].&amp;[01/02/2026 18:16]" c="01/02/2026 18:16"/>
              <i n="[Jan_01_2026_Mar_02_2026_910311985076918].[Hora de publicación].&amp;[01/03/2026 20:19]" c="01/03/2026 20:19"/>
              <i n="[Jan_01_2026_Mar_02_2026_910311985076918].[Hora de publicación].&amp;[01/03/2026 20:20]" c="01/03/2026 20:20"/>
              <i n="[Jan_01_2026_Mar_02_2026_910311985076918].[Hora de publicación].&amp;[01/04/2026 08:17]" c="01/04/2026 08:17"/>
              <i n="[Jan_01_2026_Mar_02_2026_910311985076918].[Hora de publicación].&amp;[01/05/2026 08:03]" c="01/05/2026 08:03"/>
              <i n="[Jan_01_2026_Mar_02_2026_910311985076918].[Hora de publicación].&amp;[01/05/2026 08:08]" c="01/05/2026 08:08"/>
              <i n="[Jan_01_2026_Mar_02_2026_910311985076918].[Hora de publicación].&amp;[01/06/2026 07:56]" c="01/06/2026 07:56"/>
              <i n="[Jan_01_2026_Mar_02_2026_910311985076918].[Hora de publicación].&amp;[01/06/2026 14:05]" c="01/06/2026 14:05"/>
              <i n="[Jan_01_2026_Mar_02_2026_910311985076918].[Hora de publicación].&amp;[01/06/2026 15:00]" c="01/06/2026 15:00"/>
              <i n="[Jan_01_2026_Mar_02_2026_910311985076918].[Hora de publicación].&amp;[01/06/2026 15:02]" c="01/06/2026 15:02"/>
              <i n="[Jan_01_2026_Mar_02_2026_910311985076918].[Hora de publicación].&amp;[01/07/2026 07:48]" c="01/07/2026 07:48"/>
              <i n="[Jan_01_2026_Mar_02_2026_910311985076918].[Hora de publicación].&amp;[01/07/2026 09:00]" c="01/07/2026 09:00"/>
              <i n="[Jan_01_2026_Mar_02_2026_910311985076918].[Hora de publicación].&amp;[01/07/2026 09:04]" c="01/07/2026 09:04"/>
              <i n="[Jan_01_2026_Mar_02_2026_910311985076918].[Hora de publicación].&amp;[01/07/2026 14:05]" c="01/07/2026 14:05"/>
              <i n="[Jan_01_2026_Mar_02_2026_910311985076918].[Hora de publicación].&amp;[01/07/2026 15:05]" c="01/07/2026 15:05"/>
              <i n="[Jan_01_2026_Mar_02_2026_910311985076918].[Hora de publicación].&amp;[01/07/2026 15:08]" c="01/07/2026 15:08"/>
              <i n="[Jan_01_2026_Mar_02_2026_910311985076918].[Hora de publicación].&amp;[01/07/2026 15:19]" c="01/07/2026 15:19"/>
              <i n="[Jan_01_2026_Mar_02_2026_910311985076918].[Hora de publicación].&amp;[01/07/2026 15:53]" c="01/07/2026 15:53"/>
              <i n="[Jan_01_2026_Mar_02_2026_910311985076918].[Hora de publicación].&amp;[01/07/2026 16:50]" c="01/07/2026 16:50"/>
              <i n="[Jan_01_2026_Mar_02_2026_910311985076918].[Hora de publicación].&amp;[01/08/2026 07:16]" c="01/08/2026 07:16"/>
              <i n="[Jan_01_2026_Mar_02_2026_910311985076918].[Hora de publicación].&amp;[01/08/2026 07:41]" c="01/08/2026 07:41"/>
              <i n="[Jan_01_2026_Mar_02_2026_910311985076918].[Hora de publicación].&amp;[01/08/2026 09:00]" c="01/08/2026 09:00"/>
              <i n="[Jan_01_2026_Mar_02_2026_910311985076918].[Hora de publicación].&amp;[01/08/2026 09:21]" c="01/08/2026 09:21"/>
              <i n="[Jan_01_2026_Mar_02_2026_910311985076918].[Hora de publicación].&amp;[01/08/2026 10:56]" c="01/08/2026 10:56"/>
              <i n="[Jan_01_2026_Mar_02_2026_910311985076918].[Hora de publicación].&amp;[01/08/2026 12:01]" c="01/08/2026 12:01"/>
              <i n="[Jan_01_2026_Mar_02_2026_910311985076918].[Hora de publicación].&amp;[01/08/2026 12:26]" c="01/08/2026 12:26"/>
              <i n="[Jan_01_2026_Mar_02_2026_910311985076918].[Hora de publicación].&amp;[01/08/2026 12:32]" c="01/08/2026 12:32"/>
              <i n="[Jan_01_2026_Mar_02_2026_910311985076918].[Hora de publicación].&amp;[01/08/2026 17:09]" c="01/08/2026 17:09"/>
              <i n="[Jan_01_2026_Mar_02_2026_910311985076918].[Hora de publicación].&amp;[01/08/2026 18:43]" c="01/08/2026 18:43"/>
              <i n="[Jan_01_2026_Mar_02_2026_910311985076918].[Hora de publicación].&amp;[01/08/2026 18:58]" c="01/08/2026 18:58"/>
              <i n="[Jan_01_2026_Mar_02_2026_910311985076918].[Hora de publicación].&amp;[01/09/2026 05:42]" c="01/09/2026 05:42"/>
              <i n="[Jan_01_2026_Mar_02_2026_910311985076918].[Hora de publicación].&amp;[01/09/2026 07:36]" c="01/09/2026 07:36"/>
              <i n="[Jan_01_2026_Mar_02_2026_910311985076918].[Hora de publicación].&amp;[01/09/2026 08:38]" c="01/09/2026 08:38"/>
              <i n="[Jan_01_2026_Mar_02_2026_910311985076918].[Hora de publicación].&amp;[01/09/2026 09:00]" c="01/09/2026 09:00"/>
              <i n="[Jan_01_2026_Mar_02_2026_910311985076918].[Hora de publicación].&amp;[01/09/2026 09:11]" c="01/09/2026 09:11"/>
              <i n="[Jan_01_2026_Mar_02_2026_910311985076918].[Hora de publicación].&amp;[01/09/2026 09:25]" c="01/09/2026 09:25"/>
              <i n="[Jan_01_2026_Mar_02_2026_910311985076918].[Hora de publicación].&amp;[01/09/2026 11:37]" c="01/09/2026 11:37"/>
              <i n="[Jan_01_2026_Mar_02_2026_910311985076918].[Hora de publicación].&amp;[01/09/2026 11:51]" c="01/09/2026 11:51"/>
              <i n="[Jan_01_2026_Mar_02_2026_910311985076918].[Hora de publicación].&amp;[01/09/2026 12:08]" c="01/09/2026 12:08"/>
              <i n="[Jan_01_2026_Mar_02_2026_910311985076918].[Hora de publicación].&amp;[01/09/2026 12:48]" c="01/09/2026 12:48"/>
              <i n="[Jan_01_2026_Mar_02_2026_910311985076918].[Hora de publicación].&amp;[01/09/2026 13:49]" c="01/09/2026 13:49"/>
              <i n="[Jan_01_2026_Mar_02_2026_910311985076918].[Hora de publicación].&amp;[01/09/2026 15:01]" c="01/09/2026 15:01"/>
              <i n="[Jan_01_2026_Mar_02_2026_910311985076918].[Hora de publicación].&amp;[01/09/2026 15:05]" c="01/09/2026 15:05"/>
              <i n="[Jan_01_2026_Mar_02_2026_910311985076918].[Hora de publicación].&amp;[01/09/2026 15:47]" c="01/09/2026 15:47"/>
              <i n="[Jan_01_2026_Mar_02_2026_910311985076918].[Hora de publicación].&amp;[01/09/2026 15:50]" c="01/09/2026 15:50"/>
              <i n="[Jan_01_2026_Mar_02_2026_910311985076918].[Hora de publicación].&amp;[01/09/2026 16:46]" c="01/09/2026 16:46"/>
              <i n="[Jan_01_2026_Mar_02_2026_910311985076918].[Hora de publicación].&amp;[01/09/2026 17:14]" c="01/09/2026 17:14"/>
              <i n="[Jan_01_2026_Mar_02_2026_910311985076918].[Hora de publicación].&amp;[01/09/2026 17:24]" c="01/09/2026 17:24"/>
              <i n="[Jan_01_2026_Mar_02_2026_910311985076918].[Hora de publicación].&amp;[01/09/2026 17:52]" c="01/09/2026 17:52"/>
              <i n="[Jan_01_2026_Mar_02_2026_910311985076918].[Hora de publicación].&amp;[01/10/2026 09:00]" c="01/10/2026 09:00"/>
              <i n="[Jan_01_2026_Mar_02_2026_910311985076918].[Hora de publicación].&amp;[01/10/2026 09:47]" c="01/10/2026 09:47"/>
              <i n="[Jan_01_2026_Mar_02_2026_910311985076918].[Hora de publicación].&amp;[01/10/2026 09:52]" c="01/10/2026 09:52"/>
              <i n="[Jan_01_2026_Mar_02_2026_910311985076918].[Hora de publicación].&amp;[01/10/2026 09:53]" c="01/10/2026 09:53"/>
              <i n="[Jan_01_2026_Mar_02_2026_910311985076918].[Hora de publicación].&amp;[01/10/2026 11:55]" c="01/10/2026 11:55"/>
              <i n="[Jan_01_2026_Mar_02_2026_910311985076918].[Hora de publicación].&amp;[01/10/2026 12:48]" c="01/10/2026 12:48"/>
              <i n="[Jan_01_2026_Mar_02_2026_910311985076918].[Hora de publicación].&amp;[01/11/2026 09:00]" c="01/11/2026 09:00"/>
              <i n="[Jan_01_2026_Mar_02_2026_910311985076918].[Hora de publicación].&amp;[01/11/2026 09:06]" c="01/11/2026 09:06"/>
              <i n="[Jan_01_2026_Mar_02_2026_910311985076918].[Hora de publicación].&amp;[01/11/2026 09:09]" c="01/11/2026 09:09"/>
              <i n="[Jan_01_2026_Mar_02_2026_910311985076918].[Hora de publicación].&amp;[01/11/2026 13:25]" c="01/11/2026 13:25"/>
              <i n="[Jan_01_2026_Mar_02_2026_910311985076918].[Hora de publicación].&amp;[01/11/2026 13:37]" c="01/11/2026 13:37"/>
              <i n="[Jan_01_2026_Mar_02_2026_910311985076918].[Hora de publicación].&amp;[01/11/2026 16:40]" c="01/11/2026 16:40"/>
              <i n="[Jan_01_2026_Mar_02_2026_910311985076918].[Hora de publicación].&amp;[01/12/2026 07:13]" c="01/12/2026 07:13"/>
              <i n="[Jan_01_2026_Mar_02_2026_910311985076918].[Hora de publicación].&amp;[01/12/2026 12:16]" c="01/12/2026 12:16"/>
              <i n="[Jan_01_2026_Mar_02_2026_910311985076918].[Hora de publicación].&amp;[01/12/2026 13:36]" c="01/12/2026 13:36"/>
              <i n="[Jan_01_2026_Mar_02_2026_910311985076918].[Hora de publicación].&amp;[01/13/2026 09:00]" c="01/13/2026 09:00"/>
              <i n="[Jan_01_2026_Mar_02_2026_910311985076918].[Hora de publicación].&amp;[01/13/2026 09:36]" c="01/13/2026 09:36"/>
              <i n="[Jan_01_2026_Mar_02_2026_910311985076918].[Hora de publicación].&amp;[01/13/2026 12:14]" c="01/13/2026 12:14"/>
              <i n="[Jan_01_2026_Mar_02_2026_910311985076918].[Hora de publicación].&amp;[01/13/2026 12:30]" c="01/13/2026 12:30"/>
              <i n="[Jan_01_2026_Mar_02_2026_910311985076918].[Hora de publicación].&amp;[01/13/2026 13:19]" c="01/13/2026 13:19"/>
              <i n="[Jan_01_2026_Mar_02_2026_910311985076918].[Hora de publicación].&amp;[01/13/2026 14:05]" c="01/13/2026 14:05"/>
              <i n="[Jan_01_2026_Mar_02_2026_910311985076918].[Hora de publicación].&amp;[01/13/2026 14:06]" c="01/13/2026 14:06"/>
              <i n="[Jan_01_2026_Mar_02_2026_910311985076918].[Hora de publicación].&amp;[01/13/2026 17:00]" c="01/13/2026 17:00"/>
              <i n="[Jan_01_2026_Mar_02_2026_910311985076918].[Hora de publicación].&amp;[01/14/2026 02:32]" c="01/14/2026 02:32"/>
              <i n="[Jan_01_2026_Mar_02_2026_910311985076918].[Hora de publicación].&amp;[01/14/2026 09:00]" c="01/14/2026 09:00"/>
              <i n="[Jan_01_2026_Mar_02_2026_910311985076918].[Hora de publicación].&amp;[01/14/2026 09:08]" c="01/14/2026 09:08"/>
              <i n="[Jan_01_2026_Mar_02_2026_910311985076918].[Hora de publicación].&amp;[01/14/2026 09:28]" c="01/14/2026 09:28"/>
              <i n="[Jan_01_2026_Mar_02_2026_910311985076918].[Hora de publicación].&amp;[01/14/2026 12:55]" c="01/14/2026 12:55"/>
              <i n="[Jan_01_2026_Mar_02_2026_910311985076918].[Hora de publicación].&amp;[01/14/2026 14:20]" c="01/14/2026 14:20"/>
              <i n="[Jan_01_2026_Mar_02_2026_910311985076918].[Hora de publicación].&amp;[01/15/2026 09:30]" c="01/15/2026 09:30"/>
              <i n="[Jan_01_2026_Mar_02_2026_910311985076918].[Hora de publicación].&amp;[01/15/2026 09:33]" c="01/15/2026 09:33"/>
              <i n="[Jan_01_2026_Mar_02_2026_910311985076918].[Hora de publicación].&amp;[01/15/2026 14:26]" c="01/15/2026 14:26"/>
              <i n="[Jan_01_2026_Mar_02_2026_910311985076918].[Hora de publicación].&amp;[01/15/2026 21:15]" c="01/15/2026 21:15"/>
              <i n="[Jan_01_2026_Mar_02_2026_910311985076918].[Hora de publicación].&amp;[01/16/2026 08:57]" c="01/16/2026 08:57"/>
              <i n="[Jan_01_2026_Mar_02_2026_910311985076918].[Hora de publicación].&amp;[01/16/2026 08:58]" c="01/16/2026 08:58"/>
              <i n="[Jan_01_2026_Mar_02_2026_910311985076918].[Hora de publicación].&amp;[01/16/2026 11:33]" c="01/16/2026 11:33"/>
              <i n="[Jan_01_2026_Mar_02_2026_910311985076918].[Hora de publicación].&amp;[01/16/2026 15:00]" c="01/16/2026 15:00"/>
              <i n="[Jan_01_2026_Mar_02_2026_910311985076918].[Hora de publicación].&amp;[01/16/2026 16:10]" c="01/16/2026 16:10"/>
              <i n="[Jan_01_2026_Mar_02_2026_910311985076918].[Hora de publicación].&amp;[01/16/2026 16:45]" c="01/16/2026 16:45"/>
              <i n="[Jan_01_2026_Mar_02_2026_910311985076918].[Hora de publicación].&amp;[01/16/2026 17:45]" c="01/16/2026 17:45"/>
              <i n="[Jan_01_2026_Mar_02_2026_910311985076918].[Hora de publicación].&amp;[01/17/2026 05:46]" c="01/17/2026 05:46"/>
              <i n="[Jan_01_2026_Mar_02_2026_910311985076918].[Hora de publicación].&amp;[01/17/2026 08:07]" c="01/17/2026 08:07"/>
              <i n="[Jan_01_2026_Mar_02_2026_910311985076918].[Hora de publicación].&amp;[01/17/2026 11:09]" c="01/17/2026 11:09"/>
              <i n="[Jan_01_2026_Mar_02_2026_910311985076918].[Hora de publicación].&amp;[01/17/2026 15:10]" c="01/17/2026 15:10"/>
              <i n="[Jan_01_2026_Mar_02_2026_910311985076918].[Hora de publicación].&amp;[01/17/2026 17:05]" c="01/17/2026 17:05"/>
              <i n="[Jan_01_2026_Mar_02_2026_910311985076918].[Hora de publicación].&amp;[01/17/2026 17:22]" c="01/17/2026 17:22"/>
              <i n="[Jan_01_2026_Mar_02_2026_910311985076918].[Hora de publicación].&amp;[01/17/2026 17:24]" c="01/17/2026 17:24"/>
              <i n="[Jan_01_2026_Mar_02_2026_910311985076918].[Hora de publicación].&amp;[01/17/2026 17:58]" c="01/17/2026 17:58"/>
              <i n="[Jan_01_2026_Mar_02_2026_910311985076918].[Hora de publicación].&amp;[01/17/2026 19:26]" c="01/17/2026 19:26"/>
              <i n="[Jan_01_2026_Mar_02_2026_910311985076918].[Hora de publicación].&amp;[01/17/2026 20:07]" c="01/17/2026 20:07"/>
              <i n="[Jan_01_2026_Mar_02_2026_910311985076918].[Hora de publicación].&amp;[01/17/2026 20:08]" c="01/17/2026 20:08"/>
              <i n="[Jan_01_2026_Mar_02_2026_910311985076918].[Hora de publicación].&amp;[01/18/2026 09:16]" c="01/18/2026 09:16"/>
              <i n="[Jan_01_2026_Mar_02_2026_910311985076918].[Hora de publicación].&amp;[01/18/2026 09:18]" c="01/18/2026 09:18"/>
              <i n="[Jan_01_2026_Mar_02_2026_910311985076918].[Hora de publicación].&amp;[01/18/2026 10:15]" c="01/18/2026 10:15"/>
              <i n="[Jan_01_2026_Mar_02_2026_910311985076918].[Hora de publicación].&amp;[01/18/2026 11:28]" c="01/18/2026 11:28"/>
              <i n="[Jan_01_2026_Mar_02_2026_910311985076918].[Hora de publicación].&amp;[01/18/2026 11:45]" c="01/18/2026 11:45"/>
              <i n="[Jan_01_2026_Mar_02_2026_910311985076918].[Hora de publicación].&amp;[01/18/2026 11:50]" c="01/18/2026 11:50"/>
              <i n="[Jan_01_2026_Mar_02_2026_910311985076918].[Hora de publicación].&amp;[01/18/2026 12:50]" c="01/18/2026 12:50"/>
              <i n="[Jan_01_2026_Mar_02_2026_910311985076918].[Hora de publicación].&amp;[01/18/2026 13:09]" c="01/18/2026 13:09"/>
              <i n="[Jan_01_2026_Mar_02_2026_910311985076918].[Hora de publicación].&amp;[01/18/2026 14:37]" c="01/18/2026 14:37"/>
              <i n="[Jan_01_2026_Mar_02_2026_910311985076918].[Hora de publicación].&amp;[01/18/2026 15:24]" c="01/18/2026 15:24"/>
              <i n="[Jan_01_2026_Mar_02_2026_910311985076918].[Hora de publicación].&amp;[01/18/2026 17:01]" c="01/18/2026 17:01"/>
              <i n="[Jan_01_2026_Mar_02_2026_910311985076918].[Hora de publicación].&amp;[01/18/2026 17:03]" c="01/18/2026 17:03"/>
              <i n="[Jan_01_2026_Mar_02_2026_910311985076918].[Hora de publicación].&amp;[01/18/2026 17:06]" c="01/18/2026 17:06"/>
              <i n="[Jan_01_2026_Mar_02_2026_910311985076918].[Hora de publicación].&amp;[01/18/2026 17:18]" c="01/18/2026 17:18"/>
              <i n="[Jan_01_2026_Mar_02_2026_910311985076918].[Hora de publicación].&amp;[01/18/2026 17:31]" c="01/18/2026 17:31"/>
              <i n="[Jan_01_2026_Mar_02_2026_910311985076918].[Hora de publicación].&amp;[01/18/2026 18:01]" c="01/18/2026 18:01"/>
              <i n="[Jan_01_2026_Mar_02_2026_910311985076918].[Hora de publicación].&amp;[01/19/2026 05:03]" c="01/19/2026 05:03"/>
              <i n="[Jan_01_2026_Mar_02_2026_910311985076918].[Hora de publicación].&amp;[01/19/2026 09:26]" c="01/19/2026 09:26"/>
              <i n="[Jan_01_2026_Mar_02_2026_910311985076918].[Hora de publicación].&amp;[01/19/2026 09:27]" c="01/19/2026 09:27"/>
              <i n="[Jan_01_2026_Mar_02_2026_910311985076918].[Hora de publicación].&amp;[01/19/2026 09:30]" c="01/19/2026 09:30"/>
              <i n="[Jan_01_2026_Mar_02_2026_910311985076918].[Hora de publicación].&amp;[01/19/2026 14:49]" c="01/19/2026 14:49"/>
              <i n="[Jan_01_2026_Mar_02_2026_910311985076918].[Hora de publicación].&amp;[01/20/2026 06:19]" c="01/20/2026 06:19"/>
              <i n="[Jan_01_2026_Mar_02_2026_910311985076918].[Hora de publicación].&amp;[01/20/2026 06:25]" c="01/20/2026 06:25"/>
              <i n="[Jan_01_2026_Mar_02_2026_910311985076918].[Hora de publicación].&amp;[01/20/2026 06:28]" c="01/20/2026 06:28"/>
              <i n="[Jan_01_2026_Mar_02_2026_910311985076918].[Hora de publicación].&amp;[01/20/2026 15:24]" c="01/20/2026 15:24"/>
              <i n="[Jan_01_2026_Mar_02_2026_910311985076918].[Hora de publicación].&amp;[01/21/2026 07:49]" c="01/21/2026 07:49"/>
              <i n="[Jan_01_2026_Mar_02_2026_910311985076918].[Hora de publicación].&amp;[01/21/2026 08:21]" c="01/21/2026 08:21"/>
              <i n="[Jan_01_2026_Mar_02_2026_910311985076918].[Hora de publicación].&amp;[01/21/2026 10:01]" c="01/21/2026 10:01"/>
              <i n="[Jan_01_2026_Mar_02_2026_910311985076918].[Hora de publicación].&amp;[01/21/2026 11:42]" c="01/21/2026 11:42"/>
              <i n="[Jan_01_2026_Mar_02_2026_910311985076918].[Hora de publicación].&amp;[01/21/2026 13:24]" c="01/21/2026 13:24"/>
              <i n="[Jan_01_2026_Mar_02_2026_910311985076918].[Hora de publicación].&amp;[01/21/2026 14:32]" c="01/21/2026 14:32"/>
              <i n="[Jan_01_2026_Mar_02_2026_910311985076918].[Hora de publicación].&amp;[01/21/2026 14:33]" c="01/21/2026 14:33"/>
              <i n="[Jan_01_2026_Mar_02_2026_910311985076918].[Hora de publicación].&amp;[01/21/2026 14:47]" c="01/21/2026 14:47"/>
              <i n="[Jan_01_2026_Mar_02_2026_910311985076918].[Hora de publicación].&amp;[01/21/2026 16:30]" c="01/21/2026 16:30"/>
              <i n="[Jan_01_2026_Mar_02_2026_910311985076918].[Hora de publicación].&amp;[01/22/2026 06:41]" c="01/22/2026 06:41"/>
              <i n="[Jan_01_2026_Mar_02_2026_910311985076918].[Hora de publicación].&amp;[01/22/2026 07:55]" c="01/22/2026 07:55"/>
              <i n="[Jan_01_2026_Mar_02_2026_910311985076918].[Hora de publicación].&amp;[01/22/2026 10:36]" c="01/22/2026 10:36"/>
              <i n="[Jan_01_2026_Mar_02_2026_910311985076918].[Hora de publicación].&amp;[01/22/2026 11:25]" c="01/22/2026 11:25"/>
              <i n="[Jan_01_2026_Mar_02_2026_910311985076918].[Hora de publicación].&amp;[01/22/2026 11:29]" c="01/22/2026 11:29"/>
              <i n="[Jan_01_2026_Mar_02_2026_910311985076918].[Hora de publicación].&amp;[01/22/2026 14:59]" c="01/22/2026 14:59"/>
              <i n="[Jan_01_2026_Mar_02_2026_910311985076918].[Hora de publicación].&amp;[01/22/2026 15:33]" c="01/22/2026 15:33"/>
              <i n="[Jan_01_2026_Mar_02_2026_910311985076918].[Hora de publicación].&amp;[01/22/2026 16:36]" c="01/22/2026 16:36"/>
              <i n="[Jan_01_2026_Mar_02_2026_910311985076918].[Hora de publicación].&amp;[01/22/2026 18:50]" c="01/22/2026 18:50"/>
              <i n="[Jan_01_2026_Mar_02_2026_910311985076918].[Hora de publicación].&amp;[01/22/2026 21:05]" c="01/22/2026 21:05"/>
              <i n="[Jan_01_2026_Mar_02_2026_910311985076918].[Hora de publicación].&amp;[01/23/2026 05:52]" c="01/23/2026 05:52"/>
              <i n="[Jan_01_2026_Mar_02_2026_910311985076918].[Hora de publicación].&amp;[01/23/2026 09:00]" c="01/23/2026 09:00"/>
              <i n="[Jan_01_2026_Mar_02_2026_910311985076918].[Hora de publicación].&amp;[01/23/2026 09:32]" c="01/23/2026 09:32"/>
              <i n="[Jan_01_2026_Mar_02_2026_910311985076918].[Hora de publicación].&amp;[01/23/2026 10:45]" c="01/23/2026 10:45"/>
              <i n="[Jan_01_2026_Mar_02_2026_910311985076918].[Hora de publicación].&amp;[01/23/2026 10:46]" c="01/23/2026 10:46"/>
              <i n="[Jan_01_2026_Mar_02_2026_910311985076918].[Hora de publicación].&amp;[01/23/2026 13:03]" c="01/23/2026 13:03"/>
              <i n="[Jan_01_2026_Mar_02_2026_910311985076918].[Hora de publicación].&amp;[01/23/2026 14:38]" c="01/23/2026 14:38"/>
              <i n="[Jan_01_2026_Mar_02_2026_910311985076918].[Hora de publicación].&amp;[01/23/2026 15:04]" c="01/23/2026 15:04"/>
              <i n="[Jan_01_2026_Mar_02_2026_910311985076918].[Hora de publicación].&amp;[01/23/2026 15:28]" c="01/23/2026 15:28"/>
              <i n="[Jan_01_2026_Mar_02_2026_910311985076918].[Hora de publicación].&amp;[01/23/2026 16:42]" c="01/23/2026 16:42"/>
              <i n="[Jan_01_2026_Mar_02_2026_910311985076918].[Hora de publicación].&amp;[01/23/2026 17:35]" c="01/23/2026 17:35"/>
              <i n="[Jan_01_2026_Mar_02_2026_910311985076918].[Hora de publicación].&amp;[01/23/2026 18:57]" c="01/23/2026 18:57"/>
              <i n="[Jan_01_2026_Mar_02_2026_910311985076918].[Hora de publicación].&amp;[01/24/2026 10:39]" c="01/24/2026 10:39"/>
              <i n="[Jan_01_2026_Mar_02_2026_910311985076918].[Hora de publicación].&amp;[01/24/2026 10:44]" c="01/24/2026 10:44"/>
              <i n="[Jan_01_2026_Mar_02_2026_910311985076918].[Hora de publicación].&amp;[01/24/2026 11:46]" c="01/24/2026 11:46"/>
              <i n="[Jan_01_2026_Mar_02_2026_910311985076918].[Hora de publicación].&amp;[01/24/2026 12:10]" c="01/24/2026 12:10"/>
              <i n="[Jan_01_2026_Mar_02_2026_910311985076918].[Hora de publicación].&amp;[01/24/2026 12:37]" c="01/24/2026 12:37"/>
              <i n="[Jan_01_2026_Mar_02_2026_910311985076918].[Hora de publicación].&amp;[01/24/2026 12:46]" c="01/24/2026 12:46"/>
              <i n="[Jan_01_2026_Mar_02_2026_910311985076918].[Hora de publicación].&amp;[01/24/2026 15:06]" c="01/24/2026 15:06"/>
              <i n="[Jan_01_2026_Mar_02_2026_910311985076918].[Hora de publicación].&amp;[01/24/2026 15:10]" c="01/24/2026 15:10"/>
              <i n="[Jan_01_2026_Mar_02_2026_910311985076918].[Hora de publicación].&amp;[01/24/2026 18:24]" c="01/24/2026 18:24"/>
              <i n="[Jan_01_2026_Mar_02_2026_910311985076918].[Hora de publicación].&amp;[01/24/2026 19:01]" c="01/24/2026 19:01"/>
              <i n="[Jan_01_2026_Mar_02_2026_910311985076918].[Hora de publicación].&amp;[01/24/2026 21:34]" c="01/24/2026 21:34"/>
              <i n="[Jan_01_2026_Mar_02_2026_910311985076918].[Hora de publicación].&amp;[01/25/2026 06:54]" c="01/25/2026 06:54"/>
              <i n="[Jan_01_2026_Mar_02_2026_910311985076918].[Hora de publicación].&amp;[01/25/2026 08:09]" c="01/25/2026 08:09"/>
              <i n="[Jan_01_2026_Mar_02_2026_910311985076918].[Hora de publicación].&amp;[01/25/2026 08:15]" c="01/25/2026 08:15"/>
              <i n="[Jan_01_2026_Mar_02_2026_910311985076918].[Hora de publicación].&amp;[01/25/2026 08:26]" c="01/25/2026 08:26"/>
              <i n="[Jan_01_2026_Mar_02_2026_910311985076918].[Hora de publicación].&amp;[01/25/2026 08:28]" c="01/25/2026 08:28"/>
              <i n="[Jan_01_2026_Mar_02_2026_910311985076918].[Hora de publicación].&amp;[01/25/2026 08:52]" c="01/25/2026 08:52"/>
              <i n="[Jan_01_2026_Mar_02_2026_910311985076918].[Hora de publicación].&amp;[01/25/2026 09:31]" c="01/25/2026 09:31"/>
              <i n="[Jan_01_2026_Mar_02_2026_910311985076918].[Hora de publicación].&amp;[01/25/2026 09:33]" c="01/25/2026 09:33"/>
              <i n="[Jan_01_2026_Mar_02_2026_910311985076918].[Hora de publicación].&amp;[01/25/2026 12:06]" c="01/25/2026 12:06"/>
              <i n="[Jan_01_2026_Mar_02_2026_910311985076918].[Hora de publicación].&amp;[01/25/2026 15:02]" c="01/25/2026 15:02"/>
              <i n="[Jan_01_2026_Mar_02_2026_910311985076918].[Hora de publicación].&amp;[01/25/2026 15:04]" c="01/25/2026 15:04"/>
              <i n="[Jan_01_2026_Mar_02_2026_910311985076918].[Hora de publicación].&amp;[01/25/2026 15:27]" c="01/25/2026 15:27"/>
              <i n="[Jan_01_2026_Mar_02_2026_910311985076918].[Hora de publicación].&amp;[01/25/2026 16:00]" c="01/25/2026 16:00"/>
              <i n="[Jan_01_2026_Mar_02_2026_910311985076918].[Hora de publicación].&amp;[01/25/2026 16:08]" c="01/25/2026 16:08"/>
              <i n="[Jan_01_2026_Mar_02_2026_910311985076918].[Hora de publicación].&amp;[01/25/2026 18:07]" c="01/25/2026 18:07"/>
              <i n="[Jan_01_2026_Mar_02_2026_910311985076918].[Hora de publicación].&amp;[01/25/2026 18:18]" c="01/25/2026 18:18"/>
              <i n="[Jan_01_2026_Mar_02_2026_910311985076918].[Hora de publicación].&amp;[01/25/2026 19:50]" c="01/25/2026 19:50"/>
              <i n="[Jan_01_2026_Mar_02_2026_910311985076918].[Hora de publicación].&amp;[01/26/2026 05:14]" c="01/26/2026 05:14"/>
              <i n="[Jan_01_2026_Mar_02_2026_910311985076918].[Hora de publicación].&amp;[01/26/2026 06:08]" c="01/26/2026 06:08"/>
              <i n="[Jan_01_2026_Mar_02_2026_910311985076918].[Hora de publicación].&amp;[01/26/2026 10:01]" c="01/26/2026 10:01"/>
              <i n="[Jan_01_2026_Mar_02_2026_910311985076918].[Hora de publicación].&amp;[01/26/2026 10:06]" c="01/26/2026 10:06"/>
              <i n="[Jan_01_2026_Mar_02_2026_910311985076918].[Hora de publicación].&amp;[01/26/2026 10:07]" c="01/26/2026 10:07"/>
              <i n="[Jan_01_2026_Mar_02_2026_910311985076918].[Hora de publicación].&amp;[01/26/2026 10:08]" c="01/26/2026 10:08"/>
              <i n="[Jan_01_2026_Mar_02_2026_910311985076918].[Hora de publicación].&amp;[01/26/2026 11:19]" c="01/26/2026 11:19"/>
              <i n="[Jan_01_2026_Mar_02_2026_910311985076918].[Hora de publicación].&amp;[01/26/2026 12:51]" c="01/26/2026 12:51"/>
              <i n="[Jan_01_2026_Mar_02_2026_910311985076918].[Hora de publicación].&amp;[01/26/2026 14:25]" c="01/26/2026 14:25"/>
              <i n="[Jan_01_2026_Mar_02_2026_910311985076918].[Hora de publicación].&amp;[01/26/2026 16:16]" c="01/26/2026 16:16"/>
              <i n="[Jan_01_2026_Mar_02_2026_910311985076918].[Hora de publicación].&amp;[01/26/2026 16:23]" c="01/26/2026 16:23"/>
              <i n="[Jan_01_2026_Mar_02_2026_910311985076918].[Hora de publicación].&amp;[01/26/2026 17:27]" c="01/26/2026 17:27"/>
              <i n="[Jan_01_2026_Mar_02_2026_910311985076918].[Hora de publicación].&amp;[01/26/2026 17:58]" c="01/26/2026 17:58"/>
              <i n="[Jan_01_2026_Mar_02_2026_910311985076918].[Hora de publicación].&amp;[01/26/2026 18:09]" c="01/26/2026 18:09"/>
              <i n="[Jan_01_2026_Mar_02_2026_910311985076918].[Hora de publicación].&amp;[01/27/2026 05:05]" c="01/27/2026 05:05"/>
              <i n="[Jan_01_2026_Mar_02_2026_910311985076918].[Hora de publicación].&amp;[01/27/2026 06:03]" c="01/27/2026 06:03"/>
              <i n="[Jan_01_2026_Mar_02_2026_910311985076918].[Hora de publicación].&amp;[01/27/2026 07:52]" c="01/27/2026 07:52"/>
              <i n="[Jan_01_2026_Mar_02_2026_910311985076918].[Hora de publicación].&amp;[01/27/2026 09:01]" c="01/27/2026 09:01"/>
              <i n="[Jan_01_2026_Mar_02_2026_910311985076918].[Hora de publicación].&amp;[01/27/2026 09:07]" c="01/27/2026 09:07"/>
              <i n="[Jan_01_2026_Mar_02_2026_910311985076918].[Hora de publicación].&amp;[01/27/2026 09:08]" c="01/27/2026 09:08"/>
              <i n="[Jan_01_2026_Mar_02_2026_910311985076918].[Hora de publicación].&amp;[01/27/2026 11:51]" c="01/27/2026 11:51"/>
              <i n="[Jan_01_2026_Mar_02_2026_910311985076918].[Hora de publicación].&amp;[01/27/2026 14:21]" c="01/27/2026 14:21"/>
              <i n="[Jan_01_2026_Mar_02_2026_910311985076918].[Hora de publicación].&amp;[01/27/2026 18:24]" c="01/27/2026 18:24"/>
              <i n="[Jan_01_2026_Mar_02_2026_910311985076918].[Hora de publicación].&amp;[01/27/2026 20:04]" c="01/27/2026 20:04"/>
              <i n="[Jan_01_2026_Mar_02_2026_910311985076918].[Hora de publicación].&amp;[01/28/2026 05:07]" c="01/28/2026 05:07"/>
              <i n="[Jan_01_2026_Mar_02_2026_910311985076918].[Hora de publicación].&amp;[01/28/2026 06:10]" c="01/28/2026 06:10"/>
              <i n="[Jan_01_2026_Mar_02_2026_910311985076918].[Hora de publicación].&amp;[01/28/2026 06:39]" c="01/28/2026 06:39"/>
              <i n="[Jan_01_2026_Mar_02_2026_910311985076918].[Hora de publicación].&amp;[01/28/2026 07:33]" c="01/28/2026 07:33"/>
              <i n="[Jan_01_2026_Mar_02_2026_910311985076918].[Hora de publicación].&amp;[01/28/2026 07:36]" c="01/28/2026 07:36"/>
              <i n="[Jan_01_2026_Mar_02_2026_910311985076918].[Hora de publicación].&amp;[01/28/2026 07:57]" c="01/28/2026 07:57"/>
              <i n="[Jan_01_2026_Mar_02_2026_910311985076918].[Hora de publicación].&amp;[01/28/2026 08:36]" c="01/28/2026 08:36"/>
              <i n="[Jan_01_2026_Mar_02_2026_910311985076918].[Hora de publicación].&amp;[01/28/2026 10:50]" c="01/28/2026 10:50"/>
              <i n="[Jan_01_2026_Mar_02_2026_910311985076918].[Hora de publicación].&amp;[01/28/2026 11:19]" c="01/28/2026 11:19"/>
              <i n="[Jan_01_2026_Mar_02_2026_910311985076918].[Hora de publicación].&amp;[01/28/2026 11:22]" c="01/28/2026 11:22"/>
              <i n="[Jan_01_2026_Mar_02_2026_910311985076918].[Hora de publicación].&amp;[01/28/2026 12:22]" c="01/28/2026 12:22"/>
              <i n="[Jan_01_2026_Mar_02_2026_910311985076918].[Hora de publicación].&amp;[01/28/2026 12:57]" c="01/28/2026 12:57"/>
              <i n="[Jan_01_2026_Mar_02_2026_910311985076918].[Hora de publicación].&amp;[01/28/2026 15:24]" c="01/28/2026 15:24"/>
              <i n="[Jan_01_2026_Mar_02_2026_910311985076918].[Hora de publicación].&amp;[01/28/2026 15:42]" c="01/28/2026 15:42"/>
              <i n="[Jan_01_2026_Mar_02_2026_910311985076918].[Hora de publicación].&amp;[01/28/2026 16:00]" c="01/28/2026 16:00"/>
              <i n="[Jan_01_2026_Mar_02_2026_910311985076918].[Hora de publicación].&amp;[01/28/2026 16:12]" c="01/28/2026 16:12"/>
              <i n="[Jan_01_2026_Mar_02_2026_910311985076918].[Hora de publicación].&amp;[01/28/2026 16:40]" c="01/28/2026 16:40"/>
              <i n="[Jan_01_2026_Mar_02_2026_910311985076918].[Hora de publicación].&amp;[01/28/2026 17:46]" c="01/28/2026 17:46"/>
              <i n="[Jan_01_2026_Mar_02_2026_910311985076918].[Hora de publicación].&amp;[01/28/2026 17:56]" c="01/28/2026 17:56"/>
              <i n="[Jan_01_2026_Mar_02_2026_910311985076918].[Hora de publicación].&amp;[01/28/2026 19:01]" c="01/28/2026 19:01"/>
              <i n="[Jan_01_2026_Mar_02_2026_910311985076918].[Hora de publicación].&amp;[01/29/2026 06:40]" c="01/29/2026 06:40"/>
              <i n="[Jan_01_2026_Mar_02_2026_910311985076918].[Hora de publicación].&amp;[01/29/2026 07:42]" c="01/29/2026 07:42"/>
              <i n="[Jan_01_2026_Mar_02_2026_910311985076918].[Hora de publicación].&amp;[01/29/2026 09:00]" c="01/29/2026 09:00"/>
              <i n="[Jan_01_2026_Mar_02_2026_910311985076918].[Hora de publicación].&amp;[01/29/2026 11:48]" c="01/29/2026 11:48"/>
              <i n="[Jan_01_2026_Mar_02_2026_910311985076918].[Hora de publicación].&amp;[01/29/2026 11:49]" c="01/29/2026 11:49"/>
              <i n="[Jan_01_2026_Mar_02_2026_910311985076918].[Hora de publicación].&amp;[01/29/2026 12:02]" c="01/29/2026 12:02"/>
              <i n="[Jan_01_2026_Mar_02_2026_910311985076918].[Hora de publicación].&amp;[01/29/2026 12:04]" c="01/29/2026 12:04"/>
              <i n="[Jan_01_2026_Mar_02_2026_910311985076918].[Hora de publicación].&amp;[01/29/2026 12:48]" c="01/29/2026 12:48"/>
              <i n="[Jan_01_2026_Mar_02_2026_910311985076918].[Hora de publicación].&amp;[01/29/2026 15:29]" c="01/29/2026 15:29"/>
              <i n="[Jan_01_2026_Mar_02_2026_910311985076918].[Hora de publicación].&amp;[01/30/2026 05:58]" c="01/30/2026 05:58"/>
              <i n="[Jan_01_2026_Mar_02_2026_910311985076918].[Hora de publicación].&amp;[01/30/2026 09:12]" c="01/30/2026 09:12"/>
              <i n="[Jan_01_2026_Mar_02_2026_910311985076918].[Hora de publicación].&amp;[01/30/2026 10:24]" c="01/30/2026 10:24"/>
              <i n="[Jan_01_2026_Mar_02_2026_910311985076918].[Hora de publicación].&amp;[01/30/2026 10:28]" c="01/30/2026 10:28"/>
              <i n="[Jan_01_2026_Mar_02_2026_910311985076918].[Hora de publicación].&amp;[01/30/2026 11:27]" c="01/30/2026 11:27"/>
              <i n="[Jan_01_2026_Mar_02_2026_910311985076918].[Hora de publicación].&amp;[01/30/2026 12:30]" c="01/30/2026 12:30"/>
              <i n="[Jan_01_2026_Mar_02_2026_910311985076918].[Hora de publicación].&amp;[01/30/2026 13:07]" c="01/30/2026 13:07"/>
              <i n="[Jan_01_2026_Mar_02_2026_910311985076918].[Hora de publicación].&amp;[01/30/2026 14:24]" c="01/30/2026 14:24"/>
              <i n="[Jan_01_2026_Mar_02_2026_910311985076918].[Hora de publicación].&amp;[01/30/2026 14:26]" c="01/30/2026 14:26"/>
              <i n="[Jan_01_2026_Mar_02_2026_910311985076918].[Hora de publicación].&amp;[01/30/2026 14:28]" c="01/30/2026 14:28"/>
              <i n="[Jan_01_2026_Mar_02_2026_910311985076918].[Hora de publicación].&amp;[01/30/2026 14:54]" c="01/30/2026 14:54"/>
              <i n="[Jan_01_2026_Mar_02_2026_910311985076918].[Hora de publicación].&amp;[01/30/2026 15:04]" c="01/30/2026 15:04"/>
              <i n="[Jan_01_2026_Mar_02_2026_910311985076918].[Hora de publicación].&amp;[01/30/2026 15:06]" c="01/30/2026 15:06"/>
              <i n="[Jan_01_2026_Mar_02_2026_910311985076918].[Hora de publicación].&amp;[01/30/2026 15:35]" c="01/30/2026 15:35"/>
              <i n="[Jan_01_2026_Mar_02_2026_910311985076918].[Hora de publicación].&amp;[01/30/2026 15:55]" c="01/30/2026 15:55"/>
              <i n="[Jan_01_2026_Mar_02_2026_910311985076918].[Hora de publicación].&amp;[01/30/2026 17:14]" c="01/30/2026 17:14"/>
              <i n="[Jan_01_2026_Mar_02_2026_910311985076918].[Hora de publicación].&amp;[01/30/2026 17:31]" c="01/30/2026 17:31"/>
              <i n="[Jan_01_2026_Mar_02_2026_910311985076918].[Hora de publicación].&amp;[01/30/2026 17:53]" c="01/30/2026 17:53"/>
              <i n="[Jan_01_2026_Mar_02_2026_910311985076918].[Hora de publicación].&amp;[01/30/2026 18:05]" c="01/30/2026 18:05"/>
              <i n="[Jan_01_2026_Mar_02_2026_910311985076918].[Hora de publicación].&amp;[01/30/2026 18:20]" c="01/30/2026 18:20"/>
              <i n="[Jan_01_2026_Mar_02_2026_910311985076918].[Hora de publicación].&amp;[01/30/2026 18:54]" c="01/30/2026 18:54"/>
              <i n="[Jan_01_2026_Mar_02_2026_910311985076918].[Hora de publicación].&amp;[01/30/2026 18:56]" c="01/30/2026 18:56"/>
              <i n="[Jan_01_2026_Mar_02_2026_910311985076918].[Hora de publicación].&amp;[01/31/2026 05:46]" c="01/31/2026 05:46"/>
              <i n="[Jan_01_2026_Mar_02_2026_910311985076918].[Hora de publicación].&amp;[01/31/2026 06:11]" c="01/31/2026 06:11"/>
              <i n="[Jan_01_2026_Mar_02_2026_910311985076918].[Hora de publicación].&amp;[01/31/2026 07:07]" c="01/31/2026 07:07"/>
              <i n="[Jan_01_2026_Mar_02_2026_910311985076918].[Hora de publicación].&amp;[01/31/2026 10:17]" c="01/31/2026 10:17"/>
              <i n="[Jan_01_2026_Mar_02_2026_910311985076918].[Hora de publicación].&amp;[01/31/2026 11:23]" c="01/31/2026 11:23"/>
              <i n="[Jan_01_2026_Mar_02_2026_910311985076918].[Hora de publicación].&amp;[01/31/2026 11:24]" c="01/31/2026 11:24"/>
              <i n="[Jan_01_2026_Mar_02_2026_910311985076918].[Hora de publicación].&amp;[01/31/2026 11:35]" c="01/31/2026 11:35"/>
              <i n="[Jan_01_2026_Mar_02_2026_910311985076918].[Hora de publicación].&amp;[01/31/2026 12:42]" c="01/31/2026 12:42"/>
              <i n="[Jan_01_2026_Mar_02_2026_910311985076918].[Hora de publicación].&amp;[01/31/2026 13:17]" c="01/31/2026 13:17"/>
              <i n="[Jan_01_2026_Mar_02_2026_910311985076918].[Hora de publicación].&amp;[01/31/2026 13:47]" c="01/31/2026 13:47"/>
              <i n="[Jan_01_2026_Mar_02_2026_910311985076918].[Hora de publicación].&amp;[01/31/2026 14:36]" c="01/31/2026 14:36"/>
              <i n="[Jan_01_2026_Mar_02_2026_910311985076918].[Hora de publicación].&amp;[01/31/2026 15:10]" c="01/31/2026 15:10"/>
              <i n="[Jan_01_2026_Mar_02_2026_910311985076918].[Hora de publicación].&amp;[01/31/2026 15:13]" c="01/31/2026 15:13"/>
              <i n="[Jan_01_2026_Mar_02_2026_910311985076918].[Hora de publicación].&amp;[01/31/2026 15:49]" c="01/31/2026 15:49"/>
              <i n="[Jan_01_2026_Mar_02_2026_910311985076918].[Hora de publicación].&amp;[01/31/2026 16:16]" c="01/31/2026 16:16"/>
              <i n="[Jan_01_2026_Mar_02_2026_910311985076918].[Hora de publicación].&amp;[01/31/2026 16:18]" c="01/31/2026 16:18"/>
              <i n="[Jan_01_2026_Mar_02_2026_910311985076918].[Hora de publicación].&amp;[02/01/2026 06:35]" c="02/01/2026 06:35"/>
              <i n="[Jan_01_2026_Mar_02_2026_910311985076918].[Hora de publicación].&amp;[02/01/2026 06:44]" c="02/01/2026 06:44"/>
              <i n="[Jan_01_2026_Mar_02_2026_910311985076918].[Hora de publicación].&amp;[02/01/2026 07:02]" c="02/01/2026 07:02"/>
              <i n="[Jan_01_2026_Mar_02_2026_910311985076918].[Hora de publicación].&amp;[02/01/2026 07:30]" c="02/01/2026 07:30"/>
              <i n="[Jan_01_2026_Mar_02_2026_910311985076918].[Hora de publicación].&amp;[02/01/2026 08:17]" c="02/01/2026 08:17"/>
              <i n="[Jan_01_2026_Mar_02_2026_910311985076918].[Hora de publicación].&amp;[02/01/2026 09:30]" c="02/01/2026 09:30"/>
              <i n="[Jan_01_2026_Mar_02_2026_910311985076918].[Hora de publicación].&amp;[02/01/2026 09:31]" c="02/01/2026 09:31"/>
              <i n="[Jan_01_2026_Mar_02_2026_910311985076918].[Hora de publicación].&amp;[02/01/2026 09:32]" c="02/01/2026 09:32"/>
              <i n="[Jan_01_2026_Mar_02_2026_910311985076918].[Hora de publicación].&amp;[02/01/2026 09:37]" c="02/01/2026 09:37"/>
              <i n="[Jan_01_2026_Mar_02_2026_910311985076918].[Hora de publicación].&amp;[02/01/2026 09:58]" c="02/01/2026 09:58"/>
              <i n="[Jan_01_2026_Mar_02_2026_910311985076918].[Hora de publicación].&amp;[02/01/2026 11:07]" c="02/01/2026 11:07"/>
              <i n="[Jan_01_2026_Mar_02_2026_910311985076918].[Hora de publicación].&amp;[02/01/2026 11:18]" c="02/01/2026 11:18"/>
              <i n="[Jan_01_2026_Mar_02_2026_910311985076918].[Hora de publicación].&amp;[02/01/2026 11:35]" c="02/01/2026 11:35"/>
              <i n="[Jan_01_2026_Mar_02_2026_910311985076918].[Hora de publicación].&amp;[02/01/2026 12:57]" c="02/01/2026 12:57"/>
              <i n="[Jan_01_2026_Mar_02_2026_910311985076918].[Hora de publicación].&amp;[02/01/2026 15:07]" c="02/01/2026 15:07"/>
              <i n="[Jan_01_2026_Mar_02_2026_910311985076918].[Hora de publicación].&amp;[02/01/2026 15:22]" c="02/01/2026 15:22"/>
              <i n="[Jan_01_2026_Mar_02_2026_910311985076918].[Hora de publicación].&amp;[02/01/2026 16:51]" c="02/01/2026 16:51"/>
              <i n="[Jan_01_2026_Mar_02_2026_910311985076918].[Hora de publicación].&amp;[02/01/2026 17:29]" c="02/01/2026 17:29"/>
              <i n="[Jan_01_2026_Mar_02_2026_910311985076918].[Hora de publicación].&amp;[02/02/2026 09:03]" c="02/02/2026 09:03"/>
              <i n="[Jan_01_2026_Mar_02_2026_910311985076918].[Hora de publicación].&amp;[02/02/2026 09:04]" c="02/02/2026 09:04"/>
              <i n="[Jan_01_2026_Mar_02_2026_910311985076918].[Hora de publicación].&amp;[02/02/2026 09:05]" c="02/02/2026 09:05"/>
              <i n="[Jan_01_2026_Mar_02_2026_910311985076918].[Hora de publicación].&amp;[02/02/2026 13:33]" c="02/02/2026 13:33"/>
              <i n="[Jan_01_2026_Mar_02_2026_910311985076918].[Hora de publicación].&amp;[02/02/2026 13:40]" c="02/02/2026 13:40"/>
              <i n="[Jan_01_2026_Mar_02_2026_910311985076918].[Hora de publicación].&amp;[02/02/2026 16:36]" c="02/02/2026 16:36"/>
              <i n="[Jan_01_2026_Mar_02_2026_910311985076918].[Hora de publicación].&amp;[02/03/2026 05:37]" c="02/03/2026 05:37"/>
              <i n="[Jan_01_2026_Mar_02_2026_910311985076918].[Hora de publicación].&amp;[02/03/2026 12:03]" c="02/03/2026 12:03"/>
              <i n="[Jan_01_2026_Mar_02_2026_910311985076918].[Hora de publicación].&amp;[02/03/2026 12:04]" c="02/03/2026 12:04"/>
              <i n="[Jan_01_2026_Mar_02_2026_910311985076918].[Hora de publicación].&amp;[02/03/2026 12:50]" c="02/03/2026 12:50"/>
              <i n="[Jan_01_2026_Mar_02_2026_910311985076918].[Hora de publicación].&amp;[02/03/2026 13:18]" c="02/03/2026 13:18"/>
              <i n="[Jan_01_2026_Mar_02_2026_910311985076918].[Hora de publicación].&amp;[02/03/2026 13:44]" c="02/03/2026 13:44"/>
              <i n="[Jan_01_2026_Mar_02_2026_910311985076918].[Hora de publicación].&amp;[02/03/2026 14:41]" c="02/03/2026 14:41"/>
              <i n="[Jan_01_2026_Mar_02_2026_910311985076918].[Hora de publicación].&amp;[02/03/2026 16:04]" c="02/03/2026 16:04"/>
              <i n="[Jan_01_2026_Mar_02_2026_910311985076918].[Hora de publicación].&amp;[02/03/2026 16:20]" c="02/03/2026 16:20"/>
              <i n="[Jan_01_2026_Mar_02_2026_910311985076918].[Hora de publicación].&amp;[02/04/2026 06:55]" c="02/04/2026 06:55"/>
              <i n="[Jan_01_2026_Mar_02_2026_910311985076918].[Hora de publicación].&amp;[02/04/2026 09:44]" c="02/04/2026 09:44"/>
              <i n="[Jan_01_2026_Mar_02_2026_910311985076918].[Hora de publicación].&amp;[02/04/2026 09:45]" c="02/04/2026 09:45"/>
              <i n="[Jan_01_2026_Mar_02_2026_910311985076918].[Hora de publicación].&amp;[02/04/2026 09:46]" c="02/04/2026 09:46"/>
              <i n="[Jan_01_2026_Mar_02_2026_910311985076918].[Hora de publicación].&amp;[02/04/2026 09:47]" c="02/04/2026 09:47"/>
              <i n="[Jan_01_2026_Mar_02_2026_910311985076918].[Hora de publicación].&amp;[02/04/2026 10:07]" c="02/04/2026 10:07"/>
              <i n="[Jan_01_2026_Mar_02_2026_910311985076918].[Hora de publicación].&amp;[02/04/2026 10:21]" c="02/04/2026 10:21"/>
              <i n="[Jan_01_2026_Mar_02_2026_910311985076918].[Hora de publicación].&amp;[02/04/2026 10:40]" c="02/04/2026 10:40"/>
              <i n="[Jan_01_2026_Mar_02_2026_910311985076918].[Hora de publicación].&amp;[02/04/2026 10:43]" c="02/04/2026 10:43"/>
              <i n="[Jan_01_2026_Mar_02_2026_910311985076918].[Hora de publicación].&amp;[02/04/2026 12:16]" c="02/04/2026 12:16"/>
              <i n="[Jan_01_2026_Mar_02_2026_910311985076918].[Hora de publicación].&amp;[02/04/2026 16:28]" c="02/04/2026 16:28"/>
              <i n="[Jan_01_2026_Mar_02_2026_910311985076918].[Hora de publicación].&amp;[02/04/2026 16:29]" c="02/04/2026 16:29"/>
              <i n="[Jan_01_2026_Mar_02_2026_910311985076918].[Hora de publicación].&amp;[02/04/2026 16:32]" c="02/04/2026 16:32"/>
              <i n="[Jan_01_2026_Mar_02_2026_910311985076918].[Hora de publicación].&amp;[02/04/2026 16:38]" c="02/04/2026 16:38"/>
              <i n="[Jan_01_2026_Mar_02_2026_910311985076918].[Hora de publicación].&amp;[02/04/2026 18:33]" c="02/04/2026 18:33"/>
              <i n="[Jan_01_2026_Mar_02_2026_910311985076918].[Hora de publicación].&amp;[02/05/2026 06:48]" c="02/05/2026 06:48"/>
              <i n="[Jan_01_2026_Mar_02_2026_910311985076918].[Hora de publicación].&amp;[02/05/2026 07:51]" c="02/05/2026 07:51"/>
              <i n="[Jan_01_2026_Mar_02_2026_910311985076918].[Hora de publicación].&amp;[02/05/2026 08:49]" c="02/05/2026 08:49"/>
              <i n="[Jan_01_2026_Mar_02_2026_910311985076918].[Hora de publicación].&amp;[02/05/2026 09:28]" c="02/05/2026 09:28"/>
              <i n="[Jan_01_2026_Mar_02_2026_910311985076918].[Hora de publicación].&amp;[02/05/2026 09:30]" c="02/05/2026 09:30"/>
              <i n="[Jan_01_2026_Mar_02_2026_910311985076918].[Hora de publicación].&amp;[02/05/2026 10:26]" c="02/05/2026 10:26"/>
              <i n="[Jan_01_2026_Mar_02_2026_910311985076918].[Hora de publicación].&amp;[02/05/2026 10:28]" c="02/05/2026 10:28"/>
              <i n="[Jan_01_2026_Mar_02_2026_910311985076918].[Hora de publicación].&amp;[02/05/2026 11:19]" c="02/05/2026 11:19"/>
              <i n="[Jan_01_2026_Mar_02_2026_910311985076918].[Hora de publicación].&amp;[02/05/2026 11:40]" c="02/05/2026 11:40"/>
              <i n="[Jan_01_2026_Mar_02_2026_910311985076918].[Hora de publicación].&amp;[02/05/2026 13:24]" c="02/05/2026 13:24"/>
              <i n="[Jan_01_2026_Mar_02_2026_910311985076918].[Hora de publicación].&amp;[02/05/2026 14:02]" c="02/05/2026 14:02"/>
              <i n="[Jan_01_2026_Mar_02_2026_910311985076918].[Hora de publicación].&amp;[02/05/2026 14:53]" c="02/05/2026 14:53"/>
              <i n="[Jan_01_2026_Mar_02_2026_910311985076918].[Hora de publicación].&amp;[02/05/2026 16:01]" c="02/05/2026 16:01"/>
              <i n="[Jan_01_2026_Mar_02_2026_910311985076918].[Hora de publicación].&amp;[02/05/2026 18:01]" c="02/05/2026 18:01"/>
              <i n="[Jan_01_2026_Mar_02_2026_910311985076918].[Hora de publicación].&amp;[02/05/2026 18:18]" c="02/05/2026 18:18"/>
              <i n="[Jan_01_2026_Mar_02_2026_910311985076918].[Hora de publicación].&amp;[02/05/2026 18:57]" c="02/05/2026 18:57"/>
              <i n="[Jan_01_2026_Mar_02_2026_910311985076918].[Hora de publicación].&amp;[02/05/2026 19:03]" c="02/05/2026 19:03"/>
              <i n="[Jan_01_2026_Mar_02_2026_910311985076918].[Hora de publicación].&amp;[02/05/2026 19:16]" c="02/05/2026 19:16"/>
              <i n="[Jan_01_2026_Mar_02_2026_910311985076918].[Hora de publicación].&amp;[02/06/2026 04:48]" c="02/06/2026 04:48"/>
              <i n="[Jan_01_2026_Mar_02_2026_910311985076918].[Hora de publicación].&amp;[02/06/2026 09:00]" c="02/06/2026 09:00"/>
              <i n="[Jan_01_2026_Mar_02_2026_910311985076918].[Hora de publicación].&amp;[02/06/2026 09:03]" c="02/06/2026 09:03"/>
              <i n="[Jan_01_2026_Mar_02_2026_910311985076918].[Hora de publicación].&amp;[02/06/2026 09:05]" c="02/06/2026 09:05"/>
              <i n="[Jan_01_2026_Mar_02_2026_910311985076918].[Hora de publicación].&amp;[02/06/2026 12:27]" c="02/06/2026 12:27"/>
              <i n="[Jan_01_2026_Mar_02_2026_910311985076918].[Hora de publicación].&amp;[02/06/2026 12:29]" c="02/06/2026 12:29"/>
              <i n="[Jan_01_2026_Mar_02_2026_910311985076918].[Hora de publicación].&amp;[02/06/2026 14:45]" c="02/06/2026 14:45"/>
              <i n="[Jan_01_2026_Mar_02_2026_910311985076918].[Hora de publicación].&amp;[02/06/2026 15:46]" c="02/06/2026 15:46"/>
              <i n="[Jan_01_2026_Mar_02_2026_910311985076918].[Hora de publicación].&amp;[02/06/2026 16:40]" c="02/06/2026 16:40"/>
              <i n="[Jan_01_2026_Mar_02_2026_910311985076918].[Hora de publicación].&amp;[02/06/2026 18:22]" c="02/06/2026 18:22"/>
              <i n="[Jan_01_2026_Mar_02_2026_910311985076918].[Hora de publicación].&amp;[02/06/2026 19:38]" c="02/06/2026 19:38"/>
              <i n="[Jan_01_2026_Mar_02_2026_910311985076918].[Hora de publicación].&amp;[02/06/2026 19:48]" c="02/06/2026 19:48"/>
              <i n="[Jan_01_2026_Mar_02_2026_910311985076918].[Hora de publicación].&amp;[02/06/2026 19:49]" c="02/06/2026 19:49"/>
              <i n="[Jan_01_2026_Mar_02_2026_910311985076918].[Hora de publicación].&amp;[02/07/2026 04:41]" c="02/07/2026 04:41"/>
              <i n="[Jan_01_2026_Mar_02_2026_910311985076918].[Hora de publicación].&amp;[02/07/2026 04:42]" c="02/07/2026 04:42"/>
              <i n="[Jan_01_2026_Mar_02_2026_910311985076918].[Hora de publicación].&amp;[02/07/2026 09:26]" c="02/07/2026 09:26"/>
              <i n="[Jan_01_2026_Mar_02_2026_910311985076918].[Hora de publicación].&amp;[02/07/2026 09:43]" c="02/07/2026 09:43"/>
              <i n="[Jan_01_2026_Mar_02_2026_910311985076918].[Hora de publicación].&amp;[02/07/2026 10:07]" c="02/07/2026 10:07"/>
              <i n="[Jan_01_2026_Mar_02_2026_910311985076918].[Hora de publicación].&amp;[02/07/2026 13:23]" c="02/07/2026 13:23"/>
              <i n="[Jan_01_2026_Mar_02_2026_910311985076918].[Hora de publicación].&amp;[02/07/2026 13:25]" c="02/07/2026 13:25"/>
              <i n="[Jan_01_2026_Mar_02_2026_910311985076918].[Hora de publicación].&amp;[02/07/2026 13:42]" c="02/07/2026 13:42"/>
              <i n="[Jan_01_2026_Mar_02_2026_910311985076918].[Hora de publicación].&amp;[02/07/2026 14:49]" c="02/07/2026 14:49"/>
              <i n="[Jan_01_2026_Mar_02_2026_910311985076918].[Hora de publicación].&amp;[02/07/2026 15:02]" c="02/07/2026 15:02"/>
              <i n="[Jan_01_2026_Mar_02_2026_910311985076918].[Hora de publicación].&amp;[02/07/2026 15:15]" c="02/07/2026 15:15"/>
              <i n="[Jan_01_2026_Mar_02_2026_910311985076918].[Hora de publicación].&amp;[02/07/2026 16:01]" c="02/07/2026 16:01"/>
              <i n="[Jan_01_2026_Mar_02_2026_910311985076918].[Hora de publicación].&amp;[02/07/2026 17:27]" c="02/07/2026 17:27"/>
              <i n="[Jan_01_2026_Mar_02_2026_910311985076918].[Hora de publicación].&amp;[02/07/2026 17:39]" c="02/07/2026 17:39"/>
              <i n="[Jan_01_2026_Mar_02_2026_910311985076918].[Hora de publicación].&amp;[02/07/2026 17:53]" c="02/07/2026 17:53"/>
              <i n="[Jan_01_2026_Mar_02_2026_910311985076918].[Hora de publicación].&amp;[02/07/2026 17:59]" c="02/07/2026 17:59"/>
              <i n="[Jan_01_2026_Mar_02_2026_910311985076918].[Hora de publicación].&amp;[02/07/2026 19:01]" c="02/07/2026 19:01"/>
              <i n="[Jan_01_2026_Mar_02_2026_910311985076918].[Hora de publicación].&amp;[02/07/2026 20:42]" c="02/07/2026 20:42"/>
              <i n="[Jan_01_2026_Mar_02_2026_910311985076918].[Hora de publicación].&amp;[02/08/2026 06:49]" c="02/08/2026 06:49"/>
              <i n="[Jan_01_2026_Mar_02_2026_910311985076918].[Hora de publicación].&amp;[02/08/2026 10:46]" c="02/08/2026 10:46"/>
              <i n="[Jan_01_2026_Mar_02_2026_910311985076918].[Hora de publicación].&amp;[02/08/2026 10:47]" c="02/08/2026 10:47"/>
              <i n="[Jan_01_2026_Mar_02_2026_910311985076918].[Hora de publicación].&amp;[02/08/2026 10:48]" c="02/08/2026 10:48"/>
              <i n="[Jan_01_2026_Mar_02_2026_910311985076918].[Hora de publicación].&amp;[02/08/2026 11:36]" c="02/08/2026 11:36"/>
              <i n="[Jan_01_2026_Mar_02_2026_910311985076918].[Hora de publicación].&amp;[02/08/2026 12:36]" c="02/08/2026 12:36"/>
              <i n="[Jan_01_2026_Mar_02_2026_910311985076918].[Hora de publicación].&amp;[02/08/2026 12:52]" c="02/08/2026 12:52"/>
              <i n="[Jan_01_2026_Mar_02_2026_910311985076918].[Hora de publicación].&amp;[02/08/2026 13:18]" c="02/08/2026 13:18"/>
              <i n="[Jan_01_2026_Mar_02_2026_910311985076918].[Hora de publicación].&amp;[02/08/2026 15:53]" c="02/08/2026 15:53"/>
              <i n="[Jan_01_2026_Mar_02_2026_910311985076918].[Hora de publicación].&amp;[02/08/2026 15:54]" c="02/08/2026 15:54"/>
              <i n="[Jan_01_2026_Mar_02_2026_910311985076918].[Hora de publicación].&amp;[02/08/2026 16:33]" c="02/08/2026 16:33"/>
              <i n="[Jan_01_2026_Mar_02_2026_910311985076918].[Hora de publicación].&amp;[02/08/2026 17:04]" c="02/08/2026 17:04"/>
              <i n="[Jan_01_2026_Mar_02_2026_910311985076918].[Hora de publicación].&amp;[02/09/2026 05:05]" c="02/09/2026 05:05"/>
              <i n="[Jan_01_2026_Mar_02_2026_910311985076918].[Hora de publicación].&amp;[02/09/2026 09:28]" c="02/09/2026 09:28"/>
              <i n="[Jan_01_2026_Mar_02_2026_910311985076918].[Hora de publicación].&amp;[02/09/2026 09:29]" c="02/09/2026 09:29"/>
              <i n="[Jan_01_2026_Mar_02_2026_910311985076918].[Hora de publicación].&amp;[02/09/2026 09:30]" c="02/09/2026 09:30"/>
              <i n="[Jan_01_2026_Mar_02_2026_910311985076918].[Hora de publicación].&amp;[02/09/2026 10:04]" c="02/09/2026 10:04"/>
              <i n="[Jan_01_2026_Mar_02_2026_910311985076918].[Hora de publicación].&amp;[02/09/2026 12:40]" c="02/09/2026 12:40"/>
              <i n="[Jan_01_2026_Mar_02_2026_910311985076918].[Hora de publicación].&amp;[02/09/2026 12:42]" c="02/09/2026 12:42"/>
              <i n="[Jan_01_2026_Mar_02_2026_910311985076918].[Hora de publicación].&amp;[02/09/2026 14:56]" c="02/09/2026 14:56"/>
              <i n="[Jan_01_2026_Mar_02_2026_910311985076918].[Hora de publicación].&amp;[02/09/2026 15:30]" c="02/09/2026 15:30"/>
              <i n="[Jan_01_2026_Mar_02_2026_910311985076918].[Hora de publicación].&amp;[02/09/2026 17:40]" c="02/09/2026 17:40"/>
              <i n="[Jan_01_2026_Mar_02_2026_910311985076918].[Hora de publicación].&amp;[02/09/2026 18:07]" c="02/09/2026 18:07"/>
              <i n="[Jan_01_2026_Mar_02_2026_910311985076918].[Hora de publicación].&amp;[02/09/2026 18:13]" c="02/09/2026 18:13"/>
              <i n="[Jan_01_2026_Mar_02_2026_910311985076918].[Hora de publicación].&amp;[02/09/2026 18:38]" c="02/09/2026 18:38"/>
              <i n="[Jan_01_2026_Mar_02_2026_910311985076918].[Hora de publicación].&amp;[02/10/2026 05:52]" c="02/10/2026 05:52"/>
              <i n="[Jan_01_2026_Mar_02_2026_910311985076918].[Hora de publicación].&amp;[02/10/2026 07:40]" c="02/10/2026 07:40"/>
              <i n="[Jan_01_2026_Mar_02_2026_910311985076918].[Hora de publicación].&amp;[02/10/2026 12:44]" c="02/10/2026 12:44"/>
              <i n="[Jan_01_2026_Mar_02_2026_910311985076918].[Hora de publicación].&amp;[02/10/2026 13:36]" c="02/10/2026 13:36"/>
              <i n="[Jan_01_2026_Mar_02_2026_910311985076918].[Hora de publicación].&amp;[02/10/2026 13:46]" c="02/10/2026 13:46"/>
              <i n="[Jan_01_2026_Mar_02_2026_910311985076918].[Hora de publicación].&amp;[02/10/2026 14:39]" c="02/10/2026 14:39"/>
              <i n="[Jan_01_2026_Mar_02_2026_910311985076918].[Hora de publicación].&amp;[02/10/2026 16:33]" c="02/10/2026 16:33"/>
              <i n="[Jan_01_2026_Mar_02_2026_910311985076918].[Hora de publicación].&amp;[02/10/2026 17:01]" c="02/10/2026 17:01"/>
              <i n="[Jan_01_2026_Mar_02_2026_910311985076918].[Hora de publicación].&amp;[02/10/2026 17:24]" c="02/10/2026 17:24"/>
              <i n="[Jan_01_2026_Mar_02_2026_910311985076918].[Hora de publicación].&amp;[02/10/2026 17:25]" c="02/10/2026 17:25"/>
              <i n="[Jan_01_2026_Mar_02_2026_910311985076918].[Hora de publicación].&amp;[02/10/2026 17:57]" c="02/10/2026 17:57"/>
              <i n="[Jan_01_2026_Mar_02_2026_910311985076918].[Hora de publicación].&amp;[02/10/2026 18:58]" c="02/10/2026 18:58"/>
              <i n="[Jan_01_2026_Mar_02_2026_910311985076918].[Hora de publicación].&amp;[02/10/2026 19:08]" c="02/10/2026 19:08"/>
              <i n="[Jan_01_2026_Mar_02_2026_910311985076918].[Hora de publicación].&amp;[02/11/2026 07:09]" c="02/11/2026 07:09"/>
              <i n="[Jan_01_2026_Mar_02_2026_910311985076918].[Hora de publicación].&amp;[02/11/2026 07:34]" c="02/11/2026 07:34"/>
              <i n="[Jan_01_2026_Mar_02_2026_910311985076918].[Hora de publicación].&amp;[02/11/2026 09:10]" c="02/11/2026 09:10"/>
              <i n="[Jan_01_2026_Mar_02_2026_910311985076918].[Hora de publicación].&amp;[02/11/2026 09:22]" c="02/11/2026 09:22"/>
              <i n="[Jan_01_2026_Mar_02_2026_910311985076918].[Hora de publicación].&amp;[02/11/2026 10:45]" c="02/11/2026 10:45"/>
              <i n="[Jan_01_2026_Mar_02_2026_910311985076918].[Hora de publicación].&amp;[02/11/2026 12:19]" c="02/11/2026 12:19"/>
              <i n="[Jan_01_2026_Mar_02_2026_910311985076918].[Hora de publicación].&amp;[02/11/2026 16:39]" c="02/11/2026 16:39"/>
              <i n="[Jan_01_2026_Mar_02_2026_910311985076918].[Hora de publicación].&amp;[02/11/2026 16:55]" c="02/11/2026 16:55"/>
              <i n="[Jan_01_2026_Mar_02_2026_910311985076918].[Hora de publicación].&amp;[02/11/2026 18:05]" c="02/11/2026 18:05"/>
              <i n="[Jan_01_2026_Mar_02_2026_910311985076918].[Hora de publicación].&amp;[02/11/2026 18:54]" c="02/11/2026 18:54"/>
              <i n="[Jan_01_2026_Mar_02_2026_910311985076918].[Hora de publicación].&amp;[02/11/2026 20:03]" c="02/11/2026 20:03"/>
              <i n="[Jan_01_2026_Mar_02_2026_910311985076918].[Hora de publicación].&amp;[02/12/2026 04:45]" c="02/12/2026 04:45"/>
              <i n="[Jan_01_2026_Mar_02_2026_910311985076918].[Hora de publicación].&amp;[02/12/2026 05:37]" c="02/12/2026 05:37"/>
              <i n="[Jan_01_2026_Mar_02_2026_910311985076918].[Hora de publicación].&amp;[02/12/2026 07:00]" c="02/12/2026 07:00"/>
              <i n="[Jan_01_2026_Mar_02_2026_910311985076918].[Hora de publicación].&amp;[02/12/2026 07:13]" c="02/12/2026 07:13"/>
              <i n="[Jan_01_2026_Mar_02_2026_910311985076918].[Hora de publicación].&amp;[02/12/2026 09:00]" c="02/12/2026 09:00"/>
              <i n="[Jan_01_2026_Mar_02_2026_910311985076918].[Hora de publicación].&amp;[02/12/2026 09:02]" c="02/12/2026 09:02"/>
              <i n="[Jan_01_2026_Mar_02_2026_910311985076918].[Hora de publicación].&amp;[02/12/2026 09:11]" c="02/12/2026 09:11"/>
              <i n="[Jan_01_2026_Mar_02_2026_910311985076918].[Hora de publicación].&amp;[02/12/2026 12:32]" c="02/12/2026 12:32"/>
              <i n="[Jan_01_2026_Mar_02_2026_910311985076918].[Hora de publicación].&amp;[02/12/2026 15:48]" c="02/12/2026 15:48"/>
              <i n="[Jan_01_2026_Mar_02_2026_910311985076918].[Hora de publicación].&amp;[02/12/2026 16:50]" c="02/12/2026 16:50"/>
              <i n="[Jan_01_2026_Mar_02_2026_910311985076918].[Hora de publicación].&amp;[02/12/2026 17:21]" c="02/12/2026 17:21"/>
              <i n="[Jan_01_2026_Mar_02_2026_910311985076918].[Hora de publicación].&amp;[02/12/2026 17:27]" c="02/12/2026 17:27"/>
              <i n="[Jan_01_2026_Mar_02_2026_910311985076918].[Hora de publicación].&amp;[02/12/2026 18:33]" c="02/12/2026 18:33"/>
              <i n="[Jan_01_2026_Mar_02_2026_910311985076918].[Hora de publicación].&amp;[02/12/2026 18:47]" c="02/12/2026 18:47"/>
              <i n="[Jan_01_2026_Mar_02_2026_910311985076918].[Hora de publicación].&amp;[02/12/2026 19:01]" c="02/12/2026 19:01"/>
              <i n="[Jan_01_2026_Mar_02_2026_910311985076918].[Hora de publicación].&amp;[02/12/2026 19:33]" c="02/12/2026 19:33"/>
              <i n="[Jan_01_2026_Mar_02_2026_910311985076918].[Hora de publicación].&amp;[02/13/2026 05:01]" c="02/13/2026 05:01"/>
              <i n="[Jan_01_2026_Mar_02_2026_910311985076918].[Hora de publicación].&amp;[02/13/2026 05:40]" c="02/13/2026 05:40"/>
              <i n="[Jan_01_2026_Mar_02_2026_910311985076918].[Hora de publicación].&amp;[02/13/2026 06:31]" c="02/13/2026 06:31"/>
              <i n="[Jan_01_2026_Mar_02_2026_910311985076918].[Hora de publicación].&amp;[02/13/2026 06:33]" c="02/13/2026 06:33"/>
              <i n="[Jan_01_2026_Mar_02_2026_910311985076918].[Hora de publicación].&amp;[02/13/2026 09:00]" c="02/13/2026 09:00"/>
              <i n="[Jan_01_2026_Mar_02_2026_910311985076918].[Hora de publicación].&amp;[02/13/2026 09:39]" c="02/13/2026 09:39"/>
              <i n="[Jan_01_2026_Mar_02_2026_910311985076918].[Hora de publicación].&amp;[02/13/2026 09:54]" c="02/13/2026 09:54"/>
              <i n="[Jan_01_2026_Mar_02_2026_910311985076918].[Hora de publicación].&amp;[02/13/2026 10:34]" c="02/13/2026 10:34"/>
              <i n="[Jan_01_2026_Mar_02_2026_910311985076918].[Hora de publicación].&amp;[02/13/2026 13:06]" c="02/13/2026 13:06"/>
              <i n="[Jan_01_2026_Mar_02_2026_910311985076918].[Hora de publicación].&amp;[02/13/2026 13:12]" c="02/13/2026 13:12"/>
              <i n="[Jan_01_2026_Mar_02_2026_910311985076918].[Hora de publicación].&amp;[02/13/2026 15:19]" c="02/13/2026 15:19"/>
              <i n="[Jan_01_2026_Mar_02_2026_910311985076918].[Hora de publicación].&amp;[02/13/2026 17:47]" c="02/13/2026 17:47"/>
              <i n="[Jan_01_2026_Mar_02_2026_910311985076918].[Hora de publicación].&amp;[02/14/2026 05:33]" c="02/14/2026 05:33"/>
              <i n="[Jan_01_2026_Mar_02_2026_910311985076918].[Hora de publicación].&amp;[02/14/2026 06:19]" c="02/14/2026 06:19"/>
              <i n="[Jan_01_2026_Mar_02_2026_910311985076918].[Hora de publicación].&amp;[02/14/2026 06:41]" c="02/14/2026 06:41"/>
              <i n="[Jan_01_2026_Mar_02_2026_910311985076918].[Hora de publicación].&amp;[02/14/2026 08:39]" c="02/14/2026 08:39"/>
              <i n="[Jan_01_2026_Mar_02_2026_910311985076918].[Hora de publicación].&amp;[02/14/2026 09:00]" c="02/14/2026 09:00"/>
              <i n="[Jan_01_2026_Mar_02_2026_910311985076918].[Hora de publicación].&amp;[02/14/2026 09:07]" c="02/14/2026 09:07"/>
              <i n="[Jan_01_2026_Mar_02_2026_910311985076918].[Hora de publicación].&amp;[02/14/2026 09:29]" c="02/14/2026 09:29"/>
              <i n="[Jan_01_2026_Mar_02_2026_910311985076918].[Hora de publicación].&amp;[02/14/2026 09:46]" c="02/14/2026 09:46"/>
              <i n="[Jan_01_2026_Mar_02_2026_910311985076918].[Hora de publicación].&amp;[02/14/2026 09:51]" c="02/14/2026 09:51"/>
              <i n="[Jan_01_2026_Mar_02_2026_910311985076918].[Hora de publicación].&amp;[02/14/2026 11:32]" c="02/14/2026 11:32"/>
              <i n="[Jan_01_2026_Mar_02_2026_910311985076918].[Hora de publicación].&amp;[02/14/2026 11:53]" c="02/14/2026 11:53"/>
              <i n="[Jan_01_2026_Mar_02_2026_910311985076918].[Hora de publicación].&amp;[02/14/2026 12:08]" c="02/14/2026 12:08"/>
              <i n="[Jan_01_2026_Mar_02_2026_910311985076918].[Hora de publicación].&amp;[02/14/2026 13:32]" c="02/14/2026 13:32"/>
              <i n="[Jan_01_2026_Mar_02_2026_910311985076918].[Hora de publicación].&amp;[02/14/2026 13:37]" c="02/14/2026 13:37"/>
              <i n="[Jan_01_2026_Mar_02_2026_910311985076918].[Hora de publicación].&amp;[02/14/2026 14:05]" c="02/14/2026 14:05"/>
              <i n="[Jan_01_2026_Mar_02_2026_910311985076918].[Hora de publicación].&amp;[02/14/2026 14:17]" c="02/14/2026 14:17"/>
              <i n="[Jan_01_2026_Mar_02_2026_910311985076918].[Hora de publicación].&amp;[02/14/2026 14:49]" c="02/14/2026 14:49"/>
              <i n="[Jan_01_2026_Mar_02_2026_910311985076918].[Hora de publicación].&amp;[02/14/2026 14:58]" c="02/14/2026 14:58"/>
              <i n="[Jan_01_2026_Mar_02_2026_910311985076918].[Hora de publicación].&amp;[02/14/2026 15:09]" c="02/14/2026 15:09"/>
              <i n="[Jan_01_2026_Mar_02_2026_910311985076918].[Hora de publicación].&amp;[02/14/2026 15:11]" c="02/14/2026 15:11"/>
              <i n="[Jan_01_2026_Mar_02_2026_910311985076918].[Hora de publicación].&amp;[02/14/2026 16:00]" c="02/14/2026 16:00"/>
              <i n="[Jan_01_2026_Mar_02_2026_910311985076918].[Hora de publicación].&amp;[02/14/2026 17:01]" c="02/14/2026 17:01"/>
              <i n="[Jan_01_2026_Mar_02_2026_910311985076918].[Hora de publicación].&amp;[02/14/2026 17:18]" c="02/14/2026 17:18"/>
              <i n="[Jan_01_2026_Mar_02_2026_910311985076918].[Hora de publicación].&amp;[02/14/2026 17:24]" c="02/14/2026 17:24"/>
              <i n="[Jan_01_2026_Mar_02_2026_910311985076918].[Hora de publicación].&amp;[02/14/2026 17:25]" c="02/14/2026 17:25"/>
              <i n="[Jan_01_2026_Mar_02_2026_910311985076918].[Hora de publicación].&amp;[02/14/2026 17:33]" c="02/14/2026 17:33"/>
              <i n="[Jan_01_2026_Mar_02_2026_910311985076918].[Hora de publicación].&amp;[02/14/2026 17:42]" c="02/14/2026 17:42"/>
              <i n="[Jan_01_2026_Mar_02_2026_910311985076918].[Hora de publicación].&amp;[02/14/2026 17:58]" c="02/14/2026 17:58"/>
              <i n="[Jan_01_2026_Mar_02_2026_910311985076918].[Hora de publicación].&amp;[02/14/2026 19:05]" c="02/14/2026 19:05"/>
              <i n="[Jan_01_2026_Mar_02_2026_910311985076918].[Hora de publicación].&amp;[02/14/2026 20:02]" c="02/14/2026 20:02"/>
              <i n="[Jan_01_2026_Mar_02_2026_910311985076918].[Hora de publicación].&amp;[02/15/2026 04:16]" c="02/15/2026 04:16"/>
              <i n="[Jan_01_2026_Mar_02_2026_910311985076918].[Hora de publicación].&amp;[02/15/2026 05:35]" c="02/15/2026 05:35"/>
              <i n="[Jan_01_2026_Mar_02_2026_910311985076918].[Hora de publicación].&amp;[02/15/2026 08:08]" c="02/15/2026 08:08"/>
              <i n="[Jan_01_2026_Mar_02_2026_910311985076918].[Hora de publicación].&amp;[02/15/2026 08:30]" c="02/15/2026 08:30"/>
              <i n="[Jan_01_2026_Mar_02_2026_910311985076918].[Hora de publicación].&amp;[02/15/2026 09:08]" c="02/15/2026 09:08"/>
              <i n="[Jan_01_2026_Mar_02_2026_910311985076918].[Hora de publicación].&amp;[02/15/2026 09:11]" c="02/15/2026 09:11"/>
              <i n="[Jan_01_2026_Mar_02_2026_910311985076918].[Hora de publicación].&amp;[02/15/2026 09:12]" c="02/15/2026 09:12"/>
              <i n="[Jan_01_2026_Mar_02_2026_910311985076918].[Hora de publicación].&amp;[02/15/2026 10:54]" c="02/15/2026 10:54"/>
              <i n="[Jan_01_2026_Mar_02_2026_910311985076918].[Hora de publicación].&amp;[02/15/2026 11:41]" c="02/15/2026 11:41"/>
              <i n="[Jan_01_2026_Mar_02_2026_910311985076918].[Hora de publicación].&amp;[02/15/2026 13:45]" c="02/15/2026 13:45"/>
              <i n="[Jan_01_2026_Mar_02_2026_910311985076918].[Hora de publicación].&amp;[02/15/2026 16:39]" c="02/15/2026 16:39"/>
              <i n="[Jan_01_2026_Mar_02_2026_910311985076918].[Hora de publicación].&amp;[02/15/2026 17:37]" c="02/15/2026 17:37"/>
              <i n="[Jan_01_2026_Mar_02_2026_910311985076918].[Hora de publicación].&amp;[02/15/2026 17:38]" c="02/15/2026 17:38"/>
              <i n="[Jan_01_2026_Mar_02_2026_910311985076918].[Hora de publicación].&amp;[02/16/2026 05:32]" c="02/16/2026 05:32"/>
              <i n="[Jan_01_2026_Mar_02_2026_910311985076918].[Hora de publicación].&amp;[02/16/2026 05:53]" c="02/16/2026 05:53"/>
              <i n="[Jan_01_2026_Mar_02_2026_910311985076918].[Hora de publicación].&amp;[02/16/2026 09:00]" c="02/16/2026 09:00"/>
              <i n="[Jan_01_2026_Mar_02_2026_910311985076918].[Hora de publicación].&amp;[02/16/2026 09:21]" c="02/16/2026 09:21"/>
              <i n="[Jan_01_2026_Mar_02_2026_910311985076918].[Hora de publicación].&amp;[02/16/2026 12:26]" c="02/16/2026 12:26"/>
              <i n="[Jan_01_2026_Mar_02_2026_910311985076918].[Hora de publicación].&amp;[02/16/2026 15:07]" c="02/16/2026 15:07"/>
              <i n="[Jan_01_2026_Mar_02_2026_910311985076918].[Hora de publicación].&amp;[02/16/2026 16:08]" c="02/16/2026 16:08"/>
              <i n="[Jan_01_2026_Mar_02_2026_910311985076918].[Hora de publicación].&amp;[02/16/2026 17:03]" c="02/16/2026 17:03"/>
              <i n="[Jan_01_2026_Mar_02_2026_910311985076918].[Hora de publicación].&amp;[02/16/2026 18:34]" c="02/16/2026 18:34"/>
              <i n="[Jan_01_2026_Mar_02_2026_910311985076918].[Hora de publicación].&amp;[02/17/2026 05:09]" c="02/17/2026 05:09"/>
              <i n="[Jan_01_2026_Mar_02_2026_910311985076918].[Hora de publicación].&amp;[02/17/2026 06:09]" c="02/17/2026 06:09"/>
              <i n="[Jan_01_2026_Mar_02_2026_910311985076918].[Hora de publicación].&amp;[02/17/2026 09:05]" c="02/17/2026 09:05"/>
              <i n="[Jan_01_2026_Mar_02_2026_910311985076918].[Hora de publicación].&amp;[02/17/2026 09:35]" c="02/17/2026 09:35"/>
              <i n="[Jan_01_2026_Mar_02_2026_910311985076918].[Hora de publicación].&amp;[02/17/2026 11:12]" c="02/17/2026 11:12"/>
              <i n="[Jan_01_2026_Mar_02_2026_910311985076918].[Hora de publicación].&amp;[02/17/2026 14:44]" c="02/17/2026 14:44"/>
              <i n="[Jan_01_2026_Mar_02_2026_910311985076918].[Hora de publicación].&amp;[02/17/2026 15:29]" c="02/17/2026 15:29"/>
              <i n="[Jan_01_2026_Mar_02_2026_910311985076918].[Hora de publicación].&amp;[02/17/2026 16:43]" c="02/17/2026 16:43"/>
              <i n="[Jan_01_2026_Mar_02_2026_910311985076918].[Hora de publicación].&amp;[02/17/2026 18:07]" c="02/17/2026 18:07"/>
              <i n="[Jan_01_2026_Mar_02_2026_910311985076918].[Hora de publicación].&amp;[02/17/2026 18:52]" c="02/17/2026 18:52"/>
              <i n="[Jan_01_2026_Mar_02_2026_910311985076918].[Hora de publicación].&amp;[02/18/2026 05:03]" c="02/18/2026 05:03"/>
              <i n="[Jan_01_2026_Mar_02_2026_910311985076918].[Hora de publicación].&amp;[02/18/2026 07:14]" c="02/18/2026 07:14"/>
              <i n="[Jan_01_2026_Mar_02_2026_910311985076918].[Hora de publicación].&amp;[02/18/2026 07:23]" c="02/18/2026 07:23"/>
              <i n="[Jan_01_2026_Mar_02_2026_910311985076918].[Hora de publicación].&amp;[02/18/2026 09:03]" c="02/18/2026 09:03"/>
              <i n="[Jan_01_2026_Mar_02_2026_910311985076918].[Hora de publicación].&amp;[02/18/2026 09:11]" c="02/18/2026 09:11"/>
              <i n="[Jan_01_2026_Mar_02_2026_910311985076918].[Hora de publicación].&amp;[02/18/2026 09:12]" c="02/18/2026 09:12"/>
              <i n="[Jan_01_2026_Mar_02_2026_910311985076918].[Hora de publicación].&amp;[02/18/2026 09:25]" c="02/18/2026 09:25"/>
              <i n="[Jan_01_2026_Mar_02_2026_910311985076918].[Hora de publicación].&amp;[02/18/2026 12:04]" c="02/18/2026 12:04"/>
              <i n="[Jan_01_2026_Mar_02_2026_910311985076918].[Hora de publicación].&amp;[02/18/2026 15:57]" c="02/18/2026 15:57"/>
              <i n="[Jan_01_2026_Mar_02_2026_910311985076918].[Hora de publicación].&amp;[02/18/2026 16:03]" c="02/18/2026 16:03"/>
              <i n="[Jan_01_2026_Mar_02_2026_910311985076918].[Hora de publicación].&amp;[02/18/2026 17:54]" c="02/18/2026 17:54"/>
              <i n="[Jan_01_2026_Mar_02_2026_910311985076918].[Hora de publicación].&amp;[02/18/2026 18:06]" c="02/18/2026 18:06"/>
              <i n="[Jan_01_2026_Mar_02_2026_910311985076918].[Hora de publicación].&amp;[02/18/2026 18:13]" c="02/18/2026 18:13"/>
              <i n="[Jan_01_2026_Mar_02_2026_910311985076918].[Hora de publicación].&amp;[02/18/2026 18:21]" c="02/18/2026 18:21"/>
              <i n="[Jan_01_2026_Mar_02_2026_910311985076918].[Hora de publicación].&amp;[02/18/2026 19:25]" c="02/18/2026 19:25"/>
              <i n="[Jan_01_2026_Mar_02_2026_910311985076918].[Hora de publicación].&amp;[02/19/2026 05:10]" c="02/19/2026 05:10"/>
              <i n="[Jan_01_2026_Mar_02_2026_910311985076918].[Hora de publicación].&amp;[02/19/2026 05:34]" c="02/19/2026 05:34"/>
              <i n="[Jan_01_2026_Mar_02_2026_910311985076918].[Hora de publicación].&amp;[02/19/2026 06:54]" c="02/19/2026 06:54"/>
              <i n="[Jan_01_2026_Mar_02_2026_910311985076918].[Hora de publicación].&amp;[02/19/2026 08:01]" c="02/19/2026 08:01"/>
              <i n="[Jan_01_2026_Mar_02_2026_910311985076918].[Hora de publicación].&amp;[02/19/2026 08:06]" c="02/19/2026 08:06"/>
              <i n="[Jan_01_2026_Mar_02_2026_910311985076918].[Hora de publicación].&amp;[02/19/2026 08:22]" c="02/19/2026 08:22"/>
              <i n="[Jan_01_2026_Mar_02_2026_910311985076918].[Hora de publicación].&amp;[02/19/2026 09:32]" c="02/19/2026 09:32"/>
              <i n="[Jan_01_2026_Mar_02_2026_910311985076918].[Hora de publicación].&amp;[02/19/2026 11:20]" c="02/19/2026 11:20"/>
              <i n="[Jan_01_2026_Mar_02_2026_910311985076918].[Hora de publicación].&amp;[02/19/2026 12:03]" c="02/19/2026 12:03"/>
              <i n="[Jan_01_2026_Mar_02_2026_910311985076918].[Hora de publicación].&amp;[02/19/2026 12:38]" c="02/19/2026 12:38"/>
              <i n="[Jan_01_2026_Mar_02_2026_910311985076918].[Hora de publicación].&amp;[02/19/2026 12:41]" c="02/19/2026 12:41"/>
              <i n="[Jan_01_2026_Mar_02_2026_910311985076918].[Hora de publicación].&amp;[02/19/2026 12:45]" c="02/19/2026 12:45"/>
              <i n="[Jan_01_2026_Mar_02_2026_910311985076918].[Hora de publicación].&amp;[02/19/2026 13:46]" c="02/19/2026 13:46"/>
              <i n="[Jan_01_2026_Mar_02_2026_910311985076918].[Hora de publicación].&amp;[02/19/2026 13:51]" c="02/19/2026 13:51"/>
              <i n="[Jan_01_2026_Mar_02_2026_910311985076918].[Hora de publicación].&amp;[02/19/2026 15:16]" c="02/19/2026 15:16"/>
              <i n="[Jan_01_2026_Mar_02_2026_910311985076918].[Hora de publicación].&amp;[02/19/2026 16:26]" c="02/19/2026 16:26"/>
              <i n="[Jan_01_2026_Mar_02_2026_910311985076918].[Hora de publicación].&amp;[02/19/2026 17:08]" c="02/19/2026 17:08"/>
              <i n="[Jan_01_2026_Mar_02_2026_910311985076918].[Hora de publicación].&amp;[02/19/2026 17:58]" c="02/19/2026 17:58"/>
              <i n="[Jan_01_2026_Mar_02_2026_910311985076918].[Hora de publicación].&amp;[02/19/2026 18:00]" c="02/19/2026 18:00"/>
              <i n="[Jan_01_2026_Mar_02_2026_910311985076918].[Hora de publicación].&amp;[02/19/2026 18:13]" c="02/19/2026 18:13"/>
              <i n="[Jan_01_2026_Mar_02_2026_910311985076918].[Hora de publicación].&amp;[02/19/2026 18:18]" c="02/19/2026 18:18"/>
              <i n="[Jan_01_2026_Mar_02_2026_910311985076918].[Hora de publicación].&amp;[02/19/2026 18:34]" c="02/19/2026 18:34"/>
              <i n="[Jan_01_2026_Mar_02_2026_910311985076918].[Hora de publicación].&amp;[02/19/2026 18:38]" c="02/19/2026 18:38"/>
              <i n="[Jan_01_2026_Mar_02_2026_910311985076918].[Hora de publicación].&amp;[02/19/2026 18:47]" c="02/19/2026 18:47"/>
              <i n="[Jan_01_2026_Mar_02_2026_910311985076918].[Hora de publicación].&amp;[02/19/2026 18:53]" c="02/19/2026 18:53"/>
              <i n="[Jan_01_2026_Mar_02_2026_910311985076918].[Hora de publicación].&amp;[02/19/2026 19:01]" c="02/19/2026 19:01"/>
              <i n="[Jan_01_2026_Mar_02_2026_910311985076918].[Hora de publicación].&amp;[02/20/2026 05:25]" c="02/20/2026 05:25"/>
              <i n="[Jan_01_2026_Mar_02_2026_910311985076918].[Hora de publicación].&amp;[02/20/2026 05:29]" c="02/20/2026 05:29"/>
              <i n="[Jan_01_2026_Mar_02_2026_910311985076918].[Hora de publicación].&amp;[02/20/2026 05:53]" c="02/20/2026 05:53"/>
              <i n="[Jan_01_2026_Mar_02_2026_910311985076918].[Hora de publicación].&amp;[02/20/2026 06:02]" c="02/20/2026 06:02"/>
              <i n="[Jan_01_2026_Mar_02_2026_910311985076918].[Hora de publicación].&amp;[02/20/2026 06:58]" c="02/20/2026 06:58"/>
              <i n="[Jan_01_2026_Mar_02_2026_910311985076918].[Hora de publicación].&amp;[02/20/2026 07:26]" c="02/20/2026 07:26"/>
              <i n="[Jan_01_2026_Mar_02_2026_910311985076918].[Hora de publicación].&amp;[02/20/2026 08:37]" c="02/20/2026 08:37"/>
              <i n="[Jan_01_2026_Mar_02_2026_910311985076918].[Hora de publicación].&amp;[02/20/2026 09:08]" c="02/20/2026 09:08"/>
              <i n="[Jan_01_2026_Mar_02_2026_910311985076918].[Hora de publicación].&amp;[02/20/2026 09:23]" c="02/20/2026 09:23"/>
              <i n="[Jan_01_2026_Mar_02_2026_910311985076918].[Hora de publicación].&amp;[02/20/2026 11:06]" c="02/20/2026 11:06"/>
              <i n="[Jan_01_2026_Mar_02_2026_910311985076918].[Hora de publicación].&amp;[02/20/2026 12:03]" c="02/20/2026 12:03"/>
              <i n="[Jan_01_2026_Mar_02_2026_910311985076918].[Hora de publicación].&amp;[02/20/2026 12:18]" c="02/20/2026 12:18"/>
              <i n="[Jan_01_2026_Mar_02_2026_910311985076918].[Hora de publicación].&amp;[02/20/2026 12:21]" c="02/20/2026 12:21"/>
              <i n="[Jan_01_2026_Mar_02_2026_910311985076918].[Hora de publicación].&amp;[02/20/2026 12:25]" c="02/20/2026 12:25"/>
              <i n="[Jan_01_2026_Mar_02_2026_910311985076918].[Hora de publicación].&amp;[02/20/2026 12:59]" c="02/20/2026 12:59"/>
              <i n="[Jan_01_2026_Mar_02_2026_910311985076918].[Hora de publicación].&amp;[02/20/2026 14:53]" c="02/20/2026 14:53"/>
              <i n="[Jan_01_2026_Mar_02_2026_910311985076918].[Hora de publicación].&amp;[02/20/2026 14:55]" c="02/20/2026 14:55"/>
              <i n="[Jan_01_2026_Mar_02_2026_910311985076918].[Hora de publicación].&amp;[02/20/2026 14:56]" c="02/20/2026 14:56"/>
              <i n="[Jan_01_2026_Mar_02_2026_910311985076918].[Hora de publicación].&amp;[02/20/2026 16:34]" c="02/20/2026 16:34"/>
              <i n="[Jan_01_2026_Mar_02_2026_910311985076918].[Hora de publicación].&amp;[02/20/2026 17:15]" c="02/20/2026 17:15"/>
              <i n="[Jan_01_2026_Mar_02_2026_910311985076918].[Hora de publicación].&amp;[02/20/2026 17:24]" c="02/20/2026 17:24"/>
              <i n="[Jan_01_2026_Mar_02_2026_910311985076918].[Hora de publicación].&amp;[02/20/2026 18:09]" c="02/20/2026 18:09"/>
              <i n="[Jan_01_2026_Mar_02_2026_910311985076918].[Hora de publicación].&amp;[02/21/2026 05:40]" c="02/21/2026 05:40"/>
              <i n="[Jan_01_2026_Mar_02_2026_910311985076918].[Hora de publicación].&amp;[02/21/2026 07:15]" c="02/21/2026 07:15"/>
              <i n="[Jan_01_2026_Mar_02_2026_910311985076918].[Hora de publicación].&amp;[02/21/2026 13:43]" c="02/21/2026 13:43"/>
              <i n="[Jan_01_2026_Mar_02_2026_910311985076918].[Hora de publicación].&amp;[02/21/2026 15:25]" c="02/21/2026 15:25"/>
              <i n="[Jan_01_2026_Mar_02_2026_910311985076918].[Hora de publicación].&amp;[02/21/2026 15:32]" c="02/21/2026 15:32"/>
              <i n="[Jan_01_2026_Mar_02_2026_910311985076918].[Hora de publicación].&amp;[02/21/2026 15:34]" c="02/21/2026 15:34"/>
              <i n="[Jan_01_2026_Mar_02_2026_910311985076918].[Hora de publicación].&amp;[02/21/2026 15:42]" c="02/21/2026 15:42"/>
              <i n="[Jan_01_2026_Mar_02_2026_910311985076918].[Hora de publicación].&amp;[02/21/2026 15:45]" c="02/21/2026 15:45"/>
              <i n="[Jan_01_2026_Mar_02_2026_910311985076918].[Hora de publicación].&amp;[02/21/2026 15:58]" c="02/21/2026 15:58"/>
              <i n="[Jan_01_2026_Mar_02_2026_910311985076918].[Hora de publicación].&amp;[02/21/2026 16:14]" c="02/21/2026 16:14"/>
              <i n="[Jan_01_2026_Mar_02_2026_910311985076918].[Hora de publicación].&amp;[02/21/2026 17:50]" c="02/21/2026 17:50"/>
              <i n="[Jan_01_2026_Mar_02_2026_910311985076918].[Hora de publicación].&amp;[02/21/2026 18:41]" c="02/21/2026 18:41"/>
              <i n="[Jan_01_2026_Mar_02_2026_910311985076918].[Hora de publicación].&amp;[02/22/2026 06:12]" c="02/22/2026 06:12"/>
              <i n="[Jan_01_2026_Mar_02_2026_910311985076918].[Hora de publicación].&amp;[02/22/2026 06:55]" c="02/22/2026 06:55"/>
              <i n="[Jan_01_2026_Mar_02_2026_910311985076918].[Hora de publicación].&amp;[02/22/2026 07:15]" c="02/22/2026 07:15"/>
              <i n="[Jan_01_2026_Mar_02_2026_910311985076918].[Hora de publicación].&amp;[02/22/2026 07:23]" c="02/22/2026 07:23"/>
              <i n="[Jan_01_2026_Mar_02_2026_910311985076918].[Hora de publicación].&amp;[02/22/2026 09:15]" c="02/22/2026 09:15"/>
              <i n="[Jan_01_2026_Mar_02_2026_910311985076918].[Hora de publicación].&amp;[02/22/2026 09:36]" c="02/22/2026 09:36"/>
              <i n="[Jan_01_2026_Mar_02_2026_910311985076918].[Hora de publicación].&amp;[02/22/2026 10:18]" c="02/22/2026 10:18"/>
              <i n="[Jan_01_2026_Mar_02_2026_910311985076918].[Hora de publicación].&amp;[02/22/2026 12:24]" c="02/22/2026 12:24"/>
              <i n="[Jan_01_2026_Mar_02_2026_910311985076918].[Hora de publicación].&amp;[02/22/2026 12:25]" c="02/22/2026 12:25"/>
              <i n="[Jan_01_2026_Mar_02_2026_910311985076918].[Hora de publicación].&amp;[02/22/2026 12:48]" c="02/22/2026 12:48"/>
              <i n="[Jan_01_2026_Mar_02_2026_910311985076918].[Hora de publicación].&amp;[02/22/2026 13:39]" c="02/22/2026 13:39"/>
              <i n="[Jan_01_2026_Mar_02_2026_910311985076918].[Hora de publicación].&amp;[02/22/2026 14:43]" c="02/22/2026 14:43"/>
              <i n="[Jan_01_2026_Mar_02_2026_910311985076918].[Hora de publicación].&amp;[02/22/2026 16:12]" c="02/22/2026 16:12"/>
              <i n="[Jan_01_2026_Mar_02_2026_910311985076918].[Hora de publicación].&amp;[02/22/2026 16:35]" c="02/22/2026 16:35"/>
              <i n="[Jan_01_2026_Mar_02_2026_910311985076918].[Hora de publicación].&amp;[02/22/2026 16:42]" c="02/22/2026 16:42"/>
              <i n="[Jan_01_2026_Mar_02_2026_910311985076918].[Hora de publicación].&amp;[02/22/2026 17:34]" c="02/22/2026 17:34"/>
              <i n="[Jan_01_2026_Mar_02_2026_910311985076918].[Hora de publicación].&amp;[02/22/2026 17:46]" c="02/22/2026 17:46"/>
              <i n="[Jan_01_2026_Mar_02_2026_910311985076918].[Hora de publicación].&amp;[02/22/2026 17:57]" c="02/22/2026 17:57"/>
              <i n="[Jan_01_2026_Mar_02_2026_910311985076918].[Hora de publicación].&amp;[02/22/2026 18:00]" c="02/22/2026 18:00"/>
              <i n="[Jan_01_2026_Mar_02_2026_910311985076918].[Hora de publicación].&amp;[02/22/2026 18:08]" c="02/22/2026 18:08"/>
              <i n="[Jan_01_2026_Mar_02_2026_910311985076918].[Hora de publicación].&amp;[02/22/2026 18:10]" c="02/22/2026 18:10"/>
              <i n="[Jan_01_2026_Mar_02_2026_910311985076918].[Hora de publicación].&amp;[02/22/2026 18:21]" c="02/22/2026 18:21"/>
              <i n="[Jan_01_2026_Mar_02_2026_910311985076918].[Hora de publicación].&amp;[02/22/2026 18:38]" c="02/22/2026 18:38"/>
              <i n="[Jan_01_2026_Mar_02_2026_910311985076918].[Hora de publicación].&amp;[02/23/2026 05:14]" c="02/23/2026 05:14"/>
              <i n="[Jan_01_2026_Mar_02_2026_910311985076918].[Hora de publicación].&amp;[02/23/2026 06:27]" c="02/23/2026 06:27"/>
              <i n="[Jan_01_2026_Mar_02_2026_910311985076918].[Hora de publicación].&amp;[02/23/2026 07:52]" c="02/23/2026 07:52"/>
              <i n="[Jan_01_2026_Mar_02_2026_910311985076918].[Hora de publicación].&amp;[02/23/2026 11:50]" c="02/23/2026 11:50"/>
              <i n="[Jan_01_2026_Mar_02_2026_910311985076918].[Hora de publicación].&amp;[02/23/2026 12:06]" c="02/23/2026 12:06"/>
              <i n="[Jan_01_2026_Mar_02_2026_910311985076918].[Hora de publicación].&amp;[02/23/2026 12:07]" c="02/23/2026 12:07"/>
              <i n="[Jan_01_2026_Mar_02_2026_910311985076918].[Hora de publicación].&amp;[02/23/2026 13:03]" c="02/23/2026 13:03"/>
              <i n="[Jan_01_2026_Mar_02_2026_910311985076918].[Hora de publicación].&amp;[02/23/2026 13:26]" c="02/23/2026 13:26"/>
              <i n="[Jan_01_2026_Mar_02_2026_910311985076918].[Hora de publicación].&amp;[02/23/2026 13:36]" c="02/23/2026 13:36"/>
              <i n="[Jan_01_2026_Mar_02_2026_910311985076918].[Hora de publicación].&amp;[02/23/2026 14:29]" c="02/23/2026 14:29"/>
              <i n="[Jan_01_2026_Mar_02_2026_910311985076918].[Hora de publicación].&amp;[02/23/2026 16:26]" c="02/23/2026 16:26"/>
              <i n="[Jan_01_2026_Mar_02_2026_910311985076918].[Hora de publicación].&amp;[02/23/2026 16:31]" c="02/23/2026 16:31"/>
              <i n="[Jan_01_2026_Mar_02_2026_910311985076918].[Hora de publicación].&amp;[02/23/2026 16:32]" c="02/23/2026 16:32"/>
              <i n="[Jan_01_2026_Mar_02_2026_910311985076918].[Hora de publicación].&amp;[02/23/2026 16:57]" c="02/23/2026 16:57"/>
              <i n="[Jan_01_2026_Mar_02_2026_910311985076918].[Hora de publicación].&amp;[02/23/2026 17:46]" c="02/23/2026 17:46"/>
              <i n="[Jan_01_2026_Mar_02_2026_910311985076918].[Hora de publicación].&amp;[02/23/2026 18:09]" c="02/23/2026 18:09"/>
              <i n="[Jan_01_2026_Mar_02_2026_910311985076918].[Hora de publicación].&amp;[02/23/2026 19:39]" c="02/23/2026 19:39"/>
              <i n="[Jan_01_2026_Mar_02_2026_910311985076918].[Hora de publicación].&amp;[02/24/2026 04:10]" c="02/24/2026 04:10"/>
              <i n="[Jan_01_2026_Mar_02_2026_910311985076918].[Hora de publicación].&amp;[02/24/2026 05:02]" c="02/24/2026 05:02"/>
              <i n="[Jan_01_2026_Mar_02_2026_910311985076918].[Hora de publicación].&amp;[02/24/2026 07:32]" c="02/24/2026 07:32"/>
              <i n="[Jan_01_2026_Mar_02_2026_910311985076918].[Hora de publicación].&amp;[02/24/2026 08:05]" c="02/24/2026 08:05"/>
              <i n="[Jan_01_2026_Mar_02_2026_910311985076918].[Hora de publicación].&amp;[02/24/2026 08:54]" c="02/24/2026 08:54"/>
              <i n="[Jan_01_2026_Mar_02_2026_910311985076918].[Hora de publicación].&amp;[02/24/2026 08:55]" c="02/24/2026 08:55"/>
              <i n="[Jan_01_2026_Mar_02_2026_910311985076918].[Hora de publicación].&amp;[02/24/2026 09:06]" c="02/24/2026 09:06"/>
              <i n="[Jan_01_2026_Mar_02_2026_910311985076918].[Hora de publicación].&amp;[02/24/2026 11:51]" c="02/24/2026 11:51"/>
              <i n="[Jan_01_2026_Mar_02_2026_910311985076918].[Hora de publicación].&amp;[02/24/2026 11:53]" c="02/24/2026 11:53"/>
              <i n="[Jan_01_2026_Mar_02_2026_910311985076918].[Hora de publicación].&amp;[02/24/2026 12:03]" c="02/24/2026 12:03"/>
              <i n="[Jan_01_2026_Mar_02_2026_910311985076918].[Hora de publicación].&amp;[02/24/2026 13:23]" c="02/24/2026 13:23"/>
              <i n="[Jan_01_2026_Mar_02_2026_910311985076918].[Hora de publicación].&amp;[02/24/2026 13:45]" c="02/24/2026 13:45"/>
              <i n="[Jan_01_2026_Mar_02_2026_910311985076918].[Hora de publicación].&amp;[02/24/2026 14:18]" c="02/24/2026 14:18"/>
              <i n="[Jan_01_2026_Mar_02_2026_910311985076918].[Hora de publicación].&amp;[02/24/2026 16:10]" c="02/24/2026 16:10"/>
              <i n="[Jan_01_2026_Mar_02_2026_910311985076918].[Hora de publicación].&amp;[02/24/2026 16:19]" c="02/24/2026 16:19"/>
              <i n="[Jan_01_2026_Mar_02_2026_910311985076918].[Hora de publicación].&amp;[02/24/2026 17:39]" c="02/24/2026 17:39"/>
              <i n="[Jan_01_2026_Mar_02_2026_910311985076918].[Hora de publicación].&amp;[02/25/2026 03:02]" c="02/25/2026 03:02"/>
              <i n="[Jan_01_2026_Mar_02_2026_910311985076918].[Hora de publicación].&amp;[02/25/2026 05:08]" c="02/25/2026 05:08"/>
              <i n="[Jan_01_2026_Mar_02_2026_910311985076918].[Hora de publicación].&amp;[02/25/2026 05:26]" c="02/25/2026 05:26"/>
              <i n="[Jan_01_2026_Mar_02_2026_910311985076918].[Hora de publicación].&amp;[02/25/2026 06:03]" c="02/25/2026 06:03"/>
              <i n="[Jan_01_2026_Mar_02_2026_910311985076918].[Hora de publicación].&amp;[02/25/2026 09:07]" c="02/25/2026 09:07"/>
              <i n="[Jan_01_2026_Mar_02_2026_910311985076918].[Hora de publicación].&amp;[02/25/2026 13:13]" c="02/25/2026 13:13"/>
              <i n="[Jan_01_2026_Mar_02_2026_910311985076918].[Hora de publicación].&amp;[02/25/2026 16:01]" c="02/25/2026 16:01"/>
              <i n="[Jan_01_2026_Mar_02_2026_910311985076918].[Hora de publicación].&amp;[02/25/2026 16:35]" c="02/25/2026 16:35"/>
              <i n="[Jan_01_2026_Mar_02_2026_910311985076918].[Hora de publicación].&amp;[02/25/2026 16:59]" c="02/25/2026 16:59"/>
              <i n="[Jan_01_2026_Mar_02_2026_910311985076918].[Hora de publicación].&amp;[02/25/2026 17:16]" c="02/25/2026 17:16"/>
              <i n="[Jan_01_2026_Mar_02_2026_910311985076918].[Hora de publicación].&amp;[02/25/2026 17:42]" c="02/25/2026 17:42"/>
              <i n="[Jan_01_2026_Mar_02_2026_910311985076918].[Hora de publicación].&amp;[02/25/2026 19:13]" c="02/25/2026 19:13"/>
              <i n="[Jan_01_2026_Mar_02_2026_910311985076918].[Hora de publicación].&amp;[02/25/2026 19:20]" c="02/25/2026 19:20"/>
              <i n="[Jan_01_2026_Mar_02_2026_910311985076918].[Hora de publicación].&amp;[02/26/2026 04:51]" c="02/26/2026 04:51"/>
              <i n="[Jan_01_2026_Mar_02_2026_910311985076918].[Hora de publicación].&amp;[02/26/2026 05:30]" c="02/26/2026 05:30"/>
              <i n="[Jan_01_2026_Mar_02_2026_910311985076918].[Hora de publicación].&amp;[02/26/2026 05:44]" c="02/26/2026 05:44"/>
              <i n="[Jan_01_2026_Mar_02_2026_910311985076918].[Hora de publicación].&amp;[02/26/2026 09:53]" c="02/26/2026 09:53"/>
              <i n="[Jan_01_2026_Mar_02_2026_910311985076918].[Hora de publicación].&amp;[02/26/2026 10:42]" c="02/26/2026 10:42"/>
              <i n="[Jan_01_2026_Mar_02_2026_910311985076918].[Hora de publicación].&amp;[02/26/2026 11:34]" c="02/26/2026 11:34"/>
              <i n="[Jan_01_2026_Mar_02_2026_910311985076918].[Hora de publicación].&amp;[02/26/2026 12:55]" c="02/26/2026 12:55"/>
              <i n="[Jan_01_2026_Mar_02_2026_910311985076918].[Hora de publicación].&amp;[02/26/2026 12:56]" c="02/26/2026 12:56"/>
              <i n="[Jan_01_2026_Mar_02_2026_910311985076918].[Hora de publicación].&amp;[02/26/2026 14:30]" c="02/26/2026 14:30"/>
              <i n="[Jan_01_2026_Mar_02_2026_910311985076918].[Hora de publicación].&amp;[02/26/2026 16:30]" c="02/26/2026 16:30"/>
              <i n="[Jan_01_2026_Mar_02_2026_910311985076918].[Hora de publicación].&amp;[02/26/2026 16:39]" c="02/26/2026 16:39"/>
              <i n="[Jan_01_2026_Mar_02_2026_910311985076918].[Hora de publicación].&amp;[02/26/2026 17:31]" c="02/26/2026 17:31"/>
              <i n="[Jan_01_2026_Mar_02_2026_910311985076918].[Hora de publicación].&amp;[02/26/2026 17:32]" c="02/26/2026 17:32"/>
              <i n="[Jan_01_2026_Mar_02_2026_910311985076918].[Hora de publicación].&amp;[02/26/2026 18:26]" c="02/26/2026 18:26"/>
              <i n="[Jan_01_2026_Mar_02_2026_910311985076918].[Hora de publicación].&amp;[02/26/2026 18:37]" c="02/26/2026 18:37"/>
              <i n="[Jan_01_2026_Mar_02_2026_910311985076918].[Hora de publicación].&amp;[02/27/2026 05:06]" c="02/27/2026 05:06"/>
              <i n="[Jan_01_2026_Mar_02_2026_910311985076918].[Hora de publicación].&amp;[02/27/2026 08:21]" c="02/27/2026 08:21"/>
              <i n="[Jan_01_2026_Mar_02_2026_910311985076918].[Hora de publicación].&amp;[02/27/2026 12:56]" c="02/27/2026 12:56"/>
              <i n="[Jan_01_2026_Mar_02_2026_910311985076918].[Hora de publicación].&amp;[02/27/2026 14:06]" c="02/27/2026 14:06"/>
              <i n="[Jan_01_2026_Mar_02_2026_910311985076918].[Hora de publicación].&amp;[02/27/2026 14:07]" c="02/27/2026 14:07"/>
              <i n="[Jan_01_2026_Mar_02_2026_910311985076918].[Hora de publicación].&amp;[02/27/2026 14:36]" c="02/27/2026 14:36"/>
              <i n="[Jan_01_2026_Mar_02_2026_910311985076918].[Hora de publicación].&amp;[02/27/2026 14:38]" c="02/27/2026 14:38"/>
              <i n="[Jan_01_2026_Mar_02_2026_910311985076918].[Hora de publicación].&amp;[02/27/2026 16:29]" c="02/27/2026 16:29"/>
              <i n="[Jan_01_2026_Mar_02_2026_910311985076918].[Hora de publicación].&amp;[02/27/2026 16:46]" c="02/27/2026 16:46"/>
              <i n="[Jan_01_2026_Mar_02_2026_910311985076918].[Hora de publicación].&amp;[02/27/2026 16:47]" c="02/27/2026 16:47"/>
              <i n="[Jan_01_2026_Mar_02_2026_910311985076918].[Hora de publicación].&amp;[02/27/2026 16:58]" c="02/27/2026 16:58"/>
              <i n="[Jan_01_2026_Mar_02_2026_910311985076918].[Hora de publicación].&amp;[02/27/2026 16:59]" c="02/27/2026 16:59"/>
              <i n="[Jan_01_2026_Mar_02_2026_910311985076918].[Hora de publicación].&amp;[02/27/2026 17:05]" c="02/27/2026 17:05"/>
              <i n="[Jan_01_2026_Mar_02_2026_910311985076918].[Hora de publicación].&amp;[02/27/2026 17:33]" c="02/27/2026 17:33"/>
              <i n="[Jan_01_2026_Mar_02_2026_910311985076918].[Hora de publicación].&amp;[02/27/2026 18:08]" c="02/27/2026 18:08"/>
              <i n="[Jan_01_2026_Mar_02_2026_910311985076918].[Hora de publicación].&amp;[02/27/2026 19:03]" c="02/27/2026 19:03"/>
              <i n="[Jan_01_2026_Mar_02_2026_910311985076918].[Hora de publicación].&amp;[02/27/2026 19:48]" c="02/27/2026 19:48"/>
              <i n="[Jan_01_2026_Mar_02_2026_910311985076918].[Hora de publicación].&amp;[02/28/2026 05:15]" c="02/28/2026 05:15"/>
              <i n="[Jan_01_2026_Mar_02_2026_910311985076918].[Hora de publicación].&amp;[02/28/2026 09:46]" c="02/28/2026 09:46"/>
              <i n="[Jan_01_2026_Mar_02_2026_910311985076918].[Hora de publicación].&amp;[02/28/2026 11:00]" c="02/28/2026 11:00"/>
              <i n="[Jan_01_2026_Mar_02_2026_910311985076918].[Hora de publicación].&amp;[02/28/2026 11:02]" c="02/28/2026 11:02"/>
              <i n="[Jan_01_2026_Mar_02_2026_910311985076918].[Hora de publicación].&amp;[02/28/2026 11:54]" c="02/28/2026 11:54"/>
              <i n="[Jan_01_2026_Mar_02_2026_910311985076918].[Hora de publicación].&amp;[02/28/2026 13:44]" c="02/28/2026 13:44"/>
              <i n="[Jan_01_2026_Mar_02_2026_910311985076918].[Hora de publicación].&amp;[02/28/2026 14:24]" c="02/28/2026 14:24"/>
              <i n="[Jan_01_2026_Mar_02_2026_910311985076918].[Hora de publicación].&amp;[02/28/2026 15:20]" c="02/28/2026 15:20"/>
              <i n="[Jan_01_2026_Mar_02_2026_910311985076918].[Hora de publicación].&amp;[02/28/2026 15:28]" c="02/28/2026 15:28"/>
              <i n="[Jan_01_2026_Mar_02_2026_910311985076918].[Hora de publicación].&amp;[02/28/2026 15:40]" c="02/28/2026 15:40"/>
              <i n="[Jan_01_2026_Mar_02_2026_910311985076918].[Hora de publicación].&amp;[02/28/2026 15:58]" c="02/28/2026 15:58"/>
              <i n="[Jan_01_2026_Mar_02_2026_910311985076918].[Hora de publicación].&amp;[02/28/2026 17:45]" c="02/28/2026 17:45"/>
              <i n="[Jan_01_2026_Mar_02_2026_910311985076918].[Hora de publicación].&amp;[02/28/2026 17:46]" c="02/28/2026 17:46"/>
              <i n="[Jan_01_2026_Mar_02_2026_910311985076918].[Hora de publicación].&amp;[02/28/2026 19:30]" c="02/28/2026 19:30"/>
              <i n="[Jan_01_2026_Mar_02_2026_910311985076918].[Hora de publicación].&amp;[02/28/2026 20:17]" c="02/28/2026 20:17"/>
              <i n="[Jan_01_2026_Mar_02_2026_910311985076918].[Hora de publicación].&amp;[03/01/2026 03:26]" c="03/01/2026 03:26"/>
              <i n="[Jan_01_2026_Mar_02_2026_910311985076918].[Hora de publicación].&amp;[03/01/2026 08:42]" c="03/01/2026 08:42"/>
              <i n="[Jan_01_2026_Mar_02_2026_910311985076918].[Hora de publicación].&amp;[03/01/2026 08:43]" c="03/01/2026 08:43"/>
              <i n="[Jan_01_2026_Mar_02_2026_910311985076918].[Hora de publicación].&amp;[03/01/2026 08:44]" c="03/01/2026 08:44"/>
              <i n="[Jan_01_2026_Mar_02_2026_910311985076918].[Hora de publicación].&amp;[03/01/2026 09:47]" c="03/01/2026 09:47"/>
              <i n="[Jan_01_2026_Mar_02_2026_910311985076918].[Hora de publicación].&amp;[03/01/2026 09:58]" c="03/01/2026 09:58"/>
              <i n="[Jan_01_2026_Mar_02_2026_910311985076918].[Hora de publicación].&amp;[03/01/2026 09:59]" c="03/01/2026 09:59"/>
              <i n="[Jan_01_2026_Mar_02_2026_910311985076918].[Hora de publicación].&amp;[03/01/2026 11:44]" c="03/01/2026 11:44"/>
              <i n="[Jan_01_2026_Mar_02_2026_910311985076918].[Hora de publicación].&amp;[03/01/2026 12:39]" c="03/01/2026 12:39"/>
              <i n="[Jan_01_2026_Mar_02_2026_910311985076918].[Hora de publicación].&amp;[03/01/2026 14:34]" c="03/01/2026 14:34"/>
              <i n="[Jan_01_2026_Mar_02_2026_910311985076918].[Hora de publicación].&amp;[03/01/2026 14:41]" c="03/01/2026 14:41"/>
              <i n="[Jan_01_2026_Mar_02_2026_910311985076918].[Hora de publicación].&amp;[03/01/2026 14:42]" c="03/01/2026 14:42"/>
              <i n="[Jan_01_2026_Mar_02_2026_910311985076918].[Hora de publicación].&amp;[03/01/2026 16:27]" c="03/01/2026 16:27"/>
              <i n="[Jan_01_2026_Mar_02_2026_910311985076918].[Hora de publicación].&amp;[03/02/2026 04:38]" c="03/02/2026 04:38"/>
              <i n="[Jan_01_2026_Mar_02_2026_910311985076918].[Hora de publicación].&amp;[03/02/2026 06:30]" c="03/02/2026 06:30"/>
              <i n="[Jan_01_2026_Mar_02_2026_910311985076918].[Hora de publicación].&amp;[03/02/2026 08:10]" c="03/02/2026 08:10"/>
              <i n="[Jan_01_2026_Mar_02_2026_910311985076918].[Hora de publicación].&amp;[03/02/2026 11:28]" c="03/02/2026 11:28"/>
              <i n="[Jan_01_2026_Mar_02_2026_910311985076918].[Hora de publicación].&amp;[03/02/2026 11:30]" c="03/02/2026 11:30"/>
              <i n="[Jan_01_2026_Mar_02_2026_910311985076918].[Hora de publicación].&amp;[03/02/2026 15:50]" c="03/02/2026 15:50"/>
              <i n="[Jan_01_2026_Mar_02_2026_910311985076918].[Hora de publicación].&amp;[03/02/2026 15:55]" c="03/02/2026 15:55"/>
              <i n="[Jan_01_2026_Mar_02_2026_910311985076918].[Hora de publicación].&amp;[03/02/2026 18:17]" c="03/02/2026 18:17"/>
              <i n="[Jan_01_2026_Mar_02_2026_910311985076918].[Hora de publicación].&amp;[03/02/2026 18:54]" c="03/02/2026 18:54"/>
              <i n="[Jan_01_2026_Mar_02_2026_910311985076918].[Hora de publicación].&amp;[03/02/2026 18:56]" c="03/02/2026 18:56"/>
              <i n="[Jan_01_2026_Mar_02_2026_910311985076918].[Hora de publicación].&amp;[01/06/2026 14:09]" c="01/06/2026 14:09" nd="1"/>
            </range>
          </ranges>
        </level>
      </levels>
      <selections count="1">
        <selection n="[Jan_01_2026_Mar_02_2026_910311985076918].[Hora de publicació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de_la_cuenta" xr10:uid="{C3600126-A5B2-4007-9707-F745BED7AB98}" sourceName="[Jan_01_2026_Mar_02_2026_910311985076918].[Nombre de la cuenta]">
  <pivotTables>
    <pivotTable tabId="7" name="PivotTable9"/>
  </pivotTables>
  <data>
    <olap pivotCacheId="1406683969">
      <levels count="2">
        <level uniqueName="[Jan_01_2026_Mar_02_2026_910311985076918].[Nombre de la cuenta].[(All)]" sourceCaption="(All)" count="0"/>
        <level uniqueName="[Jan_01_2026_Mar_02_2026_910311985076918].[Nombre de la cuenta].[Nombre de la cuenta]" sourceCaption="Nombre de la cuenta" count="10">
          <ranges>
            <range startItem="0">
              <i n="[Jan_01_2026_Mar_02_2026_910311985076918].[Nombre de la cuenta].&amp;" c="(en blanco)"/>
              <i n="[Jan_01_2026_Mar_02_2026_910311985076918].[Nombre de la cuenta].&amp;[AL INSTANTE]" c="AL INSTANTE"/>
              <i n="[Jan_01_2026_Mar_02_2026_910311985076918].[Nombre de la cuenta].&amp;[Cristian Hernández]" c="Cristian Hernández"/>
              <i n="[Jan_01_2026_Mar_02_2026_910311985076918].[Nombre de la cuenta].&amp;[Cristian Viveros]" c="Cristian Viveros"/>
              <i n="[Jan_01_2026_Mar_02_2026_910311985076918].[Nombre de la cuenta].&amp;[Efrain Cepeda Sarabia]" c="Efrain Cepeda Sarabia"/>
              <i n="[Jan_01_2026_Mar_02_2026_910311985076918].[Nombre de la cuenta].&amp;[Jotika Recomienda | Jonathan Rios Aroca]" c="Jotika Recomienda | Jonathan Rios Aroca"/>
              <i n="[Jan_01_2026_Mar_02_2026_910311985076918].[Nombre de la cuenta].&amp;[Juan Camilo Velez Londoño]" c="Juan Camilo Velez Londoño"/>
              <i n="[Jan_01_2026_Mar_02_2026_910311985076918].[Nombre de la cuenta].&amp;[PARTIDO CONSERVADOR COLOMBIANO]" c="PARTIDO CONSERVADOR COLOMBIANO"/>
              <i n="[Jan_01_2026_Mar_02_2026_910311985076918].[Nombre de la cuenta].&amp;[PARTIDO CONSERVADOR VIJES💙 Movimiento Manuel José Reina]" c="PARTIDO CONSERVADOR VIJES💙 Movimiento Manuel José Reina"/>
              <i n="[Jan_01_2026_Mar_02_2026_910311985076918].[Nombre de la cuenta].&amp;[Partidoconservadorvalle]" c="Partidoconservadorvalle"/>
            </range>
          </ranges>
        </level>
      </levels>
      <selections count="1">
        <selection n="[Jan_01_2026_Mar_02_2026_910311985076918].[Nombre de la cuenta].[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escripción" xr10:uid="{1942E12E-2503-4FD6-85D1-CBA390B8ED2E}" sourceName="[Jan_01_2026_Mar_02_2026_910311985076918].[Descripción]">
  <pivotTables>
    <pivotTable tabId="7" name="PivotTable7"/>
  </pivotTables>
  <data>
    <olap pivotCacheId="1406683969">
      <levels count="2">
        <level uniqueName="[Jan_01_2026_Mar_02_2026_910311985076918].[Descripción].[(All)]" sourceCaption="(All)" count="0"/>
        <level uniqueName="[Jan_01_2026_Mar_02_2026_910311985076918].[Descripción].[Descripción]" sourceCaption="Descripción" count="151">
          <ranges>
            <range startItem="0">
              <i n="[Jan_01_2026_Mar_02_2026_910311985076918].[Descripción].&amp;[]" c=""/>
              <i n="[Jan_01_2026_Mar_02_2026_910311985076918].[Descripción].&amp;[#AdelanteProyectoOrellanas #GraciasPorElApoyo #LaUniónHaceLaFuerza]" c="#AdelanteProyectoOrellanas #GraciasPorElApoyo #LaUniónHaceLaFuerza"/>
              <i n="[Jan_01_2026_Mar_02_2026_910311985076918].[Descripción].&amp;[#Arriba]" c="#Arriba"/>
              <i n="[Jan_01_2026_Mar_02_2026_910311985076918].[Descripción].&amp;[#GraciasPorSuApoyo💙]" c="#GraciasPorSuApoyo💙"/>
              <i n="[Jan_01_2026_Mar_02_2026_910311985076918].[Descripción].&amp;[#JuanSiendoJuan 😂]" c="#JuanSiendoJuan 😂"/>
              <i n="[Jan_01_2026_Mar_02_2026_910311985076918].[Descripción].&amp;[#JuanSiendoJuan😂 @isabellabchamorro  @sebastian.s.c]" c="#JuanSiendoJuan😂 @isabellabchamorro  @sebastian.s.c"/>
              <i n="[Jan_01_2026_Mar_02_2026_910311985076918].[Descripción].&amp;[#LaUniónHaceLaFuerza  Finalizamos nuestra jornada sumando más fuerzas a nuestro proyecto]" c="#LaUniónHaceLaFuerza  Finalizamos nuestra jornada sumando más fuerzas a nuestro proyecto"/>
              <i n="[Jan_01_2026_Mar_02_2026_910311985076918].[Descripción].&amp;[#launionhacelafuerza _x000a_#c20partidoconservador]" c="#launionhacelafuerza _x000a_#c20partidoconservador"/>
              <i n="[Jan_01_2026_Mar_02_2026_910311985076918].[Descripción].&amp;[#Política 🗳️🇨🇴_x000a__x000a_Tuluá marca tendencia política y respalda la fórmula Hernández – Vélez_x000a__x000a_._x000a_El escenario político en Tuluá comienza a mostrar una tendencia clara de cara a las elecciones del 8 de marzo, con múltiples reuniones y encuentros ciudadanos en distintos sectores de la ciudad._x000a__x000a_._x000a_En barrios como El Paraíso, Las Nieves, el corregimiento de Nariño y otros puntos de la llamada Villa de Céspedes, se evidenció respaldo a la fórmula conservadora al Congreso: Cristian Hernández a la Cámara de Representantes y Juan Camilo Vélez al Senado._x000a__x000a_._x000a_Durante los encuentros, líderes sociales y asistentes manifestaron la importancia de contar con representación directa en el Congreso, señalando que el desarrollo del municipio y del centro del Valle requiere gestión constante ante el Gobierno Nacional._x000a__x000a_._x000a_El mensaje que se repite en los espacios políticos es que el fortalecimiento de la capital del centro del departamento impacta de manera positiva a los municipios vecinos en materia económica, social y de infraestructura._x000a__x000a_._x000a_Con miras a la jornada electoral, el ambiente en Tuluá refleja organización y movilización política, en un proceso donde distintos sectores buscan consolidar respaldo en las urnas._x000a__x000a_._x000a_18/Febrero/2026_x000a_#JotikaRecomienda]" c="#Política 🗳️🇨🇴_x000a__x000a_Tuluá marca tendencia política y respalda la fórmula Hernández – Vélez_x000a__x000a_._x000a_El escenario político en Tuluá comienza a mostrar una tendencia clara de cara a las elecciones del 8 de marzo, con múltiples reuniones y encuentros ciudadanos en distintos sectores de la ciudad._x000a__x000a_._x000a_En barrios como El Paraíso, Las Nieves, el corregimiento de Nariño y otros puntos de la llamada Villa de Céspedes, se evidenció respaldo a la fórmula conservadora al Congreso: Cristian Hernández a la Cámara de Representantes y Juan Camilo Vélez al Senado._x000a__x000a_._x000a_Durante los encuentros, líderes sociales y asistentes manifestaron la importancia de contar con representación directa en el Congreso, señalando que el desarrollo del municipio y del centro del Valle requiere gestión constante ante el Gobierno Nacional._x000a__x000a_._x000a_El mensaje que se repite en los espacios políticos es que el fortalecimiento de la capital del centro del departamento impacta de manera positiva a los municipios vecinos en materia económica, social y de infraestructura._x000a__x000a_._x000a_Con miras a la jornada electoral, el ambiente en Tuluá refleja organización y movilización política, en un proceso donde distintos sectores buscan consolidar respaldo en las urnas._x000a__x000a_._x000a_18/Febrero/2026_x000a_#JotikaRecomienda"/>
              <i n="[Jan_01_2026_Mar_02_2026_910311985076918].[Descripción].&amp;[#SeguimosSumandoVotos_x000a_#LaUniónHaceLaFuerza]" c="#SeguimosSumandoVotos_x000a_#LaUniónHaceLaFuerza"/>
              <i n="[Jan_01_2026_Mar_02_2026_910311985076918].[Descripción].&amp;[@cncnoticiastulua  @partidoconservadorcolombiano]" c="@cncnoticiastulua  @partidoconservadorcolombiano"/>
              <i n="[Jan_01_2026_Mar_02_2026_910311985076918].[Descripción].&amp;[@cristianhernandezv]" c="@cristianhernandezv"/>
              <i n="[Jan_01_2026_Mar_02_2026_910311985076918].[Descripción].&amp;[@cuenepues_x000a_@parchepereirano _x000a_@noticiasrisaraldaaldiaoficial _x000a_@areapoliticaweb _x000a_@seabrelaventanaenvivo _x000a_@mundocapaz_x000a_@djplatanogarces _x000a_@aldianoticiaseje_x000a_@elblogdelministro _x000a_@ecos1360 _x000a_@hoy_magazine]" c="@cuenepues_x000a_@parchepereirano _x000a_@noticiasrisaraldaaldiaoficial _x000a_@areapoliticaweb _x000a_@seabrelaventanaenvivo _x000a_@mundocapaz_x000a_@djplatanogarces _x000a_@aldianoticiaseje_x000a_@elblogdelministro _x000a_@ecos1360 _x000a_@hoy_magazine"/>
              <i n="[Jan_01_2026_Mar_02_2026_910311985076918].[Descripción].&amp;[@cuenepues_x000a_@parchepereirano_x000a_@noticiasrisaralda_x000a_@areapoliticaweb_x000a_@seabrelaventana_x000a_@mundocapaz_x000a_@djplatanogarces_x000a_@enserioconfabio_x000a_@aldianoticiaseje_x000a_@elblogdelministro_x000a_@ecos1360radio_x000a_@hoy_magazine]" c="@cuenepues_x000a_@parchepereirano_x000a_@noticiasrisaralda_x000a_@areapoliticaweb_x000a_@seabrelaventana_x000a_@mundocapaz_x000a_@djplatanogarces_x000a_@enserioconfabio_x000a_@aldianoticiaseje_x000a_@elblogdelministro_x000a_@ecos1360radio_x000a_@hoy_magazine"/>
              <i n="[Jan_01_2026_Mar_02_2026_910311985076918].[Descripción].&amp;[@enserioconfabio  @areapoliticaweb @djplatanogarces _x000a_@aldianoticiaeje _x000a_@cuente.puess _x000a_@seabrelaventanaenvivo _x000a_@mundocapaz _x000a_@noticiasrisaraldaaldiaoficial _x000a_@ecos1360 _x000a_@elblogdelministro _x000a_@tcmnnoticias _x000a_@elurbanonoticias _x000a_@parchepereirano _x000a_@hoy_magazine]" c="@enserioconfabio  @areapoliticaweb @djplatanogarces _x000a_@aldianoticiaeje _x000a_@cuente.puess _x000a_@seabrelaventanaenvivo _x000a_@mundocapaz _x000a_@noticiasrisaraldaaldiaoficial _x000a_@ecos1360 _x000a_@elblogdelministro _x000a_@tcmnnoticias _x000a_@elurbanonoticias _x000a_@parchepereirano _x000a_@hoy_magazine"/>
              <i n="[Jan_01_2026_Mar_02_2026_910311985076918].[Descripción].&amp;[@fundacion_shikoba _x000a_@parafuso_de_tulua @isabellabchamorro  AGRADECIDO CON MUCHACHOS DE LA FUNDACIÓN POR EL ACOMPAÑAMIENTO 🥁 🪘]" c="@fundacion_shikoba _x000a_@parafuso_de_tulua @isabellabchamorro  AGRADECIDO CON MUCHACHOS DE LA FUNDACIÓN POR EL ACOMPAÑAMIENTO 🥁 🪘"/>
              <i n="[Jan_01_2026_Mar_02_2026_910311985076918].[Descripción].&amp;[@lpsolano_b]" c="@lpsolano_b"/>
              <i n="[Jan_01_2026_Mar_02_2026_910311985076918].[Descripción].&amp;[@partidoconservadorcolombiano]" c="@partidoconservadorcolombiano"/>
              <i n="[Jan_01_2026_Mar_02_2026_910311985076918].[Descripción].&amp;[@pibedomingueztulua]" c="@pibedomingueztulua"/>
              <i n="[Jan_01_2026_Mar_02_2026_910311985076918].[Descripción].&amp;[@rigoavega]" c="@rigoavega"/>
              <i n="[Jan_01_2026_Mar_02_2026_910311985076918].[Descripción].&amp;[@soyateneacastro  @cuenepues_x000a_@parchepereirano _x000a_@noticiasrisaraldaaldiaoficial _x000a_@areapoliticaweb _x000a_@seabrelaventanaenvivo _x000a_@mundocapaz _x000a_@djplatanogarces _x000a_@enserioconfabio _x000a_@aldianoticiaseje _x000a_@elblogdelministro _x000a_@ecos1360 _x000a_@hoy_magazine]" c="@soyateneacastro  @cuenepues_x000a_@parchepereirano _x000a_@noticiasrisaraldaaldiaoficial _x000a_@areapoliticaweb _x000a_@seabrelaventanaenvivo _x000a_@mundocapaz _x000a_@djplatanogarces _x000a_@enserioconfabio _x000a_@aldianoticiaseje _x000a_@elblogdelministro _x000a_@ecos1360 _x000a_@hoy_magazine"/>
              <i n="[Jan_01_2026_Mar_02_2026_910311985076918].[Descripción].&amp;[¡¡¡ ATENCIÓN!!! 🚨🚨🚨_x000a__x000a_A partir de hoy, nuestro nuevo número de contacto es 311-701-1220 📲_x000a__x000a_Citas - Información - Consultas Sobre La Campaña 💙💙💙_x000a__x000a_#senado  #C20]" c="¡¡¡ ATENCIÓN!!! 🚨🚨🚨_x000a__x000a_A partir de hoy, nuestro nuevo número de contacto es 311-701-1220 📲_x000a__x000a_Citas - Información - Consultas Sobre La Campaña 💙💙💙_x000a__x000a_#senado  #C20"/>
              <i n="[Jan_01_2026_Mar_02_2026_910311985076918].[Descripción].&amp;[¡Seguimos nuestro recorrido por 🇨🇴 Colombia la  #RutaAzul llega al Valle del Cauca! #SomosOrden #ElPartidoDelOrden]" c="¡Seguimos nuestro recorrido por 🇨🇴 Colombia la  #RutaAzul llega al Valle del Cauca! #SomosOrden #ElPartidoDelOrden"/>
              <i n="[Jan_01_2026_Mar_02_2026_910311985076918].[Descripción].&amp;[¡TULUÁ MERECE VOZ PROPIA EN EL SENADO!_x000a__x000a_🏛️ El nombre de Juan Camilo Vélez empieza a resonar con fuerza desde el corazón del Valle._x000a__x000a_Joven, empresario y tulueño._x000a_Habla claro. Sin rodeos. Y diciendo lo que muchos callaron._x000a__x000a_📌 En el Senado jamás se ha sentado un tulueño a defender nuestros intereses._x000a_📌 Cuando Tuluá vivió sus momentos más difíciles entre 2020 y 2023, algunos congresistas prefirieron mirar hacia otro lado._x000a_📌 Los votos sí salían de aquí… pero los grandes proyectos se quedaban en otras ciudades._x000a__x000a_Somos un valle pujante._x000a_Trabajador._x000a_Resiliente._x000a__x000a_Pero sin representación real en las grandes decisiones del país._x000a__x000a_Entonces la pregunta es sencilla:_x000a__x000a_¿Por qué seguir votando por quienes nos miran desde lejos?_x000a_¿Por qué no respaldar a alguien que conoce nuestras calles y nuestras luchas?_x000a__x000a_Todos soñamos con una Tuluá próspera._x000a_Generadora de empleo._x000a_Atractiva para el turismo._x000a_Protagonista y no espectadora._x000a__x000a_Este 8 de marzo el mensaje es claro:_x000a__x000a_Tulueño vota tulueño._x000a_Juan Camilo Vélez C20._x000a__x000a_Redacción: AL INSTANTE]" c="¡TULUÁ MERECE VOZ PROPIA EN EL SENADO!_x000a__x000a_🏛️ El nombre de Juan Camilo Vélez empieza a resonar con fuerza desde el corazón del Valle._x000a__x000a_Joven, empresario y tulueño._x000a_Habla claro. Sin rodeos. Y diciendo lo que muchos callaron._x000a__x000a_📌 En el Senado jamás se ha sentado un tulueño a defender nuestros intereses._x000a_📌 Cuando Tuluá vivió sus momentos más difíciles entre 2020 y 2023, algunos congresistas prefirieron mirar hacia otro lado._x000a_📌 Los votos sí salían de aquí… pero los grandes proyectos se quedaban en otras ciudades._x000a__x000a_Somos un valle pujante._x000a_Trabajador._x000a_Resiliente._x000a__x000a_Pero sin representación real en las grandes decisiones del país._x000a__x000a_Entonces la pregunta es sencilla:_x000a__x000a_¿Por qué seguir votando por quienes nos miran desde lejos?_x000a_¿Por qué no respaldar a alguien que conoce nuestras calles y nuestras luchas?_x000a__x000a_Todos soñamos con una Tuluá próspera._x000a_Generadora de empleo._x000a_Atractiva para el turismo._x000a_Protagonista y no espectadora._x000a__x000a_Este 8 de marzo el mensaje es claro:_x000a__x000a_Tulueño vota tulueño._x000a_Juan Camilo Vélez C20._x000a__x000a_Redacción: AL INSTANTE"/>
              <i n="[Jan_01_2026_Mar_02_2026_910311985076918].[Descripción].&amp;[“Un gracias hasta el Líbano, por creer._x000a_Su causa es mi causa y es de todos”]" c="“Un gracias hasta el Líbano, por creer._x000a_Su causa es mi causa y es de todos”"/>
              <i n="[Jan_01_2026_Mar_02_2026_910311985076918].[Descripción].&amp;[Buga es la Ciudad Señora y es una señora ciudad llena de jóvenes conservadores listos para recuperar  el ORDEN💙_x000a__x000a_Hay una renovación en el Partido Conservador, se siente y se ve .💪🏼_x000a__x000a_¡ Vamos a ganar, vamos a seguir siendo el partido de las mayorías !  #PartidoDelOrden #RutaAzul]" c="Buga es la Ciudad Señora y es una señora ciudad llena de jóvenes conservadores listos para recuperar  el ORDEN💙_x000a__x000a_Hay una renovación en el Partido Conservador, se siente y se ve .💪🏼_x000a__x000a_¡ Vamos a ganar, vamos a seguir siendo el partido de las mayorías !  #PartidoDelOrden #RutaAzul"/>
              <i n="[Jan_01_2026_Mar_02_2026_910311985076918].[Descripción].&amp;[Cada día más convencido de que lo que necesitan las personas es una verdadera Representación que sea su cara en el congreso de la República y con estos acompañamientos tan masivos estamos seguros que lo lograremos este 8 de Marzo _x000a__x000a_Muchas gracias a todas las personas del barrio Progresar (Tuluá) en este acompañamiento tan masivo y a la organización tan excepcional por parte de @pavi_andres _x000a__x000a_#C20PartidoConservador _x000a_#JuanCamiloVélez]" c="Cada día más convencido de que lo que necesitan las personas es una verdadera Representación que sea su cara en el congreso de la República y con estos acompañamientos tan masivos estamos seguros que lo lograremos este 8 de Marzo _x000a__x000a_Muchas gracias a todas las personas del barrio Progresar (Tuluá) en este acompañamiento tan masivo y a la organización tan excepcional por parte de @pavi_andres _x000a__x000a_#C20PartidoConservador _x000a_#JuanCamiloVélez"/>
              <i n="[Jan_01_2026_Mar_02_2026_910311985076918].[Descripción].&amp;[Cada pueblo con su esencia, su gente y sus desafíos… pero todos con algo en común: ¡Necesitando un representante de verdad! #launiónhacelafuerza]" c="Cada pueblo con su esencia, su gente y sus desafíos… pero todos con algo en común: ¡Necesitando un representante de verdad! #launiónhacelafuerza"/>
              <i n="[Jan_01_2026_Mar_02_2026_910311985076918].[Descripción].&amp;[Cada voto hace la diferencia, inmensamente agradecido con cada persona que me da la mano]" c="Cada voto hace la diferencia, inmensamente agradecido con cada persona que me da la mano"/>
              <i n="[Jan_01_2026_Mar_02_2026_910311985076918].[Descripción].&amp;[Caldas avanza cuando se cree en su gente._x000a_Cuando hay inversión, hay producción._x000a_Y cuando hay producción, hay oportunidades reales. 💪🌱_x000a__x000a_Invertir en el territorio es confiar en su potencial,_x000a_en el trabajo honesto y en el talento de quienes lo construyen todos los días. 🤝_x000a__x000a_Este es el momento de fortalecer una representación que defienda lo que sí funciona:_x000a_el trabajo, la empresa y el desarrollo regional. 🗳️_x000a__x000a_#LaUniónHaceLaFuerza_x000a_ #JuanCamiloVélez_x000a_ #senadoc20]" c="Caldas avanza cuando se cree en su gente._x000a_Cuando hay inversión, hay producción._x000a_Y cuando hay producción, hay oportunidades reales. 💪🌱_x000a__x000a_Invertir en el territorio es confiar en su potencial,_x000a_en el trabajo honesto y en el talento de quienes lo construyen todos los días. 🤝_x000a__x000a_Este es el momento de fortalecer una representación que defienda lo que sí funciona:_x000a_el trabajo, la empresa y el desarrollo regional. 🗳️_x000a__x000a_#LaUniónHaceLaFuerza_x000a_ #JuanCamiloVélez_x000a_ #senadoc20"/>
              <i n="[Jan_01_2026_Mar_02_2026_910311985076918].[Descripción].&amp;[Caldas no es solo un lugar, es compromiso._x000a_Es trabajo, es inversión y es creer en el potencial de su gente. 🤝_x000a_Cuando se construye desde el territorio, la representación se vuelve real._x000a__x000a_Porque quien camina la región, la entiende y la defiende. 💪_x000a_Este 2026 es el momento de que Caldas tenga una voz firme, cercana y con sentido de pertenencia. 🗳️_x000a__x000a_#LaUniónHaceLaFuerza_x000a_#JuanCamiloVélez_x000a_#senadoc20]" c="Caldas no es solo un lugar, es compromiso._x000a_Es trabajo, es inversión y es creer en el potencial de su gente. 🤝_x000a_Cuando se construye desde el territorio, la representación se vuelve real._x000a__x000a_Porque quien camina la región, la entiende y la defiende. 💪_x000a_Este 2026 es el momento de que Caldas tenga una voz firme, cercana y con sentido de pertenencia. 🗳️_x000a__x000a_#LaUniónHaceLaFuerza_x000a_#JuanCamiloVélez_x000a_#senadoc20"/>
              <i n="[Jan_01_2026_Mar_02_2026_910311985076918].[Descripción].&amp;[Caldas tiene jóvenes que no se rinden._x000a_Sueñan, trabajan y construyen futuro._x000a_Es momento de respaldarlos con oportunidades reales_x000a_y defender nuestro territorio. 💙_x000a__x000a_#LaUniónHaceLaFuerza_x000a_#JuanCamiloVélez_x000a_#SenadoC20]" c="Caldas tiene jóvenes que no se rinden._x000a_Sueñan, trabajan y construyen futuro._x000a_Es momento de respaldarlos con oportunidades reales_x000a_y defender nuestro territorio. 💙_x000a__x000a_#LaUniónHaceLaFuerza_x000a_#JuanCamiloVélez_x000a_#SenadoC20"/>
              <i n="[Jan_01_2026_Mar_02_2026_910311985076918].[Descripción].&amp;[Comienza un nuevo año y también una nueva oportunidad. ✨_x000a_ Una oportunidad para demostrar que cuando caminamos juntos, llegamos más lejos._x000a__x000a_Este no es un reto individual, es un propósito colectivo._x000a_ Avanzamos con fe, con fuerza y con la esperanza firme de que nuestro territorio merece representación real. 🤝_x000a_Porque cuando la gente se une, las causas se vuelven imparables. Y hoy más que nunca, creemos en eso. 💙_x000a__x000a_#LaUniónHaceLaFuerza_x000a_ #JuanCamiloVélez_x000a_ #SenadoC20]" c="Comienza un nuevo año y también una nueva oportunidad. ✨_x000a_ Una oportunidad para demostrar que cuando caminamos juntos, llegamos más lejos._x000a__x000a_Este no es un reto individual, es un propósito colectivo._x000a_ Avanzamos con fe, con fuerza y con la esperanza firme de que nuestro territorio merece representación real. 🤝_x000a_Porque cuando la gente se une, las causas se vuelven imparables. Y hoy más que nunca, creemos en eso. 💙_x000a__x000a_#LaUniónHaceLaFuerza_x000a_ #JuanCamiloVélez_x000a_ #SenadoC20"/>
              <i n="[Jan_01_2026_Mar_02_2026_910311985076918].[Descripción].&amp;[Compartiendo con amigos moteros en Cali, donde la amistad se siente en cada kilómetro]" c="Compartiendo con amigos moteros en Cali, donde la amistad se siente en cada kilómetro"/>
              <i n="[Jan_01_2026_Mar_02_2026_910311985076918].[Descripción].&amp;[Con el apoyo de estas grandes mujeres llegaremos al congreso a apoyarlas para que a través de una asociación podamos darles todas las herramientas necesarias Toda mi admiración por su gran labor. 🙏🏼💙_x000a__x000a_#LaUniónHaceLaFuerza_x000a_#C20PartidoConservador_x000a_#Cuidadoras 💙]" c="Con el apoyo de estas grandes mujeres llegaremos al congreso a apoyarlas para que a través de una asociación podamos darles todas las herramientas necesarias Toda mi admiración por su gran labor. 🙏🏼💙_x000a__x000a_#LaUniónHaceLaFuerza_x000a_#C20PartidoConservador_x000a_#Cuidadoras 💙"/>
              <i n="[Jan_01_2026_Mar_02_2026_910311985076918].[Descripción].&amp;[Conservadores de corazón 💙💙💙💙💯]" c="Conservadores de corazón 💙💙💙💙💯"/>
              <i n="[Jan_01_2026_Mar_02_2026_910311985076918].[Descripción].&amp;[COSAS QUE PASAN Y ESTA… VER HASTA EL FINAL]" c="COSAS QUE PASAN Y ESTA… VER HASTA EL FINAL"/>
              <i n="[Jan_01_2026_Mar_02_2026_910311985076918].[Descripción].&amp;[Creemos en el talento de nuestra gente, en la fuerza de nuestra región y en el compromiso de quienes aman esta tierra._x000a__x000a_💙 Es momento de confiar en lo nuestro._x000a_💙 Es momento de creer en el Valle._x000a__x000a_Vallecaucano vota vallecaucano._x000a__x000a_#VallecaucanoVotaVallecaucano_x000a_#ElFuturoSeConstruyeHoy_x000a_#ValleDelCauca_x000a_#JuventudConPrincipios]" c="Creemos en el talento de nuestra gente, en la fuerza de nuestra región y en el compromiso de quienes aman esta tierra._x000a__x000a_💙 Es momento de confiar en lo nuestro._x000a_💙 Es momento de creer en el Valle._x000a__x000a_Vallecaucano vota vallecaucano._x000a__x000a_#VallecaucanoVotaVallecaucano_x000a_#ElFuturoSeConstruyeHoy_x000a_#ValleDelCauca_x000a_#JuventudConPrincipios"/>
              <i n="[Jan_01_2026_Mar_02_2026_910311985076918].[Descripción].&amp;[Creo en la asociatividad y soy un convencido de que solo unidos somos fuertes, crecemos y competimos contra los dueños de los grandes capitales._x000a_Los necesito este 08 de Marzo votando juntos_x000a_ #launionhacelafuerza #c20 #alsenado #partidoconservador #ColombiaDecide]" c="Creo en la asociatividad y soy un convencido de que solo unidos somos fuertes, crecemos y competimos contra los dueños de los grandes capitales._x000a_Los necesito este 08 de Marzo votando juntos_x000a_ #launionhacelafuerza #c20 #alsenado #partidoconservador #ColombiaDecide"/>
              <i n="[Jan_01_2026_Mar_02_2026_910311985076918].[Descripción].&amp;[Cuando el compromiso es real, el futuro se construye con la convicción de hacer las cosas bien.]" c="Cuando el compromiso es real, el futuro se construye con la convicción de hacer las cosas bien."/>
              <i n="[Jan_01_2026_Mar_02_2026_910311985076918].[Descripción].&amp;[Cuando el pueblo se une, los cambios sí se logran. 💪_x000a__x000a_Hoy no venimos a prometer._x000a_Venimos a pedirte que nos acompañes para traer inversión que fortalezca la salud, dinamice la vivienda y mejore la seguridad en nuestros territorios._x000a__x000a_No podemos quedarnos quietos._x000a_Si nos unimos, podemos hacerlo realidad. 🗳️_x000a__x000a_Este 8 de marzo vota Partido Conservador y marca Senado 20._x000a__x000a_#LaUniónHaceLaFuerza_x000a_#JuanCamiloVélez_x000a_#SenadoC20_x000a_#YoVotoPorJuan_x000a_#LaUniónHaceLaFuerza]" c="Cuando el pueblo se une, los cambios sí se logran. 💪_x000a__x000a_Hoy no venimos a prometer._x000a_Venimos a pedirte que nos acompañes para traer inversión que fortalezca la salud, dinamice la vivienda y mejore la seguridad en nuestros territorios._x000a__x000a_No podemos quedarnos quietos._x000a_Si nos unimos, podemos hacerlo realidad. 🗳️_x000a__x000a_Este 8 de marzo vota Partido Conservador y marca Senado 20._x000a__x000a_#LaUniónHaceLaFuerza_x000a_#JuanCamiloVélez_x000a_#SenadoC20_x000a_#YoVotoPorJuan_x000a_#LaUniónHaceLaFuerza"/>
              <i n="[Jan_01_2026_Mar_02_2026_910311985076918].[Descripción].&amp;[Cuando el territorio no tiene verdadera representación, los proyectos no llegan y la transformación se queda en promesas._x000a__x000a_El centro norte del Valle necesita una voz propia que gestione inversión y defienda nuestros municipios en el Congreso. 🏛️_x000a__x000a_Este 8 de marzo no basta con quejarse._x000a_Vota Partido Conservador, marca Senado 20 y ayúdanos a multiplicar este mensaje en tu familia y en tu comunidad. 🗳️_x000a__x000a_#LaUniónHaceLaFuerza_x000a_#JuanCamiloVélez_x000a_#SenadoC20_x000a_#YoVotoPorJuan_x000a_#LaUniónHaceLaFuerza]" c="Cuando el territorio no tiene verdadera representación, los proyectos no llegan y la transformación se queda en promesas._x000a__x000a_El centro norte del Valle necesita una voz propia que gestione inversión y defienda nuestros municipios en el Congreso. 🏛️_x000a__x000a_Este 8 de marzo no basta con quejarse._x000a_Vota Partido Conservador, marca Senado 20 y ayúdanos a multiplicar este mensaje en tu familia y en tu comunidad. 🗳️_x000a__x000a_#LaUniónHaceLaFuerza_x000a_#JuanCamiloVélez_x000a_#SenadoC20_x000a_#YoVotoPorJuan_x000a_#LaUniónHaceLaFuerza"/>
              <i n="[Jan_01_2026_Mar_02_2026_910311985076918].[Descripción].&amp;[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 #senadoc20]" c="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 #senadoc20"/>
              <i n="[Jan_01_2026_Mar_02_2026_910311985076918].[Descripción].&amp;[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VallecaucanoVotaVallecaucano_x000a_ #senadoc20]" c="Cuando el Valle tiene Representación, llegan los proyectos y el progreso. 🌱_x000a_La transformación empieza cuando participamos y sumamos a más personas a este propósito. 🤝_x000a_Hablemos con amigos, familia y conocidos._x000a_ El futuro del Valle se construye entre todos. 🗳️_x000a__x000a_#LaUniónHaceLaFuerza_x000a_ #JuanCamiloVélez_x000a_#VallecaucanoVotaVallecaucano_x000a_ #senadoc20"/>
              <i n="[Jan_01_2026_Mar_02_2026_910311985076918].[Descripción].&amp;[Cuando las dificultades son de todos, la verdadera representación debe unirnos para lograr la transformación que el país necesita. 🤝_x000a__x000a_Este es el momento de caminar juntos hacia un cambio real. ✊ Este 8 de Marzo hagamos que esa representación llegue marcando #C20 al Senado 🇨🇴_x000a__x000a_#LaUniónHaceLaFuerza_x000a_#JuanCamiloVélez_x000a_#SenadoC20_x000a_#YoVotoPorJuan]" c="Cuando las dificultades son de todos, la verdadera representación debe unirnos para lograr la transformación que el país necesita. 🤝_x000a__x000a_Este es el momento de caminar juntos hacia un cambio real. ✊ Este 8 de Marzo hagamos que esa representación llegue marcando #C20 al Senado 🇨🇴_x000a__x000a_#LaUniónHaceLaFuerza_x000a_#JuanCamiloVélez_x000a_#SenadoC20_x000a_#YoVotoPorJuan"/>
              <i n="[Jan_01_2026_Mar_02_2026_910311985076918].[Descripción].&amp;[De principio a fin en esta campaña siempre con la verdad. Vamos a representar los territorios haciendo gestión para conseguir recursos e invertir en donde sea posible. _x000a_El voto de todos cuenta. 🙏🏼_x000a__x000a_Este 08 de Marzo salgamos a votar por una representación real. 🇨🇴🙌🏼_x000a__x000a_#C20PartidoConservador _x000a_#Únete _x000a_#Multiplica _x000a_#LaUniónHaceLafuerza]" c="De principio a fin en esta campaña siempre con la verdad. Vamos a representar los territorios haciendo gestión para conseguir recursos e invertir en donde sea posible. _x000a_El voto de todos cuenta. 🙏🏼_x000a__x000a_Este 08 de Marzo salgamos a votar por una representación real. 🇨🇴🙌🏼_x000a__x000a_#C20PartidoConservador _x000a_#Únete _x000a_#Multiplica _x000a_#LaUniónHaceLafuerza"/>
              <i n="[Jan_01_2026_Mar_02_2026_910311985076918].[Descripción].&amp;[El 8 de marzo vota así]" c="El 8 de marzo vota así"/>
              <i n="[Jan_01_2026_Mar_02_2026_910311985076918].[Descripción].&amp;[El desarrollo no se improvisa._x000a_Se construye con trabajo constante, con inversión real y con respeto por la gente. 🤝_x000a__x000a_Cuando las acciones hablan, el territorio avanza._x000a_Y cuando se cree en la región, se está listo para representarla con responsabilidad. 💪_x000a__x000a_Caldas merece una voz que entienda su acento y defienda su progreso. ✊_x000a__x000a_#LaUniónHaceLaFuerza_x000a_ #JuanCamiloVélez_x000a_ #senadoc20]" c="El desarrollo no se improvisa._x000a_Se construye con trabajo constante, con inversión real y con respeto por la gente. 🤝_x000a__x000a_Cuando las acciones hablan, el territorio avanza._x000a_Y cuando se cree en la región, se está listo para representarla con responsabilidad. 💪_x000a__x000a_Caldas merece una voz que entienda su acento y defienda su progreso. ✊_x000a__x000a_#LaUniónHaceLaFuerza_x000a_ #JuanCamiloVélez_x000a_ #senadoc20"/>
              <i n="[Jan_01_2026_Mar_02_2026_910311985076918].[Descripción].&amp;[El Valle del Cauca no necesita discursos vacíos._x000a_Necesita liderazgo claro, coherente y con carácter. 💪_x000a__x000a_Cuando el voto se dispersa, perdemos fuerza._x000a_Pero cuando nos unimos alrededor de una causa común, el territorio recupera poder y voz propia. 🗳️_x000a__x000a_Hoy el reto es grande, pero también lo es la oportunidad:_x000a_que el Valle vuelva a pesar en el Senado con un conservatismo fuerte, presente y conectado con su gente. 🤝_x000a__x000a_Si tú también crees que el Valle debe decidir su futuro, este es el momento de unirte, compartir y caminar juntos. ✊_x000a__x000a_#LaUniónHaceLaFuerza_x000a_ #JuanCamiloVélez_x000a_ #senadoc20]" c="El Valle del Cauca no necesita discursos vacíos._x000a_Necesita liderazgo claro, coherente y con carácter. 💪_x000a__x000a_Cuando el voto se dispersa, perdemos fuerza._x000a_Pero cuando nos unimos alrededor de una causa común, el territorio recupera poder y voz propia. 🗳️_x000a__x000a_Hoy el reto es grande, pero también lo es la oportunidad:_x000a_que el Valle vuelva a pesar en el Senado con un conservatismo fuerte, presente y conectado con su gente. 🤝_x000a__x000a_Si tú también crees que el Valle debe decidir su futuro, este es el momento de unirte, compartir y caminar juntos. ✊_x000a__x000a_#LaUniónHaceLaFuerza_x000a_ #JuanCamiloVélez_x000a_ #senadoc20"/>
              <i n="[Jan_01_2026_Mar_02_2026_910311985076918].[Descripción].&amp;[El Valle del Cauca no necesita más representantes ausentes._x000a_Necesita a alguien que conozca el territorio, que camine sus municipios y entienda a su gente. 👣🤝_x000a__x000a_Cuando el liderazgo es cercano, la gestión sí se siente._x000a_Y cuando la voz nace del Valle, el Valle vuelve a pesar en el Senado. 💪_x000a__x000a_Este es el momento de cerrar ese vacío_x000a_y fortalecer una representación que defienda de verdad a nuestro departamento. 🗳️_x000a__x000a_#LaUniónHaceLaFuerza_x000a_ #JuanCamiloVélez_x000a_ #SenadoC20]" c="El Valle del Cauca no necesita más representantes ausentes._x000a_Necesita a alguien que conozca el territorio, que camine sus municipios y entienda a su gente. 👣🤝_x000a__x000a_Cuando el liderazgo es cercano, la gestión sí se siente._x000a_Y cuando la voz nace del Valle, el Valle vuelve a pesar en el Senado. 💪_x000a__x000a_Este es el momento de cerrar ese vacío_x000a_y fortalecer una representación que defienda de verdad a nuestro departamento. 🗳️_x000a__x000a_#LaUniónHaceLaFuerza_x000a_ #JuanCamiloVélez_x000a_ #SenadoC20"/>
              <i n="[Jan_01_2026_Mar_02_2026_910311985076918].[Descripción].&amp;[El Valle del Cauca no se representa desde lejos._x000a_ Se representa escuchando, caminando el territorio y entendiendo a su gente. 🤝_x000a__x000a_Aquí hay madres que no se rinden, jóvenes que sueñan con un futuro mejor y trabajadores que sostienen este país todos los días. 💪_x000a__x000a_ Por ellos vale la pena dar la cara y defender lo que realmente importa: oportunidades reales, trabajo digno y una vida con más tranquilidad. 🌱_x000a__x000a_Porque el Valle no necesita promesas de escritorio,_x000a_ necesita liderazgo que esté presente donde se toman las decisiones. ✊_x000a__x000a_Si tú también crees en un Valle con dignidad y futuro, este camino se construye contigo. 🗳️_x000a__x000a_#LaUniónHaceLaFuerza_x000a_#JuanCamiloVélez_x000a_#senadoc20]" c="El Valle del Cauca no se representa desde lejos._x000a_ Se representa escuchando, caminando el territorio y entendiendo a su gente. 🤝_x000a__x000a_Aquí hay madres que no se rinden, jóvenes que sueñan con un futuro mejor y trabajadores que sostienen este país todos los días. 💪_x000a__x000a_ Por ellos vale la pena dar la cara y defender lo que realmente importa: oportunidades reales, trabajo digno y una vida con más tranquilidad. 🌱_x000a__x000a_Porque el Valle no necesita promesas de escritorio,_x000a_ necesita liderazgo que esté presente donde se toman las decisiones. ✊_x000a__x000a_Si tú también crees en un Valle con dignidad y futuro, este camino se construye contigo. 🗳️_x000a__x000a_#LaUniónHaceLaFuerza_x000a_#JuanCamiloVélez_x000a_#senadoc20"/>
              <i n="[Jan_01_2026_Mar_02_2026_910311985076918].[Descripción].&amp;[En ningún otro partido hubieran permitido que personas nuevas que nunca han hecho política pudieran aspirar a representar nuestros territorios, al final los problemas de los colombianos no se solucionan con ideología, se solucionan con gente nueva, ideas nuevas y capacidad de ejecución, de eso nosotros sí sabemos._x000a__x000a_#C20PartidoConservador_x000a_#AlSenado_x000a_#Elecciones8deMarzo_x000a_#YoVotoPorJuan_x000a_#LaUniónHaceLaFuerza_x000a_YoVotoPorJuan]" c="En ningún otro partido hubieran permitido que personas nuevas que nunca han hecho política pudieran aspirar a representar nuestros territorios, al final los problemas de los colombianos no se solucionan con ideología, se solucionan con gente nueva, ideas nuevas y capacidad de ejecución, de eso nosotros sí sabemos._x000a__x000a_#C20PartidoConservador_x000a_#AlSenado_x000a_#Elecciones8deMarzo_x000a_#YoVotoPorJuan_x000a_#LaUniónHaceLaFuerza_x000a_YoVotoPorJuan"/>
              <i n="[Jan_01_2026_Mar_02_2026_910311985076918].[Descripción].&amp;[Es un honor recibir este voto de confianza, cada voto es un tesoro pero el símbolo de este apoyo es invaluable. Por las instituciones, por nuestras fuerzas públicas y por los que construimos país, vamos al congreso. _x000a__x000a_#c20partidoconservador_x000a_#alsenado #yovotoporjuan]" c="Es un honor recibir este voto de confianza, cada voto es un tesoro pero el símbolo de este apoyo es invaluable. Por las instituciones, por nuestras fuerzas públicas y por los que construimos país, vamos al congreso. _x000a__x000a_#c20partidoconservador_x000a_#alsenado #yovotoporjuan"/>
              <i n="[Jan_01_2026_Mar_02_2026_910311985076918].[Descripción].&amp;[Estamos cansados de lo mismo._x000a_De promesas que no llegan al barrio._x000a_Aquí no hablamos bonito, aquí gestionamos:_x000a_vías, deporte, apoyo psicológico, oportunidades para los jóvenes._x000a_Si esto también te representa, no te quedes callado._x000a_👉 Súmate, comparte y caminemos juntos._x000a_El Valle merece gestión, no discursos._x000a__x000a_#launiónhacelafuerza _x000a_#juancamilovélez _x000a_#c20alsenado]" c="Estamos cansados de lo mismo._x000a_De promesas que no llegan al barrio._x000a_Aquí no hablamos bonito, aquí gestionamos:_x000a_vías, deporte, apoyo psicológico, oportunidades para los jóvenes._x000a_Si esto también te representa, no te quedes callado._x000a_👉 Súmate, comparte y caminemos juntos._x000a_El Valle merece gestión, no discursos._x000a__x000a_#launiónhacelafuerza _x000a_#juancamilovélez _x000a_#c20alsenado"/>
              <i n="[Jan_01_2026_Mar_02_2026_910311985076918].[Descripción].&amp;[Este 08 de Marzo, vamos a salir a votar con la familia, con los amigos, con los vecinos,  vamos a hacer historia y a renovar el Congreso para que haya representación de verdad. 🇨🇴_x000a__x000a_#YoVotoC20 _x000a_#PartidoConservador _x000a_#YoVotoPorJuan _x000a_#YoMultiplico _x000a_#LaUniónHaceLaFuerza]" c="Este 08 de Marzo, vamos a salir a votar con la familia, con los amigos, con los vecinos,  vamos a hacer historia y a renovar el Congreso para que haya representación de verdad. 🇨🇴_x000a__x000a_#YoVotoC20 _x000a_#PartidoConservador _x000a_#YoVotoPorJuan _x000a_#YoMultiplico _x000a_#LaUniónHaceLaFuerza"/>
              <i n="[Jan_01_2026_Mar_02_2026_910311985076918].[Descripción].&amp;[Este 8 de marzo tu voto es tu voz para lograr verdadera representación y transformación para nuestro territorio. 🗳️_x000a__x000a_Es muy sencillo: pide el tarjetón de Senado, marca el logo del Partido Conservador y luego el número 20. Hazlo claro, dentro del recuadro._x000a__x000a_Cada voto nos acerca a llevar proyectos, inversión y desarrollo a nuestra región._x000a__x000a_#LaUniónHaceLaFuerza_x000a_#JuanCamiloVélez_x000a_#SenadoC20_x000a_#YoVotoPorJuan_x000a_#LaUniónHaceLaFuerza]" c="Este 8 de marzo tu voto es tu voz para lograr verdadera representación y transformación para nuestro territorio. 🗳️_x000a__x000a_Es muy sencillo: pide el tarjetón de Senado, marca el logo del Partido Conservador y luego el número 20. Hazlo claro, dentro del recuadro._x000a__x000a_Cada voto nos acerca a llevar proyectos, inversión y desarrollo a nuestra región._x000a__x000a_#LaUniónHaceLaFuerza_x000a_#JuanCamiloVélez_x000a_#SenadoC20_x000a_#YoVotoPorJuan_x000a_#LaUniónHaceLaFuerza"/>
              <i n="[Jan_01_2026_Mar_02_2026_910311985076918].[Descripción].&amp;[Este 8 de marzo vota así 🗳️_x000a__x000a_Para el Senado, marca el logo del Partido Conservador y el número 2️⃣0️⃣_x000a__x000a_Apoya a @jucavelez y haz que tu voto cuente._x000a__x000a_¡Así de fácil! 💙]" c="Este 8 de marzo vota así 🗳️_x000a__x000a_Para el Senado, marca el logo del Partido Conservador y el número 2️⃣0️⃣_x000a__x000a_Apoya a @jucavelez y haz que tu voto cuente._x000a__x000a_¡Así de fácil! 💙"/>
              <i n="[Jan_01_2026_Mar_02_2026_910311985076918].[Descripción].&amp;[Este 8 de marzo vota así 🗳️💙_x000a__x000a_Para Cámara de Representantes – Valle:_x000a_Marca el logo del Partido Conservador y el número 1️⃣0️⃣9️⃣✔️_x000a__x000a_Para Senado:_x000a_Marca el logo del Partido Conservador y el número 2️⃣0️⃣✔️_x000a__x000a_Dos liderazgos, un mismo propósito: transformar nuestro Valle y hacer historia juntos._x000a__x000a_@cristianhernandezv + @jucavelez 🤝_x000a__x000a_Este 8 de marzo, hagamos historia.💙]" c="Este 8 de marzo vota así 🗳️💙_x000a__x000a_Para Cámara de Representantes – Valle:_x000a_Marca el logo del Partido Conservador y el número 1️⃣0️⃣9️⃣✔️_x000a__x000a_Para Senado:_x000a_Marca el logo del Partido Conservador y el número 2️⃣0️⃣✔️_x000a__x000a_Dos liderazgos, un mismo propósito: transformar nuestro Valle y hacer historia juntos._x000a__x000a_@cristianhernandezv + @jucavelez 🤝_x000a__x000a_Este 8 de marzo, hagamos historia.💙"/>
              <i n="[Jan_01_2026_Mar_02_2026_910311985076918].[Descripción].&amp;[Este proceso más que de política._x000a_Se trata de la unión de muchas personas, familias que quieren salir adelante, barrios que merecen oportunidades, territorios que necesitan un voz fuerte que los represente._x000a__x000a_Creemos firmemente que La Unión Hace La Fuerza]" c="Este proceso más que de política._x000a_Se trata de la unión de muchas personas, familias que quieren salir adelante, barrios que merecen oportunidades, territorios que necesitan un voz fuerte que los represente._x000a__x000a_Creemos firmemente que La Unión Hace La Fuerza"/>
              <i n="[Jan_01_2026_Mar_02_2026_910311985076918].[Descripción].&amp;[Este trabajo es de uno en uno porque todos merecen la misma importancia  #LaUniónHaceLaFuerza]" c="Este trabajo es de uno en uno porque todos merecen la misma importancia  #LaUniónHaceLaFuerza"/>
              <i n="[Jan_01_2026_Mar_02_2026_910311985076918].[Descripción].&amp;[Estos son los mejores momentos de ésta experiencia, tomando el mejor tinto, conversando con gente tan valiosa y contándoles de dónde vengo._x000a_Yo crecí en éstas calles, entre gente campesina, muy trabajadora y luchadora._x000a_Por esto es que no pienso en otra cosa que no sea  llegar al Congreso para defender estos territorios y pelear por los recursos que siempre se quedan en Bogotá o en las capitales._x000a__x000a_Nadie defiende lo que no conoce. Vamos a llegar juntos_x000a__x000a_#LaUniónHaceLaFuerza_x000a_#C20PartidoConsevador_x000a_#grabadoenelcorazón]" c="Estos son los mejores momentos de ésta experiencia, tomando el mejor tinto, conversando con gente tan valiosa y contándoles de dónde vengo._x000a_Yo crecí en éstas calles, entre gente campesina, muy trabajadora y luchadora._x000a_Por esto es que no pienso en otra cosa que no sea  llegar al Congreso para defender estos territorios y pelear por los recursos que siempre se quedan en Bogotá o en las capitales._x000a__x000a_Nadie defiende lo que no conoce. Vamos a llegar juntos_x000a__x000a_#LaUniónHaceLaFuerza_x000a_#C20PartidoConsevador_x000a_#grabadoenelcorazón"/>
              <i n="[Jan_01_2026_Mar_02_2026_910311985076918].[Descripción].&amp;[Estuvimos con más de 1.000 caleños de distintas comunas de Cali y un mismo propósito: trabajar junto a la gente 💙seguimos fortaleciendo este proyecto que nace en los territorios ✨💪🏽]" c="Estuvimos con más de 1.000 caleños de distintas comunas de Cali y un mismo propósito: trabajar junto a la gente 💙seguimos fortaleciendo este proyecto que nace en los territorios ✨💪🏽"/>
              <i n="[Jan_01_2026_Mar_02_2026_910311985076918].[Descripción].&amp;[Faltan 19 días y este proyecto no se construyó solo: se construyó con trabajo, territorio y gente que cree._x000a_Hoy no basta con reconocer el esfuerzo, hoy necesitamos multiplicarlo._x000a_Habla, comparte, convence, suma._x000a_Porque cuando la convicción es real, el voto se multiplica._x000a_La unión hace la fuerza. Llegamos juntos. 🫶🏼💙_x000a__x000a_#C20PartidoConservador_x000a_#EsHoraDeMultiplicar_x000a_#Elecciones8deMarzo_x000a_#JuanAlSenado_x000a_#EleccionesColombiaYoVotoPorJuan]" c="Faltan 19 días y este proyecto no se construyó solo: se construyó con trabajo, territorio y gente que cree._x000a_Hoy no basta con reconocer el esfuerzo, hoy necesitamos multiplicarlo._x000a_Habla, comparte, convence, suma._x000a_Porque cuando la convicción es real, el voto se multiplica._x000a_La unión hace la fuerza. Llegamos juntos. 🫶🏼💙_x000a__x000a_#C20PartidoConservador_x000a_#EsHoraDeMultiplicar_x000a_#Elecciones8deMarzo_x000a_#JuanAlSenado_x000a_#EleccionesColombiaYoVotoPorJuan"/>
              <i n="[Jan_01_2026_Mar_02_2026_910311985076918].[Descripción].&amp;[Faltan 8 días._x000a_Y cada abrazo me confirma que esta campaña no es mía… es de ustedes._x000a_Gracias por el cariño, por la confianza y por caminar conmigo._x000a_Ahora viene lo más importante._x000a_En 8 días decidimos el rumbo del país._x000a_Juan Camilo Vélez_x000a_20 al Senado – Partido Conservador_x000a__x000a_#c20partidoconservador #faltan8días #juancamilovélez20 #senado2026 #vota20]" c="Faltan 8 días._x000a_Y cada abrazo me confirma que esta campaña no es mía… es de ustedes._x000a_Gracias por el cariño, por la confianza y por caminar conmigo._x000a_Ahora viene lo más importante._x000a_En 8 días decidimos el rumbo del país._x000a_Juan Camilo Vélez_x000a_20 al Senado – Partido Conservador_x000a__x000a_#c20partidoconservador #faltan8días #juancamilovélez20 #senado2026 #vota20"/>
              <i n="[Jan_01_2026_Mar_02_2026_910311985076918].[Descripción].&amp;[Gracias a cada persona que nos acompañó en este hermoso desayuno._x000a_Gracias a las nuevas personas que se suman _x000a_y a nuestros amigos, por su apoyo y su energía._x000a_Porque cuando caminamos juntos, la unión hace la fuerza]" c="Gracias a cada persona que nos acompañó en este hermoso desayuno._x000a_Gracias a las nuevas personas que se suman _x000a_y a nuestros amigos, por su apoyo y su energía._x000a_Porque cuando caminamos juntos, la unión hace la fuerza"/>
              <i n="[Jan_01_2026_Mar_02_2026_910311985076918].[Descripción].&amp;[Gracias a cada Tulueño por sumar. Porque la unión hace la fuerza y este proyecto es de todos.]" c="Gracias a cada Tulueño por sumar. Porque la unión hace la fuerza y este proyecto es de todos."/>
              <i n="[Jan_01_2026_Mar_02_2026_910311985076918].[Descripción].&amp;[Gracias a este hermoso grupo de personas que hoy nos acompañan un gran equipo que cree, se suma y fortalece esta campaña._x000a_La Unión Hace La Fuerza]" c="Gracias a este hermoso grupo de personas que hoy nos acompañan un gran equipo que cree, se suma y fortalece esta campaña._x000a_La Unión Hace La Fuerza"/>
              <i n="[Jan_01_2026_Mar_02_2026_910311985076918].[Descripción].&amp;[Gracias a la doctora @luzangelapulidomartinez  por la invitación y el acompañamiento del_x000a_Dr. Carlos Holguin Sardi a este maravilloso almuerzo, rodeados de empresarios y amigos que creen en este proyecto y se suman a nuestra campaña. 💙]" c="Gracias a la doctora @luzangelapulidomartinez  por la invitación y el acompañamiento del_x000a_Dr. Carlos Holguin Sardi a este maravilloso almuerzo, rodeados de empresarios y amigos que creen en este proyecto y se suman a nuestra campaña. 💙"/>
              <i n="[Jan_01_2026_Mar_02_2026_910311985076918].[Descripción].&amp;[GRACIAS A NUESTRO CONCEJAL POR CREER Y SUMARSE A ESTE SUEÑO _x000a_¡VAMOS JUNTOS,_x000a_LA UNIÓN HACE LA FUERZA!]" c="GRACIAS A NUESTRO CONCEJAL POR CREER Y SUMARSE A ESTE SUEÑO _x000a_¡VAMOS JUNTOS,_x000a_LA UNIÓN HACE LA FUERZA!"/>
              <i n="[Jan_01_2026_Mar_02_2026_910311985076918].[Descripción].&amp;[Gracias a todas las personas del barrio El Poblado por escucharnos y abrirnos sus puertas. Seguimos caminando juntos]" c="Gracias a todas las personas del barrio El Poblado por escucharnos y abrirnos sus puertas. Seguimos caminando juntos"/>
              <i n="[Jan_01_2026_Mar_02_2026_910311985076918].[Descripción].&amp;[Gracias de corazón a quienes hicieron un espacio en su día para estar aquí. Esta reunión significa mucho para nosotros.]" c="Gracias de corazón a quienes hicieron un espacio en su día para estar aquí. Esta reunión significa mucho para nosotros."/>
              <i n="[Jan_01_2026_Mar_02_2026_910311985076918].[Descripción].&amp;[Gracias por el masivo acompañamiento de todas las personas que se siguen uniendo a esta campaña. La unión hace la fuerza. #LAUNIÓNHACELAFUERZA]" c="Gracias por el masivo acompañamiento de todas las personas que se siguen uniendo a esta campaña. La unión hace la fuerza. #LAUNIÓNHACELAFUERZA"/>
              <i n="[Jan_01_2026_Mar_02_2026_910311985076918].[Descripción].&amp;[Gracias, Caldas bonita, por abrirnos las puertas de sus casas y permitirnos compartir este camino.]" c="Gracias, Caldas bonita, por abrirnos las puertas de sus casas y permitirnos compartir este camino."/>
              <i n="[Jan_01_2026_Mar_02_2026_910311985076918].[Descripción].&amp;[Gracias, Cartago Valle, por abrirnos las puertas de su hogar y su corazón. Juntos demostramos que la unión hace la fuerza.]" c="Gracias, Cartago Valle, por abrirnos las puertas de su hogar y su corazón. Juntos demostramos que la unión hace la fuerza."/>
              <i n="[Jan_01_2026_Mar_02_2026_910311985076918].[Descripción].&amp;[Gracias, Pradera 🤍_x000a_Por escucharnos, recibirnos y creer en este camino que estamos construyendo juntos.]" c="Gracias, Pradera 🤍_x000a_Por escucharnos, recibirnos y creer en este camino que estamos construyendo juntos."/>
              <i n="[Jan_01_2026_Mar_02_2026_910311985076918].[Descripción].&amp;[Gracias, Tuluá 🤍_x000a_Su apoyo y acompañamiento nos impulsan en este gran camino al Senado._x000a_¡La unión hace la fuerza!]" c="Gracias, Tuluá 🤍_x000a_Su apoyo y acompañamiento nos impulsan en este gran camino al Senado._x000a_¡La unión hace la fuerza!"/>
              <i n="[Jan_01_2026_Mar_02_2026_910311985076918].[Descripción].&amp;[Gracias, Zarzal, por abrirnos las puertas de tu hermoso municipio, por acogernos con calidez y regalarnos la magia de tu gente, tus paisajes y tu historia.]" c="Gracias, Zarzal, por abrirnos las puertas de tu hermoso municipio, por acogernos con calidez y regalarnos la magia de tu gente, tus paisajes y tu historia."/>
              <i n="[Jan_01_2026_Mar_02_2026_910311985076918].[Descripción].&amp;[Hemos sido responsables  con cada proyecto, la gente lo sabe y donde han habido dificultades seguiremos luchando_x000a_#GraciasPorTuApoyo #LaUniónHaceLaFuerza]" c="Hemos sido responsables  con cada proyecto, la gente lo sabe y donde han habido dificultades seguiremos luchando_x000a_#GraciasPorTuApoyo #LaUniónHaceLaFuerza"/>
              <i n="[Jan_01_2026_Mar_02_2026_910311985076918].[Descripción].&amp;[HOY EMPEZAMOS NUESTRA AGENDA, DESDE LA SUCURSAL DEL CIELO FORTALECIENDO NUESTRO PROYECTO JUNTO CON GRANDES AMIGOS]" c="HOY EMPEZAMOS NUESTRA AGENDA, DESDE LA SUCURSAL DEL CIELO FORTALECIENDO NUESTRO PROYECTO JUNTO CON GRANDES AMIGOS"/>
              <i n="[Jan_01_2026_Mar_02_2026_910311985076918].[Descripción].&amp;[Hoy estamos en la sede conservadora de Cali, rodeados de grandes amigos que creen en este proyecto y se suman con convicción a esta campaña. 🤝 Porque cuando caminamos juntos, la unión hace la fuerza 💙]" c="Hoy estamos en la sede conservadora de Cali, rodeados de grandes amigos que creen en este proyecto y se suman con convicción a esta campaña. 🤝 Porque cuando caminamos juntos, la unión hace la fuerza 💙"/>
              <i n="[Jan_01_2026_Mar_02_2026_910311985076918].[Descripción].&amp;[Hoy estamos haciendo un recorrido muy intenso en cada sector de intensa actividad social, donde nos hemos encontrado con sorpresa el apoyo y la intención de apoyo por este proyecto]" c="Hoy estamos haciendo un recorrido muy intenso en cada sector de intensa actividad social, donde nos hemos encontrado con sorpresa el apoyo y la intención de apoyo por este proyecto"/>
              <i n="[Jan_01_2026_Mar_02_2026_910311985076918].[Descripción].&amp;[Hoy estamos recorriendo la Marina Valle del Cauca, saludando a amigos, familias y a todas las personas que siempre nos reciben con cariño.]" c="Hoy estamos recorriendo la Marina Valle del Cauca, saludando a amigos, familias y a todas las personas que siempre nos reciben con cariño."/>
              <i n="[Jan_01_2026_Mar_02_2026_910311985076918].[Descripción].&amp;[Hoy estuvimos escuchando nuestra gente donde estamos dispuestos a trabajar por cada uno de las personas que hacen parte de este gran proyecto]" c="Hoy estuvimos escuchando nuestra gente donde estamos dispuestos a trabajar por cada uno de las personas que hacen parte de este gran proyecto"/>
              <i n="[Jan_01_2026_Mar_02_2026_910311985076918].[Descripción].&amp;[Hoy retomamos labores desde_x000a_la sucursal del cielo, fortaleciendo nuestro proyecto junto a nuestros colegas]" c="Hoy retomamos labores desde_x000a_la sucursal del cielo, fortaleciendo nuestro proyecto junto a nuestros colegas"/>
              <i n="[Jan_01_2026_Mar_02_2026_910311985076918].[Descripción].&amp;[Hoy ser conservador también es apostar por una verdadera representación que defienda valores, trabajo y familia. 🤝_x000a__x000a_Es creer que la transformación del territorio empieza cuando levantamos la voz y participamos. ✊_x000a__x000a_#LaUniónHaceLaFuerza_x000a_#JuanCamiloVélez_x000a_#SenadoC20_x000a_#YoVotoPorJuan]" c="Hoy ser conservador también es apostar por una verdadera representación que defienda valores, trabajo y familia. 🤝_x000a__x000a_Es creer que la transformación del territorio empieza cuando levantamos la voz y participamos. ✊_x000a__x000a_#LaUniónHaceLaFuerza_x000a_#JuanCamiloVélez_x000a_#SenadoC20_x000a_#YoVotoPorJuan"/>
              <i n="[Jan_01_2026_Mar_02_2026_910311985076918].[Descripción].&amp;[Hoy tenemos una oportunidad que no se repite. ✊_x000a_La oportunidad de creer en el territorio, de defender lo nuestro y de construir desde el sentido de pertenencia. 🌱_x000a__x000a_Aquí hemos resistido los momentos difíciles._x000a_No nos fuimos cuando era duro, y tampoco nos vamos ahora que hay tanto por hacer. 🤝_x000a__x000a_Este camino no se logra solos._x000a_Se logra cuando una sociedad decide unirse y caminar en la misma dirección. 💪_x000a__x000a_Porque cuando nos juntamos, las ideas se vuelven realidad. ✨_x000a__x000a_#LaUniónHaceLaFuerza_x000a_ #JuanCamiloVélez_x000a_ #senadoc20]" c="Hoy tenemos una oportunidad que no se repite. ✊_x000a_La oportunidad de creer en el territorio, de defender lo nuestro y de construir desde el sentido de pertenencia. 🌱_x000a__x000a_Aquí hemos resistido los momentos difíciles._x000a_No nos fuimos cuando era duro, y tampoco nos vamos ahora que hay tanto por hacer. 🤝_x000a__x000a_Este camino no se logra solos._x000a_Se logra cuando una sociedad decide unirse y caminar en la misma dirección. 💪_x000a__x000a_Porque cuando nos juntamos, las ideas se vuelven realidad. ✨_x000a__x000a_#LaUniónHaceLaFuerza_x000a_ #JuanCamiloVélez_x000a_ #senadoc20"/>
              <i n="[Jan_01_2026_Mar_02_2026_910311985076918].[Descripción].&amp;[INICIEMOS ÉSTA SEMANA_x000a_RECORDANDO ALGUNOS DE LOS MEJORES MOMENTOS DE ESTE VIAJE]" c="INICIEMOS ÉSTA SEMANA_x000a_RECORDANDO ALGUNOS DE LOS MEJORES MOMENTOS DE ESTE VIAJE"/>
              <i n="[Jan_01_2026_Mar_02_2026_910311985076918].[Descripción].&amp;[Inmensamente agradecido por este apoyo. Vamos a llegar juntos al Congreso de la República._x000a_ #LaUniónHaceLaFuerza_x000a_#C20PartidoConservador]" c="Inmensamente agradecido por este apoyo. Vamos a llegar juntos al Congreso de la República._x000a_ #LaUniónHaceLaFuerza_x000a_#C20PartidoConservador"/>
              <i n="[Jan_01_2026_Mar_02_2026_910311985076918].[Descripción].&amp;[La confianza no se improvisa, se construye recorriendo el territorio, escuchando y cumpliendo._x000a__x000a_Hoy más que un equipo, somos una fórmula que une experiencia y compromiso para lograr la Transformación del Valle._x000a__x000a_Este 8 de marzo marca la diferencia:_x000a_🗳️ Cámara 109 | Senado 20 💙]" c="La confianza no se improvisa, se construye recorriendo el territorio, escuchando y cumpliendo._x000a__x000a_Hoy más que un equipo, somos una fórmula que une experiencia y compromiso para lograr la Transformación del Valle._x000a__x000a_Este 8 de marzo marca la diferencia:_x000a_🗳️ Cámara 109 | Senado 20 💙"/>
              <i n="[Jan_01_2026_Mar_02_2026_910311985076918].[Descripción].&amp;[La desinformación no para, y como quienes solo saben hacer daño, no encuentran otro argumento que este, aquí está la prueba de nuestro compromiso, @proyectosgolden no soy solo yo, Proyectos son un grupo de grandes personas y profesionales que a pensar de tantas dificultades que nos han puesto los delincuentes, siguen a mi lado, luchando por cada cliente, ellos merecen tanto respeto como cada persona a la que le siguen mintiendo. _x000a__x000a_#EstaEsLaVerdad _x000a_#YoSoyJuanCamiloVélez _x000a_#SenadoC20]" c="La desinformación no para, y como quienes solo saben hacer daño, no encuentran otro argumento que este, aquí está la prueba de nuestro compromiso, @proyectosgolden no soy solo yo, Proyectos son un grupo de grandes personas y profesionales que a pensar de tantas dificultades que nos han puesto los delincuentes, siguen a mi lado, luchando por cada cliente, ellos merecen tanto respeto como cada persona a la que le siguen mintiendo. _x000a__x000a_#EstaEsLaVerdad _x000a_#YoSoyJuanCamiloVélez _x000a_#SenadoC20"/>
              <i n="[Jan_01_2026_Mar_02_2026_910311985076918].[Descripción].&amp;[La fuerza no está en uno._x000a_Está en todos. 💪_x000a__x000a_En el trabajador que no se rinde. 👷‍♂️_x000a_En la madre que lucha por su familia. 👩‍👧‍👦_x000a_En el joven que no pierde la esperanza. ✨_x000a__x000a_Cuando nos unimos, dejamos de quejarnos…_x000a_y empezamos a decidir. 🗳️_x000a__x000a_Este 8 de marzo sal a votar. 📅_x000a_Vota por la verdadera representación._x000a_Marca #C20 al Senado - Partido Conservador 💙✅]" c="La fuerza no está en uno._x000a_Está en todos. 💪_x000a__x000a_En el trabajador que no se rinde. 👷‍♂️_x000a_En la madre que lucha por su familia. 👩‍👧‍👦_x000a_En el joven que no pierde la esperanza. ✨_x000a__x000a_Cuando nos unimos, dejamos de quejarnos…_x000a_y empezamos a decidir. 🗳️_x000a__x000a_Este 8 de marzo sal a votar. 📅_x000a_Vota por la verdadera representación._x000a_Marca #C20 al Senado - Partido Conservador 💙✅"/>
              <i n="[Jan_01_2026_Mar_02_2026_910311985076918].[Descripción].&amp;[La gente ya no quiere más peleas ideológicas._x000a_Quiere soluciones que se sientan en la vida diaria. 💬_x000a__x000a_Quiere trabajo, quiere oportunidades para emprender,_x000a_quiere que estudiar sí valga la pena y se traduzca en futuro._x000a_🎓_x000a__x000a_Por eso hoy más que nunca necesitamos dejar de dividirnos_x000a_ y empezar a unirnos alrededor de lo que de verdad importa:_x000a_el bienestar de nuestras familias y el progreso de nuestros territorios. 🤝_x000a__x000a_Cuando hay inversión, hay movimiento._x000a_Cuando hay proyectos, hay empleo._x000a__x000a_Y cuando hay confianza, nacen las oportunidades. 🌱_x000a_Ese es el país que podemos construir juntos. ✊_x000a__x000a_#LaUniónHaceLaFuerza_x000a_ #JuanCamiloVélez_x000a_ #SenadoC20]" c="La gente ya no quiere más peleas ideológicas._x000a_Quiere soluciones que se sientan en la vida diaria. 💬_x000a__x000a_Quiere trabajo, quiere oportunidades para emprender,_x000a_quiere que estudiar sí valga la pena y se traduzca en futuro._x000a_🎓_x000a__x000a_Por eso hoy más que nunca necesitamos dejar de dividirnos_x000a_ y empezar a unirnos alrededor de lo que de verdad importa:_x000a_el bienestar de nuestras familias y el progreso de nuestros territorios. 🤝_x000a__x000a_Cuando hay inversión, hay movimiento._x000a_Cuando hay proyectos, hay empleo._x000a__x000a_Y cuando hay confianza, nacen las oportunidades. 🌱_x000a_Ese es el país que podemos construir juntos. ✊_x000a__x000a_#LaUniónHaceLaFuerza_x000a_ #JuanCamiloVélez_x000a_ #SenadoC20"/>
              <i n="[Jan_01_2026_Mar_02_2026_910311985076918].[Descripción].&amp;[La política necesita verdadera representación de personas que sepan lo que es trabajar, producir y salir adelante. 🤝_x000a__x000a_La transformación comienza cuando nuevas voces llegan con experiencia real y compromiso con la gente. ✊_x000a__x000a_#LaUniónHaceLaFuerza_x000a_#JuanCamiloVélez_x000a_#SenadoC20_x000a_#YoVotoPorJuan]" c="La política necesita verdadera representación de personas que sepan lo que es trabajar, producir y salir adelante. 🤝_x000a__x000a_La transformación comienza cuando nuevas voces llegan con experiencia real y compromiso con la gente. ✊_x000a__x000a_#LaUniónHaceLaFuerza_x000a_#JuanCamiloVélez_x000a_#SenadoC20_x000a_#YoVotoPorJuan"/>
              <i n="[Jan_01_2026_Mar_02_2026_910311985076918].[Descripción].&amp;[La política también se construye desde la gratitud. 🙏_x000a_Desde reconocer que nada de esto sería posible sin la gente que camina a nuestro lado._x000a__x000a_Aquí no hablamos solo de votos, hablamos de confianza, de amistad y de lealtad. 🤝_x000a_De esas relaciones que no se rompen con el tiempo, sino que se fortalecen._x000a__x000a_Seguimos adelante con el mismo cariño de siempre,_x000a_con la certeza de que lo mejor de este camino es recorrerlo juntos. ✨_x000a__x000a_Porque cuando hay reciprocidad, hay futuro. 💙_x000a__x000a_#LaUniónHaceLaFuerza_x000a_#JuanCamiloVélez_x000a_#senadoc20]" c="La política también se construye desde la gratitud. 🙏_x000a_Desde reconocer que nada de esto sería posible sin la gente que camina a nuestro lado._x000a__x000a_Aquí no hablamos solo de votos, hablamos de confianza, de amistad y de lealtad. 🤝_x000a_De esas relaciones que no se rompen con el tiempo, sino que se fortalecen._x000a__x000a_Seguimos adelante con el mismo cariño de siempre,_x000a_con la certeza de que lo mejor de este camino es recorrerlo juntos. ✨_x000a__x000a_Porque cuando hay reciprocidad, hay futuro. 💙_x000a__x000a_#LaUniónHaceLaFuerza_x000a_#JuanCamiloVélez_x000a_#senadoc20"/>
              <i n="[Jan_01_2026_Mar_02_2026_910311985076918].[Descripción].&amp;[La renovación política no es un discurso, es una forma distinta de hacer las cosas._x000a__x000a_Con experiencia real, conocimiento del Estado y claridad sobre cómo funciona la gestión pública. 🤝_x000a__x000a_En el Congreso no se reparte plata, se construyen caminos._x000a_Se gestionan proyectos, se defienden recursos y se baja inversión al territorio cuando hay visión y compromiso. 💼_x000a__x000a_Hoy más que nunca necesitamos líderes que entiendan el país,_x000a_que no gobiernen a punta de impuestos, sino con desarrollo, eficiencia y responsabilidad. 💪_x000a__x000a_Porque transformar no es improvisar, es saber cómo y desde dónde hacerlo. ✊_x000a__x000a_#LaUniónHaceLaFuerza_x000a_ #JuanCamiloVélez_x000a_ #senadoc20]" c="La renovación política no es un discurso, es una forma distinta de hacer las cosas._x000a__x000a_Con experiencia real, conocimiento del Estado y claridad sobre cómo funciona la gestión pública. 🤝_x000a__x000a_En el Congreso no se reparte plata, se construyen caminos._x000a_Se gestionan proyectos, se defienden recursos y se baja inversión al territorio cuando hay visión y compromiso. 💼_x000a__x000a_Hoy más que nunca necesitamos líderes que entiendan el país,_x000a_que no gobiernen a punta de impuestos, sino con desarrollo, eficiencia y responsabilidad. 💪_x000a__x000a_Porque transformar no es improvisar, es saber cómo y desde dónde hacerlo. ✊_x000a__x000a_#LaUniónHaceLaFuerza_x000a_ #JuanCamiloVélez_x000a_ #senadoc20"/>
              <i n="[Jan_01_2026_Mar_02_2026_910311985076918].[Descripción].&amp;[La transformación también empieza desde lo personal._x000a_Desde escuchar historias reales, entender las dificultades y acompañar procesos con empatía. 🤝_x000a__x000a_Solo quien ha vivido una situación difícil sabe lo que cuesta salir adelante._x000a_Por eso las soluciones no pueden ser frías ni lejanas, deben nacer desde la experiencia y el corazón. 💬_x000a__x000a_Hoy más que nunca necesitamos proyectos que generen empleo,_x000a_que unan a las familias y que devuelvan la esperanza al territorio. 🌱_x000a__x000a_No podemos seguir divididos._x000a_Es tiempo de reconciliarnos como sociedad y construir desde lo que nos une. ✊_x000a__x000a_#LaUniónHaceLaFuerza_x000a_#JuanCamiloVélez_x000a_#senadoc20]" c="La transformación también empieza desde lo personal._x000a_Desde escuchar historias reales, entender las dificultades y acompañar procesos con empatía. 🤝_x000a__x000a_Solo quien ha vivido una situación difícil sabe lo que cuesta salir adelante._x000a_Por eso las soluciones no pueden ser frías ni lejanas, deben nacer desde la experiencia y el corazón. 💬_x000a__x000a_Hoy más que nunca necesitamos proyectos que generen empleo,_x000a_que unan a las familias y que devuelvan la esperanza al territorio. 🌱_x000a__x000a_No podemos seguir divididos._x000a_Es tiempo de reconciliarnos como sociedad y construir desde lo que nos une. ✊_x000a__x000a_#LaUniónHaceLaFuerza_x000a_#JuanCamiloVélez_x000a_#senadoc20"/>
              <i n="[Jan_01_2026_Mar_02_2026_910311985076918].[Descripción].&amp;[La verdadera representación nace cuando votamos por personas que trabajan, producen y gestionan proyectos para el territorio. 🤝_x000a__x000a_La transformación empieza cuando tomamos una decisión clara en las urnas. 🗳️_x000a_Este 8 de marzo vota Partido Conservador, marca Senado C20._x000a__x000a_#LaUniónHaceLaFuerza_x000a_#JuanCamiloVélez_x000a_#SenadoC20_x000a_#YoVotoPorJuan_x000a_#LaUniónHaceLaFuerza]" c="La verdadera representación nace cuando votamos por personas que trabajan, producen y gestionan proyectos para el territorio. 🤝_x000a__x000a_La transformación empieza cuando tomamos una decisión clara en las urnas. 🗳️_x000a_Este 8 de marzo vota Partido Conservador, marca Senado C20._x000a__x000a_#LaUniónHaceLaFuerza_x000a_#JuanCamiloVélez_x000a_#SenadoC20_x000a_#YoVotoPorJuan_x000a_#LaUniónHaceLaFuerza"/>
              <i n="[Jan_01_2026_Mar_02_2026_910311985076918].[Descripción].&amp;[La verdadera representación nace de lo que somos y de lo que defendemos cada día. 🤝_x000a__x000a_La transformación empieza cuando los valores se convierten en acciones que respetan a la gente y su territorio. ✊_x000a__x000a_#LaUniónHaceLaFuerza_x000a_#JuanCamiloVélez_x000a_#SenadoC20]" c="La verdadera representación nace de lo que somos y de lo que defendemos cada día. 🤝_x000a__x000a_La transformación empieza cuando los valores se convierten en acciones que respetan a la gente y su territorio. ✊_x000a__x000a_#LaUniónHaceLaFuerza_x000a_#JuanCamiloVélez_x000a_#SenadoC20"/>
              <i n="[Jan_01_2026_Mar_02_2026_910311985076918].[Descripción].&amp;[Lo mejor de estos recorridos es hacer tantos amigos]" c="Lo mejor de estos recorridos es hacer tantos amigos"/>
              <i n="[Jan_01_2026_Mar_02_2026_910311985076918].[Descripción].&amp;[Los territorios cambian cuando hay verdadera representación que gestione recursos y genere transformación real. 🤝_x000a__x000a_Es momento de mover el tablero y abrir nuevas oportunidades para nuestra gente. ✊_x000a__x000a_#LaUniónHaceLaFuerza_x000a_#JuanCamiloVélez_x000a_#SenadoC20_x000a_#YoVotoPorJuan]" c="Los territorios cambian cuando hay verdadera representación que gestione recursos y genere transformación real. 🤝_x000a__x000a_Es momento de mover el tablero y abrir nuevas oportunidades para nuestra gente. ✊_x000a__x000a_#LaUniónHaceLaFuerza_x000a_#JuanCamiloVélez_x000a_#SenadoC20_x000a_#YoVotoPorJuan"/>
              <i n="[Jan_01_2026_Mar_02_2026_910311985076918].[Descripción].&amp;[Los territorios progresan cuando alguien toca puertas, gestiona y trae inversión real. 🤝_x000a__x000a_Eso es verdadera representación: convertir ideas en proyectos y proyectos en transformación para la gente. 🌱_x000a__x000a_Esta causa no es de una persona, es de todo un territorio que quiere avanzar unido. ✊_x000a__x000a_#LaUniónHaceLaFuerza_x000a_#JuanCamiloVélez_x000a_#senadoc20]" c="Los territorios progresan cuando alguien toca puertas, gestiona y trae inversión real. 🤝_x000a__x000a_Eso es verdadera representación: convertir ideas en proyectos y proyectos en transformación para la gente. 🌱_x000a__x000a_Esta causa no es de una persona, es de todo un territorio que quiere avanzar unido. ✊_x000a__x000a_#LaUniónHaceLaFuerza_x000a_#JuanCamiloVélez_x000a_#senadoc20"/>
              <i n="[Jan_01_2026_Mar_02_2026_910311985076918].[Descripción].&amp;[Manizales nos ha dado una gran lección:_x000a_cuando trabajamos unidos, las cosas buenas sí pasan. 🤝_x000a__x000a_En barrios como Villa Hermosa, Bosques del Norte y Solferino hay gente honesta, trabajadora y con sueños grandes._x000a__x000a_Gente que no necesita más discursos, sino representación real. 💪_x000a_Hoy caminamos junto a quienes creen en la política que se hace de frente, en los barrios y con la gente._x000a__x000a_Porque cuando hay unión, hay fuerza… y cuando hay fuerza, hay futuro. ✊_x000a_Caldas también decide, y esta representación se construye contigo. 🗳️_x000a__x000a_#LaUniónHaceLaFuerza_x000a_ #JuanCamiloVélez_x000a_ #senadoc20]" c="Manizales nos ha dado una gran lección:_x000a_cuando trabajamos unidos, las cosas buenas sí pasan. 🤝_x000a__x000a_En barrios como Villa Hermosa, Bosques del Norte y Solferino hay gente honesta, trabajadora y con sueños grandes._x000a__x000a_Gente que no necesita más discursos, sino representación real. 💪_x000a_Hoy caminamos junto a quienes creen en la política que se hace de frente, en los barrios y con la gente._x000a__x000a_Porque cuando hay unión, hay fuerza… y cuando hay fuerza, hay futuro. ✊_x000a_Caldas también decide, y esta representación se construye contigo. 🗳️_x000a__x000a_#LaUniónHaceLaFuerza_x000a_ #JuanCamiloVélez_x000a_ #senadoc20"/>
              <i n="[Jan_01_2026_Mar_02_2026_910311985076918].[Descripción].&amp;[Mi compromiso es con ustedes. Trabajo cada día con un solo propósito: llegar a cada uno de los territorios, porque la unión hace la fuerza.]" c="Mi compromiso es con ustedes. Trabajo cada día con un solo propósito: llegar a cada uno de los territorios, porque la unión hace la fuerza."/>
              <i n="[Jan_01_2026_Mar_02_2026_910311985076918].[Descripción].&amp;[MUCHAS GRACIAS POR_x000a_EL ACOMPAÑAMIENTO MASIVO 🫶🏼💙]" c="MUCHAS GRACIAS POR_x000a_EL ACOMPAÑAMIENTO MASIVO 🫶🏼💙"/>
              <i n="[Jan_01_2026_Mar_02_2026_910311985076918].[Descripción].&amp;[Muchísimas gracias_x000a_de todo 💙&quot;]" c="Muchísimas gracias_x000a_de todo 💙&quot;"/>
              <i n="[Jan_01_2026_Mar_02_2026_910311985076918].[Descripción].&amp;[Muchos jóvenes sienten que la política no sirve…_x000a_pero cuando no participamos, otros deciden por nosotros. 🧠_x000a__x000a_Este camino nace desde el territorio, desde las ganas de transformar y desde quienes no se resignan a que todo siga igual. ✊_x000a__x000a_Jóvenes que sueñan, mujeres que lideran y comunidades que creen que sí se puede hacer diferente. 🌱_x000a__x000a_La transformación empieza cuando dejamos de mirar desde afuera_x000a_y empezamos a involucrarnos con propósito. 🤝_x000a__x000a_Si este mensaje también te mueve, compártelo._x000a_Las ideas crecen cuando se juntan. ✨_x000a__x000a_#LaUniónHaceLaFuerza_x000a_ #JuanCamiloVélez_x000a_ #senadoc20]" c="Muchos jóvenes sienten que la política no sirve…_x000a_pero cuando no participamos, otros deciden por nosotros. 🧠_x000a__x000a_Este camino nace desde el territorio, desde las ganas de transformar y desde quienes no se resignan a que todo siga igual. ✊_x000a__x000a_Jóvenes que sueñan, mujeres que lideran y comunidades que creen que sí se puede hacer diferente. 🌱_x000a__x000a_La transformación empieza cuando dejamos de mirar desde afuera_x000a_y empezamos a involucrarnos con propósito. 🤝_x000a__x000a_Si este mensaje también te mueve, compártelo._x000a_Las ideas crecen cuando se juntan. ✨_x000a__x000a_#LaUniónHaceLaFuerza_x000a_ #JuanCamiloVélez_x000a_ #senadoc20"/>
              <i n="[Jan_01_2026_Mar_02_2026_910311985076918].[Descripción].&amp;[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juancamilovélez_x000a_#senadoc20_x000a_#launiónhacelafuerza]" c="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juancamilovélez_x000a_#senadoc20_x000a_#launiónhacelafuerza"/>
              <i n="[Jan_01_2026_Mar_02_2026_910311985076918].[Descripción].&amp;[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launionhacelafuerza _x000a_#juancamilovélez _x000a_#senadoc20]" c="Muchos llegan al barrio cuando necesitan votos y desaparecen cuando ya están arriba._x000a_Por eso el pueblo se cansa. Porque nos gobiernan quienes nunca han trabajado, quienes no saben lo que es emprender ni salir a buscar un empleo._x000a_El futuro no se promete, se construye._x000a_Y no hay cambio sin participación._x000a_#launionhacelafuerza _x000a_#juancamilovélez _x000a_#senadoc20"/>
              <i n="[Jan_01_2026_Mar_02_2026_910311985076918].[Descripción].&amp;[Muy agradecido con cada una de las personas que siguen viendo nuestro proyecto como la mejor opción]" c="Muy agradecido con cada una de las personas que siguen viendo nuestro proyecto como la mejor opción"/>
              <i n="[Jan_01_2026_Mar_02_2026_910311985076918].[Descripción].&amp;[Muy agradecido con el cariño de nuestra gente, estoy sumamente feliz de ver cómo día a día se suman nuevas personas con el fin de lograr nuestro objetivo]" c="Muy agradecido con el cariño de nuestra gente, estoy sumamente feliz de ver cómo día a día se suman nuevas personas con el fin de lograr nuestro objetivo"/>
              <i n="[Jan_01_2026_Mar_02_2026_910311985076918].[Descripción].&amp;[Muy agradecidos con el calor de las personas en Caldas en cada visita GRACIAS POR APOYO]" c="Muy agradecidos con el calor de las personas en Caldas en cada visita GRACIAS POR APOYO"/>
              <i n="[Jan_01_2026_Mar_02_2026_910311985076918].[Descripción].&amp;[No bajamos el ritmo: seguimos firmes trabajando por nuestros territorios. Gracias, Palmira, por recibirnos y ser parte de este camino.]" c="No bajamos el ritmo: seguimos firmes trabajando por nuestros territorios. Gracias, Palmira, por recibirnos y ser parte de este camino."/>
              <i n="[Jan_01_2026_Mar_02_2026_910311985076918].[Descripción].&amp;[No podemos seguir eligiendo senadores que sean de otros territorios, que no les duela nuestra gente, unámonos y lleguemos juntos al congreso de la república. #Manizales_x000a_#MiNombreEs _x000a_#JuanCamiloVélez _x000a_#SenadoC20 _x000a_#Elecciones8deMarzo]" c="No podemos seguir eligiendo senadores que sean de otros territorios, que no les duela nuestra gente, unámonos y lleguemos juntos al congreso de la república. #Manizales_x000a_#MiNombreEs _x000a_#JuanCamiloVélez _x000a_#SenadoC20 _x000a_#Elecciones8deMarzo"/>
              <i n="[Jan_01_2026_Mar_02_2026_910311985076918].[Descripción].&amp;[No podemos seguir eligiendo senadores que sean de otros territorios, que no les duela nuestra gente, unámonos y lleguemos juntos al congreso de la república._x000a_ #Manizales_x000a_#MiNombreEs_x000a_#JuanCamiloVélez_x000a_#SenadoC20_x000a_#Elecciones8deMarzo]" c="No podemos seguir eligiendo senadores que sean de otros territorios, que no les duela nuestra gente, unámonos y lleguemos juntos al congreso de la república._x000a_ #Manizales_x000a_#MiNombreEs_x000a_#JuanCamiloVélez_x000a_#SenadoC20_x000a_#Elecciones8deMarzo"/>
              <i n="[Jan_01_2026_Mar_02_2026_910311985076918].[Descripción].&amp;[No se trata de esperar a que alguien más lo haga._x000a_Se trata de dar el paso, levantar la bandera y convertir el cansancio en acción._x000a_Hoy decidimos no ser pasivos, hoy decidimos multiplicarnos._x000a_Invita a tu amigo, a tu familia, a tu vecino._x000a__x000a_Porque cuando nos unimos, la fuerza se multiplica 💪✨_x000a_#launiónhacelafuerza #juancamilovélez #senadoc20]" c="No se trata de esperar a que alguien más lo haga._x000a_Se trata de dar el paso, levantar la bandera y convertir el cansancio en acción._x000a_Hoy decidimos no ser pasivos, hoy decidimos multiplicarnos._x000a_Invita a tu amigo, a tu familia, a tu vecino._x000a__x000a_Porque cuando nos unimos, la fuerza se multiplica 💪✨_x000a_#launiónhacelafuerza #juancamilovélez #senadoc20"/>
              <i n="[Jan_01_2026_Mar_02_2026_910311985076918].[Descripción].&amp;[No vinimos a participar. Vinimos a ganar por Caldas._x000a__x000a_Caldas necesita una voz firme en el Congreso._x000a_Una voz que nos haga sentir, que gestione proyectos y que defienda el territorio donde se toman las decisiones._x000a__x000a_Este 8 de marzo vota Partido Conservador y marca Senado 20. 🗳️_x000a_Esta es la oportunidad de demostrar que cuando Caldas se une, gana. 💪_x000a__x000a_#LaUniónHaceLaFuerza_x000a_#JuanCamiloVélez_x000a_#SenadoC20_x000a_#YoVotoPorJuan_x000a_#LaUniónHaceLaFuerza]" c="No vinimos a participar. Vinimos a ganar por Caldas._x000a__x000a_Caldas necesita una voz firme en el Congreso._x000a_Una voz que nos haga sentir, que gestione proyectos y que defienda el territorio donde se toman las decisiones._x000a__x000a_Este 8 de marzo vota Partido Conservador y marca Senado 20. 🗳️_x000a_Esta es la oportunidad de demostrar que cuando Caldas se une, gana. 💪_x000a__x000a_#LaUniónHaceLaFuerza_x000a_#JuanCamiloVélez_x000a_#SenadoC20_x000a_#YoVotoPorJuan_x000a_#LaUniónHaceLaFuerza"/>
              <i n="[Jan_01_2026_Mar_02_2026_910311985076918].[Descripción].&amp;[Pareciera que hoy ser conservador, defender los valores, el trabajo y la familia, fueran el verdadero acto de rebeldía 🤝_x000a_Solo por creer que la transformación del territorio empieza cuando levantamos la voz y participamos quienes defendemos el orden y la razón ✊_x000a__x000a_#LaUniónHaceLaFuerza_x000a_#JuanCamiloVélez_x000a_#SenadoC20_x000a_#YoVotoPorJuan_x000a_#LaUniónHaceLaFuerza]" c="Pareciera que hoy ser conservador, defender los valores, el trabajo y la familia, fueran el verdadero acto de rebeldía 🤝_x000a_Solo por creer que la transformación del territorio empieza cuando levantamos la voz y participamos quienes defendemos el orden y la razón ✊_x000a__x000a_#LaUniónHaceLaFuerza_x000a_#JuanCamiloVélez_x000a_#SenadoC20_x000a_#YoVotoPorJuan_x000a_#LaUniónHaceLaFuerza"/>
              <i n="[Jan_01_2026_Mar_02_2026_910311985076918].[Descripción].&amp;[Primavera nos recibió con amor, sonrisas y puertas abiertas 🌼. Gracias a su gente linda por hacer de este encuentro un momento inolvidable.]" c="Primavera nos recibió con amor, sonrisas y puertas abiertas 🌼. Gracias a su gente linda por hacer de este encuentro un momento inolvidable."/>
              <i n="[Jan_01_2026_Mar_02_2026_910311985076918].[Descripción].&amp;[Risaralda necesita verdadera representación de alguien que sí trabaja y gestiona proyectos para el territorio._x000a__x000a_La transformación comienza cuando votamos por quien conoce esta tierra y puede llevar inversión al departamento. 🗳️_x000a_Este 8 de marzo vota Partido Conservador y marca Senado 20._x000a__x000a_#LaUniónHaceLaFuerza_x000a_#JuanCamiloVélez_x000a_#SenadoC20_x000a_#YoVotoPorJuan_x000a_#LaUniónHaceLaFuerza]" c="Risaralda necesita verdadera representación de alguien que sí trabaja y gestiona proyectos para el territorio._x000a__x000a_La transformación comienza cuando votamos por quien conoce esta tierra y puede llevar inversión al departamento. 🗳️_x000a_Este 8 de marzo vota Partido Conservador y marca Senado 20._x000a__x000a_#LaUniónHaceLaFuerza_x000a_#JuanCamiloVélez_x000a_#SenadoC20_x000a_#YoVotoPorJuan_x000a_#LaUniónHaceLaFuerza"/>
              <i n="[Jan_01_2026_Mar_02_2026_910311985076918].[Descripción].&amp;[Risaralda no es solo un punto en el mapa._x000a_Es gente trabajadora, es historia viva y es futuro en construcción. ☕🌱_x000a__x000a_En cada municipio hay esfuerzo, hay sueños y hay una comunidad que no se rinde._x000a__x000a_Por eso este territorio merece algo más que promesas:_x000a_merece representación real y una voz que se escuche fuerte. 💪_x000a__x000a_Cuando quien representa conoce la tierra, entiende a su gente y camina sus caminos, las decisiones cambian. 🤝_x000a_Este es el momento de que nuestros pueblos tengan la voz que merecen. ✊_x000a__x000a_#LaUniónHaceLaFuerza_x000a_#JuanCamiloVélez_x000a_#senadoc20]" c="Risaralda no es solo un punto en el mapa._x000a_Es gente trabajadora, es historia viva y es futuro en construcción. ☕🌱_x000a__x000a_En cada municipio hay esfuerzo, hay sueños y hay una comunidad que no se rinde._x000a__x000a_Por eso este territorio merece algo más que promesas:_x000a_merece representación real y una voz que se escuche fuerte. 💪_x000a__x000a_Cuando quien representa conoce la tierra, entiende a su gente y camina sus caminos, las decisiones cambian. 🤝_x000a_Este es el momento de que nuestros pueblos tengan la voz que merecen. ✊_x000a__x000a_#LaUniónHaceLaFuerza_x000a_#JuanCamiloVélez_x000a_#senadoc20"/>
              <i n="[Jan_01_2026_Mar_02_2026_910311985076918].[Descripción].&amp;[Risaralda no es un departamento menor. 💪_x000a_Aquí hay liderazgo, hay historia y hay fuerza electoral._x000a__x000a_Pero cuando no tenemos una voz propia en el Senado, otros deciden por nosotros._x000a_Deciden desde lejos, sin conocer nuestras realidades, sin caminar nuestros municipios, sin sentir lo que vive nuestra gente._x000a__x000a_Es momento de cambiar eso. ✊_x000a_Es momento de que Risaralda tenga un senador que esté aquí, que responda aquí y que defienda aquí._x000a__x000a_Si tú también crees que nuestro departamento merece representación real, este es el momento de sumar tu voz. 🗳️_x000a__x000a_#LaUniónHaceLaFuerza_x000a_#JuanCamiloVélez_x000a_#senadoc20]" c="Risaralda no es un departamento menor. 💪_x000a_Aquí hay liderazgo, hay historia y hay fuerza electoral._x000a__x000a_Pero cuando no tenemos una voz propia en el Senado, otros deciden por nosotros._x000a_Deciden desde lejos, sin conocer nuestras realidades, sin caminar nuestros municipios, sin sentir lo que vive nuestra gente._x000a__x000a_Es momento de cambiar eso. ✊_x000a_Es momento de que Risaralda tenga un senador que esté aquí, que responda aquí y que defienda aquí._x000a__x000a_Si tú también crees que nuestro departamento merece representación real, este es el momento de sumar tu voz. 🗳️_x000a__x000a_#LaUniónHaceLaFuerza_x000a_#JuanCamiloVélez_x000a_#senadoc20"/>
              <i n="[Jan_01_2026_Mar_02_2026_910311985076918].[Descripción].&amp;[Seguimos con nuestra maratón recorriendo los barrios]" c="Seguimos con nuestra maratón recorriendo los barrios"/>
              <i n="[Jan_01_2026_Mar_02_2026_910311985076918].[Descripción].&amp;[Seguimos conversando con nuestra gente_x000a_#C20PartidoConservador #LaUniónHaceLaFuerza]" c="Seguimos conversando con nuestra gente_x000a_#C20PartidoConservador #LaUniónHaceLaFuerza"/>
              <i n="[Jan_01_2026_Mar_02_2026_910311985076918].[Descripción].&amp;[Seguimos creyendo firmemente que la mejor manera de construir es mediante charlas con amigos]" c="Seguimos creyendo firmemente que la mejor manera de construir es mediante charlas con amigos"/>
              <i n="[Jan_01_2026_Mar_02_2026_910311985076918].[Descripción].&amp;[Seguimos creyendo que la mejor manera de conectar con las personas es escuchando y dialogando para lograr unirnos y lograr este objetivo que es de todos 💙💙💙]" c="Seguimos creyendo que la mejor manera de conectar con las personas es escuchando y dialogando para lograr unirnos y lograr este objetivo que es de todos 💙💙💙"/>
              <i n="[Jan_01_2026_Mar_02_2026_910311985076918].[Descripción].&amp;[Seguimos fortaleciendo este proyecto para lograr nuestro objetivo]" c="Seguimos fortaleciendo este proyecto para lograr nuestro objetivo"/>
              <i n="[Jan_01_2026_Mar_02_2026_910311985076918].[Descripción].&amp;[Seguimos llevando nuestras propuestas a cada casa, a cada persona. Este camino lo construimos juntos.]" c="Seguimos llevando nuestras propuestas a cada casa, a cada persona. Este camino lo construimos juntos."/>
              <i n="[Jan_01_2026_Mar_02_2026_910311985076918].[Descripción].&amp;[Seguimos recorriendo los barrios y escuchando nuestra gente lo cual es lo más importante para lograr este objetivo]" c="Seguimos recorriendo los barrios y escuchando nuestra gente lo cual es lo más importante para lograr este objetivo"/>
              <i n="[Jan_01_2026_Mar_02_2026_910311985076918].[Descripción].&amp;[Seguimos visitando cada territorio y creyendo que este proyecto no es mío es de TODOS]" c="Seguimos visitando cada territorio y creyendo que este proyecto no es mío es de TODOS"/>
              <i n="[Jan_01_2026_Mar_02_2026_910311985076918].[Descripción].&amp;[Si algo respeto yo en mi vida son la sabiduría en las canas_x000a_Para ellos también es este proyecto]" c="Si algo respeto yo en mi vida son la sabiduría en las canas_x000a_Para ellos también es este proyecto"/>
              <i n="[Jan_01_2026_Mar_02_2026_910311985076918].[Descripción].&amp;[Si tú ya estas convencido, ayúdanos a lograrlo, suma a tu gente a este hermoso proyecto por nuestra tierra, por la familia, por una verdadera representación.  #LaUniónHaceLaFuerza_x000a_#C20PartidoConservador_x000a_#MultipliquemosElVoto_x000a_#YoVotoPorJuan]" c="Si tú ya estas convencido, ayúdanos a lograrlo, suma a tu gente a este hermoso proyecto por nuestra tierra, por la familia, por una verdadera representación.  #LaUniónHaceLaFuerza_x000a_#C20PartidoConservador_x000a_#MultipliquemosElVoto_x000a_#YoVotoPorJuan"/>
              <i n="[Jan_01_2026_Mar_02_2026_910311985076918].[Descripción].&amp;[Siempre agradeciendo por el cariño y el buen recibimiento que nos dan en cada sitio donde tenemos la oportunidad de trabajar junto a nuestra gente querida]" c="Siempre agradeciendo por el cariño y el buen recibimiento que nos dan en cada sitio donde tenemos la oportunidad de trabajar junto a nuestra gente querida"/>
              <i n="[Jan_01_2026_Mar_02_2026_910311985076918].[Descripción].&amp;[Solo decir que eso es mucho Talento.]" c="Solo decir que eso es mucho Talento."/>
              <i n="[Jan_01_2026_Mar_02_2026_910311985076918].[Descripción].&amp;[Soy Juan Camilo Vélez, y no vengo a prometer futuro desde el Congreso... porque ya lo estoy construyendo aquí, donde nacen las oportunidades: ¡en Anserma!  #launiónhacelafuerza _x000a_#juancamilovélez _x000a_#senadoc20]" c="Soy Juan Camilo Vélez, y no vengo a prometer futuro desde el Congreso... porque ya lo estoy construyendo aquí, donde nacen las oportunidades: ¡en Anserma!  #launiónhacelafuerza _x000a_#juancamilovélez _x000a_#senadoc20"/>
              <i n="[Jan_01_2026_Mar_02_2026_910311985076918].[Descripción].&amp;[Sumamente agradecido por el recibimiento y el apoyo que nos brindan…_x000a__x000a_Seguimos adelante con más compromiso, porque cuando la gente confía, la responsabilidad es aún mayor._x000a_Gracias por acompañarnos. 🤍]" c="Sumamente agradecido por el recibimiento y el apoyo que nos brindan…_x000a__x000a_Seguimos adelante con más compromiso, porque cuando la gente confía, la responsabilidad es aún mayor._x000a_Gracias por acompañarnos. 🤍"/>
              <i n="[Jan_01_2026_Mar_02_2026_910311985076918].[Descripción].&amp;[Team C20 unido, creyendo y trabajando por un futuro mejor._x000a_Con toda la fuerza apoyando a nuestro próximo senador Juan Camilo Vélez._x000a_#Launiónhacelafuerza_x000a_#C20PartidoConservador]" c="Team C20 unido, creyendo y trabajando por un futuro mejor._x000a_Con toda la fuerza apoyando a nuestro próximo senador Juan Camilo Vélez._x000a_#Launiónhacelafuerza_x000a_#C20PartidoConservador"/>
              <i n="[Jan_01_2026_Mar_02_2026_910311985076918].[Descripción].&amp;[Tomar decisiones desde un escritorio es fácil._x000a_Lo difícil es salir a la calle, vivir el rebusque diario y entender lo que significa producir todos los días. 👣_x000a__x000a_Aquí hay personas que no están por gusto,_x000a_están trabajando para sostener a sus familias. 💪_x000a__x000a_Por eso el camino no es señalar, sino construir._x000a_Buscar soluciones reales para que quien quiere producir pueda hacerlo dentro de la legalidad. 🤝_x000a__x000a_Cuando se piensa en un gana–gana, el territorio avanza. Y cuando caminamos junto a la gente, la convicción crece y la campaña se multiplica. ✨_x000a__x000a_#LaUniónHaceLaFuerza_x000a_ #JuanCamiloVélez_x000a_ #senadoc20]" c="Tomar decisiones desde un escritorio es fácil._x000a_Lo difícil es salir a la calle, vivir el rebusque diario y entender lo que significa producir todos los días. 👣_x000a__x000a_Aquí hay personas que no están por gusto,_x000a_están trabajando para sostener a sus familias. 💪_x000a__x000a_Por eso el camino no es señalar, sino construir._x000a_Buscar soluciones reales para que quien quiere producir pueda hacerlo dentro de la legalidad. 🤝_x000a__x000a_Cuando se piensa en un gana–gana, el territorio avanza. Y cuando caminamos junto a la gente, la convicción crece y la campaña se multiplica. ✨_x000a__x000a_#LaUniónHaceLaFuerza_x000a_ #JuanCamiloVélez_x000a_ #senadoc20"/>
              <i n="[Jan_01_2026_Mar_02_2026_910311985076918].[Descripción].&amp;[Tuluá ha esperado demasiado por una voz que la defienda._x000a_ Hoy tenemos la oportunidad de hacernos escuchar._x000a_ Por nuestra gente, por nuestro futuro._x000a_ 🗳️ C20 al Senado _x000a__x000a_#LaUniónHaceLaFuerza_x000a_#JuanCamiloVélez_x000a_#SenadoC20]" c="Tuluá ha esperado demasiado por una voz que la defienda._x000a_ Hoy tenemos la oportunidad de hacernos escuchar._x000a_ Por nuestra gente, por nuestro futuro._x000a_ 🗳️ C20 al Senado _x000a__x000a_#LaUniónHaceLaFuerza_x000a_#JuanCamiloVélez_x000a_#SenadoC20"/>
              <i n="[Jan_01_2026_Mar_02_2026_910311985076918].[Descripción].&amp;[Tuluá nos ha demostrado que cuando la gente buena se une, las cosas sí pueden cambiar._x000a__x000a_Gracias por cada abrazo, cada palabra de ánimo y cada muestra de confianza._x000a__x000a_Esto no es una campaña…_x000a_Es un propósito que nace en el territorio y se construye con ustedes._x000a__x000a_#LaUniónHaceLaFuerza_x000a_#JuanCamiloVélez_x000a_#SenadoC20_x000a_#YoVotoPorJuan_x000a_#LaUniónHaceLaFuerza]" c="Tuluá nos ha demostrado que cuando la gente buena se une, las cosas sí pueden cambiar._x000a__x000a_Gracias por cada abrazo, cada palabra de ánimo y cada muestra de confianza._x000a__x000a_Esto no es una campaña…_x000a_Es un propósito que nace en el territorio y se construye con ustedes._x000a__x000a_#LaUniónHaceLaFuerza_x000a_#JuanCamiloVélez_x000a_#SenadoC20_x000a_#YoVotoPorJuan_x000a_#LaUniónHaceLaFuerza"/>
              <i n="[Jan_01_2026_Mar_02_2026_910311985076918].[Descripción].&amp;[Tuluá y el Valle del Cauca_x000a_es raíz, trabajo y propósito._x000a_De aquí nace el compromiso de luchar por una verdadera representación que genere transformación real para nuestra gente. 🤝_x000a__x000a_El progreso empieza cuando quienes aman el territorio dan un paso al frente. 🌱_x000a_Porque cuando un tulueño avanza, avanza con su gente. ✊_x000a__x000a_#LaUniónHaceLaFuerza_x000a_#JuanCamiloVélez_x000a_#SenadoC20]" c="Tuluá y el Valle del Cauca_x000a_es raíz, trabajo y propósito._x000a_De aquí nace el compromiso de luchar por una verdadera representación que genere transformación real para nuestra gente. 🤝_x000a__x000a_El progreso empieza cuando quienes aman el territorio dan un paso al frente. 🌱_x000a_Porque cuando un tulueño avanza, avanza con su gente. ✊_x000a__x000a_#LaUniónHaceLaFuerza_x000a_#JuanCamiloVélez_x000a_#SenadoC20"/>
              <i n="[Jan_01_2026_Mar_02_2026_910311985076918].[Descripción].&amp;[Tulueños y Valle Caucanos: 💙_x000a_Estamos compitiendo con los grandes, la política tradicional, las grandes casas, es nuestra oportunidad de hacer historia, si nos unimos y votamos en masa, tendremos por fin una voz que saque la cara por nosotros, defienda nuestros recursos y traiga el progreso desde el gobierno nacional, de lo contrario solo nos espera el estancamiento. 🇨🇴_x000a__x000a_#LaUniónHaceLaFuerza_x000a_#20AlSenado_x000a_#Partidoconservador_x000a_#YoVotoPorJuan_x000a_#Elecciones08DeMarzo]" c="Tulueños y Valle Caucanos: 💙_x000a_Estamos compitiendo con los grandes, la política tradicional, las grandes casas, es nuestra oportunidad de hacer historia, si nos unimos y votamos en masa, tendremos por fin una voz que saque la cara por nosotros, defienda nuestros recursos y traiga el progreso desde el gobierno nacional, de lo contrario solo nos espera el estancamiento. 🇨🇴_x000a__x000a_#LaUniónHaceLaFuerza_x000a_#20AlSenado_x000a_#Partidoconservador_x000a_#YoVotoPorJuan_x000a_#Elecciones08DeMarzo"/>
              <i n="[Jan_01_2026_Mar_02_2026_910311985076918].[Descripción].&amp;[Un agradecimiento enorme a los comunicadores que nos recibieron hoy.]" c="Un agradecimiento enorme a los comunicadores que nos recibieron hoy."/>
              <i n="[Jan_01_2026_Mar_02_2026_910311985076918].[Descripción].&amp;[Un día lleno de conversaciones lindas con familias que creen en este proyecto, el de la gente que trabaja y solo quiere oportunidades]" c="Un día lleno de conversaciones lindas con familias que creen en este proyecto, el de la gente que trabaja y solo quiere oportunidades"/>
              <i n="[Jan_01_2026_Mar_02_2026_910311985076918].[Descripción].&amp;[Vamos al debate con cuatro cámaras por mi camino al Senado.]" c="Vamos al debate con cuatro cámaras por mi camino al Senado."/>
              <i n="[Jan_01_2026_Mar_02_2026_910311985076918].[Descripción].&amp;[Visitamos al “Milagroso de Buga”para agradecer su protección y pedirle que cuide a Colombia 🇨🇴 _x000a_#ElPartidoDelOrden #ConOrden]" c="Visitamos al “Milagroso de Buga”para agradecer su protección y pedirle que cuide a Colombia 🇨🇴 _x000a_#ElPartidoDelOrden #ConOrden"/>
              <i n="[Jan_01_2026_Mar_02_2026_910311985076918].[Descripción].&amp;[Ya es momento de apostar por una representación que sea de verdad._x000a_Que conozca el territorio, que lo camine y que esté presente más allá de las elecciones. 👣🤝_x000a__x000a_El Valle se defiende con liderazgo cercano,_x000a_con sentido de pertenencia y con compromiso real con su gente. 💪_x000a__x000a_Cuando se vota por lo propio, se fortalece la voz del departamento. 🗳️_x000a__x000a_#LaUniónHaceLaFuerza_x000a_ #JuanCamiloVélez_x000a_ #senadoc20]" c="Ya es momento de apostar por una representación que sea de verdad._x000a_Que conozca el territorio, que lo camine y que esté presente más allá de las elecciones. 👣🤝_x000a__x000a_El Valle se defiende con liderazgo cercano,_x000a_con sentido de pertenencia y con compromiso real con su gente. 💪_x000a__x000a_Cuando se vota por lo propio, se fortalece la voz del departamento. 🗳️_x000a__x000a_#LaUniónHaceLaFuerza_x000a_ #JuanCamiloVélez_x000a_ #senadoc20"/>
              <i n="[Jan_01_2026_Mar_02_2026_910311985076918].[Descripción].&amp;[💙Conservador vota conservador💙]" c="💙Conservador vota conservador💙"/>
              <i n="[Jan_01_2026_Mar_02_2026_910311985076918].[Descripción].&amp;[💙💙💙]" c="💙💙💙"/>
              <i n="[Jan_01_2026_Mar_02_2026_910311985076918].[Descripción].&amp;[🔵 JUAN CAMILO VÉLEZ SACUDE EL TABLERO DIGITAL HACIA EL SENADO_x000a_📊 El tulueño se consolida como nueva fuerza conservadora en el occidente del país_x000a__x000a_El tulueño Juan Camilo Vélez definitivamente se convirtió en la nueva fuerza del Partido Conservador en el occidente del país._x000a__x000a_🇨🇴 COLOMBIA – El informe de Pulso Digital de la firma Toro Digital destaca su influencia superior, su alto sentimiento positivo y su liderazgo digital, posicionándolo como aspirante real a una curul en el Senado por el Partido Conservador._x000a__x000a_Analistas coinciden en que no es solo una figura de redes, sino una candidatura con crecimiento tangible y respaldo ciudadano._x000a__x000a_❓ ¿Será Juan Camilo Vélez el nuevo rostro fuerte del conservatismo?_x000a_❓ ¿Su proyección digital se traducirá en una victoria en las urnas?_x000a__x000a_Redacción: AL INSTANTE_x000a_👉 Síguenos ya en Facebook: 🔗 https://www.facebook.com/AlInstante4_x000a_ 📲]" c="🔵 JUAN CAMILO VÉLEZ SACUDE EL TABLERO DIGITAL HACIA EL SENADO_x000a_📊 El tulueño se consolida como nueva fuerza conservadora en el occidente del país_x000a__x000a_El tulueño Juan Camilo Vélez definitivamente se convirtió en la nueva fuerza del Partido Conservador en el occidente del país._x000a__x000a_🇨🇴 COLOMBIA – El informe de Pulso Digital de la firma Toro Digital destaca su influencia superior, su alto sentimiento positivo y su liderazgo digital, posicionándolo como aspirante real a una curul en el Senado por el Partido Conservador._x000a__x000a_Analistas coinciden en que no es solo una figura de redes, sino una candidatura con crecimiento tangible y respaldo ciudadano._x000a__x000a_❓ ¿Será Juan Camilo Vélez el nuevo rostro fuerte del conservatismo?_x000a_❓ ¿Su proyección digital se traducirá en una victoria en las urnas?_x000a__x000a_Redacción: AL INSTANTE_x000a_👉 Síguenos ya en Facebook: 🔗 https://www.facebook.com/AlInstante4_x000a_ 📲"/>
              <i n="[Jan_01_2026_Mar_02_2026_910311985076918].[Descripción].&amp;[🙏🏼🙏🏼🙏🏼]" c="🙏🏼🙏🏼🙏🏼"/>
              <i n="[Jan_01_2026_Mar_02_2026_910311985076918].[Descripción].&amp;[🙏🏼🙏🏼🙏🏼 #VallecaucanoVotaVallecaucano #C20PartidoConservador #TulueñoVotaTulueño]" c="🙏🏼🙏🏼🙏🏼 #VallecaucanoVotaVallecaucano #C20PartidoConservador #TulueñoVotaTulueño"/>
            </range>
          </ranges>
        </level>
      </levels>
      <selections count="1">
        <selection n="[Jan_01_2026_Mar_02_2026_910311985076918].[Descripció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publicación" xr10:uid="{50D054A6-7596-4E68-A10D-A2CC2B49184F}" sourceName="[Jan_01_2026_Mar_02_2026_910311985076918].[Tipo de publicación]">
  <pivotTables>
    <pivotTable tabId="7" name="PivotTable7"/>
  </pivotTables>
  <data>
    <olap pivotCacheId="1406683969">
      <levels count="2">
        <level uniqueName="[Jan_01_2026_Mar_02_2026_910311985076918].[Tipo de publicación].[(All)]" sourceCaption="(All)" count="0"/>
        <level uniqueName="[Jan_01_2026_Mar_02_2026_910311985076918].[Tipo de publicación].[Tipo de publicación]" sourceCaption="Tipo de publicación" count="7">
          <ranges>
            <range startItem="0">
              <i n="[Jan_01_2026_Mar_02_2026_910311985076918].[Tipo de publicación].&amp;[Fotos]" c="Fotos"/>
              <i n="[Jan_01_2026_Mar_02_2026_910311985076918].[Tipo de publicación].&amp;[Historia de Instagram]" c="Historia de Instagram"/>
              <i n="[Jan_01_2026_Mar_02_2026_910311985076918].[Tipo de publicación].&amp;[Imagen de Instagram]" c="Imagen de Instagram"/>
              <i n="[Jan_01_2026_Mar_02_2026_910311985076918].[Tipo de publicación].&amp;[Reel de Instagram]" c="Reel de Instagram"/>
              <i n="[Jan_01_2026_Mar_02_2026_910311985076918].[Tipo de publicación].&amp;[Secuencia de Instagram]" c="Secuencia de Instagram"/>
              <i n="[Jan_01_2026_Mar_02_2026_910311985076918].[Tipo de publicación].&amp;[Videos]" c="Videos"/>
              <i n="[Jan_01_2026_Mar_02_2026_910311985076918].[Tipo de publicación].&amp;[Texto]" c="Texto" nd="1"/>
            </range>
          </ranges>
        </level>
      </levels>
      <selections count="1">
        <selection n="[Jan_01_2026_Mar_02_2026_910311985076918].[Tipo de publicació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ra de publicación 1" xr10:uid="{889DA366-7EFC-4FAD-B375-4EB652E6F213}" cache="SegmentaciónDeDatos_Hora_de_publicación1" caption="Hora de publicación" startItem="484" level="1" rowHeight="234950"/>
  <slicer name="Nombre de la cuenta" xr10:uid="{1BAC115E-2F46-4371-B62A-D6152073CA74}" cache="SegmentaciónDeDatos_Nombre_de_la_cuenta" caption="Nombre de la cuenta" startItem="7" level="1" rowHeight="234950"/>
  <slicer name="Descripción" xr10:uid="{7AA061B7-2DEC-4059-8E91-B031BCBB8EB1}" cache="SegmentaciónDeDatos_Descripción" caption="Descripción" startItem="84" level="1" rowHeight="234950"/>
  <slicer name="Tipo de publicación" xr10:uid="{FDA87E7C-1517-40F7-BA7B-BF670BE9B15A}" cache="SegmentaciónDeDatos_Tipo_de_publicación" caption="Tipo de publicación" level="1"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DC6510-B81E-408C-99BE-C3DF755CB101}" name="Tabla_sku" displayName="Tabla_sku" ref="A1:E1264" totalsRowShown="0" headerRowDxfId="90">
  <autoFilter ref="A1:E1264" xr:uid="{64DC6510-B81E-408C-99BE-C3DF755CB101}"/>
  <tableColumns count="5">
    <tableColumn id="1" xr3:uid="{CB43157F-7171-4BB7-A053-C8263FC5CD40}" name="SKU"/>
    <tableColumn id="2" xr3:uid="{D4AFC4FD-A362-4BD0-B4C7-FA78E13F002E}" name="Categoria de Producto"/>
    <tableColumn id="3" xr3:uid="{27649720-907A-4DBE-8B54-534150A3FFE7}" name="Subcategoria de Producto"/>
    <tableColumn id="4" xr3:uid="{D420ED00-68EE-4FC0-AA29-75C056C6F9BB}" name="Producto"/>
    <tableColumn id="5" xr3:uid="{FE1A762E-C2A4-4164-BE83-79DF3C73AA34}" name="Contened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0198F-14AC-414A-A8DB-6DAB9578A040}" name="Tabla_region" displayName="Tabla_region" ref="A1:B14" totalsRowShown="0" headerRowDxfId="89">
  <autoFilter ref="A1:B14" xr:uid="{3A60198F-14AC-414A-A8DB-6DAB9578A040}"/>
  <tableColumns count="2">
    <tableColumn id="1" xr3:uid="{C98AE60C-D85F-42E2-9FEC-EC029CC11B6E}" name="Provincia"/>
    <tableColumn id="2" xr3:uid="{AD44966A-5CC2-47D9-847E-29601015A9CC}" name="Reg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DD5EFB-32A0-411A-99A0-8F4679E031AF}" name="Tabla_calendario" displayName="Tabla_calendario" ref="A1:A1462" totalsRowShown="0" headerRowDxfId="88">
  <autoFilter ref="A1:A1462" xr:uid="{65DD5EFB-32A0-411A-99A0-8F4679E031AF}"/>
  <tableColumns count="1">
    <tableColumn id="1" xr3:uid="{23935773-914A-4E4E-9E54-C2E2F5B4E473}" name="Fecha" dataDxfId="8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83CA48-5E03-4DEC-AF01-F197B4A90268}" name="Público" displayName="Público" ref="A1:T215" tableType="queryTable" totalsRowShown="0">
  <autoFilter ref="A1:T215" xr:uid="{C083CA48-5E03-4DEC-AF01-F197B4A90268}"/>
  <tableColumns count="20">
    <tableColumn id="1" xr3:uid="{7E3034BC-9135-4525-82CF-676BD06BE134}" uniqueName="1" name="Column1" queryTableFieldId="1" dataDxfId="86"/>
    <tableColumn id="2" xr3:uid="{BDEE91D0-C5ED-4673-8218-C099FF7354C4}" uniqueName="2" name="Column2" queryTableFieldId="2" dataDxfId="85"/>
    <tableColumn id="3" xr3:uid="{2E37F12C-2A03-4703-B8DE-B57A3335B78C}" uniqueName="3" name="Column3" queryTableFieldId="3" dataDxfId="84"/>
    <tableColumn id="4" xr3:uid="{4CFE645D-B3CF-4760-A2DE-89299E6BE463}" uniqueName="4" name="Fecha" queryTableFieldId="4" dataDxfId="83"/>
    <tableColumn id="5" xr3:uid="{CA19CFAA-FA14-4B4B-881F-025FBE0FB8BF}" uniqueName="5" name="Seguimientos" queryTableFieldId="5" dataDxfId="82"/>
    <tableColumn id="6" xr3:uid="{CD9F67E1-EAA7-44B1-8990-F5DF36D12966}" uniqueName="6" name="Fecha2" queryTableFieldId="6" dataDxfId="81"/>
    <tableColumn id="7" xr3:uid="{E50ADF4B-E18F-4246-A5D4-F9D5896D9A94}" uniqueName="7" name="Seguidores activos" queryTableFieldId="7" dataDxfId="80"/>
    <tableColumn id="8" xr3:uid="{81BAB674-4E47-409D-ACA0-F53839B55B03}" uniqueName="8" name="Fecha3" queryTableFieldId="8" dataDxfId="79"/>
    <tableColumn id="9" xr3:uid="{DC806D31-0F52-43BC-9D85-B533DACE137A}" uniqueName="9" name="Contactos de mensajes" queryTableFieldId="9" dataDxfId="78"/>
    <tableColumn id="10" xr3:uid="{C536F1CE-4475-45A8-9183-953040BC9ACA}" uniqueName="10" name="Principales países" queryTableFieldId="10" dataDxfId="77"/>
    <tableColumn id="11" xr3:uid="{FDB07961-806E-434A-B019-2186017D390D}" uniqueName="11" name="Columna1" queryTableFieldId="11" dataDxfId="76"/>
    <tableColumn id="12" xr3:uid="{98939D5F-ACB7-4C65-839E-4CFC999037F7}" uniqueName="12" name="Columna2" queryTableFieldId="12" dataDxfId="75"/>
    <tableColumn id="13" xr3:uid="{9B08FE6D-1ABE-4D37-BD60-DD176371BCD0}" uniqueName="13" name="Columna3" queryTableFieldId="13" dataDxfId="74"/>
    <tableColumn id="14" xr3:uid="{9355A570-851C-458D-85CA-0C28E265EFA8}" uniqueName="14" name="Columna4" queryTableFieldId="14" dataDxfId="73"/>
    <tableColumn id="15" xr3:uid="{2B96E40B-9D90-4CEA-A9A2-D5FD778B63DD}" uniqueName="15" name="Columna5" queryTableFieldId="15" dataDxfId="72"/>
    <tableColumn id="16" xr3:uid="{8B097D65-5E97-403B-ADC7-C9300562DB51}" uniqueName="16" name="Columna6" queryTableFieldId="16" dataDxfId="71"/>
    <tableColumn id="17" xr3:uid="{22E52A6A-26DE-4011-8B5E-075C4B3C8703}" uniqueName="17" name="Columna7" queryTableFieldId="17" dataDxfId="70"/>
    <tableColumn id="18" xr3:uid="{534333C9-7C21-4348-94A7-72473C83AE8D}" uniqueName="18" name="Columna8" queryTableFieldId="18" dataDxfId="69"/>
    <tableColumn id="19" xr3:uid="{8D23B644-A267-4BF6-A1AD-C26719F5A682}" uniqueName="19" name="Columna9" queryTableFieldId="19" dataDxfId="68"/>
    <tableColumn id="20" xr3:uid="{1EFB63D7-486D-4C36-BD4D-BC0ACF8DAD13}" uniqueName="20" name="Columna10" queryTableFieldId="20" dataDxfId="6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067799-F356-42B9-B161-FFBE75EB1EDD}" name="Jan_01_2026_Mar_02_2026_911642248498945" displayName="Jan_01_2026_Mar_02_2026_911642248498945" ref="A1:AL54" tableType="queryTable" totalsRowShown="0">
  <autoFilter ref="A1:AL54" xr:uid="{56067799-F356-42B9-B161-FFBE75EB1EDD}"/>
  <tableColumns count="38">
    <tableColumn id="1" xr3:uid="{8ED0CF5B-03D2-4617-A63B-D517A79437B2}" uniqueName="1" name="Identificador de la publicación" queryTableFieldId="1"/>
    <tableColumn id="2" xr3:uid="{7967B5C0-9052-4491-9754-E9003AD8B01F}" uniqueName="2" name="Identificador de la página" queryTableFieldId="2"/>
    <tableColumn id="3" xr3:uid="{A77F051D-2B5C-4D78-9918-2B55EFD21939}" uniqueName="3" name="Nombre de la página" queryTableFieldId="3" dataDxfId="66"/>
    <tableColumn id="4" xr3:uid="{161B554A-1AE4-40D2-8F11-9080FC4F32DD}" uniqueName="4" name="Título" queryTableFieldId="4" dataDxfId="65"/>
    <tableColumn id="5" xr3:uid="{5B71FCF6-E13E-4260-B45D-24D8715E55E2}" uniqueName="5" name="Descripción" queryTableFieldId="5" dataDxfId="64"/>
    <tableColumn id="6" xr3:uid="{0EF45942-CA6C-4AB0-A3C8-8613E2F73177}" uniqueName="6" name="Duración (segundos)" queryTableFieldId="6"/>
    <tableColumn id="7" xr3:uid="{5F265D9A-BBCB-4520-85AB-38C20674C428}" uniqueName="7" name="Hora de publicación" queryTableFieldId="7" dataDxfId="63"/>
    <tableColumn id="8" xr3:uid="{4E0EB379-7F2B-42C5-B6F8-8833BB48D622}" uniqueName="8" name="Tipo de subtítulo" queryTableFieldId="8" dataDxfId="62"/>
    <tableColumn id="9" xr3:uid="{E4126CF8-E01B-423A-8001-15A12B0A5D4F}" uniqueName="9" name="Enlace permanente" queryTableFieldId="9" dataDxfId="61"/>
    <tableColumn id="10" xr3:uid="{3EA3C854-F3B3-44A8-9979-5B1886995E71}" uniqueName="10" name="Es una publicación cruzada" queryTableFieldId="10"/>
    <tableColumn id="11" xr3:uid="{A4FEFC48-4B20-43AF-87B7-7D9C73E8C5BE}" uniqueName="11" name="Es una publicación compartida" queryTableFieldId="11"/>
    <tableColumn id="12" xr3:uid="{00AB3ABA-9924-4141-B3C9-4E5DA62E900B}" uniqueName="12" name="Tipo de publicación" queryTableFieldId="12" dataDxfId="60"/>
    <tableColumn id="13" xr3:uid="{2C3B700A-12A4-4A6D-BEDD-1F11C144BD35}" uniqueName="13" name="Idiomas" queryTableFieldId="13" dataDxfId="59"/>
    <tableColumn id="14" xr3:uid="{38D93AB6-47BD-48AD-A62C-8E181DAE691D}" uniqueName="14" name="Etiquetas personalizadas" queryTableFieldId="14" dataDxfId="58"/>
    <tableColumn id="15" xr3:uid="{A7367A85-B733-41AB-8B25-51DE303037BF}" uniqueName="15" name="Estado de contenido financiado" queryTableFieldId="15" dataDxfId="57"/>
    <tableColumn id="16" xr3:uid="{BCAB3C2A-D511-4816-88B6-1066E339E392}" uniqueName="16" name="Comentario sobre los datos" queryTableFieldId="16" dataDxfId="56"/>
    <tableColumn id="17" xr3:uid="{17972173-BE76-49C4-BB14-DF3B1B75B91E}" uniqueName="17" name="Fecha" queryTableFieldId="17" dataDxfId="55"/>
    <tableColumn id="18" xr3:uid="{833ADCB2-3403-4F4C-B92A-19ECC5A85A82}" uniqueName="18" name="Visualizaciones" queryTableFieldId="18"/>
    <tableColumn id="19" xr3:uid="{E5CC90AB-B0E6-4155-9DCC-7EED621F82E7}" uniqueName="19" name="Alcance" queryTableFieldId="19"/>
    <tableColumn id="20" xr3:uid="{821B9E76-6858-4FE5-A59C-3875ED3FCA2E}" uniqueName="20" name="IMPRESSION:UNIQUE_USERS" queryTableFieldId="20"/>
    <tableColumn id="21" xr3:uid="{191A2B2C-5F55-4500-AB5B-9655F6167FDD}" uniqueName="21" name="Reacciones, comentarios y veces que se compartió" queryTableFieldId="21"/>
    <tableColumn id="22" xr3:uid="{67042933-A72A-43E5-A368-33032665E53B}" uniqueName="22" name="Reacciones" queryTableFieldId="22"/>
    <tableColumn id="23" xr3:uid="{B59AEB37-92FD-44EE-94C9-E8B5276EF34C}" uniqueName="23" name="Comentarios" queryTableFieldId="23"/>
    <tableColumn id="24" xr3:uid="{C932BF39-A1E6-427B-8F4F-90DFBF22D354}" uniqueName="24" name="Veces que se compartió" queryTableFieldId="24"/>
    <tableColumn id="25" xr3:uid="{415BDD06-7788-4BA9-AA8A-E27A67920624}" uniqueName="25" name="Total de clics" queryTableFieldId="25"/>
    <tableColumn id="26" xr3:uid="{50FF2FC8-7268-4B7B-AF5A-8C26BBE0D0F7}" uniqueName="26" name="Consumo de segmentación del público coincidente (Photo Click)" queryTableFieldId="26"/>
    <tableColumn id="27" xr3:uid="{F0D8E9F6-5872-4178-86F8-60B9A328026F}" uniqueName="27" name="Clics de otro tipo" queryTableFieldId="27"/>
    <tableColumn id="28" xr3:uid="{1A7AE7E5-2F59-43D7-8D3B-169A17AE022C}" uniqueName="28" name="Consumo de segmentación del público coincidente (Video Click)" queryTableFieldId="28"/>
    <tableColumn id="29" xr3:uid="{6207470D-DA4B-4F73-A803-2B22A4EFB92E}" uniqueName="29" name="Clics en el enlace" queryTableFieldId="29"/>
    <tableColumn id="30" xr3:uid="{E31110A5-A2D7-482A-A67F-C69B0D7C3AB0}" uniqueName="30" name="Ingresos aproximados por monetización de contenido" queryTableFieldId="30"/>
    <tableColumn id="31" xr3:uid="{0EFA91AD-8C5B-4A99-9D3C-E497442C1B2C}" uniqueName="31" name="Segundos reproducidos" queryTableFieldId="31"/>
    <tableColumn id="32" xr3:uid="{9A79242A-F59E-4630-8BCA-098518E417E7}" uniqueName="32" name="Segundos en promedio reproducidos" queryTableFieldId="32"/>
    <tableColumn id="33" xr3:uid="{4C9E3DB0-5B6B-4EF2-BFA3-38BD2581687E}" uniqueName="33" name="Ingresos estimados (USD)" queryTableFieldId="33"/>
    <tableColumn id="34" xr3:uid="{C91C9A68-B6F3-4F31-B061-472A7180D518}" uniqueName="34" name="Comentarios negativos de los usuarios: Ocultar todo" queryTableFieldId="34"/>
    <tableColumn id="36" xr3:uid="{864CE9E5-0308-4675-925E-9F1443B051E2}" uniqueName="36" name="Engagement rate" queryTableFieldId="36" dataDxfId="54">
      <calculatedColumnFormula>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calculatedColumnFormula>
    </tableColumn>
    <tableColumn id="37" xr3:uid="{B04A450E-2A9D-44F4-A43E-F42FA4DF12D7}" uniqueName="37" name="Indice de viralidad" queryTableFieldId="37" dataDxfId="53">
      <calculatedColumnFormula>IF(Jan_01_2026_Mar_02_2026_911642248498945[[#This Row],[Alcance]]=0,0,Jan_01_2026_Mar_02_2026_911642248498945[[#This Row],[Veces que se compartió]]/Jan_01_2026_Mar_02_2026_911642248498945[[#This Row],[Alcance]])</calculatedColumnFormula>
    </tableColumn>
    <tableColumn id="38" xr3:uid="{2DD5AA84-7A2E-4454-B366-946A0F59445F}" uniqueName="38" name="Indice de conversion politica" queryTableFieldId="38" dataDxfId="52">
      <calculatedColumnFormula>IF(Jan_01_2026_Mar_02_2026_911642248498945[[#This Row],[Alcance]]=0,0,Jan_01_2026_Mar_02_2026_911642248498945[[#This Row],[Clics en el enlace]]/Jan_01_2026_Mar_02_2026_911642248498945[[#This Row],[Alcance]])</calculatedColumnFormula>
    </tableColumn>
    <tableColumn id="39" xr3:uid="{3DE6A0A7-E51A-49D6-80D0-CD9B5D1897AE}" uniqueName="39" name="Indice de favorabilidad ponderado" queryTableFieldId="39" dataDxfId="51">
      <calculatedColumnFormula>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A0A2694-D5DD-4F25-8601-82D7929FDE9C}" name="Jan_01_2026_Mar_02_2026_1450951883480298" displayName="Jan_01_2026_Mar_02_2026_1450951883480298" ref="A1:U67" tableType="queryTable" totalsRowShown="0">
  <autoFilter ref="A1:U67" xr:uid="{EA0A2694-D5DD-4F25-8601-82D7929FDE9C}"/>
  <tableColumns count="21">
    <tableColumn id="1" xr3:uid="{0D47E91A-8D4C-42E1-B4E9-098802688C9F}" uniqueName="1" name="Identificador de la publicación" queryTableFieldId="1"/>
    <tableColumn id="2" xr3:uid="{BDD81701-4F14-4412-AF24-7E5A952E64DC}" uniqueName="2" name="Identificador de la cuenta" queryTableFieldId="2"/>
    <tableColumn id="3" xr3:uid="{45CEDDFB-59BD-4A62-83E8-E424E8BF40CD}" uniqueName="3" name="Nombre de usuario de la cuenta" queryTableFieldId="3" dataDxfId="50"/>
    <tableColumn id="4" xr3:uid="{31914781-9B1B-4EF6-BFCE-B11FEE30E96B}" uniqueName="4" name="Nombre de la cuenta" queryTableFieldId="4" dataDxfId="49"/>
    <tableColumn id="5" xr3:uid="{6A4B3074-15B5-4351-AB2E-33158FF62996}" uniqueName="5" name="Descripción" queryTableFieldId="5" dataDxfId="48"/>
    <tableColumn id="6" xr3:uid="{21EE7DCB-8CC3-4A61-BD1F-32E6A41A96F7}" uniqueName="6" name="Duración (segundos)" queryTableFieldId="6"/>
    <tableColumn id="7" xr3:uid="{235F9CB6-EBAE-48AC-978F-B7DEBC29C4DE}" uniqueName="7" name="Hora de publicación" queryTableFieldId="7" dataDxfId="47"/>
    <tableColumn id="8" xr3:uid="{941B4223-A2BC-465D-A32C-B7F2EBA78736}" uniqueName="8" name="Enlace permanente" queryTableFieldId="8" dataDxfId="46"/>
    <tableColumn id="9" xr3:uid="{87BD0A5E-664D-4D4F-BF6B-65D066DC1F47}" uniqueName="9" name="Tipo de publicación" queryTableFieldId="9" dataDxfId="45"/>
    <tableColumn id="10" xr3:uid="{23D15E30-B211-44FF-948A-209DA39228E3}" uniqueName="10" name="Comentario sobre los datos" queryTableFieldId="10" dataDxfId="44"/>
    <tableColumn id="11" xr3:uid="{2150B8BD-E206-47F8-9A2D-D7CEF6DCDC50}" uniqueName="11" name="Fecha" queryTableFieldId="11" dataDxfId="43"/>
    <tableColumn id="12" xr3:uid="{065D23D9-5D74-45E5-92AC-0BF6E6CB1761}" uniqueName="12" name="Visualizaciones" queryTableFieldId="12"/>
    <tableColumn id="13" xr3:uid="{C2AC6AE8-C1DE-461B-B80E-AA82B6FFFFED}" uniqueName="13" name="Alcance" queryTableFieldId="13"/>
    <tableColumn id="14" xr3:uid="{6262AFDD-984D-4702-964C-1077BD2A592B}" uniqueName="14" name="Reacciones" queryTableFieldId="14"/>
    <tableColumn id="15" xr3:uid="{4316F488-2256-4B8A-ACF3-74F6FA8E2532}" uniqueName="15" name="Veces que se compartió" queryTableFieldId="15"/>
    <tableColumn id="16" xr3:uid="{7B0D4EE1-1795-4A23-AD7B-07867793BAB4}" uniqueName="16" name="Seguimientos" queryTableFieldId="16"/>
    <tableColumn id="17" xr3:uid="{0A94AEB6-2BFD-4704-AD25-6593E4ACC433}" uniqueName="17" name="Comentarios" queryTableFieldId="17"/>
    <tableColumn id="18" xr3:uid="{A8DFF4E9-747A-433E-BA57-0C0551DD4523}" uniqueName="18" name="Guardados" queryTableFieldId="18"/>
    <tableColumn id="19" xr3:uid="{0B12721D-CCDF-4B21-AC34-39F2AB06624C}" uniqueName="19" name="Engagement rate" queryTableFieldId="19" dataDxfId="42">
      <calculatedColumnFormula>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calculatedColumnFormula>
    </tableColumn>
    <tableColumn id="21" xr3:uid="{AE47B486-F0E7-4078-A2E8-E9F0886DF642}" uniqueName="21" name="Indice de viralidad" queryTableFieldId="21" dataDxfId="41">
      <calculatedColumnFormula>IF(Jan_01_2026_Mar_02_2026_1450951883480298[[#This Row],[Alcance]]=0,0,Jan_01_2026_Mar_02_2026_1450951883480298[[#This Row],[Veces que se compartió]]/Jan_01_2026_Mar_02_2026_1450951883480298[[#This Row],[Alcance]])</calculatedColumnFormula>
    </tableColumn>
    <tableColumn id="23" xr3:uid="{B33DA39B-5C51-43EA-AFEE-7746B9EEB155}" uniqueName="23" name="Indice de favorabilidad ponderado" queryTableFieldId="23" dataDxfId="40">
      <calculatedColumnFormula>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67CAB1-6C82-4B4B-8740-962120D41188}" name="Jan_01_2026_Mar_02_2026_910311985076918" displayName="Jan_01_2026_Mar_02_2026_910311985076918" ref="A1:Y673" tableType="queryTable" totalsRowShown="0">
  <autoFilter ref="A1:Y673" xr:uid="{7967CAB1-6C82-4B4B-8740-962120D41188}"/>
  <tableColumns count="25">
    <tableColumn id="1" xr3:uid="{459C56A2-10B2-43E8-8A2F-A6F23866DC1C}" uniqueName="1" name="Identificador de la publicación" queryTableFieldId="1"/>
    <tableColumn id="2" xr3:uid="{AF103BE1-14B5-4848-9690-BECB7942610D}" uniqueName="2" name="Identificador de la cuenta" queryTableFieldId="2"/>
    <tableColumn id="3" xr3:uid="{76724EFD-55B4-4CDC-AB96-9EB92EEF1253}" uniqueName="3" name="Nombre de usuario de la cuenta" queryTableFieldId="3" dataDxfId="39"/>
    <tableColumn id="4" xr3:uid="{1237BB2A-67FD-48FB-8DFA-1454B54D103E}" uniqueName="4" name="Nombre de la cuenta" queryTableFieldId="4" dataDxfId="38"/>
    <tableColumn id="5" xr3:uid="{1ED73A8B-59B9-407C-999F-4ACAF81C9840}" uniqueName="5" name="Descripción" queryTableFieldId="5" dataDxfId="37"/>
    <tableColumn id="6" xr3:uid="{83175826-D7F6-4A4A-B437-E4365970E61B}" uniqueName="6" name="Duración (segundos)" queryTableFieldId="6"/>
    <tableColumn id="7" xr3:uid="{1342F27E-FCB2-419D-80B4-033DC31483D0}" uniqueName="7" name="Hora de publicación" queryTableFieldId="7" dataDxfId="36"/>
    <tableColumn id="8" xr3:uid="{C3441BD7-A935-4A27-92CB-F2AB72541138}" uniqueName="8" name="Enlace permanente" queryTableFieldId="8" dataDxfId="35"/>
    <tableColumn id="9" xr3:uid="{EC2AE4A9-88BE-4293-A7D9-4C66D484E622}" uniqueName="9" name="Tipo de publicación" queryTableFieldId="9" dataDxfId="34"/>
    <tableColumn id="10" xr3:uid="{BFEA0783-1CFB-44DB-B933-10F959C7FDA6}" uniqueName="10" name="Comentario sobre los datos" queryTableFieldId="10" dataDxfId="33"/>
    <tableColumn id="11" xr3:uid="{B57820B0-87F3-4059-9B59-5422531577E6}" uniqueName="11" name="Fecha" queryTableFieldId="11" dataDxfId="32"/>
    <tableColumn id="12" xr3:uid="{AFB243E6-6143-4CEF-ADDE-DB46F17F7AE1}" uniqueName="12" name="Visualizaciones" queryTableFieldId="12"/>
    <tableColumn id="13" xr3:uid="{070F53BC-9908-4F7E-A153-023A6D7C4EDE}" uniqueName="13" name="Alcance" queryTableFieldId="13"/>
    <tableColumn id="14" xr3:uid="{EA366A55-776C-46B6-9B9C-BDF73E008620}" uniqueName="14" name="Reacciones" queryTableFieldId="14"/>
    <tableColumn id="15" xr3:uid="{91381CF2-7C73-47FC-8A84-AD41FED711F7}" uniqueName="15" name="Veces que se compartió" queryTableFieldId="15"/>
    <tableColumn id="16" xr3:uid="{32E9C964-A7BC-42AA-8947-0750CAC96995}" uniqueName="16" name="Comentarios" queryTableFieldId="16"/>
    <tableColumn id="17" xr3:uid="{1AABF924-10BA-4505-8940-977D5D2832EE}" uniqueName="17" name="Navegación" queryTableFieldId="17"/>
    <tableColumn id="18" xr3:uid="{3A53FCF4-8024-41EB-BBB0-C728E98F5006}" uniqueName="18" name="Visitas al perfil" queryTableFieldId="18"/>
    <tableColumn id="19" xr3:uid="{D55A7446-8DD2-4851-BC40-40DE73E8DC2B}" uniqueName="19" name="Toques en stickers" queryTableFieldId="19"/>
    <tableColumn id="20" xr3:uid="{995C0FF0-4D5D-4727-8317-A06B747E30B8}" uniqueName="20" name="Seguimientos" queryTableFieldId="20"/>
    <tableColumn id="21" xr3:uid="{6A4A6257-14C1-41A0-938B-D6DD423D3083}" uniqueName="21" name="Clics en el enlace" queryTableFieldId="21"/>
    <tableColumn id="22" xr3:uid="{BAA3D3AE-94B9-4674-8EEA-7CC4D9D3847B}" uniqueName="22" name="Conversión segura" queryTableFieldId="22" dataDxfId="31">
      <calculatedColumnFormula>IF(Jan_01_2026_Mar_02_2026_910311985076918[[#This Row],[Alcance]]=0,0,Jan_01_2026_Mar_02_2026_910311985076918[[#This Row],[Clics en el enlace]]/Jan_01_2026_Mar_02_2026_910311985076918[[#This Row],[Alcance]])</calculatedColumnFormula>
    </tableColumn>
    <tableColumn id="23" xr3:uid="{9502C877-0636-4394-A26E-2342BBBF7172}" uniqueName="23" name="Indice de viralidad" queryTableFieldId="23" dataDxfId="30">
      <calculatedColumnFormula>IF(Jan_01_2026_Mar_02_2026_910311985076918[[#This Row],[Alcance]]=0,0,Jan_01_2026_Mar_02_2026_910311985076918[[#This Row],[Veces que se compartió]]/Jan_01_2026_Mar_02_2026_910311985076918[[#This Row],[Alcance]])</calculatedColumnFormula>
    </tableColumn>
    <tableColumn id="24" xr3:uid="{3F7F9F82-EB07-4A05-90D9-E71F9F15EB76}" uniqueName="24" name="Engagement rate" queryTableFieldId="24" dataDxfId="29">
      <calculatedColumnFormula>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calculatedColumnFormula>
    </tableColumn>
    <tableColumn id="25" xr3:uid="{7AD47E15-6156-47FA-9796-6102F6E7728F}" uniqueName="25" name="Indice de favorabilidad ponderado" queryTableFieldId="25" dataDxfId="28">
      <calculatedColumnFormula>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0A1B1C-ED16-41F7-91C0-8237678630E1}" name="Clics_en_el_enlace" displayName="Clics_en_el_enlace" ref="A1:E63" tableType="queryTable" totalsRowShown="0">
  <autoFilter ref="A1:E63" xr:uid="{760A1B1C-ED16-41F7-91C0-8237678630E1}"/>
  <tableColumns count="5">
    <tableColumn id="1" xr3:uid="{43247FFB-ADCF-4045-83B5-A478561AF12D}" uniqueName="1" name="Fecha" queryTableFieldId="1" dataDxfId="27"/>
    <tableColumn id="2" xr3:uid="{A501EB67-D380-40EE-BD00-10A5E1C778E2}" uniqueName="2" name="Clics en el enlace de Facebook" queryTableFieldId="2" dataDxfId="26"/>
    <tableColumn id="4" xr3:uid="{0AED53DF-C616-4E34-819A-AE03520FBA88}" uniqueName="4" name="Interacciones con el contenido" queryTableFieldId="4" dataDxfId="25"/>
    <tableColumn id="6" xr3:uid="{A97C2E98-96BD-4272-BAF9-8AB8963F0DD6}" uniqueName="6" name="Visualizaciones" queryTableFieldId="6" dataDxfId="24"/>
    <tableColumn id="8" xr3:uid="{D74171F8-AFCC-4827-BF2F-52EBA050819E}" uniqueName="8" name="Visitas de Facebook" queryTableFieldId="8" dataDxfId="23"/>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D6CA80-C06A-4FE8-8870-9A7CBAFD1819}">
  <we:reference id="wa200005271" version="2.5.5.0" store="es-E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25F1-9CF2-4D06-A62B-F6C5EA28AC9D}">
  <dimension ref="A1:E1264"/>
  <sheetViews>
    <sheetView workbookViewId="0">
      <selection activeCell="B13" sqref="B13"/>
    </sheetView>
  </sheetViews>
  <sheetFormatPr baseColWidth="10" defaultColWidth="11.44140625" defaultRowHeight="14.4" x14ac:dyDescent="0.3"/>
  <cols>
    <col min="1" max="1" width="6.21875" customWidth="1"/>
    <col min="2" max="2" width="21.5546875" customWidth="1"/>
    <col min="3" max="3" width="25.21875" bestFit="1" customWidth="1"/>
    <col min="4" max="4" width="89.77734375" bestFit="1" customWidth="1"/>
    <col min="5" max="5" width="12.77734375" customWidth="1"/>
  </cols>
  <sheetData>
    <row r="1" spans="1:5" x14ac:dyDescent="0.3">
      <c r="A1" s="2" t="s">
        <v>0</v>
      </c>
      <c r="B1" s="2" t="s">
        <v>3</v>
      </c>
      <c r="C1" s="2" t="s">
        <v>4</v>
      </c>
      <c r="D1" s="2" t="s">
        <v>5</v>
      </c>
      <c r="E1" s="2" t="s">
        <v>6</v>
      </c>
    </row>
    <row r="2" spans="1:5" x14ac:dyDescent="0.3">
      <c r="A2">
        <v>1</v>
      </c>
      <c r="B2" t="s">
        <v>8</v>
      </c>
      <c r="C2" t="s">
        <v>9</v>
      </c>
      <c r="D2" t="s">
        <v>10</v>
      </c>
      <c r="E2" t="s">
        <v>11</v>
      </c>
    </row>
    <row r="3" spans="1:5" x14ac:dyDescent="0.3">
      <c r="A3">
        <v>2</v>
      </c>
      <c r="B3" t="s">
        <v>8</v>
      </c>
      <c r="C3" t="s">
        <v>12</v>
      </c>
      <c r="D3" t="s">
        <v>13</v>
      </c>
      <c r="E3" t="s">
        <v>14</v>
      </c>
    </row>
    <row r="4" spans="1:5" x14ac:dyDescent="0.3">
      <c r="A4">
        <v>3</v>
      </c>
      <c r="B4" t="s">
        <v>8</v>
      </c>
      <c r="C4" t="s">
        <v>15</v>
      </c>
      <c r="D4" t="s">
        <v>16</v>
      </c>
      <c r="E4" t="s">
        <v>17</v>
      </c>
    </row>
    <row r="5" spans="1:5" x14ac:dyDescent="0.3">
      <c r="A5">
        <v>4</v>
      </c>
      <c r="B5" t="s">
        <v>18</v>
      </c>
      <c r="C5" t="s">
        <v>19</v>
      </c>
      <c r="D5" t="s">
        <v>20</v>
      </c>
      <c r="E5" t="s">
        <v>17</v>
      </c>
    </row>
    <row r="6" spans="1:5" x14ac:dyDescent="0.3">
      <c r="A6">
        <v>5</v>
      </c>
      <c r="B6" t="s">
        <v>8</v>
      </c>
      <c r="C6" t="s">
        <v>12</v>
      </c>
      <c r="D6" t="s">
        <v>21</v>
      </c>
      <c r="E6" t="s">
        <v>22</v>
      </c>
    </row>
    <row r="7" spans="1:5" x14ac:dyDescent="0.3">
      <c r="A7">
        <v>6</v>
      </c>
      <c r="B7" t="s">
        <v>23</v>
      </c>
      <c r="C7" t="s">
        <v>24</v>
      </c>
      <c r="D7" t="s">
        <v>25</v>
      </c>
      <c r="E7" t="s">
        <v>26</v>
      </c>
    </row>
    <row r="8" spans="1:5" x14ac:dyDescent="0.3">
      <c r="A8">
        <v>7</v>
      </c>
      <c r="B8" t="s">
        <v>8</v>
      </c>
      <c r="C8" t="s">
        <v>15</v>
      </c>
      <c r="D8" t="s">
        <v>27</v>
      </c>
      <c r="E8" t="s">
        <v>17</v>
      </c>
    </row>
    <row r="9" spans="1:5" x14ac:dyDescent="0.3">
      <c r="A9">
        <v>8</v>
      </c>
      <c r="B9" t="s">
        <v>8</v>
      </c>
      <c r="C9" t="s">
        <v>9</v>
      </c>
      <c r="D9" t="s">
        <v>28</v>
      </c>
      <c r="E9" t="s">
        <v>17</v>
      </c>
    </row>
    <row r="10" spans="1:5" x14ac:dyDescent="0.3">
      <c r="A10">
        <v>9</v>
      </c>
      <c r="B10" t="s">
        <v>8</v>
      </c>
      <c r="C10" t="s">
        <v>9</v>
      </c>
      <c r="D10" t="s">
        <v>29</v>
      </c>
      <c r="E10" t="s">
        <v>11</v>
      </c>
    </row>
    <row r="11" spans="1:5" x14ac:dyDescent="0.3">
      <c r="A11">
        <v>10</v>
      </c>
      <c r="B11" t="s">
        <v>8</v>
      </c>
      <c r="C11" t="s">
        <v>30</v>
      </c>
      <c r="D11" t="s">
        <v>31</v>
      </c>
      <c r="E11" t="s">
        <v>17</v>
      </c>
    </row>
    <row r="12" spans="1:5" x14ac:dyDescent="0.3">
      <c r="A12">
        <v>11</v>
      </c>
      <c r="B12" t="s">
        <v>8</v>
      </c>
      <c r="C12" t="s">
        <v>30</v>
      </c>
      <c r="D12" t="s">
        <v>32</v>
      </c>
      <c r="E12" t="s">
        <v>17</v>
      </c>
    </row>
    <row r="13" spans="1:5" x14ac:dyDescent="0.3">
      <c r="A13">
        <v>12</v>
      </c>
      <c r="B13" t="s">
        <v>8</v>
      </c>
      <c r="C13" t="s">
        <v>33</v>
      </c>
      <c r="D13" t="s">
        <v>34</v>
      </c>
      <c r="E13" t="s">
        <v>35</v>
      </c>
    </row>
    <row r="14" spans="1:5" x14ac:dyDescent="0.3">
      <c r="A14">
        <v>13</v>
      </c>
      <c r="B14" t="s">
        <v>18</v>
      </c>
      <c r="C14" t="s">
        <v>36</v>
      </c>
      <c r="D14" t="s">
        <v>37</v>
      </c>
      <c r="E14" t="s">
        <v>26</v>
      </c>
    </row>
    <row r="15" spans="1:5" x14ac:dyDescent="0.3">
      <c r="A15">
        <v>14</v>
      </c>
      <c r="B15" t="s">
        <v>8</v>
      </c>
      <c r="C15" t="s">
        <v>15</v>
      </c>
      <c r="D15" t="s">
        <v>38</v>
      </c>
      <c r="E15" t="s">
        <v>17</v>
      </c>
    </row>
    <row r="16" spans="1:5" x14ac:dyDescent="0.3">
      <c r="A16">
        <v>15</v>
      </c>
      <c r="B16" t="s">
        <v>23</v>
      </c>
      <c r="C16" t="s">
        <v>24</v>
      </c>
      <c r="D16" t="s">
        <v>39</v>
      </c>
      <c r="E16" t="s">
        <v>35</v>
      </c>
    </row>
    <row r="17" spans="1:5" x14ac:dyDescent="0.3">
      <c r="A17">
        <v>16</v>
      </c>
      <c r="B17" t="s">
        <v>8</v>
      </c>
      <c r="C17" t="s">
        <v>40</v>
      </c>
      <c r="D17" t="s">
        <v>41</v>
      </c>
      <c r="E17" t="s">
        <v>17</v>
      </c>
    </row>
    <row r="18" spans="1:5" x14ac:dyDescent="0.3">
      <c r="A18">
        <v>17</v>
      </c>
      <c r="B18" t="s">
        <v>23</v>
      </c>
      <c r="C18" t="s">
        <v>42</v>
      </c>
      <c r="D18" t="s">
        <v>43</v>
      </c>
      <c r="E18" t="s">
        <v>44</v>
      </c>
    </row>
    <row r="19" spans="1:5" x14ac:dyDescent="0.3">
      <c r="A19">
        <v>18</v>
      </c>
      <c r="B19" t="s">
        <v>23</v>
      </c>
      <c r="C19" t="s">
        <v>45</v>
      </c>
      <c r="D19" t="s">
        <v>46</v>
      </c>
      <c r="E19" t="s">
        <v>11</v>
      </c>
    </row>
    <row r="20" spans="1:5" x14ac:dyDescent="0.3">
      <c r="A20">
        <v>19</v>
      </c>
      <c r="B20" t="s">
        <v>18</v>
      </c>
      <c r="C20" t="s">
        <v>19</v>
      </c>
      <c r="D20" t="s">
        <v>47</v>
      </c>
      <c r="E20" t="s">
        <v>17</v>
      </c>
    </row>
    <row r="21" spans="1:5" x14ac:dyDescent="0.3">
      <c r="A21">
        <v>20</v>
      </c>
      <c r="B21" t="s">
        <v>18</v>
      </c>
      <c r="C21" t="s">
        <v>19</v>
      </c>
      <c r="D21" t="s">
        <v>48</v>
      </c>
      <c r="E21" t="s">
        <v>17</v>
      </c>
    </row>
    <row r="22" spans="1:5" x14ac:dyDescent="0.3">
      <c r="A22">
        <v>21</v>
      </c>
      <c r="B22" t="s">
        <v>8</v>
      </c>
      <c r="C22" t="s">
        <v>49</v>
      </c>
      <c r="D22" t="s">
        <v>50</v>
      </c>
      <c r="E22" t="s">
        <v>17</v>
      </c>
    </row>
    <row r="23" spans="1:5" x14ac:dyDescent="0.3">
      <c r="A23">
        <v>22</v>
      </c>
      <c r="B23" t="s">
        <v>8</v>
      </c>
      <c r="C23" t="s">
        <v>33</v>
      </c>
      <c r="D23" t="s">
        <v>51</v>
      </c>
      <c r="E23" t="s">
        <v>35</v>
      </c>
    </row>
    <row r="24" spans="1:5" x14ac:dyDescent="0.3">
      <c r="A24">
        <v>23</v>
      </c>
      <c r="B24" t="s">
        <v>8</v>
      </c>
      <c r="C24" t="s">
        <v>15</v>
      </c>
      <c r="D24" t="s">
        <v>52</v>
      </c>
      <c r="E24" t="s">
        <v>17</v>
      </c>
    </row>
    <row r="25" spans="1:5" x14ac:dyDescent="0.3">
      <c r="A25">
        <v>24</v>
      </c>
      <c r="B25" t="s">
        <v>18</v>
      </c>
      <c r="C25" t="s">
        <v>36</v>
      </c>
      <c r="D25" t="s">
        <v>53</v>
      </c>
      <c r="E25" t="s">
        <v>26</v>
      </c>
    </row>
    <row r="26" spans="1:5" x14ac:dyDescent="0.3">
      <c r="A26">
        <v>25</v>
      </c>
      <c r="B26" t="s">
        <v>8</v>
      </c>
      <c r="C26" t="s">
        <v>54</v>
      </c>
      <c r="D26" t="s">
        <v>55</v>
      </c>
      <c r="E26" t="s">
        <v>35</v>
      </c>
    </row>
    <row r="27" spans="1:5" x14ac:dyDescent="0.3">
      <c r="A27">
        <v>26</v>
      </c>
      <c r="B27" t="s">
        <v>8</v>
      </c>
      <c r="C27" t="s">
        <v>54</v>
      </c>
      <c r="D27" t="s">
        <v>56</v>
      </c>
      <c r="E27" t="s">
        <v>35</v>
      </c>
    </row>
    <row r="28" spans="1:5" x14ac:dyDescent="0.3">
      <c r="A28">
        <v>27</v>
      </c>
      <c r="B28" t="s">
        <v>18</v>
      </c>
      <c r="C28" t="s">
        <v>57</v>
      </c>
      <c r="D28" t="s">
        <v>58</v>
      </c>
      <c r="E28" t="s">
        <v>14</v>
      </c>
    </row>
    <row r="29" spans="1:5" x14ac:dyDescent="0.3">
      <c r="A29">
        <v>28</v>
      </c>
      <c r="B29" t="s">
        <v>8</v>
      </c>
      <c r="C29" t="s">
        <v>9</v>
      </c>
      <c r="D29" t="s">
        <v>59</v>
      </c>
      <c r="E29" t="s">
        <v>17</v>
      </c>
    </row>
    <row r="30" spans="1:5" x14ac:dyDescent="0.3">
      <c r="A30">
        <v>29</v>
      </c>
      <c r="B30" t="s">
        <v>8</v>
      </c>
      <c r="C30" t="s">
        <v>54</v>
      </c>
      <c r="D30" t="s">
        <v>60</v>
      </c>
      <c r="E30" t="s">
        <v>35</v>
      </c>
    </row>
    <row r="31" spans="1:5" x14ac:dyDescent="0.3">
      <c r="A31">
        <v>30</v>
      </c>
      <c r="B31" t="s">
        <v>18</v>
      </c>
      <c r="C31" t="s">
        <v>36</v>
      </c>
      <c r="D31" t="s">
        <v>61</v>
      </c>
      <c r="E31" t="s">
        <v>26</v>
      </c>
    </row>
    <row r="32" spans="1:5" x14ac:dyDescent="0.3">
      <c r="A32">
        <v>31</v>
      </c>
      <c r="B32" t="s">
        <v>8</v>
      </c>
      <c r="C32" t="s">
        <v>30</v>
      </c>
      <c r="D32" t="s">
        <v>62</v>
      </c>
      <c r="E32" t="s">
        <v>17</v>
      </c>
    </row>
    <row r="33" spans="1:5" x14ac:dyDescent="0.3">
      <c r="A33">
        <v>32</v>
      </c>
      <c r="B33" t="s">
        <v>8</v>
      </c>
      <c r="C33" t="s">
        <v>49</v>
      </c>
      <c r="D33" t="s">
        <v>63</v>
      </c>
      <c r="E33" t="s">
        <v>17</v>
      </c>
    </row>
    <row r="34" spans="1:5" x14ac:dyDescent="0.3">
      <c r="A34">
        <v>33</v>
      </c>
      <c r="B34" t="s">
        <v>18</v>
      </c>
      <c r="C34" t="s">
        <v>19</v>
      </c>
      <c r="D34" t="s">
        <v>64</v>
      </c>
      <c r="E34" t="s">
        <v>35</v>
      </c>
    </row>
    <row r="35" spans="1:5" x14ac:dyDescent="0.3">
      <c r="A35">
        <v>34</v>
      </c>
      <c r="B35" t="s">
        <v>18</v>
      </c>
      <c r="C35" t="s">
        <v>36</v>
      </c>
      <c r="D35" t="s">
        <v>65</v>
      </c>
      <c r="E35" t="s">
        <v>26</v>
      </c>
    </row>
    <row r="36" spans="1:5" x14ac:dyDescent="0.3">
      <c r="A36">
        <v>35</v>
      </c>
      <c r="B36" t="s">
        <v>23</v>
      </c>
      <c r="C36" t="s">
        <v>66</v>
      </c>
      <c r="D36" t="s">
        <v>67</v>
      </c>
      <c r="E36" t="s">
        <v>14</v>
      </c>
    </row>
    <row r="37" spans="1:5" x14ac:dyDescent="0.3">
      <c r="A37">
        <v>36</v>
      </c>
      <c r="B37" t="s">
        <v>8</v>
      </c>
      <c r="C37" t="s">
        <v>15</v>
      </c>
      <c r="D37" t="s">
        <v>68</v>
      </c>
      <c r="E37" t="s">
        <v>17</v>
      </c>
    </row>
    <row r="38" spans="1:5" x14ac:dyDescent="0.3">
      <c r="A38">
        <v>37</v>
      </c>
      <c r="B38" t="s">
        <v>23</v>
      </c>
      <c r="C38" t="s">
        <v>66</v>
      </c>
      <c r="D38" t="s">
        <v>69</v>
      </c>
      <c r="E38" t="s">
        <v>14</v>
      </c>
    </row>
    <row r="39" spans="1:5" x14ac:dyDescent="0.3">
      <c r="A39">
        <v>38</v>
      </c>
      <c r="B39" t="s">
        <v>8</v>
      </c>
      <c r="C39" t="s">
        <v>30</v>
      </c>
      <c r="D39" t="s">
        <v>70</v>
      </c>
      <c r="E39" t="s">
        <v>17</v>
      </c>
    </row>
    <row r="40" spans="1:5" x14ac:dyDescent="0.3">
      <c r="A40">
        <v>39</v>
      </c>
      <c r="B40" t="s">
        <v>23</v>
      </c>
      <c r="C40" t="s">
        <v>66</v>
      </c>
      <c r="D40" t="s">
        <v>71</v>
      </c>
      <c r="E40" t="s">
        <v>14</v>
      </c>
    </row>
    <row r="41" spans="1:5" x14ac:dyDescent="0.3">
      <c r="A41">
        <v>40</v>
      </c>
      <c r="B41" t="s">
        <v>8</v>
      </c>
      <c r="C41" t="s">
        <v>15</v>
      </c>
      <c r="D41" t="s">
        <v>72</v>
      </c>
      <c r="E41" t="s">
        <v>17</v>
      </c>
    </row>
    <row r="42" spans="1:5" x14ac:dyDescent="0.3">
      <c r="A42">
        <v>41</v>
      </c>
      <c r="B42" t="s">
        <v>8</v>
      </c>
      <c r="C42" t="s">
        <v>30</v>
      </c>
      <c r="D42" t="s">
        <v>73</v>
      </c>
      <c r="E42" t="s">
        <v>17</v>
      </c>
    </row>
    <row r="43" spans="1:5" x14ac:dyDescent="0.3">
      <c r="A43">
        <v>42</v>
      </c>
      <c r="B43" t="s">
        <v>18</v>
      </c>
      <c r="C43" t="s">
        <v>19</v>
      </c>
      <c r="D43" t="s">
        <v>74</v>
      </c>
      <c r="E43" t="s">
        <v>17</v>
      </c>
    </row>
    <row r="44" spans="1:5" x14ac:dyDescent="0.3">
      <c r="A44">
        <v>43</v>
      </c>
      <c r="B44" t="s">
        <v>8</v>
      </c>
      <c r="C44" t="s">
        <v>49</v>
      </c>
      <c r="D44" t="s">
        <v>75</v>
      </c>
      <c r="E44" t="s">
        <v>17</v>
      </c>
    </row>
    <row r="45" spans="1:5" x14ac:dyDescent="0.3">
      <c r="A45">
        <v>44</v>
      </c>
      <c r="B45" t="s">
        <v>8</v>
      </c>
      <c r="C45" t="s">
        <v>12</v>
      </c>
      <c r="D45" t="s">
        <v>76</v>
      </c>
      <c r="E45" t="s">
        <v>11</v>
      </c>
    </row>
    <row r="46" spans="1:5" x14ac:dyDescent="0.3">
      <c r="A46">
        <v>45</v>
      </c>
      <c r="B46" t="s">
        <v>18</v>
      </c>
      <c r="C46" t="s">
        <v>19</v>
      </c>
      <c r="D46" t="s">
        <v>77</v>
      </c>
      <c r="E46" t="s">
        <v>17</v>
      </c>
    </row>
    <row r="47" spans="1:5" x14ac:dyDescent="0.3">
      <c r="A47">
        <v>46</v>
      </c>
      <c r="B47" t="s">
        <v>8</v>
      </c>
      <c r="C47" t="s">
        <v>49</v>
      </c>
      <c r="D47" t="s">
        <v>78</v>
      </c>
      <c r="E47" t="s">
        <v>17</v>
      </c>
    </row>
    <row r="48" spans="1:5" x14ac:dyDescent="0.3">
      <c r="A48">
        <v>47</v>
      </c>
      <c r="B48" t="s">
        <v>8</v>
      </c>
      <c r="C48" t="s">
        <v>30</v>
      </c>
      <c r="D48" t="s">
        <v>79</v>
      </c>
      <c r="E48" t="s">
        <v>17</v>
      </c>
    </row>
    <row r="49" spans="1:5" x14ac:dyDescent="0.3">
      <c r="A49">
        <v>48</v>
      </c>
      <c r="B49" t="s">
        <v>18</v>
      </c>
      <c r="C49" t="s">
        <v>36</v>
      </c>
      <c r="D49" t="s">
        <v>80</v>
      </c>
      <c r="E49" t="s">
        <v>26</v>
      </c>
    </row>
    <row r="50" spans="1:5" x14ac:dyDescent="0.3">
      <c r="A50">
        <v>49</v>
      </c>
      <c r="B50" t="s">
        <v>8</v>
      </c>
      <c r="C50" t="s">
        <v>30</v>
      </c>
      <c r="D50" t="s">
        <v>81</v>
      </c>
      <c r="E50" t="s">
        <v>35</v>
      </c>
    </row>
    <row r="51" spans="1:5" x14ac:dyDescent="0.3">
      <c r="A51">
        <v>50</v>
      </c>
      <c r="B51" t="s">
        <v>8</v>
      </c>
      <c r="C51" t="s">
        <v>30</v>
      </c>
      <c r="D51" t="s">
        <v>82</v>
      </c>
      <c r="E51" t="s">
        <v>35</v>
      </c>
    </row>
    <row r="52" spans="1:5" x14ac:dyDescent="0.3">
      <c r="A52">
        <v>51</v>
      </c>
      <c r="B52" t="s">
        <v>23</v>
      </c>
      <c r="C52" t="s">
        <v>24</v>
      </c>
      <c r="D52" t="s">
        <v>83</v>
      </c>
      <c r="E52" t="s">
        <v>17</v>
      </c>
    </row>
    <row r="53" spans="1:5" x14ac:dyDescent="0.3">
      <c r="A53">
        <v>52</v>
      </c>
      <c r="B53" t="s">
        <v>18</v>
      </c>
      <c r="C53" t="s">
        <v>19</v>
      </c>
      <c r="D53" t="s">
        <v>84</v>
      </c>
      <c r="E53" t="s">
        <v>22</v>
      </c>
    </row>
    <row r="54" spans="1:5" x14ac:dyDescent="0.3">
      <c r="A54">
        <v>53</v>
      </c>
      <c r="B54" t="s">
        <v>8</v>
      </c>
      <c r="C54" t="s">
        <v>15</v>
      </c>
      <c r="D54" t="s">
        <v>85</v>
      </c>
      <c r="E54" t="s">
        <v>17</v>
      </c>
    </row>
    <row r="55" spans="1:5" x14ac:dyDescent="0.3">
      <c r="A55">
        <v>54</v>
      </c>
      <c r="B55" t="s">
        <v>8</v>
      </c>
      <c r="C55" t="s">
        <v>12</v>
      </c>
      <c r="D55" t="s">
        <v>86</v>
      </c>
      <c r="E55" t="s">
        <v>17</v>
      </c>
    </row>
    <row r="56" spans="1:5" x14ac:dyDescent="0.3">
      <c r="A56">
        <v>55</v>
      </c>
      <c r="B56" t="s">
        <v>23</v>
      </c>
      <c r="C56" t="s">
        <v>24</v>
      </c>
      <c r="D56" t="s">
        <v>87</v>
      </c>
      <c r="E56" t="s">
        <v>22</v>
      </c>
    </row>
    <row r="57" spans="1:5" x14ac:dyDescent="0.3">
      <c r="A57">
        <v>56</v>
      </c>
      <c r="B57" t="s">
        <v>18</v>
      </c>
      <c r="C57" t="s">
        <v>19</v>
      </c>
      <c r="D57" t="s">
        <v>88</v>
      </c>
      <c r="E57" t="s">
        <v>35</v>
      </c>
    </row>
    <row r="58" spans="1:5" x14ac:dyDescent="0.3">
      <c r="A58">
        <v>57</v>
      </c>
      <c r="B58" t="s">
        <v>8</v>
      </c>
      <c r="C58" t="s">
        <v>30</v>
      </c>
      <c r="D58" t="s">
        <v>89</v>
      </c>
      <c r="E58" t="s">
        <v>17</v>
      </c>
    </row>
    <row r="59" spans="1:5" x14ac:dyDescent="0.3">
      <c r="A59">
        <v>58</v>
      </c>
      <c r="B59" t="s">
        <v>8</v>
      </c>
      <c r="C59" t="s">
        <v>90</v>
      </c>
      <c r="D59" t="s">
        <v>91</v>
      </c>
      <c r="E59" t="s">
        <v>22</v>
      </c>
    </row>
    <row r="60" spans="1:5" x14ac:dyDescent="0.3">
      <c r="A60">
        <v>59</v>
      </c>
      <c r="B60" t="s">
        <v>8</v>
      </c>
      <c r="C60" t="s">
        <v>30</v>
      </c>
      <c r="D60" t="s">
        <v>92</v>
      </c>
      <c r="E60" t="s">
        <v>17</v>
      </c>
    </row>
    <row r="61" spans="1:5" x14ac:dyDescent="0.3">
      <c r="A61">
        <v>60</v>
      </c>
      <c r="B61" t="s">
        <v>8</v>
      </c>
      <c r="C61" t="s">
        <v>30</v>
      </c>
      <c r="D61" t="s">
        <v>93</v>
      </c>
      <c r="E61" t="s">
        <v>17</v>
      </c>
    </row>
    <row r="62" spans="1:5" x14ac:dyDescent="0.3">
      <c r="A62">
        <v>61</v>
      </c>
      <c r="B62" t="s">
        <v>8</v>
      </c>
      <c r="C62" t="s">
        <v>54</v>
      </c>
      <c r="D62" t="s">
        <v>94</v>
      </c>
      <c r="E62" t="s">
        <v>26</v>
      </c>
    </row>
    <row r="63" spans="1:5" x14ac:dyDescent="0.3">
      <c r="A63">
        <v>62</v>
      </c>
      <c r="B63" t="s">
        <v>8</v>
      </c>
      <c r="C63" t="s">
        <v>30</v>
      </c>
      <c r="D63" t="s">
        <v>95</v>
      </c>
      <c r="E63" t="s">
        <v>17</v>
      </c>
    </row>
    <row r="64" spans="1:5" x14ac:dyDescent="0.3">
      <c r="A64">
        <v>63</v>
      </c>
      <c r="B64" t="s">
        <v>8</v>
      </c>
      <c r="C64" t="s">
        <v>30</v>
      </c>
      <c r="D64" t="s">
        <v>96</v>
      </c>
      <c r="E64" t="s">
        <v>35</v>
      </c>
    </row>
    <row r="65" spans="1:5" x14ac:dyDescent="0.3">
      <c r="A65">
        <v>64</v>
      </c>
      <c r="B65" t="s">
        <v>8</v>
      </c>
      <c r="C65" t="s">
        <v>9</v>
      </c>
      <c r="D65" t="s">
        <v>97</v>
      </c>
      <c r="E65" t="s">
        <v>17</v>
      </c>
    </row>
    <row r="66" spans="1:5" x14ac:dyDescent="0.3">
      <c r="A66">
        <v>65</v>
      </c>
      <c r="B66" t="s">
        <v>18</v>
      </c>
      <c r="C66" t="s">
        <v>36</v>
      </c>
      <c r="D66" t="s">
        <v>98</v>
      </c>
      <c r="E66" t="s">
        <v>26</v>
      </c>
    </row>
    <row r="67" spans="1:5" x14ac:dyDescent="0.3">
      <c r="A67">
        <v>66</v>
      </c>
      <c r="B67" t="s">
        <v>23</v>
      </c>
      <c r="C67" t="s">
        <v>42</v>
      </c>
      <c r="D67" t="s">
        <v>99</v>
      </c>
      <c r="E67" t="s">
        <v>44</v>
      </c>
    </row>
    <row r="68" spans="1:5" x14ac:dyDescent="0.3">
      <c r="A68">
        <v>67</v>
      </c>
      <c r="B68" t="s">
        <v>23</v>
      </c>
      <c r="C68" t="s">
        <v>24</v>
      </c>
      <c r="D68" t="s">
        <v>100</v>
      </c>
      <c r="E68" t="s">
        <v>17</v>
      </c>
    </row>
    <row r="69" spans="1:5" x14ac:dyDescent="0.3">
      <c r="A69">
        <v>68</v>
      </c>
      <c r="B69" t="s">
        <v>23</v>
      </c>
      <c r="C69" t="s">
        <v>66</v>
      </c>
      <c r="D69" t="s">
        <v>101</v>
      </c>
      <c r="E69" t="s">
        <v>11</v>
      </c>
    </row>
    <row r="70" spans="1:5" x14ac:dyDescent="0.3">
      <c r="A70">
        <v>69</v>
      </c>
      <c r="B70" t="s">
        <v>8</v>
      </c>
      <c r="C70" t="s">
        <v>40</v>
      </c>
      <c r="D70" t="s">
        <v>102</v>
      </c>
      <c r="E70" t="s">
        <v>17</v>
      </c>
    </row>
    <row r="71" spans="1:5" x14ac:dyDescent="0.3">
      <c r="A71">
        <v>70</v>
      </c>
      <c r="B71" t="s">
        <v>8</v>
      </c>
      <c r="C71" t="s">
        <v>12</v>
      </c>
      <c r="D71" t="s">
        <v>103</v>
      </c>
      <c r="E71" t="s">
        <v>22</v>
      </c>
    </row>
    <row r="72" spans="1:5" x14ac:dyDescent="0.3">
      <c r="A72">
        <v>71</v>
      </c>
      <c r="B72" t="s">
        <v>23</v>
      </c>
      <c r="C72" t="s">
        <v>66</v>
      </c>
      <c r="D72" t="s">
        <v>104</v>
      </c>
      <c r="E72" t="s">
        <v>14</v>
      </c>
    </row>
    <row r="73" spans="1:5" x14ac:dyDescent="0.3">
      <c r="A73">
        <v>72</v>
      </c>
      <c r="B73" t="s">
        <v>8</v>
      </c>
      <c r="C73" t="s">
        <v>30</v>
      </c>
      <c r="D73" t="s">
        <v>105</v>
      </c>
      <c r="E73" t="s">
        <v>17</v>
      </c>
    </row>
    <row r="74" spans="1:5" x14ac:dyDescent="0.3">
      <c r="A74">
        <v>73</v>
      </c>
      <c r="B74" t="s">
        <v>8</v>
      </c>
      <c r="C74" t="s">
        <v>30</v>
      </c>
      <c r="D74" t="s">
        <v>106</v>
      </c>
      <c r="E74" t="s">
        <v>17</v>
      </c>
    </row>
    <row r="75" spans="1:5" x14ac:dyDescent="0.3">
      <c r="A75">
        <v>74</v>
      </c>
      <c r="B75" t="s">
        <v>8</v>
      </c>
      <c r="C75" t="s">
        <v>9</v>
      </c>
      <c r="D75" t="s">
        <v>107</v>
      </c>
      <c r="E75" t="s">
        <v>11</v>
      </c>
    </row>
    <row r="76" spans="1:5" x14ac:dyDescent="0.3">
      <c r="A76">
        <v>75</v>
      </c>
      <c r="B76" t="s">
        <v>8</v>
      </c>
      <c r="C76" t="s">
        <v>15</v>
      </c>
      <c r="D76" t="s">
        <v>108</v>
      </c>
      <c r="E76" t="s">
        <v>17</v>
      </c>
    </row>
    <row r="77" spans="1:5" x14ac:dyDescent="0.3">
      <c r="A77">
        <v>76</v>
      </c>
      <c r="B77" t="s">
        <v>8</v>
      </c>
      <c r="C77" t="s">
        <v>30</v>
      </c>
      <c r="D77" t="s">
        <v>110</v>
      </c>
      <c r="E77" t="s">
        <v>17</v>
      </c>
    </row>
    <row r="78" spans="1:5" x14ac:dyDescent="0.3">
      <c r="A78">
        <v>77</v>
      </c>
      <c r="B78" t="s">
        <v>23</v>
      </c>
      <c r="C78" t="s">
        <v>24</v>
      </c>
      <c r="D78" t="s">
        <v>111</v>
      </c>
      <c r="E78" t="s">
        <v>11</v>
      </c>
    </row>
    <row r="79" spans="1:5" x14ac:dyDescent="0.3">
      <c r="A79">
        <v>78</v>
      </c>
      <c r="B79" t="s">
        <v>8</v>
      </c>
      <c r="C79" t="s">
        <v>30</v>
      </c>
      <c r="D79" t="s">
        <v>112</v>
      </c>
      <c r="E79" t="s">
        <v>17</v>
      </c>
    </row>
    <row r="80" spans="1:5" x14ac:dyDescent="0.3">
      <c r="A80">
        <v>79</v>
      </c>
      <c r="B80" t="s">
        <v>8</v>
      </c>
      <c r="C80" t="s">
        <v>33</v>
      </c>
      <c r="D80" t="s">
        <v>113</v>
      </c>
      <c r="E80" t="s">
        <v>35</v>
      </c>
    </row>
    <row r="81" spans="1:5" x14ac:dyDescent="0.3">
      <c r="A81">
        <v>80</v>
      </c>
      <c r="B81" t="s">
        <v>8</v>
      </c>
      <c r="C81" t="s">
        <v>12</v>
      </c>
      <c r="D81" t="s">
        <v>114</v>
      </c>
      <c r="E81" t="s">
        <v>17</v>
      </c>
    </row>
    <row r="82" spans="1:5" x14ac:dyDescent="0.3">
      <c r="A82">
        <v>81</v>
      </c>
      <c r="B82" t="s">
        <v>8</v>
      </c>
      <c r="C82" t="s">
        <v>9</v>
      </c>
      <c r="D82" t="s">
        <v>115</v>
      </c>
      <c r="E82" t="s">
        <v>11</v>
      </c>
    </row>
    <row r="83" spans="1:5" x14ac:dyDescent="0.3">
      <c r="A83">
        <v>82</v>
      </c>
      <c r="B83" t="s">
        <v>23</v>
      </c>
      <c r="C83" t="s">
        <v>66</v>
      </c>
      <c r="D83" t="s">
        <v>116</v>
      </c>
      <c r="E83" t="s">
        <v>14</v>
      </c>
    </row>
    <row r="84" spans="1:5" x14ac:dyDescent="0.3">
      <c r="A84">
        <v>83</v>
      </c>
      <c r="B84" t="s">
        <v>8</v>
      </c>
      <c r="C84" t="s">
        <v>30</v>
      </c>
      <c r="D84" t="s">
        <v>117</v>
      </c>
      <c r="E84" t="s">
        <v>17</v>
      </c>
    </row>
    <row r="85" spans="1:5" x14ac:dyDescent="0.3">
      <c r="A85">
        <v>84</v>
      </c>
      <c r="B85" t="s">
        <v>8</v>
      </c>
      <c r="C85" t="s">
        <v>30</v>
      </c>
      <c r="D85" t="s">
        <v>118</v>
      </c>
      <c r="E85" t="s">
        <v>17</v>
      </c>
    </row>
    <row r="86" spans="1:5" x14ac:dyDescent="0.3">
      <c r="A86">
        <v>85</v>
      </c>
      <c r="B86" t="s">
        <v>8</v>
      </c>
      <c r="C86" t="s">
        <v>49</v>
      </c>
      <c r="D86" t="s">
        <v>119</v>
      </c>
      <c r="E86" t="s">
        <v>17</v>
      </c>
    </row>
    <row r="87" spans="1:5" x14ac:dyDescent="0.3">
      <c r="A87">
        <v>86</v>
      </c>
      <c r="B87" t="s">
        <v>23</v>
      </c>
      <c r="C87" t="s">
        <v>42</v>
      </c>
      <c r="D87" t="s">
        <v>120</v>
      </c>
      <c r="E87" t="s">
        <v>44</v>
      </c>
    </row>
    <row r="88" spans="1:5" x14ac:dyDescent="0.3">
      <c r="A88">
        <v>87</v>
      </c>
      <c r="B88" t="s">
        <v>23</v>
      </c>
      <c r="C88" t="s">
        <v>66</v>
      </c>
      <c r="D88" t="s">
        <v>121</v>
      </c>
      <c r="E88" t="s">
        <v>11</v>
      </c>
    </row>
    <row r="89" spans="1:5" x14ac:dyDescent="0.3">
      <c r="A89">
        <v>88</v>
      </c>
      <c r="B89" t="s">
        <v>18</v>
      </c>
      <c r="C89" t="s">
        <v>36</v>
      </c>
      <c r="D89" t="s">
        <v>122</v>
      </c>
      <c r="E89" t="s">
        <v>17</v>
      </c>
    </row>
    <row r="90" spans="1:5" x14ac:dyDescent="0.3">
      <c r="A90">
        <v>89</v>
      </c>
      <c r="B90" t="s">
        <v>8</v>
      </c>
      <c r="C90" t="s">
        <v>30</v>
      </c>
      <c r="D90" t="s">
        <v>123</v>
      </c>
      <c r="E90" t="s">
        <v>35</v>
      </c>
    </row>
    <row r="91" spans="1:5" x14ac:dyDescent="0.3">
      <c r="A91">
        <v>90</v>
      </c>
      <c r="B91" t="s">
        <v>23</v>
      </c>
      <c r="C91" t="s">
        <v>45</v>
      </c>
      <c r="D91" t="s">
        <v>124</v>
      </c>
      <c r="E91" t="s">
        <v>44</v>
      </c>
    </row>
    <row r="92" spans="1:5" x14ac:dyDescent="0.3">
      <c r="A92">
        <v>91</v>
      </c>
      <c r="B92" t="s">
        <v>23</v>
      </c>
      <c r="C92" t="s">
        <v>24</v>
      </c>
      <c r="D92" t="s">
        <v>125</v>
      </c>
      <c r="E92" t="s">
        <v>17</v>
      </c>
    </row>
    <row r="93" spans="1:5" x14ac:dyDescent="0.3">
      <c r="A93">
        <v>92</v>
      </c>
      <c r="B93" t="s">
        <v>8</v>
      </c>
      <c r="C93" t="s">
        <v>54</v>
      </c>
      <c r="D93" t="s">
        <v>126</v>
      </c>
      <c r="E93" t="s">
        <v>35</v>
      </c>
    </row>
    <row r="94" spans="1:5" x14ac:dyDescent="0.3">
      <c r="A94">
        <v>93</v>
      </c>
      <c r="B94" t="s">
        <v>8</v>
      </c>
      <c r="C94" t="s">
        <v>54</v>
      </c>
      <c r="D94" t="s">
        <v>127</v>
      </c>
      <c r="E94" t="s">
        <v>35</v>
      </c>
    </row>
    <row r="95" spans="1:5" x14ac:dyDescent="0.3">
      <c r="A95">
        <v>94</v>
      </c>
      <c r="B95" t="s">
        <v>8</v>
      </c>
      <c r="C95" t="s">
        <v>30</v>
      </c>
      <c r="D95" t="s">
        <v>128</v>
      </c>
      <c r="E95" t="s">
        <v>17</v>
      </c>
    </row>
    <row r="96" spans="1:5" x14ac:dyDescent="0.3">
      <c r="A96">
        <v>95</v>
      </c>
      <c r="B96" t="s">
        <v>18</v>
      </c>
      <c r="C96" t="s">
        <v>19</v>
      </c>
      <c r="D96" t="s">
        <v>129</v>
      </c>
      <c r="E96" t="s">
        <v>17</v>
      </c>
    </row>
    <row r="97" spans="1:5" x14ac:dyDescent="0.3">
      <c r="A97">
        <v>96</v>
      </c>
      <c r="B97" t="s">
        <v>8</v>
      </c>
      <c r="C97" t="s">
        <v>9</v>
      </c>
      <c r="D97" t="s">
        <v>130</v>
      </c>
      <c r="E97" t="s">
        <v>17</v>
      </c>
    </row>
    <row r="98" spans="1:5" x14ac:dyDescent="0.3">
      <c r="A98">
        <v>97</v>
      </c>
      <c r="B98" t="s">
        <v>8</v>
      </c>
      <c r="C98" t="s">
        <v>15</v>
      </c>
      <c r="D98" t="s">
        <v>131</v>
      </c>
      <c r="E98" t="s">
        <v>17</v>
      </c>
    </row>
    <row r="99" spans="1:5" x14ac:dyDescent="0.3">
      <c r="A99">
        <v>98</v>
      </c>
      <c r="B99" t="s">
        <v>23</v>
      </c>
      <c r="C99" t="s">
        <v>24</v>
      </c>
      <c r="D99" t="s">
        <v>132</v>
      </c>
      <c r="E99" t="s">
        <v>11</v>
      </c>
    </row>
    <row r="100" spans="1:5" x14ac:dyDescent="0.3">
      <c r="A100">
        <v>99</v>
      </c>
      <c r="B100" t="s">
        <v>8</v>
      </c>
      <c r="C100" t="s">
        <v>49</v>
      </c>
      <c r="D100" t="s">
        <v>133</v>
      </c>
      <c r="E100" t="s">
        <v>17</v>
      </c>
    </row>
    <row r="101" spans="1:5" x14ac:dyDescent="0.3">
      <c r="A101">
        <v>100</v>
      </c>
      <c r="B101" t="s">
        <v>23</v>
      </c>
      <c r="C101" t="s">
        <v>45</v>
      </c>
      <c r="D101" t="s">
        <v>134</v>
      </c>
      <c r="E101" t="s">
        <v>44</v>
      </c>
    </row>
    <row r="102" spans="1:5" x14ac:dyDescent="0.3">
      <c r="A102">
        <v>101</v>
      </c>
      <c r="B102" t="s">
        <v>8</v>
      </c>
      <c r="C102" t="s">
        <v>15</v>
      </c>
      <c r="D102" t="s">
        <v>135</v>
      </c>
      <c r="E102" t="s">
        <v>17</v>
      </c>
    </row>
    <row r="103" spans="1:5" x14ac:dyDescent="0.3">
      <c r="A103">
        <v>102</v>
      </c>
      <c r="B103" t="s">
        <v>8</v>
      </c>
      <c r="C103" t="s">
        <v>9</v>
      </c>
      <c r="D103" t="s">
        <v>136</v>
      </c>
      <c r="E103" t="s">
        <v>17</v>
      </c>
    </row>
    <row r="104" spans="1:5" x14ac:dyDescent="0.3">
      <c r="A104">
        <v>103</v>
      </c>
      <c r="B104" t="s">
        <v>23</v>
      </c>
      <c r="C104" t="s">
        <v>45</v>
      </c>
      <c r="D104" t="s">
        <v>137</v>
      </c>
      <c r="E104" t="s">
        <v>44</v>
      </c>
    </row>
    <row r="105" spans="1:5" x14ac:dyDescent="0.3">
      <c r="A105">
        <v>104</v>
      </c>
      <c r="B105" t="s">
        <v>18</v>
      </c>
      <c r="C105" t="s">
        <v>19</v>
      </c>
      <c r="D105" t="s">
        <v>138</v>
      </c>
      <c r="E105" t="s">
        <v>17</v>
      </c>
    </row>
    <row r="106" spans="1:5" x14ac:dyDescent="0.3">
      <c r="A106">
        <v>105</v>
      </c>
      <c r="B106" t="s">
        <v>23</v>
      </c>
      <c r="C106" t="s">
        <v>24</v>
      </c>
      <c r="D106" t="s">
        <v>139</v>
      </c>
      <c r="E106" t="s">
        <v>11</v>
      </c>
    </row>
    <row r="107" spans="1:5" x14ac:dyDescent="0.3">
      <c r="A107">
        <v>106</v>
      </c>
      <c r="B107" t="s">
        <v>18</v>
      </c>
      <c r="C107" t="s">
        <v>140</v>
      </c>
      <c r="D107" t="s">
        <v>141</v>
      </c>
      <c r="E107" t="s">
        <v>22</v>
      </c>
    </row>
    <row r="108" spans="1:5" x14ac:dyDescent="0.3">
      <c r="A108">
        <v>107</v>
      </c>
      <c r="B108" t="s">
        <v>8</v>
      </c>
      <c r="C108" t="s">
        <v>15</v>
      </c>
      <c r="D108" t="s">
        <v>142</v>
      </c>
      <c r="E108" t="s">
        <v>17</v>
      </c>
    </row>
    <row r="109" spans="1:5" x14ac:dyDescent="0.3">
      <c r="A109">
        <v>108</v>
      </c>
      <c r="B109" t="s">
        <v>18</v>
      </c>
      <c r="C109" t="s">
        <v>140</v>
      </c>
      <c r="D109" t="s">
        <v>143</v>
      </c>
      <c r="E109" t="s">
        <v>22</v>
      </c>
    </row>
    <row r="110" spans="1:5" x14ac:dyDescent="0.3">
      <c r="A110">
        <v>109</v>
      </c>
      <c r="B110" t="s">
        <v>23</v>
      </c>
      <c r="C110" t="s">
        <v>66</v>
      </c>
      <c r="D110" t="s">
        <v>144</v>
      </c>
      <c r="E110" t="s">
        <v>14</v>
      </c>
    </row>
    <row r="111" spans="1:5" x14ac:dyDescent="0.3">
      <c r="A111">
        <v>110</v>
      </c>
      <c r="B111" t="s">
        <v>23</v>
      </c>
      <c r="C111" t="s">
        <v>24</v>
      </c>
      <c r="D111" t="s">
        <v>145</v>
      </c>
      <c r="E111" t="s">
        <v>17</v>
      </c>
    </row>
    <row r="112" spans="1:5" x14ac:dyDescent="0.3">
      <c r="A112">
        <v>111</v>
      </c>
      <c r="B112" t="s">
        <v>18</v>
      </c>
      <c r="C112" t="s">
        <v>57</v>
      </c>
      <c r="D112" t="s">
        <v>146</v>
      </c>
      <c r="E112" t="s">
        <v>11</v>
      </c>
    </row>
    <row r="113" spans="1:5" x14ac:dyDescent="0.3">
      <c r="A113">
        <v>112</v>
      </c>
      <c r="B113" t="s">
        <v>8</v>
      </c>
      <c r="C113" t="s">
        <v>9</v>
      </c>
      <c r="D113" t="s">
        <v>147</v>
      </c>
      <c r="E113" t="s">
        <v>14</v>
      </c>
    </row>
    <row r="114" spans="1:5" x14ac:dyDescent="0.3">
      <c r="A114">
        <v>113</v>
      </c>
      <c r="B114" t="s">
        <v>8</v>
      </c>
      <c r="C114" t="s">
        <v>49</v>
      </c>
      <c r="D114" t="s">
        <v>148</v>
      </c>
      <c r="E114" t="s">
        <v>17</v>
      </c>
    </row>
    <row r="115" spans="1:5" x14ac:dyDescent="0.3">
      <c r="A115">
        <v>114</v>
      </c>
      <c r="B115" t="s">
        <v>8</v>
      </c>
      <c r="C115" t="s">
        <v>54</v>
      </c>
      <c r="D115" t="s">
        <v>149</v>
      </c>
      <c r="E115" t="s">
        <v>35</v>
      </c>
    </row>
    <row r="116" spans="1:5" x14ac:dyDescent="0.3">
      <c r="A116">
        <v>115</v>
      </c>
      <c r="B116" t="s">
        <v>23</v>
      </c>
      <c r="C116" t="s">
        <v>66</v>
      </c>
      <c r="D116" t="s">
        <v>150</v>
      </c>
      <c r="E116" t="s">
        <v>14</v>
      </c>
    </row>
    <row r="117" spans="1:5" x14ac:dyDescent="0.3">
      <c r="A117">
        <v>116</v>
      </c>
      <c r="B117" t="s">
        <v>8</v>
      </c>
      <c r="C117" t="s">
        <v>30</v>
      </c>
      <c r="D117" t="s">
        <v>151</v>
      </c>
      <c r="E117" t="s">
        <v>35</v>
      </c>
    </row>
    <row r="118" spans="1:5" x14ac:dyDescent="0.3">
      <c r="A118">
        <v>117</v>
      </c>
      <c r="B118" t="s">
        <v>8</v>
      </c>
      <c r="C118" t="s">
        <v>12</v>
      </c>
      <c r="D118" t="s">
        <v>152</v>
      </c>
      <c r="E118" t="s">
        <v>22</v>
      </c>
    </row>
    <row r="119" spans="1:5" x14ac:dyDescent="0.3">
      <c r="A119">
        <v>118</v>
      </c>
      <c r="B119" t="s">
        <v>8</v>
      </c>
      <c r="C119" t="s">
        <v>30</v>
      </c>
      <c r="D119" t="s">
        <v>153</v>
      </c>
      <c r="E119" t="s">
        <v>17</v>
      </c>
    </row>
    <row r="120" spans="1:5" x14ac:dyDescent="0.3">
      <c r="A120">
        <v>119</v>
      </c>
      <c r="B120" t="s">
        <v>8</v>
      </c>
      <c r="C120" t="s">
        <v>30</v>
      </c>
      <c r="D120" t="s">
        <v>154</v>
      </c>
      <c r="E120" t="s">
        <v>17</v>
      </c>
    </row>
    <row r="121" spans="1:5" x14ac:dyDescent="0.3">
      <c r="A121">
        <v>120</v>
      </c>
      <c r="B121" t="s">
        <v>8</v>
      </c>
      <c r="C121" t="s">
        <v>30</v>
      </c>
      <c r="D121" t="s">
        <v>155</v>
      </c>
      <c r="E121" t="s">
        <v>17</v>
      </c>
    </row>
    <row r="122" spans="1:5" x14ac:dyDescent="0.3">
      <c r="A122">
        <v>121</v>
      </c>
      <c r="B122" t="s">
        <v>8</v>
      </c>
      <c r="C122" t="s">
        <v>30</v>
      </c>
      <c r="D122" t="s">
        <v>156</v>
      </c>
      <c r="E122" t="s">
        <v>17</v>
      </c>
    </row>
    <row r="123" spans="1:5" x14ac:dyDescent="0.3">
      <c r="A123">
        <v>122</v>
      </c>
      <c r="B123" t="s">
        <v>8</v>
      </c>
      <c r="C123" t="s">
        <v>15</v>
      </c>
      <c r="D123" t="s">
        <v>157</v>
      </c>
      <c r="E123" t="s">
        <v>17</v>
      </c>
    </row>
    <row r="124" spans="1:5" x14ac:dyDescent="0.3">
      <c r="A124">
        <v>123</v>
      </c>
      <c r="B124" t="s">
        <v>8</v>
      </c>
      <c r="C124" t="s">
        <v>15</v>
      </c>
      <c r="D124" t="s">
        <v>158</v>
      </c>
      <c r="E124" t="s">
        <v>17</v>
      </c>
    </row>
    <row r="125" spans="1:5" x14ac:dyDescent="0.3">
      <c r="A125">
        <v>124</v>
      </c>
      <c r="B125" t="s">
        <v>23</v>
      </c>
      <c r="C125" t="s">
        <v>42</v>
      </c>
      <c r="D125" t="s">
        <v>159</v>
      </c>
      <c r="E125" t="s">
        <v>44</v>
      </c>
    </row>
    <row r="126" spans="1:5" x14ac:dyDescent="0.3">
      <c r="A126">
        <v>125</v>
      </c>
      <c r="B126" t="s">
        <v>18</v>
      </c>
      <c r="C126" t="s">
        <v>36</v>
      </c>
      <c r="D126" t="s">
        <v>160</v>
      </c>
      <c r="E126" t="s">
        <v>17</v>
      </c>
    </row>
    <row r="127" spans="1:5" x14ac:dyDescent="0.3">
      <c r="A127">
        <v>126</v>
      </c>
      <c r="B127" t="s">
        <v>8</v>
      </c>
      <c r="C127" t="s">
        <v>12</v>
      </c>
      <c r="D127" t="s">
        <v>161</v>
      </c>
      <c r="E127" t="s">
        <v>17</v>
      </c>
    </row>
    <row r="128" spans="1:5" x14ac:dyDescent="0.3">
      <c r="A128">
        <v>127</v>
      </c>
      <c r="B128" t="s">
        <v>23</v>
      </c>
      <c r="C128" t="s">
        <v>42</v>
      </c>
      <c r="D128" t="s">
        <v>162</v>
      </c>
      <c r="E128" t="s">
        <v>44</v>
      </c>
    </row>
    <row r="129" spans="1:5" x14ac:dyDescent="0.3">
      <c r="A129">
        <v>128</v>
      </c>
      <c r="B129" t="s">
        <v>18</v>
      </c>
      <c r="C129" t="s">
        <v>140</v>
      </c>
      <c r="D129" t="s">
        <v>163</v>
      </c>
      <c r="E129" t="s">
        <v>14</v>
      </c>
    </row>
    <row r="130" spans="1:5" x14ac:dyDescent="0.3">
      <c r="A130">
        <v>129</v>
      </c>
      <c r="B130" t="s">
        <v>8</v>
      </c>
      <c r="C130" t="s">
        <v>54</v>
      </c>
      <c r="D130" t="s">
        <v>164</v>
      </c>
      <c r="E130" t="s">
        <v>35</v>
      </c>
    </row>
    <row r="131" spans="1:5" x14ac:dyDescent="0.3">
      <c r="A131">
        <v>130</v>
      </c>
      <c r="B131" t="s">
        <v>8</v>
      </c>
      <c r="C131" t="s">
        <v>30</v>
      </c>
      <c r="D131" t="s">
        <v>165</v>
      </c>
      <c r="E131" t="s">
        <v>17</v>
      </c>
    </row>
    <row r="132" spans="1:5" x14ac:dyDescent="0.3">
      <c r="A132">
        <v>131</v>
      </c>
      <c r="B132" t="s">
        <v>23</v>
      </c>
      <c r="C132" t="s">
        <v>66</v>
      </c>
      <c r="D132" t="s">
        <v>166</v>
      </c>
      <c r="E132" t="s">
        <v>14</v>
      </c>
    </row>
    <row r="133" spans="1:5" x14ac:dyDescent="0.3">
      <c r="A133">
        <v>132</v>
      </c>
      <c r="B133" t="s">
        <v>23</v>
      </c>
      <c r="C133" t="s">
        <v>24</v>
      </c>
      <c r="D133" t="s">
        <v>167</v>
      </c>
      <c r="E133" t="s">
        <v>35</v>
      </c>
    </row>
    <row r="134" spans="1:5" x14ac:dyDescent="0.3">
      <c r="A134">
        <v>133</v>
      </c>
      <c r="B134" t="s">
        <v>23</v>
      </c>
      <c r="C134" t="s">
        <v>24</v>
      </c>
      <c r="D134" t="s">
        <v>168</v>
      </c>
      <c r="E134" t="s">
        <v>17</v>
      </c>
    </row>
    <row r="135" spans="1:5" x14ac:dyDescent="0.3">
      <c r="A135">
        <v>134</v>
      </c>
      <c r="B135" t="s">
        <v>23</v>
      </c>
      <c r="C135" t="s">
        <v>42</v>
      </c>
      <c r="D135" t="s">
        <v>169</v>
      </c>
      <c r="E135" t="s">
        <v>44</v>
      </c>
    </row>
    <row r="136" spans="1:5" x14ac:dyDescent="0.3">
      <c r="A136">
        <v>135</v>
      </c>
      <c r="B136" t="s">
        <v>23</v>
      </c>
      <c r="C136" t="s">
        <v>24</v>
      </c>
      <c r="D136" t="s">
        <v>170</v>
      </c>
      <c r="E136" t="s">
        <v>22</v>
      </c>
    </row>
    <row r="137" spans="1:5" x14ac:dyDescent="0.3">
      <c r="A137">
        <v>136</v>
      </c>
      <c r="B137" t="s">
        <v>8</v>
      </c>
      <c r="C137" t="s">
        <v>30</v>
      </c>
      <c r="D137" t="s">
        <v>171</v>
      </c>
      <c r="E137" t="s">
        <v>35</v>
      </c>
    </row>
    <row r="138" spans="1:5" x14ac:dyDescent="0.3">
      <c r="A138">
        <v>137</v>
      </c>
      <c r="B138" t="s">
        <v>18</v>
      </c>
      <c r="C138" t="s">
        <v>36</v>
      </c>
      <c r="D138" t="s">
        <v>172</v>
      </c>
      <c r="E138" t="s">
        <v>26</v>
      </c>
    </row>
    <row r="139" spans="1:5" x14ac:dyDescent="0.3">
      <c r="A139">
        <v>138</v>
      </c>
      <c r="B139" t="s">
        <v>23</v>
      </c>
      <c r="C139" t="s">
        <v>24</v>
      </c>
      <c r="D139" t="s">
        <v>173</v>
      </c>
      <c r="E139" t="s">
        <v>26</v>
      </c>
    </row>
    <row r="140" spans="1:5" x14ac:dyDescent="0.3">
      <c r="A140">
        <v>139</v>
      </c>
      <c r="B140" t="s">
        <v>18</v>
      </c>
      <c r="C140" t="s">
        <v>36</v>
      </c>
      <c r="D140" t="s">
        <v>174</v>
      </c>
      <c r="E140" t="s">
        <v>26</v>
      </c>
    </row>
    <row r="141" spans="1:5" x14ac:dyDescent="0.3">
      <c r="A141">
        <v>140</v>
      </c>
      <c r="B141" t="s">
        <v>8</v>
      </c>
      <c r="C141" t="s">
        <v>9</v>
      </c>
      <c r="D141" t="s">
        <v>175</v>
      </c>
      <c r="E141" t="s">
        <v>17</v>
      </c>
    </row>
    <row r="142" spans="1:5" x14ac:dyDescent="0.3">
      <c r="A142">
        <v>141</v>
      </c>
      <c r="B142" t="s">
        <v>18</v>
      </c>
      <c r="C142" t="s">
        <v>19</v>
      </c>
      <c r="D142" t="s">
        <v>176</v>
      </c>
      <c r="E142" t="s">
        <v>26</v>
      </c>
    </row>
    <row r="143" spans="1:5" x14ac:dyDescent="0.3">
      <c r="A143">
        <v>142</v>
      </c>
      <c r="B143" t="s">
        <v>8</v>
      </c>
      <c r="C143" t="s">
        <v>30</v>
      </c>
      <c r="D143" t="s">
        <v>177</v>
      </c>
      <c r="E143" t="s">
        <v>17</v>
      </c>
    </row>
    <row r="144" spans="1:5" x14ac:dyDescent="0.3">
      <c r="A144">
        <v>143</v>
      </c>
      <c r="B144" t="s">
        <v>8</v>
      </c>
      <c r="C144" t="s">
        <v>15</v>
      </c>
      <c r="D144" t="s">
        <v>178</v>
      </c>
      <c r="E144" t="s">
        <v>17</v>
      </c>
    </row>
    <row r="145" spans="1:5" x14ac:dyDescent="0.3">
      <c r="A145">
        <v>144</v>
      </c>
      <c r="B145" t="s">
        <v>8</v>
      </c>
      <c r="C145" t="s">
        <v>54</v>
      </c>
      <c r="D145" t="s">
        <v>179</v>
      </c>
      <c r="E145" t="s">
        <v>35</v>
      </c>
    </row>
    <row r="146" spans="1:5" x14ac:dyDescent="0.3">
      <c r="A146">
        <v>145</v>
      </c>
      <c r="B146" t="s">
        <v>8</v>
      </c>
      <c r="C146" t="s">
        <v>90</v>
      </c>
      <c r="D146" t="s">
        <v>180</v>
      </c>
      <c r="E146" t="s">
        <v>35</v>
      </c>
    </row>
    <row r="147" spans="1:5" x14ac:dyDescent="0.3">
      <c r="A147">
        <v>146</v>
      </c>
      <c r="B147" t="s">
        <v>23</v>
      </c>
      <c r="C147" t="s">
        <v>66</v>
      </c>
      <c r="D147" t="s">
        <v>181</v>
      </c>
      <c r="E147" t="s">
        <v>14</v>
      </c>
    </row>
    <row r="148" spans="1:5" x14ac:dyDescent="0.3">
      <c r="A148">
        <v>147</v>
      </c>
      <c r="B148" t="s">
        <v>23</v>
      </c>
      <c r="C148" t="s">
        <v>45</v>
      </c>
      <c r="D148" t="s">
        <v>182</v>
      </c>
      <c r="E148" t="s">
        <v>44</v>
      </c>
    </row>
    <row r="149" spans="1:5" x14ac:dyDescent="0.3">
      <c r="A149">
        <v>148</v>
      </c>
      <c r="B149" t="s">
        <v>23</v>
      </c>
      <c r="C149" t="s">
        <v>24</v>
      </c>
      <c r="D149" t="s">
        <v>183</v>
      </c>
      <c r="E149" t="s">
        <v>35</v>
      </c>
    </row>
    <row r="150" spans="1:5" x14ac:dyDescent="0.3">
      <c r="A150">
        <v>149</v>
      </c>
      <c r="B150" t="s">
        <v>8</v>
      </c>
      <c r="C150" t="s">
        <v>54</v>
      </c>
      <c r="D150" t="s">
        <v>184</v>
      </c>
      <c r="E150" t="s">
        <v>35</v>
      </c>
    </row>
    <row r="151" spans="1:5" x14ac:dyDescent="0.3">
      <c r="A151">
        <v>150</v>
      </c>
      <c r="B151" t="s">
        <v>18</v>
      </c>
      <c r="C151" t="s">
        <v>19</v>
      </c>
      <c r="D151" t="s">
        <v>185</v>
      </c>
      <c r="E151" t="s">
        <v>17</v>
      </c>
    </row>
    <row r="152" spans="1:5" x14ac:dyDescent="0.3">
      <c r="A152">
        <v>151</v>
      </c>
      <c r="B152" t="s">
        <v>8</v>
      </c>
      <c r="C152" t="s">
        <v>30</v>
      </c>
      <c r="D152" t="s">
        <v>186</v>
      </c>
      <c r="E152" t="s">
        <v>17</v>
      </c>
    </row>
    <row r="153" spans="1:5" x14ac:dyDescent="0.3">
      <c r="A153">
        <v>152</v>
      </c>
      <c r="B153" t="s">
        <v>8</v>
      </c>
      <c r="C153" t="s">
        <v>30</v>
      </c>
      <c r="D153" t="s">
        <v>187</v>
      </c>
      <c r="E153" t="s">
        <v>17</v>
      </c>
    </row>
    <row r="154" spans="1:5" x14ac:dyDescent="0.3">
      <c r="A154">
        <v>153</v>
      </c>
      <c r="B154" t="s">
        <v>8</v>
      </c>
      <c r="C154" t="s">
        <v>54</v>
      </c>
      <c r="D154" t="s">
        <v>188</v>
      </c>
      <c r="E154" t="s">
        <v>35</v>
      </c>
    </row>
    <row r="155" spans="1:5" x14ac:dyDescent="0.3">
      <c r="A155">
        <v>154</v>
      </c>
      <c r="B155" t="s">
        <v>18</v>
      </c>
      <c r="C155" t="s">
        <v>140</v>
      </c>
      <c r="D155" t="s">
        <v>189</v>
      </c>
      <c r="E155" t="s">
        <v>14</v>
      </c>
    </row>
    <row r="156" spans="1:5" x14ac:dyDescent="0.3">
      <c r="A156">
        <v>155</v>
      </c>
      <c r="B156" t="s">
        <v>18</v>
      </c>
      <c r="C156" t="s">
        <v>36</v>
      </c>
      <c r="D156" t="s">
        <v>190</v>
      </c>
      <c r="E156" t="s">
        <v>17</v>
      </c>
    </row>
    <row r="157" spans="1:5" x14ac:dyDescent="0.3">
      <c r="A157">
        <v>156</v>
      </c>
      <c r="B157" t="s">
        <v>23</v>
      </c>
      <c r="C157" t="s">
        <v>66</v>
      </c>
      <c r="D157" t="s">
        <v>191</v>
      </c>
      <c r="E157" t="s">
        <v>14</v>
      </c>
    </row>
    <row r="158" spans="1:5" x14ac:dyDescent="0.3">
      <c r="A158">
        <v>157</v>
      </c>
      <c r="B158" t="s">
        <v>23</v>
      </c>
      <c r="C158" t="s">
        <v>66</v>
      </c>
      <c r="D158" t="s">
        <v>192</v>
      </c>
      <c r="E158" t="s">
        <v>14</v>
      </c>
    </row>
    <row r="159" spans="1:5" x14ac:dyDescent="0.3">
      <c r="A159">
        <v>158</v>
      </c>
      <c r="B159" t="s">
        <v>8</v>
      </c>
      <c r="C159" t="s">
        <v>30</v>
      </c>
      <c r="D159" t="s">
        <v>193</v>
      </c>
      <c r="E159" t="s">
        <v>17</v>
      </c>
    </row>
    <row r="160" spans="1:5" x14ac:dyDescent="0.3">
      <c r="A160">
        <v>159</v>
      </c>
      <c r="B160" t="s">
        <v>8</v>
      </c>
      <c r="C160" t="s">
        <v>9</v>
      </c>
      <c r="D160" t="s">
        <v>194</v>
      </c>
      <c r="E160" t="s">
        <v>22</v>
      </c>
    </row>
    <row r="161" spans="1:5" x14ac:dyDescent="0.3">
      <c r="A161">
        <v>160</v>
      </c>
      <c r="B161" t="s">
        <v>18</v>
      </c>
      <c r="C161" t="s">
        <v>19</v>
      </c>
      <c r="D161" t="s">
        <v>195</v>
      </c>
      <c r="E161" t="s">
        <v>26</v>
      </c>
    </row>
    <row r="162" spans="1:5" x14ac:dyDescent="0.3">
      <c r="A162">
        <v>161</v>
      </c>
      <c r="B162" t="s">
        <v>8</v>
      </c>
      <c r="C162" t="s">
        <v>15</v>
      </c>
      <c r="D162" t="s">
        <v>196</v>
      </c>
      <c r="E162" t="s">
        <v>17</v>
      </c>
    </row>
    <row r="163" spans="1:5" x14ac:dyDescent="0.3">
      <c r="A163">
        <v>162</v>
      </c>
      <c r="B163" t="s">
        <v>18</v>
      </c>
      <c r="C163" t="s">
        <v>36</v>
      </c>
      <c r="D163" t="s">
        <v>197</v>
      </c>
      <c r="E163" t="s">
        <v>17</v>
      </c>
    </row>
    <row r="164" spans="1:5" x14ac:dyDescent="0.3">
      <c r="A164">
        <v>163</v>
      </c>
      <c r="B164" t="s">
        <v>18</v>
      </c>
      <c r="C164" t="s">
        <v>19</v>
      </c>
      <c r="D164" t="s">
        <v>198</v>
      </c>
      <c r="E164" t="s">
        <v>17</v>
      </c>
    </row>
    <row r="165" spans="1:5" x14ac:dyDescent="0.3">
      <c r="A165">
        <v>164</v>
      </c>
      <c r="B165" t="s">
        <v>18</v>
      </c>
      <c r="C165" t="s">
        <v>19</v>
      </c>
      <c r="D165" t="s">
        <v>199</v>
      </c>
      <c r="E165" t="s">
        <v>35</v>
      </c>
    </row>
    <row r="166" spans="1:5" x14ac:dyDescent="0.3">
      <c r="A166">
        <v>165</v>
      </c>
      <c r="B166" t="s">
        <v>8</v>
      </c>
      <c r="C166" t="s">
        <v>15</v>
      </c>
      <c r="D166" t="s">
        <v>200</v>
      </c>
      <c r="E166" t="s">
        <v>17</v>
      </c>
    </row>
    <row r="167" spans="1:5" x14ac:dyDescent="0.3">
      <c r="A167">
        <v>166</v>
      </c>
      <c r="B167" t="s">
        <v>8</v>
      </c>
      <c r="C167" t="s">
        <v>12</v>
      </c>
      <c r="D167" t="s">
        <v>201</v>
      </c>
      <c r="E167" t="s">
        <v>17</v>
      </c>
    </row>
    <row r="168" spans="1:5" x14ac:dyDescent="0.3">
      <c r="A168">
        <v>167</v>
      </c>
      <c r="B168" t="s">
        <v>8</v>
      </c>
      <c r="C168" t="s">
        <v>9</v>
      </c>
      <c r="D168" t="s">
        <v>202</v>
      </c>
      <c r="E168" t="s">
        <v>17</v>
      </c>
    </row>
    <row r="169" spans="1:5" x14ac:dyDescent="0.3">
      <c r="A169">
        <v>168</v>
      </c>
      <c r="B169" t="s">
        <v>18</v>
      </c>
      <c r="C169" t="s">
        <v>36</v>
      </c>
      <c r="D169" t="s">
        <v>203</v>
      </c>
      <c r="E169" t="s">
        <v>26</v>
      </c>
    </row>
    <row r="170" spans="1:5" x14ac:dyDescent="0.3">
      <c r="A170">
        <v>169</v>
      </c>
      <c r="B170" t="s">
        <v>18</v>
      </c>
      <c r="C170" t="s">
        <v>140</v>
      </c>
      <c r="D170" t="s">
        <v>204</v>
      </c>
      <c r="E170" t="s">
        <v>22</v>
      </c>
    </row>
    <row r="171" spans="1:5" x14ac:dyDescent="0.3">
      <c r="A171">
        <v>170</v>
      </c>
      <c r="B171" t="s">
        <v>8</v>
      </c>
      <c r="C171" t="s">
        <v>15</v>
      </c>
      <c r="D171" t="s">
        <v>205</v>
      </c>
      <c r="E171" t="s">
        <v>17</v>
      </c>
    </row>
    <row r="172" spans="1:5" x14ac:dyDescent="0.3">
      <c r="A172">
        <v>171</v>
      </c>
      <c r="B172" t="s">
        <v>23</v>
      </c>
      <c r="C172" t="s">
        <v>66</v>
      </c>
      <c r="D172" t="s">
        <v>206</v>
      </c>
      <c r="E172" t="s">
        <v>14</v>
      </c>
    </row>
    <row r="173" spans="1:5" x14ac:dyDescent="0.3">
      <c r="A173">
        <v>172</v>
      </c>
      <c r="B173" t="s">
        <v>8</v>
      </c>
      <c r="C173" t="s">
        <v>30</v>
      </c>
      <c r="D173" t="s">
        <v>207</v>
      </c>
      <c r="E173" t="s">
        <v>35</v>
      </c>
    </row>
    <row r="174" spans="1:5" x14ac:dyDescent="0.3">
      <c r="A174">
        <v>173</v>
      </c>
      <c r="B174" t="s">
        <v>8</v>
      </c>
      <c r="C174" t="s">
        <v>15</v>
      </c>
      <c r="D174" t="s">
        <v>208</v>
      </c>
      <c r="E174" t="s">
        <v>17</v>
      </c>
    </row>
    <row r="175" spans="1:5" x14ac:dyDescent="0.3">
      <c r="A175">
        <v>174</v>
      </c>
      <c r="B175" t="s">
        <v>18</v>
      </c>
      <c r="C175" t="s">
        <v>19</v>
      </c>
      <c r="D175" t="s">
        <v>209</v>
      </c>
      <c r="E175" t="s">
        <v>26</v>
      </c>
    </row>
    <row r="176" spans="1:5" x14ac:dyDescent="0.3">
      <c r="A176">
        <v>175</v>
      </c>
      <c r="B176" t="s">
        <v>8</v>
      </c>
      <c r="C176" t="s">
        <v>54</v>
      </c>
      <c r="D176" t="s">
        <v>210</v>
      </c>
      <c r="E176" t="s">
        <v>35</v>
      </c>
    </row>
    <row r="177" spans="1:5" x14ac:dyDescent="0.3">
      <c r="A177">
        <v>176</v>
      </c>
      <c r="B177" t="s">
        <v>18</v>
      </c>
      <c r="C177" t="s">
        <v>140</v>
      </c>
      <c r="D177" t="s">
        <v>211</v>
      </c>
      <c r="E177" t="s">
        <v>11</v>
      </c>
    </row>
    <row r="178" spans="1:5" x14ac:dyDescent="0.3">
      <c r="A178">
        <v>177</v>
      </c>
      <c r="B178" t="s">
        <v>8</v>
      </c>
      <c r="C178" t="s">
        <v>54</v>
      </c>
      <c r="D178" t="s">
        <v>212</v>
      </c>
      <c r="E178" t="s">
        <v>35</v>
      </c>
    </row>
    <row r="179" spans="1:5" x14ac:dyDescent="0.3">
      <c r="A179">
        <v>178</v>
      </c>
      <c r="B179" t="s">
        <v>18</v>
      </c>
      <c r="C179" t="s">
        <v>19</v>
      </c>
      <c r="D179" t="s">
        <v>213</v>
      </c>
      <c r="E179" t="s">
        <v>26</v>
      </c>
    </row>
    <row r="180" spans="1:5" x14ac:dyDescent="0.3">
      <c r="A180">
        <v>179</v>
      </c>
      <c r="B180" t="s">
        <v>23</v>
      </c>
      <c r="C180" t="s">
        <v>24</v>
      </c>
      <c r="D180" t="s">
        <v>214</v>
      </c>
      <c r="E180" t="s">
        <v>17</v>
      </c>
    </row>
    <row r="181" spans="1:5" x14ac:dyDescent="0.3">
      <c r="A181">
        <v>180</v>
      </c>
      <c r="B181" t="s">
        <v>8</v>
      </c>
      <c r="C181" t="s">
        <v>9</v>
      </c>
      <c r="D181" t="s">
        <v>215</v>
      </c>
      <c r="E181" t="s">
        <v>17</v>
      </c>
    </row>
    <row r="182" spans="1:5" x14ac:dyDescent="0.3">
      <c r="A182">
        <v>181</v>
      </c>
      <c r="B182" t="s">
        <v>18</v>
      </c>
      <c r="C182" t="s">
        <v>19</v>
      </c>
      <c r="D182" t="s">
        <v>216</v>
      </c>
      <c r="E182" t="s">
        <v>26</v>
      </c>
    </row>
    <row r="183" spans="1:5" x14ac:dyDescent="0.3">
      <c r="A183">
        <v>182</v>
      </c>
      <c r="B183" t="s">
        <v>8</v>
      </c>
      <c r="C183" t="s">
        <v>40</v>
      </c>
      <c r="D183" t="s">
        <v>217</v>
      </c>
      <c r="E183" t="s">
        <v>17</v>
      </c>
    </row>
    <row r="184" spans="1:5" x14ac:dyDescent="0.3">
      <c r="A184">
        <v>183</v>
      </c>
      <c r="B184" t="s">
        <v>8</v>
      </c>
      <c r="C184" t="s">
        <v>15</v>
      </c>
      <c r="D184" t="s">
        <v>218</v>
      </c>
      <c r="E184" t="s">
        <v>17</v>
      </c>
    </row>
    <row r="185" spans="1:5" x14ac:dyDescent="0.3">
      <c r="A185">
        <v>184</v>
      </c>
      <c r="B185" t="s">
        <v>8</v>
      </c>
      <c r="C185" t="s">
        <v>30</v>
      </c>
      <c r="D185" t="s">
        <v>219</v>
      </c>
      <c r="E185" t="s">
        <v>17</v>
      </c>
    </row>
    <row r="186" spans="1:5" x14ac:dyDescent="0.3">
      <c r="A186">
        <v>185</v>
      </c>
      <c r="B186" t="s">
        <v>8</v>
      </c>
      <c r="C186" t="s">
        <v>49</v>
      </c>
      <c r="D186" t="s">
        <v>220</v>
      </c>
      <c r="E186" t="s">
        <v>17</v>
      </c>
    </row>
    <row r="187" spans="1:5" x14ac:dyDescent="0.3">
      <c r="A187">
        <v>186</v>
      </c>
      <c r="B187" t="s">
        <v>23</v>
      </c>
      <c r="C187" t="s">
        <v>42</v>
      </c>
      <c r="D187" t="s">
        <v>221</v>
      </c>
      <c r="E187" t="s">
        <v>44</v>
      </c>
    </row>
    <row r="188" spans="1:5" x14ac:dyDescent="0.3">
      <c r="A188">
        <v>187</v>
      </c>
      <c r="B188" t="s">
        <v>18</v>
      </c>
      <c r="C188" t="s">
        <v>140</v>
      </c>
      <c r="D188" t="s">
        <v>222</v>
      </c>
      <c r="E188" t="s">
        <v>14</v>
      </c>
    </row>
    <row r="189" spans="1:5" x14ac:dyDescent="0.3">
      <c r="A189">
        <v>188</v>
      </c>
      <c r="B189" t="s">
        <v>18</v>
      </c>
      <c r="C189" t="s">
        <v>36</v>
      </c>
      <c r="D189" t="s">
        <v>223</v>
      </c>
      <c r="E189" t="s">
        <v>26</v>
      </c>
    </row>
    <row r="190" spans="1:5" x14ac:dyDescent="0.3">
      <c r="A190">
        <v>189</v>
      </c>
      <c r="B190" t="s">
        <v>8</v>
      </c>
      <c r="C190" t="s">
        <v>40</v>
      </c>
      <c r="D190" t="s">
        <v>224</v>
      </c>
      <c r="E190" t="s">
        <v>17</v>
      </c>
    </row>
    <row r="191" spans="1:5" x14ac:dyDescent="0.3">
      <c r="A191">
        <v>191</v>
      </c>
      <c r="B191" t="s">
        <v>18</v>
      </c>
      <c r="C191" t="s">
        <v>36</v>
      </c>
      <c r="D191" t="s">
        <v>225</v>
      </c>
      <c r="E191" t="s">
        <v>26</v>
      </c>
    </row>
    <row r="192" spans="1:5" x14ac:dyDescent="0.3">
      <c r="A192">
        <v>192</v>
      </c>
      <c r="B192" t="s">
        <v>18</v>
      </c>
      <c r="C192" t="s">
        <v>36</v>
      </c>
      <c r="D192" t="s">
        <v>226</v>
      </c>
      <c r="E192" t="s">
        <v>17</v>
      </c>
    </row>
    <row r="193" spans="1:5" x14ac:dyDescent="0.3">
      <c r="A193">
        <v>193</v>
      </c>
      <c r="B193" t="s">
        <v>8</v>
      </c>
      <c r="C193" t="s">
        <v>30</v>
      </c>
      <c r="D193" t="s">
        <v>227</v>
      </c>
      <c r="E193" t="s">
        <v>17</v>
      </c>
    </row>
    <row r="194" spans="1:5" x14ac:dyDescent="0.3">
      <c r="A194">
        <v>194</v>
      </c>
      <c r="B194" t="s">
        <v>8</v>
      </c>
      <c r="C194" t="s">
        <v>30</v>
      </c>
      <c r="D194" t="s">
        <v>228</v>
      </c>
      <c r="E194" t="s">
        <v>35</v>
      </c>
    </row>
    <row r="195" spans="1:5" x14ac:dyDescent="0.3">
      <c r="A195">
        <v>195</v>
      </c>
      <c r="B195" t="s">
        <v>18</v>
      </c>
      <c r="C195" t="s">
        <v>19</v>
      </c>
      <c r="D195" t="s">
        <v>229</v>
      </c>
      <c r="E195" t="s">
        <v>17</v>
      </c>
    </row>
    <row r="196" spans="1:5" x14ac:dyDescent="0.3">
      <c r="A196">
        <v>196</v>
      </c>
      <c r="B196" t="s">
        <v>23</v>
      </c>
      <c r="C196" t="s">
        <v>24</v>
      </c>
      <c r="D196" t="s">
        <v>230</v>
      </c>
      <c r="E196" t="s">
        <v>11</v>
      </c>
    </row>
    <row r="197" spans="1:5" x14ac:dyDescent="0.3">
      <c r="A197">
        <v>197</v>
      </c>
      <c r="B197" t="s">
        <v>23</v>
      </c>
      <c r="C197" t="s">
        <v>45</v>
      </c>
      <c r="D197" t="s">
        <v>231</v>
      </c>
      <c r="E197" t="s">
        <v>14</v>
      </c>
    </row>
    <row r="198" spans="1:5" x14ac:dyDescent="0.3">
      <c r="A198">
        <v>198</v>
      </c>
      <c r="B198" t="s">
        <v>18</v>
      </c>
      <c r="C198" t="s">
        <v>140</v>
      </c>
      <c r="D198" t="s">
        <v>232</v>
      </c>
      <c r="E198" t="s">
        <v>14</v>
      </c>
    </row>
    <row r="199" spans="1:5" x14ac:dyDescent="0.3">
      <c r="A199">
        <v>199</v>
      </c>
      <c r="B199" t="s">
        <v>23</v>
      </c>
      <c r="C199" t="s">
        <v>66</v>
      </c>
      <c r="D199" t="s">
        <v>233</v>
      </c>
      <c r="E199" t="s">
        <v>14</v>
      </c>
    </row>
    <row r="200" spans="1:5" x14ac:dyDescent="0.3">
      <c r="A200">
        <v>200</v>
      </c>
      <c r="B200" t="s">
        <v>23</v>
      </c>
      <c r="C200" t="s">
        <v>66</v>
      </c>
      <c r="D200" t="s">
        <v>234</v>
      </c>
      <c r="E200" t="s">
        <v>11</v>
      </c>
    </row>
    <row r="201" spans="1:5" x14ac:dyDescent="0.3">
      <c r="A201">
        <v>201</v>
      </c>
      <c r="B201" t="s">
        <v>23</v>
      </c>
      <c r="C201" t="s">
        <v>24</v>
      </c>
      <c r="D201" t="s">
        <v>235</v>
      </c>
      <c r="E201" t="s">
        <v>26</v>
      </c>
    </row>
    <row r="202" spans="1:5" x14ac:dyDescent="0.3">
      <c r="A202">
        <v>202</v>
      </c>
      <c r="B202" t="s">
        <v>18</v>
      </c>
      <c r="C202" t="s">
        <v>140</v>
      </c>
      <c r="D202" t="s">
        <v>236</v>
      </c>
      <c r="E202" t="s">
        <v>14</v>
      </c>
    </row>
    <row r="203" spans="1:5" x14ac:dyDescent="0.3">
      <c r="A203">
        <v>203</v>
      </c>
      <c r="B203" t="s">
        <v>8</v>
      </c>
      <c r="C203" t="s">
        <v>40</v>
      </c>
      <c r="D203" t="s">
        <v>237</v>
      </c>
      <c r="E203" t="s">
        <v>17</v>
      </c>
    </row>
    <row r="204" spans="1:5" x14ac:dyDescent="0.3">
      <c r="A204">
        <v>204</v>
      </c>
      <c r="B204" t="s">
        <v>8</v>
      </c>
      <c r="C204" t="s">
        <v>15</v>
      </c>
      <c r="D204" t="s">
        <v>238</v>
      </c>
      <c r="E204" t="s">
        <v>17</v>
      </c>
    </row>
    <row r="205" spans="1:5" x14ac:dyDescent="0.3">
      <c r="A205">
        <v>205</v>
      </c>
      <c r="B205" t="s">
        <v>8</v>
      </c>
      <c r="C205" t="s">
        <v>30</v>
      </c>
      <c r="D205" t="s">
        <v>239</v>
      </c>
      <c r="E205" t="s">
        <v>17</v>
      </c>
    </row>
    <row r="206" spans="1:5" x14ac:dyDescent="0.3">
      <c r="A206">
        <v>206</v>
      </c>
      <c r="B206" t="s">
        <v>8</v>
      </c>
      <c r="C206" t="s">
        <v>33</v>
      </c>
      <c r="D206" t="s">
        <v>240</v>
      </c>
      <c r="E206" t="s">
        <v>35</v>
      </c>
    </row>
    <row r="207" spans="1:5" x14ac:dyDescent="0.3">
      <c r="A207">
        <v>207</v>
      </c>
      <c r="B207" t="s">
        <v>23</v>
      </c>
      <c r="C207" t="s">
        <v>66</v>
      </c>
      <c r="D207" t="s">
        <v>241</v>
      </c>
      <c r="E207" t="s">
        <v>14</v>
      </c>
    </row>
    <row r="208" spans="1:5" x14ac:dyDescent="0.3">
      <c r="A208">
        <v>208</v>
      </c>
      <c r="B208" t="s">
        <v>18</v>
      </c>
      <c r="C208" t="s">
        <v>36</v>
      </c>
      <c r="D208" t="s">
        <v>242</v>
      </c>
      <c r="E208" t="s">
        <v>26</v>
      </c>
    </row>
    <row r="209" spans="1:5" x14ac:dyDescent="0.3">
      <c r="A209">
        <v>209</v>
      </c>
      <c r="B209" t="s">
        <v>23</v>
      </c>
      <c r="C209" t="s">
        <v>42</v>
      </c>
      <c r="D209" t="s">
        <v>243</v>
      </c>
      <c r="E209" t="s">
        <v>44</v>
      </c>
    </row>
    <row r="210" spans="1:5" x14ac:dyDescent="0.3">
      <c r="A210">
        <v>210</v>
      </c>
      <c r="B210" t="s">
        <v>8</v>
      </c>
      <c r="C210" t="s">
        <v>30</v>
      </c>
      <c r="D210" t="s">
        <v>244</v>
      </c>
      <c r="E210" t="s">
        <v>17</v>
      </c>
    </row>
    <row r="211" spans="1:5" x14ac:dyDescent="0.3">
      <c r="A211">
        <v>211</v>
      </c>
      <c r="B211" t="s">
        <v>8</v>
      </c>
      <c r="C211" t="s">
        <v>9</v>
      </c>
      <c r="D211" t="s">
        <v>245</v>
      </c>
      <c r="E211" t="s">
        <v>17</v>
      </c>
    </row>
    <row r="212" spans="1:5" x14ac:dyDescent="0.3">
      <c r="A212">
        <v>212</v>
      </c>
      <c r="B212" t="s">
        <v>8</v>
      </c>
      <c r="C212" t="s">
        <v>49</v>
      </c>
      <c r="D212" t="s">
        <v>246</v>
      </c>
      <c r="E212" t="s">
        <v>17</v>
      </c>
    </row>
    <row r="213" spans="1:5" x14ac:dyDescent="0.3">
      <c r="A213">
        <v>213</v>
      </c>
      <c r="B213" t="s">
        <v>18</v>
      </c>
      <c r="C213" t="s">
        <v>19</v>
      </c>
      <c r="D213" t="s">
        <v>247</v>
      </c>
      <c r="E213" t="s">
        <v>17</v>
      </c>
    </row>
    <row r="214" spans="1:5" x14ac:dyDescent="0.3">
      <c r="A214">
        <v>214</v>
      </c>
      <c r="B214" t="s">
        <v>8</v>
      </c>
      <c r="C214" t="s">
        <v>15</v>
      </c>
      <c r="D214" t="s">
        <v>248</v>
      </c>
      <c r="E214" t="s">
        <v>17</v>
      </c>
    </row>
    <row r="215" spans="1:5" x14ac:dyDescent="0.3">
      <c r="A215">
        <v>215</v>
      </c>
      <c r="B215" t="s">
        <v>18</v>
      </c>
      <c r="C215" t="s">
        <v>36</v>
      </c>
      <c r="D215" t="s">
        <v>249</v>
      </c>
      <c r="E215" t="s">
        <v>26</v>
      </c>
    </row>
    <row r="216" spans="1:5" x14ac:dyDescent="0.3">
      <c r="A216">
        <v>216</v>
      </c>
      <c r="B216" t="s">
        <v>23</v>
      </c>
      <c r="C216" t="s">
        <v>24</v>
      </c>
      <c r="D216" t="s">
        <v>250</v>
      </c>
      <c r="E216" t="s">
        <v>26</v>
      </c>
    </row>
    <row r="217" spans="1:5" x14ac:dyDescent="0.3">
      <c r="A217">
        <v>217</v>
      </c>
      <c r="B217" t="s">
        <v>18</v>
      </c>
      <c r="C217" t="s">
        <v>19</v>
      </c>
      <c r="D217" t="s">
        <v>251</v>
      </c>
      <c r="E217" t="s">
        <v>17</v>
      </c>
    </row>
    <row r="218" spans="1:5" x14ac:dyDescent="0.3">
      <c r="A218">
        <v>218</v>
      </c>
      <c r="B218" t="s">
        <v>23</v>
      </c>
      <c r="C218" t="s">
        <v>24</v>
      </c>
      <c r="D218" t="s">
        <v>252</v>
      </c>
      <c r="E218" t="s">
        <v>26</v>
      </c>
    </row>
    <row r="219" spans="1:5" x14ac:dyDescent="0.3">
      <c r="A219">
        <v>219</v>
      </c>
      <c r="B219" t="s">
        <v>18</v>
      </c>
      <c r="C219" t="s">
        <v>36</v>
      </c>
      <c r="D219" t="s">
        <v>253</v>
      </c>
      <c r="E219" t="s">
        <v>17</v>
      </c>
    </row>
    <row r="220" spans="1:5" x14ac:dyDescent="0.3">
      <c r="A220">
        <v>220</v>
      </c>
      <c r="B220" t="s">
        <v>18</v>
      </c>
      <c r="C220" t="s">
        <v>36</v>
      </c>
      <c r="D220" t="s">
        <v>254</v>
      </c>
      <c r="E220" t="s">
        <v>17</v>
      </c>
    </row>
    <row r="221" spans="1:5" x14ac:dyDescent="0.3">
      <c r="A221">
        <v>221</v>
      </c>
      <c r="B221" t="s">
        <v>8</v>
      </c>
      <c r="C221" t="s">
        <v>9</v>
      </c>
      <c r="D221" t="s">
        <v>255</v>
      </c>
      <c r="E221" t="s">
        <v>17</v>
      </c>
    </row>
    <row r="222" spans="1:5" x14ac:dyDescent="0.3">
      <c r="A222">
        <v>222</v>
      </c>
      <c r="B222" t="s">
        <v>23</v>
      </c>
      <c r="C222" t="s">
        <v>24</v>
      </c>
      <c r="D222" t="s">
        <v>256</v>
      </c>
      <c r="E222" t="s">
        <v>11</v>
      </c>
    </row>
    <row r="223" spans="1:5" x14ac:dyDescent="0.3">
      <c r="A223">
        <v>223</v>
      </c>
      <c r="B223" t="s">
        <v>18</v>
      </c>
      <c r="C223" t="s">
        <v>140</v>
      </c>
      <c r="D223" t="s">
        <v>257</v>
      </c>
      <c r="E223" t="s">
        <v>22</v>
      </c>
    </row>
    <row r="224" spans="1:5" x14ac:dyDescent="0.3">
      <c r="A224">
        <v>224</v>
      </c>
      <c r="B224" t="s">
        <v>8</v>
      </c>
      <c r="C224" t="s">
        <v>9</v>
      </c>
      <c r="D224" t="s">
        <v>258</v>
      </c>
      <c r="E224" t="s">
        <v>14</v>
      </c>
    </row>
    <row r="225" spans="1:5" x14ac:dyDescent="0.3">
      <c r="A225">
        <v>225</v>
      </c>
      <c r="B225" t="s">
        <v>18</v>
      </c>
      <c r="C225" t="s">
        <v>19</v>
      </c>
      <c r="D225" t="s">
        <v>259</v>
      </c>
      <c r="E225" t="s">
        <v>22</v>
      </c>
    </row>
    <row r="226" spans="1:5" x14ac:dyDescent="0.3">
      <c r="A226">
        <v>226</v>
      </c>
      <c r="B226" t="s">
        <v>8</v>
      </c>
      <c r="C226" t="s">
        <v>30</v>
      </c>
      <c r="D226" t="s">
        <v>260</v>
      </c>
      <c r="E226" t="s">
        <v>35</v>
      </c>
    </row>
    <row r="227" spans="1:5" x14ac:dyDescent="0.3">
      <c r="A227">
        <v>227</v>
      </c>
      <c r="B227" t="s">
        <v>8</v>
      </c>
      <c r="C227" t="s">
        <v>12</v>
      </c>
      <c r="D227" t="s">
        <v>261</v>
      </c>
      <c r="E227" t="s">
        <v>17</v>
      </c>
    </row>
    <row r="228" spans="1:5" x14ac:dyDescent="0.3">
      <c r="A228">
        <v>228</v>
      </c>
      <c r="B228" t="s">
        <v>8</v>
      </c>
      <c r="C228" t="s">
        <v>30</v>
      </c>
      <c r="D228" t="s">
        <v>262</v>
      </c>
      <c r="E228" t="s">
        <v>17</v>
      </c>
    </row>
    <row r="229" spans="1:5" x14ac:dyDescent="0.3">
      <c r="A229">
        <v>229</v>
      </c>
      <c r="B229" t="s">
        <v>8</v>
      </c>
      <c r="C229" t="s">
        <v>15</v>
      </c>
      <c r="D229" t="s">
        <v>263</v>
      </c>
      <c r="E229" t="s">
        <v>17</v>
      </c>
    </row>
    <row r="230" spans="1:5" x14ac:dyDescent="0.3">
      <c r="A230">
        <v>230</v>
      </c>
      <c r="B230" t="s">
        <v>23</v>
      </c>
      <c r="C230" t="s">
        <v>42</v>
      </c>
      <c r="D230" t="s">
        <v>264</v>
      </c>
      <c r="E230" t="s">
        <v>44</v>
      </c>
    </row>
    <row r="231" spans="1:5" x14ac:dyDescent="0.3">
      <c r="A231">
        <v>231</v>
      </c>
      <c r="B231" t="s">
        <v>8</v>
      </c>
      <c r="C231" t="s">
        <v>30</v>
      </c>
      <c r="D231" t="s">
        <v>265</v>
      </c>
      <c r="E231" t="s">
        <v>17</v>
      </c>
    </row>
    <row r="232" spans="1:5" x14ac:dyDescent="0.3">
      <c r="A232">
        <v>232</v>
      </c>
      <c r="B232" t="s">
        <v>8</v>
      </c>
      <c r="C232" t="s">
        <v>33</v>
      </c>
      <c r="D232" t="s">
        <v>266</v>
      </c>
      <c r="E232" t="s">
        <v>35</v>
      </c>
    </row>
    <row r="233" spans="1:5" x14ac:dyDescent="0.3">
      <c r="A233">
        <v>233</v>
      </c>
      <c r="B233" t="s">
        <v>8</v>
      </c>
      <c r="C233" t="s">
        <v>30</v>
      </c>
      <c r="D233" t="s">
        <v>267</v>
      </c>
      <c r="E233" t="s">
        <v>17</v>
      </c>
    </row>
    <row r="234" spans="1:5" x14ac:dyDescent="0.3">
      <c r="A234">
        <v>234</v>
      </c>
      <c r="B234" t="s">
        <v>8</v>
      </c>
      <c r="C234" t="s">
        <v>15</v>
      </c>
      <c r="D234" t="s">
        <v>268</v>
      </c>
      <c r="E234" t="s">
        <v>17</v>
      </c>
    </row>
    <row r="235" spans="1:5" x14ac:dyDescent="0.3">
      <c r="A235">
        <v>235</v>
      </c>
      <c r="B235" t="s">
        <v>8</v>
      </c>
      <c r="C235" t="s">
        <v>12</v>
      </c>
      <c r="D235" t="s">
        <v>269</v>
      </c>
      <c r="E235" t="s">
        <v>22</v>
      </c>
    </row>
    <row r="236" spans="1:5" x14ac:dyDescent="0.3">
      <c r="A236">
        <v>236</v>
      </c>
      <c r="B236" t="s">
        <v>8</v>
      </c>
      <c r="C236" t="s">
        <v>90</v>
      </c>
      <c r="D236" t="s">
        <v>270</v>
      </c>
      <c r="E236" t="s">
        <v>26</v>
      </c>
    </row>
    <row r="237" spans="1:5" x14ac:dyDescent="0.3">
      <c r="A237">
        <v>237</v>
      </c>
      <c r="B237" t="s">
        <v>8</v>
      </c>
      <c r="C237" t="s">
        <v>15</v>
      </c>
      <c r="D237" t="s">
        <v>271</v>
      </c>
      <c r="E237" t="s">
        <v>17</v>
      </c>
    </row>
    <row r="238" spans="1:5" x14ac:dyDescent="0.3">
      <c r="A238">
        <v>238</v>
      </c>
      <c r="B238" t="s">
        <v>8</v>
      </c>
      <c r="C238" t="s">
        <v>9</v>
      </c>
      <c r="D238" t="s">
        <v>272</v>
      </c>
      <c r="E238" t="s">
        <v>17</v>
      </c>
    </row>
    <row r="239" spans="1:5" x14ac:dyDescent="0.3">
      <c r="A239">
        <v>239</v>
      </c>
      <c r="B239" t="s">
        <v>18</v>
      </c>
      <c r="C239" t="s">
        <v>19</v>
      </c>
      <c r="D239" t="s">
        <v>273</v>
      </c>
      <c r="E239" t="s">
        <v>17</v>
      </c>
    </row>
    <row r="240" spans="1:5" x14ac:dyDescent="0.3">
      <c r="A240">
        <v>240</v>
      </c>
      <c r="B240" t="s">
        <v>18</v>
      </c>
      <c r="C240" t="s">
        <v>36</v>
      </c>
      <c r="D240" t="s">
        <v>274</v>
      </c>
      <c r="E240" t="s">
        <v>26</v>
      </c>
    </row>
    <row r="241" spans="1:5" x14ac:dyDescent="0.3">
      <c r="A241">
        <v>241</v>
      </c>
      <c r="B241" t="s">
        <v>8</v>
      </c>
      <c r="C241" t="s">
        <v>15</v>
      </c>
      <c r="D241" t="s">
        <v>275</v>
      </c>
      <c r="E241" t="s">
        <v>17</v>
      </c>
    </row>
    <row r="242" spans="1:5" x14ac:dyDescent="0.3">
      <c r="A242">
        <v>242</v>
      </c>
      <c r="B242" t="s">
        <v>8</v>
      </c>
      <c r="C242" t="s">
        <v>15</v>
      </c>
      <c r="D242" t="s">
        <v>276</v>
      </c>
      <c r="E242" t="s">
        <v>17</v>
      </c>
    </row>
    <row r="243" spans="1:5" x14ac:dyDescent="0.3">
      <c r="A243">
        <v>243</v>
      </c>
      <c r="B243" t="s">
        <v>18</v>
      </c>
      <c r="C243" t="s">
        <v>140</v>
      </c>
      <c r="D243" t="s">
        <v>277</v>
      </c>
      <c r="E243" t="s">
        <v>14</v>
      </c>
    </row>
    <row r="244" spans="1:5" x14ac:dyDescent="0.3">
      <c r="A244">
        <v>244</v>
      </c>
      <c r="B244" t="s">
        <v>23</v>
      </c>
      <c r="C244" t="s">
        <v>42</v>
      </c>
      <c r="D244" t="s">
        <v>278</v>
      </c>
      <c r="E244" t="s">
        <v>44</v>
      </c>
    </row>
    <row r="245" spans="1:5" x14ac:dyDescent="0.3">
      <c r="A245">
        <v>245</v>
      </c>
      <c r="B245" t="s">
        <v>8</v>
      </c>
      <c r="C245" t="s">
        <v>15</v>
      </c>
      <c r="D245" t="s">
        <v>279</v>
      </c>
      <c r="E245" t="s">
        <v>17</v>
      </c>
    </row>
    <row r="246" spans="1:5" x14ac:dyDescent="0.3">
      <c r="A246">
        <v>246</v>
      </c>
      <c r="B246" t="s">
        <v>23</v>
      </c>
      <c r="C246" t="s">
        <v>42</v>
      </c>
      <c r="D246" t="s">
        <v>280</v>
      </c>
      <c r="E246" t="s">
        <v>44</v>
      </c>
    </row>
    <row r="247" spans="1:5" x14ac:dyDescent="0.3">
      <c r="A247">
        <v>247</v>
      </c>
      <c r="B247" t="s">
        <v>8</v>
      </c>
      <c r="C247" t="s">
        <v>49</v>
      </c>
      <c r="D247" t="s">
        <v>281</v>
      </c>
      <c r="E247" t="s">
        <v>17</v>
      </c>
    </row>
    <row r="248" spans="1:5" x14ac:dyDescent="0.3">
      <c r="A248">
        <v>248</v>
      </c>
      <c r="B248" t="s">
        <v>8</v>
      </c>
      <c r="C248" t="s">
        <v>15</v>
      </c>
      <c r="D248" t="s">
        <v>282</v>
      </c>
      <c r="E248" t="s">
        <v>17</v>
      </c>
    </row>
    <row r="249" spans="1:5" x14ac:dyDescent="0.3">
      <c r="A249">
        <v>249</v>
      </c>
      <c r="B249" t="s">
        <v>18</v>
      </c>
      <c r="C249" t="s">
        <v>19</v>
      </c>
      <c r="D249" t="s">
        <v>283</v>
      </c>
      <c r="E249" t="s">
        <v>17</v>
      </c>
    </row>
    <row r="250" spans="1:5" x14ac:dyDescent="0.3">
      <c r="A250">
        <v>250</v>
      </c>
      <c r="B250" t="s">
        <v>8</v>
      </c>
      <c r="C250" t="s">
        <v>30</v>
      </c>
      <c r="D250" t="s">
        <v>284</v>
      </c>
      <c r="E250" t="s">
        <v>35</v>
      </c>
    </row>
    <row r="251" spans="1:5" x14ac:dyDescent="0.3">
      <c r="A251">
        <v>251</v>
      </c>
      <c r="B251" t="s">
        <v>23</v>
      </c>
      <c r="C251" t="s">
        <v>66</v>
      </c>
      <c r="D251" t="s">
        <v>285</v>
      </c>
      <c r="E251" t="s">
        <v>14</v>
      </c>
    </row>
    <row r="252" spans="1:5" x14ac:dyDescent="0.3">
      <c r="A252">
        <v>252</v>
      </c>
      <c r="B252" t="s">
        <v>23</v>
      </c>
      <c r="C252" t="s">
        <v>66</v>
      </c>
      <c r="D252" t="s">
        <v>286</v>
      </c>
      <c r="E252" t="s">
        <v>14</v>
      </c>
    </row>
    <row r="253" spans="1:5" x14ac:dyDescent="0.3">
      <c r="A253">
        <v>253</v>
      </c>
      <c r="B253" t="s">
        <v>18</v>
      </c>
      <c r="C253" t="s">
        <v>36</v>
      </c>
      <c r="D253" t="s">
        <v>287</v>
      </c>
      <c r="E253" t="s">
        <v>17</v>
      </c>
    </row>
    <row r="254" spans="1:5" x14ac:dyDescent="0.3">
      <c r="A254">
        <v>254</v>
      </c>
      <c r="B254" t="s">
        <v>23</v>
      </c>
      <c r="C254" t="s">
        <v>24</v>
      </c>
      <c r="D254" t="s">
        <v>288</v>
      </c>
      <c r="E254" t="s">
        <v>11</v>
      </c>
    </row>
    <row r="255" spans="1:5" x14ac:dyDescent="0.3">
      <c r="A255">
        <v>255</v>
      </c>
      <c r="B255" t="s">
        <v>8</v>
      </c>
      <c r="C255" t="s">
        <v>9</v>
      </c>
      <c r="D255" t="s">
        <v>289</v>
      </c>
      <c r="E255" t="s">
        <v>17</v>
      </c>
    </row>
    <row r="256" spans="1:5" x14ac:dyDescent="0.3">
      <c r="A256">
        <v>256</v>
      </c>
      <c r="B256" t="s">
        <v>8</v>
      </c>
      <c r="C256" t="s">
        <v>9</v>
      </c>
      <c r="D256" t="s">
        <v>290</v>
      </c>
      <c r="E256" t="s">
        <v>17</v>
      </c>
    </row>
    <row r="257" spans="1:5" x14ac:dyDescent="0.3">
      <c r="A257">
        <v>257</v>
      </c>
      <c r="B257" t="s">
        <v>8</v>
      </c>
      <c r="C257" t="s">
        <v>12</v>
      </c>
      <c r="D257" t="s">
        <v>291</v>
      </c>
      <c r="E257" t="s">
        <v>11</v>
      </c>
    </row>
    <row r="258" spans="1:5" x14ac:dyDescent="0.3">
      <c r="A258">
        <v>258</v>
      </c>
      <c r="B258" t="s">
        <v>18</v>
      </c>
      <c r="C258" t="s">
        <v>36</v>
      </c>
      <c r="D258" t="s">
        <v>292</v>
      </c>
      <c r="E258" t="s">
        <v>26</v>
      </c>
    </row>
    <row r="259" spans="1:5" x14ac:dyDescent="0.3">
      <c r="A259">
        <v>259</v>
      </c>
      <c r="B259" t="s">
        <v>8</v>
      </c>
      <c r="C259" t="s">
        <v>15</v>
      </c>
      <c r="D259" t="s">
        <v>293</v>
      </c>
      <c r="E259" t="s">
        <v>17</v>
      </c>
    </row>
    <row r="260" spans="1:5" x14ac:dyDescent="0.3">
      <c r="A260">
        <v>260</v>
      </c>
      <c r="B260" t="s">
        <v>8</v>
      </c>
      <c r="C260" t="s">
        <v>30</v>
      </c>
      <c r="D260" t="s">
        <v>294</v>
      </c>
      <c r="E260" t="s">
        <v>35</v>
      </c>
    </row>
    <row r="261" spans="1:5" x14ac:dyDescent="0.3">
      <c r="A261">
        <v>261</v>
      </c>
      <c r="B261" t="s">
        <v>8</v>
      </c>
      <c r="C261" t="s">
        <v>9</v>
      </c>
      <c r="D261" t="s">
        <v>295</v>
      </c>
      <c r="E261" t="s">
        <v>17</v>
      </c>
    </row>
    <row r="262" spans="1:5" x14ac:dyDescent="0.3">
      <c r="A262">
        <v>262</v>
      </c>
      <c r="B262" t="s">
        <v>8</v>
      </c>
      <c r="C262" t="s">
        <v>33</v>
      </c>
      <c r="D262" t="s">
        <v>296</v>
      </c>
      <c r="E262" t="s">
        <v>35</v>
      </c>
    </row>
    <row r="263" spans="1:5" x14ac:dyDescent="0.3">
      <c r="A263">
        <v>263</v>
      </c>
      <c r="B263" t="s">
        <v>8</v>
      </c>
      <c r="C263" t="s">
        <v>30</v>
      </c>
      <c r="D263" t="s">
        <v>297</v>
      </c>
      <c r="E263" t="s">
        <v>17</v>
      </c>
    </row>
    <row r="264" spans="1:5" x14ac:dyDescent="0.3">
      <c r="A264">
        <v>264</v>
      </c>
      <c r="B264" t="s">
        <v>8</v>
      </c>
      <c r="C264" t="s">
        <v>33</v>
      </c>
      <c r="D264" t="s">
        <v>298</v>
      </c>
      <c r="E264" t="s">
        <v>35</v>
      </c>
    </row>
    <row r="265" spans="1:5" x14ac:dyDescent="0.3">
      <c r="A265">
        <v>265</v>
      </c>
      <c r="B265" t="s">
        <v>8</v>
      </c>
      <c r="C265" t="s">
        <v>54</v>
      </c>
      <c r="D265" t="s">
        <v>299</v>
      </c>
      <c r="E265" t="s">
        <v>35</v>
      </c>
    </row>
    <row r="266" spans="1:5" x14ac:dyDescent="0.3">
      <c r="A266">
        <v>266</v>
      </c>
      <c r="B266" t="s">
        <v>8</v>
      </c>
      <c r="C266" t="s">
        <v>12</v>
      </c>
      <c r="D266" t="s">
        <v>300</v>
      </c>
      <c r="E266" t="s">
        <v>17</v>
      </c>
    </row>
    <row r="267" spans="1:5" x14ac:dyDescent="0.3">
      <c r="A267">
        <v>267</v>
      </c>
      <c r="B267" t="s">
        <v>23</v>
      </c>
      <c r="C267" t="s">
        <v>24</v>
      </c>
      <c r="D267" t="s">
        <v>301</v>
      </c>
      <c r="E267" t="s">
        <v>26</v>
      </c>
    </row>
    <row r="268" spans="1:5" x14ac:dyDescent="0.3">
      <c r="A268">
        <v>268</v>
      </c>
      <c r="B268" t="s">
        <v>18</v>
      </c>
      <c r="C268" t="s">
        <v>19</v>
      </c>
      <c r="D268" t="s">
        <v>302</v>
      </c>
      <c r="E268" t="s">
        <v>17</v>
      </c>
    </row>
    <row r="269" spans="1:5" x14ac:dyDescent="0.3">
      <c r="A269">
        <v>269</v>
      </c>
      <c r="B269" t="s">
        <v>8</v>
      </c>
      <c r="C269" t="s">
        <v>30</v>
      </c>
      <c r="D269" t="s">
        <v>303</v>
      </c>
      <c r="E269" t="s">
        <v>35</v>
      </c>
    </row>
    <row r="270" spans="1:5" x14ac:dyDescent="0.3">
      <c r="A270">
        <v>270</v>
      </c>
      <c r="B270" t="s">
        <v>8</v>
      </c>
      <c r="C270" t="s">
        <v>90</v>
      </c>
      <c r="D270" t="s">
        <v>304</v>
      </c>
      <c r="E270" t="s">
        <v>26</v>
      </c>
    </row>
    <row r="271" spans="1:5" x14ac:dyDescent="0.3">
      <c r="A271">
        <v>271</v>
      </c>
      <c r="B271" t="s">
        <v>8</v>
      </c>
      <c r="C271" t="s">
        <v>54</v>
      </c>
      <c r="D271" t="s">
        <v>305</v>
      </c>
      <c r="E271" t="s">
        <v>35</v>
      </c>
    </row>
    <row r="272" spans="1:5" x14ac:dyDescent="0.3">
      <c r="A272">
        <v>272</v>
      </c>
      <c r="B272" t="s">
        <v>8</v>
      </c>
      <c r="C272" t="s">
        <v>9</v>
      </c>
      <c r="D272" t="s">
        <v>306</v>
      </c>
      <c r="E272" t="s">
        <v>17</v>
      </c>
    </row>
    <row r="273" spans="1:5" x14ac:dyDescent="0.3">
      <c r="A273">
        <v>273</v>
      </c>
      <c r="B273" t="s">
        <v>18</v>
      </c>
      <c r="C273" t="s">
        <v>36</v>
      </c>
      <c r="D273" t="s">
        <v>307</v>
      </c>
      <c r="E273" t="s">
        <v>26</v>
      </c>
    </row>
    <row r="274" spans="1:5" x14ac:dyDescent="0.3">
      <c r="A274">
        <v>274</v>
      </c>
      <c r="B274" t="s">
        <v>8</v>
      </c>
      <c r="C274" t="s">
        <v>9</v>
      </c>
      <c r="D274" t="s">
        <v>308</v>
      </c>
      <c r="E274" t="s">
        <v>17</v>
      </c>
    </row>
    <row r="275" spans="1:5" x14ac:dyDescent="0.3">
      <c r="A275">
        <v>275</v>
      </c>
      <c r="B275" t="s">
        <v>8</v>
      </c>
      <c r="C275" t="s">
        <v>30</v>
      </c>
      <c r="D275" t="s">
        <v>309</v>
      </c>
      <c r="E275" t="s">
        <v>35</v>
      </c>
    </row>
    <row r="276" spans="1:5" x14ac:dyDescent="0.3">
      <c r="A276">
        <v>276</v>
      </c>
      <c r="B276" t="s">
        <v>8</v>
      </c>
      <c r="C276" t="s">
        <v>15</v>
      </c>
      <c r="D276" t="s">
        <v>310</v>
      </c>
      <c r="E276" t="s">
        <v>17</v>
      </c>
    </row>
    <row r="277" spans="1:5" x14ac:dyDescent="0.3">
      <c r="A277">
        <v>277</v>
      </c>
      <c r="B277" t="s">
        <v>8</v>
      </c>
      <c r="C277" t="s">
        <v>9</v>
      </c>
      <c r="D277" t="s">
        <v>311</v>
      </c>
      <c r="E277" t="s">
        <v>14</v>
      </c>
    </row>
    <row r="278" spans="1:5" x14ac:dyDescent="0.3">
      <c r="A278">
        <v>278</v>
      </c>
      <c r="B278" t="s">
        <v>8</v>
      </c>
      <c r="C278" t="s">
        <v>30</v>
      </c>
      <c r="D278" t="s">
        <v>312</v>
      </c>
      <c r="E278" t="s">
        <v>35</v>
      </c>
    </row>
    <row r="279" spans="1:5" x14ac:dyDescent="0.3">
      <c r="A279">
        <v>279</v>
      </c>
      <c r="B279" t="s">
        <v>8</v>
      </c>
      <c r="C279" t="s">
        <v>90</v>
      </c>
      <c r="D279" t="s">
        <v>313</v>
      </c>
      <c r="E279" t="s">
        <v>26</v>
      </c>
    </row>
    <row r="280" spans="1:5" x14ac:dyDescent="0.3">
      <c r="A280">
        <v>280</v>
      </c>
      <c r="B280" t="s">
        <v>18</v>
      </c>
      <c r="C280" t="s">
        <v>36</v>
      </c>
      <c r="D280" t="s">
        <v>314</v>
      </c>
      <c r="E280" t="s">
        <v>26</v>
      </c>
    </row>
    <row r="281" spans="1:5" x14ac:dyDescent="0.3">
      <c r="A281">
        <v>281</v>
      </c>
      <c r="B281" t="s">
        <v>18</v>
      </c>
      <c r="C281" t="s">
        <v>36</v>
      </c>
      <c r="D281" t="s">
        <v>315</v>
      </c>
      <c r="E281" t="s">
        <v>17</v>
      </c>
    </row>
    <row r="282" spans="1:5" x14ac:dyDescent="0.3">
      <c r="A282">
        <v>282</v>
      </c>
      <c r="B282" t="s">
        <v>18</v>
      </c>
      <c r="C282" t="s">
        <v>140</v>
      </c>
      <c r="D282" t="s">
        <v>316</v>
      </c>
      <c r="E282" t="s">
        <v>14</v>
      </c>
    </row>
    <row r="283" spans="1:5" x14ac:dyDescent="0.3">
      <c r="A283">
        <v>283</v>
      </c>
      <c r="B283" t="s">
        <v>8</v>
      </c>
      <c r="C283" t="s">
        <v>49</v>
      </c>
      <c r="D283" t="s">
        <v>317</v>
      </c>
      <c r="E283" t="s">
        <v>17</v>
      </c>
    </row>
    <row r="284" spans="1:5" x14ac:dyDescent="0.3">
      <c r="A284">
        <v>284</v>
      </c>
      <c r="B284" t="s">
        <v>8</v>
      </c>
      <c r="C284" t="s">
        <v>15</v>
      </c>
      <c r="D284" t="s">
        <v>318</v>
      </c>
      <c r="E284" t="s">
        <v>17</v>
      </c>
    </row>
    <row r="285" spans="1:5" x14ac:dyDescent="0.3">
      <c r="A285">
        <v>285</v>
      </c>
      <c r="B285" t="s">
        <v>8</v>
      </c>
      <c r="C285" t="s">
        <v>12</v>
      </c>
      <c r="D285" t="s">
        <v>319</v>
      </c>
      <c r="E285" t="s">
        <v>17</v>
      </c>
    </row>
    <row r="286" spans="1:5" x14ac:dyDescent="0.3">
      <c r="A286">
        <v>286</v>
      </c>
      <c r="B286" t="s">
        <v>18</v>
      </c>
      <c r="C286" t="s">
        <v>140</v>
      </c>
      <c r="D286" t="s">
        <v>320</v>
      </c>
      <c r="E286" t="s">
        <v>17</v>
      </c>
    </row>
    <row r="287" spans="1:5" x14ac:dyDescent="0.3">
      <c r="A287">
        <v>287</v>
      </c>
      <c r="B287" t="s">
        <v>8</v>
      </c>
      <c r="C287" t="s">
        <v>15</v>
      </c>
      <c r="D287" t="s">
        <v>321</v>
      </c>
      <c r="E287" t="s">
        <v>17</v>
      </c>
    </row>
    <row r="288" spans="1:5" x14ac:dyDescent="0.3">
      <c r="A288">
        <v>288</v>
      </c>
      <c r="B288" t="s">
        <v>18</v>
      </c>
      <c r="C288" t="s">
        <v>57</v>
      </c>
      <c r="D288" t="s">
        <v>322</v>
      </c>
      <c r="E288" t="s">
        <v>11</v>
      </c>
    </row>
    <row r="289" spans="1:5" x14ac:dyDescent="0.3">
      <c r="A289">
        <v>289</v>
      </c>
      <c r="B289" t="s">
        <v>8</v>
      </c>
      <c r="C289" t="s">
        <v>33</v>
      </c>
      <c r="D289" t="s">
        <v>323</v>
      </c>
      <c r="E289" t="s">
        <v>35</v>
      </c>
    </row>
    <row r="290" spans="1:5" x14ac:dyDescent="0.3">
      <c r="A290">
        <v>290</v>
      </c>
      <c r="B290" t="s">
        <v>8</v>
      </c>
      <c r="C290" t="s">
        <v>54</v>
      </c>
      <c r="D290" t="s">
        <v>324</v>
      </c>
      <c r="E290" t="s">
        <v>35</v>
      </c>
    </row>
    <row r="291" spans="1:5" x14ac:dyDescent="0.3">
      <c r="A291">
        <v>291</v>
      </c>
      <c r="B291" t="s">
        <v>18</v>
      </c>
      <c r="C291" t="s">
        <v>36</v>
      </c>
      <c r="D291" t="s">
        <v>325</v>
      </c>
      <c r="E291" t="s">
        <v>26</v>
      </c>
    </row>
    <row r="292" spans="1:5" x14ac:dyDescent="0.3">
      <c r="A292">
        <v>292</v>
      </c>
      <c r="B292" t="s">
        <v>8</v>
      </c>
      <c r="C292" t="s">
        <v>15</v>
      </c>
      <c r="D292" t="s">
        <v>326</v>
      </c>
      <c r="E292" t="s">
        <v>17</v>
      </c>
    </row>
    <row r="293" spans="1:5" x14ac:dyDescent="0.3">
      <c r="A293">
        <v>293</v>
      </c>
      <c r="B293" t="s">
        <v>18</v>
      </c>
      <c r="C293" t="s">
        <v>19</v>
      </c>
      <c r="D293" t="s">
        <v>327</v>
      </c>
      <c r="E293" t="s">
        <v>17</v>
      </c>
    </row>
    <row r="294" spans="1:5" x14ac:dyDescent="0.3">
      <c r="A294">
        <v>294</v>
      </c>
      <c r="B294" t="s">
        <v>18</v>
      </c>
      <c r="C294" t="s">
        <v>19</v>
      </c>
      <c r="D294" t="s">
        <v>328</v>
      </c>
      <c r="E294" t="s">
        <v>26</v>
      </c>
    </row>
    <row r="295" spans="1:5" x14ac:dyDescent="0.3">
      <c r="A295">
        <v>295</v>
      </c>
      <c r="B295" t="s">
        <v>8</v>
      </c>
      <c r="C295" t="s">
        <v>9</v>
      </c>
      <c r="D295" t="s">
        <v>329</v>
      </c>
      <c r="E295" t="s">
        <v>11</v>
      </c>
    </row>
    <row r="296" spans="1:5" x14ac:dyDescent="0.3">
      <c r="A296">
        <v>296</v>
      </c>
      <c r="B296" t="s">
        <v>8</v>
      </c>
      <c r="C296" t="s">
        <v>33</v>
      </c>
      <c r="D296" t="s">
        <v>330</v>
      </c>
      <c r="E296" t="s">
        <v>35</v>
      </c>
    </row>
    <row r="297" spans="1:5" x14ac:dyDescent="0.3">
      <c r="A297">
        <v>297</v>
      </c>
      <c r="B297" t="s">
        <v>18</v>
      </c>
      <c r="C297" t="s">
        <v>36</v>
      </c>
      <c r="D297" t="s">
        <v>331</v>
      </c>
      <c r="E297" t="s">
        <v>17</v>
      </c>
    </row>
    <row r="298" spans="1:5" x14ac:dyDescent="0.3">
      <c r="A298">
        <v>299</v>
      </c>
      <c r="B298" t="s">
        <v>8</v>
      </c>
      <c r="C298" t="s">
        <v>30</v>
      </c>
      <c r="D298" t="s">
        <v>332</v>
      </c>
      <c r="E298" t="s">
        <v>17</v>
      </c>
    </row>
    <row r="299" spans="1:5" x14ac:dyDescent="0.3">
      <c r="A299">
        <v>300</v>
      </c>
      <c r="B299" t="s">
        <v>8</v>
      </c>
      <c r="C299" t="s">
        <v>90</v>
      </c>
      <c r="D299" t="s">
        <v>333</v>
      </c>
      <c r="E299" t="s">
        <v>26</v>
      </c>
    </row>
    <row r="300" spans="1:5" x14ac:dyDescent="0.3">
      <c r="A300">
        <v>301</v>
      </c>
      <c r="B300" t="s">
        <v>23</v>
      </c>
      <c r="C300" t="s">
        <v>24</v>
      </c>
      <c r="D300" t="s">
        <v>334</v>
      </c>
      <c r="E300" t="s">
        <v>22</v>
      </c>
    </row>
    <row r="301" spans="1:5" x14ac:dyDescent="0.3">
      <c r="A301">
        <v>302</v>
      </c>
      <c r="B301" t="s">
        <v>8</v>
      </c>
      <c r="C301" t="s">
        <v>30</v>
      </c>
      <c r="D301" t="s">
        <v>335</v>
      </c>
      <c r="E301" t="s">
        <v>17</v>
      </c>
    </row>
    <row r="302" spans="1:5" x14ac:dyDescent="0.3">
      <c r="A302">
        <v>303</v>
      </c>
      <c r="B302" t="s">
        <v>23</v>
      </c>
      <c r="C302" t="s">
        <v>45</v>
      </c>
      <c r="D302" t="s">
        <v>336</v>
      </c>
      <c r="E302" t="s">
        <v>44</v>
      </c>
    </row>
    <row r="303" spans="1:5" x14ac:dyDescent="0.3">
      <c r="A303">
        <v>304</v>
      </c>
      <c r="B303" t="s">
        <v>23</v>
      </c>
      <c r="C303" t="s">
        <v>66</v>
      </c>
      <c r="D303" t="s">
        <v>337</v>
      </c>
      <c r="E303" t="s">
        <v>14</v>
      </c>
    </row>
    <row r="304" spans="1:5" x14ac:dyDescent="0.3">
      <c r="A304">
        <v>305</v>
      </c>
      <c r="B304" t="s">
        <v>23</v>
      </c>
      <c r="C304" t="s">
        <v>24</v>
      </c>
      <c r="D304" t="s">
        <v>338</v>
      </c>
      <c r="E304" t="s">
        <v>26</v>
      </c>
    </row>
    <row r="305" spans="1:5" x14ac:dyDescent="0.3">
      <c r="A305">
        <v>306</v>
      </c>
      <c r="B305" t="s">
        <v>8</v>
      </c>
      <c r="C305" t="s">
        <v>33</v>
      </c>
      <c r="D305" t="s">
        <v>339</v>
      </c>
      <c r="E305" t="s">
        <v>35</v>
      </c>
    </row>
    <row r="306" spans="1:5" x14ac:dyDescent="0.3">
      <c r="A306">
        <v>307</v>
      </c>
      <c r="B306" t="s">
        <v>18</v>
      </c>
      <c r="C306" t="s">
        <v>19</v>
      </c>
      <c r="D306" t="s">
        <v>340</v>
      </c>
      <c r="E306" t="s">
        <v>17</v>
      </c>
    </row>
    <row r="307" spans="1:5" x14ac:dyDescent="0.3">
      <c r="A307">
        <v>308</v>
      </c>
      <c r="B307" t="s">
        <v>18</v>
      </c>
      <c r="C307" t="s">
        <v>19</v>
      </c>
      <c r="D307" t="s">
        <v>341</v>
      </c>
      <c r="E307" t="s">
        <v>17</v>
      </c>
    </row>
    <row r="308" spans="1:5" x14ac:dyDescent="0.3">
      <c r="A308">
        <v>309</v>
      </c>
      <c r="B308" t="s">
        <v>23</v>
      </c>
      <c r="C308" t="s">
        <v>66</v>
      </c>
      <c r="D308" t="s">
        <v>342</v>
      </c>
      <c r="E308" t="s">
        <v>14</v>
      </c>
    </row>
    <row r="309" spans="1:5" x14ac:dyDescent="0.3">
      <c r="A309">
        <v>310</v>
      </c>
      <c r="B309" t="s">
        <v>23</v>
      </c>
      <c r="C309" t="s">
        <v>45</v>
      </c>
      <c r="D309" t="s">
        <v>343</v>
      </c>
      <c r="E309" t="s">
        <v>44</v>
      </c>
    </row>
    <row r="310" spans="1:5" x14ac:dyDescent="0.3">
      <c r="A310">
        <v>311</v>
      </c>
      <c r="B310" t="s">
        <v>23</v>
      </c>
      <c r="C310" t="s">
        <v>24</v>
      </c>
      <c r="D310" t="s">
        <v>344</v>
      </c>
      <c r="E310" t="s">
        <v>17</v>
      </c>
    </row>
    <row r="311" spans="1:5" x14ac:dyDescent="0.3">
      <c r="A311">
        <v>312</v>
      </c>
      <c r="B311" t="s">
        <v>8</v>
      </c>
      <c r="C311" t="s">
        <v>15</v>
      </c>
      <c r="D311" t="s">
        <v>345</v>
      </c>
      <c r="E311" t="s">
        <v>17</v>
      </c>
    </row>
    <row r="312" spans="1:5" x14ac:dyDescent="0.3">
      <c r="A312">
        <v>313</v>
      </c>
      <c r="B312" t="s">
        <v>8</v>
      </c>
      <c r="C312" t="s">
        <v>15</v>
      </c>
      <c r="D312" t="s">
        <v>346</v>
      </c>
      <c r="E312" t="s">
        <v>17</v>
      </c>
    </row>
    <row r="313" spans="1:5" x14ac:dyDescent="0.3">
      <c r="A313">
        <v>314</v>
      </c>
      <c r="B313" t="s">
        <v>8</v>
      </c>
      <c r="C313" t="s">
        <v>54</v>
      </c>
      <c r="D313" t="s">
        <v>347</v>
      </c>
      <c r="E313" t="s">
        <v>26</v>
      </c>
    </row>
    <row r="314" spans="1:5" x14ac:dyDescent="0.3">
      <c r="A314">
        <v>315</v>
      </c>
      <c r="B314" t="s">
        <v>18</v>
      </c>
      <c r="C314" t="s">
        <v>19</v>
      </c>
      <c r="D314" t="s">
        <v>348</v>
      </c>
      <c r="E314" t="s">
        <v>26</v>
      </c>
    </row>
    <row r="315" spans="1:5" x14ac:dyDescent="0.3">
      <c r="A315">
        <v>316</v>
      </c>
      <c r="B315" t="s">
        <v>18</v>
      </c>
      <c r="C315" t="s">
        <v>19</v>
      </c>
      <c r="D315" t="s">
        <v>349</v>
      </c>
      <c r="E315" t="s">
        <v>26</v>
      </c>
    </row>
    <row r="316" spans="1:5" x14ac:dyDescent="0.3">
      <c r="A316">
        <v>317</v>
      </c>
      <c r="B316" t="s">
        <v>8</v>
      </c>
      <c r="C316" t="s">
        <v>12</v>
      </c>
      <c r="D316" t="s">
        <v>350</v>
      </c>
      <c r="E316" t="s">
        <v>17</v>
      </c>
    </row>
    <row r="317" spans="1:5" x14ac:dyDescent="0.3">
      <c r="A317">
        <v>318</v>
      </c>
      <c r="B317" t="s">
        <v>18</v>
      </c>
      <c r="C317" t="s">
        <v>19</v>
      </c>
      <c r="D317" t="s">
        <v>351</v>
      </c>
      <c r="E317" t="s">
        <v>17</v>
      </c>
    </row>
    <row r="318" spans="1:5" x14ac:dyDescent="0.3">
      <c r="A318">
        <v>319</v>
      </c>
      <c r="B318" t="s">
        <v>23</v>
      </c>
      <c r="C318" t="s">
        <v>66</v>
      </c>
      <c r="D318" t="s">
        <v>352</v>
      </c>
      <c r="E318" t="s">
        <v>14</v>
      </c>
    </row>
    <row r="319" spans="1:5" x14ac:dyDescent="0.3">
      <c r="A319">
        <v>320</v>
      </c>
      <c r="B319" t="s">
        <v>8</v>
      </c>
      <c r="C319" t="s">
        <v>15</v>
      </c>
      <c r="D319" t="s">
        <v>353</v>
      </c>
      <c r="E319" t="s">
        <v>17</v>
      </c>
    </row>
    <row r="320" spans="1:5" x14ac:dyDescent="0.3">
      <c r="A320">
        <v>321</v>
      </c>
      <c r="B320" t="s">
        <v>8</v>
      </c>
      <c r="C320" t="s">
        <v>15</v>
      </c>
      <c r="D320" t="s">
        <v>354</v>
      </c>
      <c r="E320" t="s">
        <v>17</v>
      </c>
    </row>
    <row r="321" spans="1:5" x14ac:dyDescent="0.3">
      <c r="A321">
        <v>322</v>
      </c>
      <c r="B321" t="s">
        <v>18</v>
      </c>
      <c r="C321" t="s">
        <v>36</v>
      </c>
      <c r="D321" t="s">
        <v>355</v>
      </c>
      <c r="E321" t="s">
        <v>26</v>
      </c>
    </row>
    <row r="322" spans="1:5" x14ac:dyDescent="0.3">
      <c r="A322">
        <v>323</v>
      </c>
      <c r="B322" t="s">
        <v>8</v>
      </c>
      <c r="C322" t="s">
        <v>30</v>
      </c>
      <c r="D322" t="s">
        <v>356</v>
      </c>
      <c r="E322" t="s">
        <v>17</v>
      </c>
    </row>
    <row r="323" spans="1:5" x14ac:dyDescent="0.3">
      <c r="A323">
        <v>324</v>
      </c>
      <c r="B323" t="s">
        <v>23</v>
      </c>
      <c r="C323" t="s">
        <v>24</v>
      </c>
      <c r="D323" t="s">
        <v>357</v>
      </c>
      <c r="E323" t="s">
        <v>22</v>
      </c>
    </row>
    <row r="324" spans="1:5" x14ac:dyDescent="0.3">
      <c r="A324">
        <v>325</v>
      </c>
      <c r="B324" t="s">
        <v>8</v>
      </c>
      <c r="C324" t="s">
        <v>12</v>
      </c>
      <c r="D324" t="s">
        <v>358</v>
      </c>
      <c r="E324" t="s">
        <v>11</v>
      </c>
    </row>
    <row r="325" spans="1:5" x14ac:dyDescent="0.3">
      <c r="A325">
        <v>326</v>
      </c>
      <c r="B325" t="s">
        <v>8</v>
      </c>
      <c r="C325" t="s">
        <v>12</v>
      </c>
      <c r="D325" t="s">
        <v>359</v>
      </c>
      <c r="E325" t="s">
        <v>17</v>
      </c>
    </row>
    <row r="326" spans="1:5" x14ac:dyDescent="0.3">
      <c r="A326">
        <v>327</v>
      </c>
      <c r="B326" t="s">
        <v>8</v>
      </c>
      <c r="C326" t="s">
        <v>40</v>
      </c>
      <c r="D326" t="s">
        <v>360</v>
      </c>
      <c r="E326" t="s">
        <v>17</v>
      </c>
    </row>
    <row r="327" spans="1:5" x14ac:dyDescent="0.3">
      <c r="A327">
        <v>328</v>
      </c>
      <c r="B327" t="s">
        <v>8</v>
      </c>
      <c r="C327" t="s">
        <v>40</v>
      </c>
      <c r="D327" t="s">
        <v>361</v>
      </c>
      <c r="E327" t="s">
        <v>17</v>
      </c>
    </row>
    <row r="328" spans="1:5" x14ac:dyDescent="0.3">
      <c r="A328">
        <v>329</v>
      </c>
      <c r="B328" t="s">
        <v>8</v>
      </c>
      <c r="C328" t="s">
        <v>15</v>
      </c>
      <c r="D328" t="s">
        <v>362</v>
      </c>
      <c r="E328" t="s">
        <v>17</v>
      </c>
    </row>
    <row r="329" spans="1:5" x14ac:dyDescent="0.3">
      <c r="A329">
        <v>330</v>
      </c>
      <c r="B329" t="s">
        <v>8</v>
      </c>
      <c r="C329" t="s">
        <v>15</v>
      </c>
      <c r="D329" t="s">
        <v>363</v>
      </c>
      <c r="E329" t="s">
        <v>17</v>
      </c>
    </row>
    <row r="330" spans="1:5" x14ac:dyDescent="0.3">
      <c r="A330">
        <v>331</v>
      </c>
      <c r="B330" t="s">
        <v>8</v>
      </c>
      <c r="C330" t="s">
        <v>15</v>
      </c>
      <c r="D330" t="s">
        <v>364</v>
      </c>
      <c r="E330" t="s">
        <v>17</v>
      </c>
    </row>
    <row r="331" spans="1:5" x14ac:dyDescent="0.3">
      <c r="A331">
        <v>332</v>
      </c>
      <c r="B331" t="s">
        <v>8</v>
      </c>
      <c r="C331" t="s">
        <v>40</v>
      </c>
      <c r="D331" t="s">
        <v>365</v>
      </c>
      <c r="E331" t="s">
        <v>17</v>
      </c>
    </row>
    <row r="332" spans="1:5" x14ac:dyDescent="0.3">
      <c r="A332">
        <v>333</v>
      </c>
      <c r="B332" t="s">
        <v>18</v>
      </c>
      <c r="C332" t="s">
        <v>140</v>
      </c>
      <c r="D332" t="s">
        <v>366</v>
      </c>
      <c r="E332" t="s">
        <v>14</v>
      </c>
    </row>
    <row r="333" spans="1:5" x14ac:dyDescent="0.3">
      <c r="A333">
        <v>334</v>
      </c>
      <c r="B333" t="s">
        <v>23</v>
      </c>
      <c r="C333" t="s">
        <v>24</v>
      </c>
      <c r="D333" t="s">
        <v>367</v>
      </c>
      <c r="E333" t="s">
        <v>26</v>
      </c>
    </row>
    <row r="334" spans="1:5" x14ac:dyDescent="0.3">
      <c r="A334">
        <v>335</v>
      </c>
      <c r="B334" t="s">
        <v>18</v>
      </c>
      <c r="C334" t="s">
        <v>19</v>
      </c>
      <c r="D334" t="s">
        <v>368</v>
      </c>
      <c r="E334" t="s">
        <v>17</v>
      </c>
    </row>
    <row r="335" spans="1:5" x14ac:dyDescent="0.3">
      <c r="A335">
        <v>336</v>
      </c>
      <c r="B335" t="s">
        <v>23</v>
      </c>
      <c r="C335" t="s">
        <v>66</v>
      </c>
      <c r="D335" t="s">
        <v>369</v>
      </c>
      <c r="E335" t="s">
        <v>14</v>
      </c>
    </row>
    <row r="336" spans="1:5" x14ac:dyDescent="0.3">
      <c r="A336">
        <v>337</v>
      </c>
      <c r="B336" t="s">
        <v>18</v>
      </c>
      <c r="C336" t="s">
        <v>140</v>
      </c>
      <c r="D336" t="s">
        <v>370</v>
      </c>
      <c r="E336" t="s">
        <v>22</v>
      </c>
    </row>
    <row r="337" spans="1:5" x14ac:dyDescent="0.3">
      <c r="A337">
        <v>338</v>
      </c>
      <c r="B337" t="s">
        <v>23</v>
      </c>
      <c r="C337" t="s">
        <v>24</v>
      </c>
      <c r="D337" t="s">
        <v>371</v>
      </c>
      <c r="E337" t="s">
        <v>17</v>
      </c>
    </row>
    <row r="338" spans="1:5" x14ac:dyDescent="0.3">
      <c r="A338">
        <v>339</v>
      </c>
      <c r="B338" t="s">
        <v>8</v>
      </c>
      <c r="C338" t="s">
        <v>49</v>
      </c>
      <c r="D338" t="s">
        <v>372</v>
      </c>
      <c r="E338" t="s">
        <v>17</v>
      </c>
    </row>
    <row r="339" spans="1:5" x14ac:dyDescent="0.3">
      <c r="A339">
        <v>340</v>
      </c>
      <c r="B339" t="s">
        <v>8</v>
      </c>
      <c r="C339" t="s">
        <v>15</v>
      </c>
      <c r="D339" t="s">
        <v>373</v>
      </c>
      <c r="E339" t="s">
        <v>17</v>
      </c>
    </row>
    <row r="340" spans="1:5" x14ac:dyDescent="0.3">
      <c r="A340">
        <v>341</v>
      </c>
      <c r="B340" t="s">
        <v>8</v>
      </c>
      <c r="C340" t="s">
        <v>54</v>
      </c>
      <c r="D340" t="s">
        <v>374</v>
      </c>
      <c r="E340" t="s">
        <v>35</v>
      </c>
    </row>
    <row r="341" spans="1:5" x14ac:dyDescent="0.3">
      <c r="A341">
        <v>342</v>
      </c>
      <c r="B341" t="s">
        <v>8</v>
      </c>
      <c r="C341" t="s">
        <v>33</v>
      </c>
      <c r="D341" t="s">
        <v>375</v>
      </c>
      <c r="E341" t="s">
        <v>35</v>
      </c>
    </row>
    <row r="342" spans="1:5" x14ac:dyDescent="0.3">
      <c r="A342">
        <v>343</v>
      </c>
      <c r="B342" t="s">
        <v>8</v>
      </c>
      <c r="C342" t="s">
        <v>90</v>
      </c>
      <c r="D342" t="s">
        <v>376</v>
      </c>
      <c r="E342" t="s">
        <v>26</v>
      </c>
    </row>
    <row r="343" spans="1:5" x14ac:dyDescent="0.3">
      <c r="A343">
        <v>344</v>
      </c>
      <c r="B343" t="s">
        <v>8</v>
      </c>
      <c r="C343" t="s">
        <v>90</v>
      </c>
      <c r="D343" t="s">
        <v>377</v>
      </c>
      <c r="E343" t="s">
        <v>26</v>
      </c>
    </row>
    <row r="344" spans="1:5" x14ac:dyDescent="0.3">
      <c r="A344">
        <v>345</v>
      </c>
      <c r="B344" t="s">
        <v>23</v>
      </c>
      <c r="C344" t="s">
        <v>24</v>
      </c>
      <c r="D344" t="s">
        <v>378</v>
      </c>
      <c r="E344" t="s">
        <v>17</v>
      </c>
    </row>
    <row r="345" spans="1:5" x14ac:dyDescent="0.3">
      <c r="A345">
        <v>346</v>
      </c>
      <c r="B345" t="s">
        <v>8</v>
      </c>
      <c r="C345" t="s">
        <v>49</v>
      </c>
      <c r="D345" t="s">
        <v>379</v>
      </c>
      <c r="E345" t="s">
        <v>17</v>
      </c>
    </row>
    <row r="346" spans="1:5" x14ac:dyDescent="0.3">
      <c r="A346">
        <v>347</v>
      </c>
      <c r="B346" t="s">
        <v>8</v>
      </c>
      <c r="C346" t="s">
        <v>54</v>
      </c>
      <c r="D346" t="s">
        <v>380</v>
      </c>
      <c r="E346" t="s">
        <v>26</v>
      </c>
    </row>
    <row r="347" spans="1:5" x14ac:dyDescent="0.3">
      <c r="A347">
        <v>348</v>
      </c>
      <c r="B347" t="s">
        <v>18</v>
      </c>
      <c r="C347" t="s">
        <v>140</v>
      </c>
      <c r="D347" t="s">
        <v>381</v>
      </c>
      <c r="E347" t="s">
        <v>22</v>
      </c>
    </row>
    <row r="348" spans="1:5" x14ac:dyDescent="0.3">
      <c r="A348">
        <v>349</v>
      </c>
      <c r="B348" t="s">
        <v>8</v>
      </c>
      <c r="C348" t="s">
        <v>49</v>
      </c>
      <c r="D348" t="s">
        <v>382</v>
      </c>
      <c r="E348" t="s">
        <v>17</v>
      </c>
    </row>
    <row r="349" spans="1:5" x14ac:dyDescent="0.3">
      <c r="A349">
        <v>350</v>
      </c>
      <c r="B349" t="s">
        <v>8</v>
      </c>
      <c r="C349" t="s">
        <v>12</v>
      </c>
      <c r="D349" t="s">
        <v>383</v>
      </c>
      <c r="E349" t="s">
        <v>11</v>
      </c>
    </row>
    <row r="350" spans="1:5" x14ac:dyDescent="0.3">
      <c r="A350">
        <v>351</v>
      </c>
      <c r="B350" t="s">
        <v>23</v>
      </c>
      <c r="C350" t="s">
        <v>24</v>
      </c>
      <c r="D350" t="s">
        <v>384</v>
      </c>
      <c r="E350" t="s">
        <v>22</v>
      </c>
    </row>
    <row r="351" spans="1:5" x14ac:dyDescent="0.3">
      <c r="A351">
        <v>352</v>
      </c>
      <c r="B351" t="s">
        <v>8</v>
      </c>
      <c r="C351" t="s">
        <v>49</v>
      </c>
      <c r="D351" t="s">
        <v>385</v>
      </c>
      <c r="E351" t="s">
        <v>17</v>
      </c>
    </row>
    <row r="352" spans="1:5" x14ac:dyDescent="0.3">
      <c r="A352">
        <v>353</v>
      </c>
      <c r="B352" t="s">
        <v>8</v>
      </c>
      <c r="C352" t="s">
        <v>15</v>
      </c>
      <c r="D352" t="s">
        <v>386</v>
      </c>
      <c r="E352" t="s">
        <v>17</v>
      </c>
    </row>
    <row r="353" spans="1:5" x14ac:dyDescent="0.3">
      <c r="A353">
        <v>354</v>
      </c>
      <c r="B353" t="s">
        <v>23</v>
      </c>
      <c r="C353" t="s">
        <v>45</v>
      </c>
      <c r="D353" t="s">
        <v>387</v>
      </c>
      <c r="E353" t="s">
        <v>14</v>
      </c>
    </row>
    <row r="354" spans="1:5" x14ac:dyDescent="0.3">
      <c r="A354">
        <v>355</v>
      </c>
      <c r="B354" t="s">
        <v>8</v>
      </c>
      <c r="C354" t="s">
        <v>15</v>
      </c>
      <c r="D354" t="s">
        <v>388</v>
      </c>
      <c r="E354" t="s">
        <v>17</v>
      </c>
    </row>
    <row r="355" spans="1:5" x14ac:dyDescent="0.3">
      <c r="A355">
        <v>356</v>
      </c>
      <c r="B355" t="s">
        <v>8</v>
      </c>
      <c r="C355" t="s">
        <v>40</v>
      </c>
      <c r="D355" t="s">
        <v>389</v>
      </c>
      <c r="E355" t="s">
        <v>17</v>
      </c>
    </row>
    <row r="356" spans="1:5" x14ac:dyDescent="0.3">
      <c r="A356">
        <v>357</v>
      </c>
      <c r="B356" t="s">
        <v>18</v>
      </c>
      <c r="C356" t="s">
        <v>19</v>
      </c>
      <c r="D356" t="s">
        <v>390</v>
      </c>
      <c r="E356" t="s">
        <v>17</v>
      </c>
    </row>
    <row r="357" spans="1:5" x14ac:dyDescent="0.3">
      <c r="A357">
        <v>358</v>
      </c>
      <c r="B357" t="s">
        <v>23</v>
      </c>
      <c r="C357" t="s">
        <v>24</v>
      </c>
      <c r="D357" t="s">
        <v>391</v>
      </c>
      <c r="E357" t="s">
        <v>11</v>
      </c>
    </row>
    <row r="358" spans="1:5" x14ac:dyDescent="0.3">
      <c r="A358">
        <v>359</v>
      </c>
      <c r="B358" t="s">
        <v>18</v>
      </c>
      <c r="C358" t="s">
        <v>19</v>
      </c>
      <c r="D358" t="s">
        <v>392</v>
      </c>
      <c r="E358" t="s">
        <v>17</v>
      </c>
    </row>
    <row r="359" spans="1:5" x14ac:dyDescent="0.3">
      <c r="A359">
        <v>360</v>
      </c>
      <c r="B359" t="s">
        <v>18</v>
      </c>
      <c r="C359" t="s">
        <v>140</v>
      </c>
      <c r="D359" t="s">
        <v>393</v>
      </c>
      <c r="E359" t="s">
        <v>14</v>
      </c>
    </row>
    <row r="360" spans="1:5" x14ac:dyDescent="0.3">
      <c r="A360">
        <v>361</v>
      </c>
      <c r="B360" t="s">
        <v>8</v>
      </c>
      <c r="C360" t="s">
        <v>9</v>
      </c>
      <c r="D360" t="s">
        <v>394</v>
      </c>
      <c r="E360" t="s">
        <v>11</v>
      </c>
    </row>
    <row r="361" spans="1:5" x14ac:dyDescent="0.3">
      <c r="A361">
        <v>362</v>
      </c>
      <c r="B361" t="s">
        <v>23</v>
      </c>
      <c r="C361" t="s">
        <v>45</v>
      </c>
      <c r="D361" t="s">
        <v>395</v>
      </c>
      <c r="E361" t="s">
        <v>11</v>
      </c>
    </row>
    <row r="362" spans="1:5" x14ac:dyDescent="0.3">
      <c r="A362">
        <v>363</v>
      </c>
      <c r="B362" t="s">
        <v>8</v>
      </c>
      <c r="C362" t="s">
        <v>49</v>
      </c>
      <c r="D362" t="s">
        <v>396</v>
      </c>
      <c r="E362" t="s">
        <v>17</v>
      </c>
    </row>
    <row r="363" spans="1:5" x14ac:dyDescent="0.3">
      <c r="A363">
        <v>364</v>
      </c>
      <c r="B363" t="s">
        <v>8</v>
      </c>
      <c r="C363" t="s">
        <v>54</v>
      </c>
      <c r="D363" t="s">
        <v>397</v>
      </c>
      <c r="E363" t="s">
        <v>35</v>
      </c>
    </row>
    <row r="364" spans="1:5" x14ac:dyDescent="0.3">
      <c r="A364">
        <v>365</v>
      </c>
      <c r="B364" t="s">
        <v>18</v>
      </c>
      <c r="C364" t="s">
        <v>140</v>
      </c>
      <c r="D364" t="s">
        <v>398</v>
      </c>
      <c r="E364" t="s">
        <v>14</v>
      </c>
    </row>
    <row r="365" spans="1:5" x14ac:dyDescent="0.3">
      <c r="A365">
        <v>366</v>
      </c>
      <c r="B365" t="s">
        <v>8</v>
      </c>
      <c r="C365" t="s">
        <v>54</v>
      </c>
      <c r="D365" t="s">
        <v>399</v>
      </c>
      <c r="E365" t="s">
        <v>26</v>
      </c>
    </row>
    <row r="366" spans="1:5" x14ac:dyDescent="0.3">
      <c r="A366">
        <v>367</v>
      </c>
      <c r="B366" t="s">
        <v>18</v>
      </c>
      <c r="C366" t="s">
        <v>140</v>
      </c>
      <c r="D366" t="s">
        <v>400</v>
      </c>
      <c r="E366" t="s">
        <v>17</v>
      </c>
    </row>
    <row r="367" spans="1:5" x14ac:dyDescent="0.3">
      <c r="A367">
        <v>368</v>
      </c>
      <c r="B367" t="s">
        <v>8</v>
      </c>
      <c r="C367" t="s">
        <v>54</v>
      </c>
      <c r="D367" t="s">
        <v>401</v>
      </c>
      <c r="E367" t="s">
        <v>35</v>
      </c>
    </row>
    <row r="368" spans="1:5" x14ac:dyDescent="0.3">
      <c r="A368">
        <v>369</v>
      </c>
      <c r="B368" t="s">
        <v>8</v>
      </c>
      <c r="C368" t="s">
        <v>54</v>
      </c>
      <c r="D368" t="s">
        <v>402</v>
      </c>
      <c r="E368" t="s">
        <v>35</v>
      </c>
    </row>
    <row r="369" spans="1:5" x14ac:dyDescent="0.3">
      <c r="A369">
        <v>370</v>
      </c>
      <c r="B369" t="s">
        <v>8</v>
      </c>
      <c r="C369" t="s">
        <v>49</v>
      </c>
      <c r="D369" t="s">
        <v>403</v>
      </c>
      <c r="E369" t="s">
        <v>17</v>
      </c>
    </row>
    <row r="370" spans="1:5" x14ac:dyDescent="0.3">
      <c r="A370">
        <v>371</v>
      </c>
      <c r="B370" t="s">
        <v>18</v>
      </c>
      <c r="C370" t="s">
        <v>19</v>
      </c>
      <c r="D370" t="s">
        <v>404</v>
      </c>
      <c r="E370" t="s">
        <v>17</v>
      </c>
    </row>
    <row r="371" spans="1:5" x14ac:dyDescent="0.3">
      <c r="A371">
        <v>372</v>
      </c>
      <c r="B371" t="s">
        <v>8</v>
      </c>
      <c r="C371" t="s">
        <v>12</v>
      </c>
      <c r="D371" t="s">
        <v>405</v>
      </c>
      <c r="E371" t="s">
        <v>14</v>
      </c>
    </row>
    <row r="372" spans="1:5" x14ac:dyDescent="0.3">
      <c r="A372">
        <v>373</v>
      </c>
      <c r="B372" t="s">
        <v>8</v>
      </c>
      <c r="C372" t="s">
        <v>12</v>
      </c>
      <c r="D372" t="s">
        <v>406</v>
      </c>
      <c r="E372" t="s">
        <v>22</v>
      </c>
    </row>
    <row r="373" spans="1:5" x14ac:dyDescent="0.3">
      <c r="A373">
        <v>374</v>
      </c>
      <c r="B373" t="s">
        <v>8</v>
      </c>
      <c r="C373" t="s">
        <v>30</v>
      </c>
      <c r="D373" t="s">
        <v>407</v>
      </c>
      <c r="E373" t="s">
        <v>17</v>
      </c>
    </row>
    <row r="374" spans="1:5" x14ac:dyDescent="0.3">
      <c r="A374">
        <v>375</v>
      </c>
      <c r="B374" t="s">
        <v>8</v>
      </c>
      <c r="C374" t="s">
        <v>54</v>
      </c>
      <c r="D374" t="s">
        <v>408</v>
      </c>
      <c r="E374" t="s">
        <v>26</v>
      </c>
    </row>
    <row r="375" spans="1:5" x14ac:dyDescent="0.3">
      <c r="A375">
        <v>376</v>
      </c>
      <c r="B375" t="s">
        <v>8</v>
      </c>
      <c r="C375" t="s">
        <v>54</v>
      </c>
      <c r="D375" t="s">
        <v>409</v>
      </c>
      <c r="E375" t="s">
        <v>26</v>
      </c>
    </row>
    <row r="376" spans="1:5" x14ac:dyDescent="0.3">
      <c r="A376">
        <v>377</v>
      </c>
      <c r="B376" t="s">
        <v>23</v>
      </c>
      <c r="C376" t="s">
        <v>24</v>
      </c>
      <c r="D376" t="s">
        <v>410</v>
      </c>
      <c r="E376" t="s">
        <v>17</v>
      </c>
    </row>
    <row r="377" spans="1:5" x14ac:dyDescent="0.3">
      <c r="A377">
        <v>378</v>
      </c>
      <c r="B377" t="s">
        <v>18</v>
      </c>
      <c r="C377" t="s">
        <v>36</v>
      </c>
      <c r="D377" t="s">
        <v>411</v>
      </c>
      <c r="E377" t="s">
        <v>26</v>
      </c>
    </row>
    <row r="378" spans="1:5" x14ac:dyDescent="0.3">
      <c r="A378">
        <v>379</v>
      </c>
      <c r="B378" t="s">
        <v>8</v>
      </c>
      <c r="C378" t="s">
        <v>9</v>
      </c>
      <c r="D378" t="s">
        <v>412</v>
      </c>
      <c r="E378" t="s">
        <v>17</v>
      </c>
    </row>
    <row r="379" spans="1:5" x14ac:dyDescent="0.3">
      <c r="A379">
        <v>380</v>
      </c>
      <c r="B379" t="s">
        <v>18</v>
      </c>
      <c r="C379" t="s">
        <v>36</v>
      </c>
      <c r="D379" t="s">
        <v>413</v>
      </c>
      <c r="E379" t="s">
        <v>17</v>
      </c>
    </row>
    <row r="380" spans="1:5" x14ac:dyDescent="0.3">
      <c r="A380">
        <v>381</v>
      </c>
      <c r="B380" t="s">
        <v>23</v>
      </c>
      <c r="C380" t="s">
        <v>24</v>
      </c>
      <c r="D380" t="s">
        <v>414</v>
      </c>
      <c r="E380" t="s">
        <v>35</v>
      </c>
    </row>
    <row r="381" spans="1:5" x14ac:dyDescent="0.3">
      <c r="A381">
        <v>382</v>
      </c>
      <c r="B381" t="s">
        <v>8</v>
      </c>
      <c r="C381" t="s">
        <v>9</v>
      </c>
      <c r="D381" t="s">
        <v>415</v>
      </c>
      <c r="E381" t="s">
        <v>17</v>
      </c>
    </row>
    <row r="382" spans="1:5" x14ac:dyDescent="0.3">
      <c r="A382">
        <v>383</v>
      </c>
      <c r="B382" t="s">
        <v>18</v>
      </c>
      <c r="C382" t="s">
        <v>140</v>
      </c>
      <c r="D382" t="s">
        <v>416</v>
      </c>
      <c r="E382" t="s">
        <v>14</v>
      </c>
    </row>
    <row r="383" spans="1:5" x14ac:dyDescent="0.3">
      <c r="A383">
        <v>384</v>
      </c>
      <c r="B383" t="s">
        <v>8</v>
      </c>
      <c r="C383" t="s">
        <v>30</v>
      </c>
      <c r="D383" t="s">
        <v>417</v>
      </c>
      <c r="E383" t="s">
        <v>17</v>
      </c>
    </row>
    <row r="384" spans="1:5" x14ac:dyDescent="0.3">
      <c r="A384">
        <v>385</v>
      </c>
      <c r="B384" t="s">
        <v>18</v>
      </c>
      <c r="C384" t="s">
        <v>19</v>
      </c>
      <c r="D384" t="s">
        <v>418</v>
      </c>
      <c r="E384" t="s">
        <v>22</v>
      </c>
    </row>
    <row r="385" spans="1:5" x14ac:dyDescent="0.3">
      <c r="A385">
        <v>386</v>
      </c>
      <c r="B385" t="s">
        <v>8</v>
      </c>
      <c r="C385" t="s">
        <v>49</v>
      </c>
      <c r="D385" t="s">
        <v>419</v>
      </c>
      <c r="E385" t="s">
        <v>17</v>
      </c>
    </row>
    <row r="386" spans="1:5" x14ac:dyDescent="0.3">
      <c r="A386">
        <v>387</v>
      </c>
      <c r="B386" t="s">
        <v>23</v>
      </c>
      <c r="C386" t="s">
        <v>45</v>
      </c>
      <c r="D386" t="s">
        <v>420</v>
      </c>
      <c r="E386" t="s">
        <v>44</v>
      </c>
    </row>
    <row r="387" spans="1:5" x14ac:dyDescent="0.3">
      <c r="A387">
        <v>388</v>
      </c>
      <c r="B387" t="s">
        <v>8</v>
      </c>
      <c r="C387" t="s">
        <v>30</v>
      </c>
      <c r="D387" t="s">
        <v>423</v>
      </c>
      <c r="E387" t="s">
        <v>17</v>
      </c>
    </row>
    <row r="388" spans="1:5" x14ac:dyDescent="0.3">
      <c r="A388">
        <v>389</v>
      </c>
      <c r="B388" t="s">
        <v>23</v>
      </c>
      <c r="C388" t="s">
        <v>24</v>
      </c>
      <c r="D388" t="s">
        <v>424</v>
      </c>
      <c r="E388" t="s">
        <v>17</v>
      </c>
    </row>
    <row r="389" spans="1:5" x14ac:dyDescent="0.3">
      <c r="A389">
        <v>390</v>
      </c>
      <c r="B389" t="s">
        <v>8</v>
      </c>
      <c r="C389" t="s">
        <v>30</v>
      </c>
      <c r="D389" t="s">
        <v>425</v>
      </c>
      <c r="E389" t="s">
        <v>17</v>
      </c>
    </row>
    <row r="390" spans="1:5" x14ac:dyDescent="0.3">
      <c r="A390">
        <v>391</v>
      </c>
      <c r="B390" t="s">
        <v>8</v>
      </c>
      <c r="C390" t="s">
        <v>15</v>
      </c>
      <c r="D390" t="s">
        <v>426</v>
      </c>
      <c r="E390" t="s">
        <v>17</v>
      </c>
    </row>
    <row r="391" spans="1:5" x14ac:dyDescent="0.3">
      <c r="A391">
        <v>392</v>
      </c>
      <c r="B391" t="s">
        <v>8</v>
      </c>
      <c r="C391" t="s">
        <v>12</v>
      </c>
      <c r="D391" t="s">
        <v>427</v>
      </c>
      <c r="E391" t="s">
        <v>17</v>
      </c>
    </row>
    <row r="392" spans="1:5" x14ac:dyDescent="0.3">
      <c r="A392">
        <v>393</v>
      </c>
      <c r="B392" t="s">
        <v>8</v>
      </c>
      <c r="C392" t="s">
        <v>30</v>
      </c>
      <c r="D392" t="s">
        <v>428</v>
      </c>
      <c r="E392" t="s">
        <v>17</v>
      </c>
    </row>
    <row r="393" spans="1:5" x14ac:dyDescent="0.3">
      <c r="A393">
        <v>394</v>
      </c>
      <c r="B393" t="s">
        <v>8</v>
      </c>
      <c r="C393" t="s">
        <v>9</v>
      </c>
      <c r="D393" t="s">
        <v>429</v>
      </c>
      <c r="E393" t="s">
        <v>17</v>
      </c>
    </row>
    <row r="394" spans="1:5" x14ac:dyDescent="0.3">
      <c r="A394">
        <v>395</v>
      </c>
      <c r="B394" t="s">
        <v>23</v>
      </c>
      <c r="C394" t="s">
        <v>24</v>
      </c>
      <c r="D394" t="s">
        <v>430</v>
      </c>
      <c r="E394" t="s">
        <v>26</v>
      </c>
    </row>
    <row r="395" spans="1:5" x14ac:dyDescent="0.3">
      <c r="A395">
        <v>396</v>
      </c>
      <c r="B395" t="s">
        <v>8</v>
      </c>
      <c r="C395" t="s">
        <v>54</v>
      </c>
      <c r="D395" t="s">
        <v>431</v>
      </c>
      <c r="E395" t="s">
        <v>26</v>
      </c>
    </row>
    <row r="396" spans="1:5" x14ac:dyDescent="0.3">
      <c r="A396">
        <v>397</v>
      </c>
      <c r="B396" t="s">
        <v>8</v>
      </c>
      <c r="C396" t="s">
        <v>15</v>
      </c>
      <c r="D396" t="s">
        <v>432</v>
      </c>
      <c r="E396" t="s">
        <v>17</v>
      </c>
    </row>
    <row r="397" spans="1:5" x14ac:dyDescent="0.3">
      <c r="A397">
        <v>398</v>
      </c>
      <c r="B397" t="s">
        <v>18</v>
      </c>
      <c r="C397" t="s">
        <v>36</v>
      </c>
      <c r="D397" t="s">
        <v>433</v>
      </c>
      <c r="E397" t="s">
        <v>26</v>
      </c>
    </row>
    <row r="398" spans="1:5" x14ac:dyDescent="0.3">
      <c r="A398">
        <v>399</v>
      </c>
      <c r="B398" t="s">
        <v>23</v>
      </c>
      <c r="C398" t="s">
        <v>24</v>
      </c>
      <c r="D398" t="s">
        <v>434</v>
      </c>
      <c r="E398" t="s">
        <v>17</v>
      </c>
    </row>
    <row r="399" spans="1:5" x14ac:dyDescent="0.3">
      <c r="A399">
        <v>400</v>
      </c>
      <c r="B399" t="s">
        <v>8</v>
      </c>
      <c r="C399" t="s">
        <v>49</v>
      </c>
      <c r="D399" t="s">
        <v>435</v>
      </c>
      <c r="E399" t="s">
        <v>17</v>
      </c>
    </row>
    <row r="400" spans="1:5" x14ac:dyDescent="0.3">
      <c r="A400">
        <v>401</v>
      </c>
      <c r="B400" t="s">
        <v>23</v>
      </c>
      <c r="C400" t="s">
        <v>45</v>
      </c>
      <c r="D400" t="s">
        <v>436</v>
      </c>
      <c r="E400" t="s">
        <v>44</v>
      </c>
    </row>
    <row r="401" spans="1:5" x14ac:dyDescent="0.3">
      <c r="A401">
        <v>402</v>
      </c>
      <c r="B401" t="s">
        <v>8</v>
      </c>
      <c r="C401" t="s">
        <v>30</v>
      </c>
      <c r="D401" t="s">
        <v>437</v>
      </c>
      <c r="E401" t="s">
        <v>17</v>
      </c>
    </row>
    <row r="402" spans="1:5" x14ac:dyDescent="0.3">
      <c r="A402">
        <v>403</v>
      </c>
      <c r="B402" t="s">
        <v>8</v>
      </c>
      <c r="C402" t="s">
        <v>49</v>
      </c>
      <c r="D402" t="s">
        <v>438</v>
      </c>
      <c r="E402" t="s">
        <v>17</v>
      </c>
    </row>
    <row r="403" spans="1:5" x14ac:dyDescent="0.3">
      <c r="A403">
        <v>404</v>
      </c>
      <c r="B403" t="s">
        <v>8</v>
      </c>
      <c r="C403" t="s">
        <v>15</v>
      </c>
      <c r="D403" t="s">
        <v>439</v>
      </c>
      <c r="E403" t="s">
        <v>17</v>
      </c>
    </row>
    <row r="404" spans="1:5" x14ac:dyDescent="0.3">
      <c r="A404">
        <v>405</v>
      </c>
      <c r="B404" t="s">
        <v>23</v>
      </c>
      <c r="C404" t="s">
        <v>24</v>
      </c>
      <c r="D404" t="s">
        <v>440</v>
      </c>
      <c r="E404" t="s">
        <v>26</v>
      </c>
    </row>
    <row r="405" spans="1:5" x14ac:dyDescent="0.3">
      <c r="A405">
        <v>406</v>
      </c>
      <c r="B405" t="s">
        <v>18</v>
      </c>
      <c r="C405" t="s">
        <v>19</v>
      </c>
      <c r="D405" t="s">
        <v>441</v>
      </c>
      <c r="E405" t="s">
        <v>17</v>
      </c>
    </row>
    <row r="406" spans="1:5" x14ac:dyDescent="0.3">
      <c r="A406">
        <v>407</v>
      </c>
      <c r="B406" t="s">
        <v>18</v>
      </c>
      <c r="C406" t="s">
        <v>36</v>
      </c>
      <c r="D406" t="s">
        <v>442</v>
      </c>
      <c r="E406" t="s">
        <v>17</v>
      </c>
    </row>
    <row r="407" spans="1:5" x14ac:dyDescent="0.3">
      <c r="A407">
        <v>408</v>
      </c>
      <c r="B407" t="s">
        <v>8</v>
      </c>
      <c r="C407" t="s">
        <v>9</v>
      </c>
      <c r="D407" t="s">
        <v>443</v>
      </c>
      <c r="E407" t="s">
        <v>17</v>
      </c>
    </row>
    <row r="408" spans="1:5" x14ac:dyDescent="0.3">
      <c r="A408">
        <v>409</v>
      </c>
      <c r="B408" t="s">
        <v>8</v>
      </c>
      <c r="C408" t="s">
        <v>54</v>
      </c>
      <c r="D408" t="s">
        <v>444</v>
      </c>
      <c r="E408" t="s">
        <v>35</v>
      </c>
    </row>
    <row r="409" spans="1:5" x14ac:dyDescent="0.3">
      <c r="A409">
        <v>410</v>
      </c>
      <c r="B409" t="s">
        <v>8</v>
      </c>
      <c r="C409" t="s">
        <v>12</v>
      </c>
      <c r="D409" t="s">
        <v>445</v>
      </c>
      <c r="E409" t="s">
        <v>17</v>
      </c>
    </row>
    <row r="410" spans="1:5" x14ac:dyDescent="0.3">
      <c r="A410">
        <v>411</v>
      </c>
      <c r="B410" t="s">
        <v>8</v>
      </c>
      <c r="C410" t="s">
        <v>15</v>
      </c>
      <c r="D410" t="s">
        <v>446</v>
      </c>
      <c r="E410" t="s">
        <v>17</v>
      </c>
    </row>
    <row r="411" spans="1:5" x14ac:dyDescent="0.3">
      <c r="A411">
        <v>412</v>
      </c>
      <c r="B411" t="s">
        <v>8</v>
      </c>
      <c r="C411" t="s">
        <v>49</v>
      </c>
      <c r="D411" t="s">
        <v>447</v>
      </c>
      <c r="E411" t="s">
        <v>17</v>
      </c>
    </row>
    <row r="412" spans="1:5" x14ac:dyDescent="0.3">
      <c r="A412">
        <v>413</v>
      </c>
      <c r="B412" t="s">
        <v>23</v>
      </c>
      <c r="C412" t="s">
        <v>66</v>
      </c>
      <c r="D412" t="s">
        <v>448</v>
      </c>
      <c r="E412" t="s">
        <v>22</v>
      </c>
    </row>
    <row r="413" spans="1:5" x14ac:dyDescent="0.3">
      <c r="A413">
        <v>414</v>
      </c>
      <c r="B413" t="s">
        <v>8</v>
      </c>
      <c r="C413" t="s">
        <v>40</v>
      </c>
      <c r="D413" t="s">
        <v>449</v>
      </c>
      <c r="E413" t="s">
        <v>17</v>
      </c>
    </row>
    <row r="414" spans="1:5" x14ac:dyDescent="0.3">
      <c r="A414">
        <v>415</v>
      </c>
      <c r="B414" t="s">
        <v>18</v>
      </c>
      <c r="C414" t="s">
        <v>36</v>
      </c>
      <c r="D414" t="s">
        <v>450</v>
      </c>
      <c r="E414" t="s">
        <v>26</v>
      </c>
    </row>
    <row r="415" spans="1:5" x14ac:dyDescent="0.3">
      <c r="A415">
        <v>416</v>
      </c>
      <c r="B415" t="s">
        <v>18</v>
      </c>
      <c r="C415" t="s">
        <v>36</v>
      </c>
      <c r="D415" t="s">
        <v>451</v>
      </c>
      <c r="E415" t="s">
        <v>17</v>
      </c>
    </row>
    <row r="416" spans="1:5" x14ac:dyDescent="0.3">
      <c r="A416">
        <v>417</v>
      </c>
      <c r="B416" t="s">
        <v>8</v>
      </c>
      <c r="C416" t="s">
        <v>12</v>
      </c>
      <c r="D416" t="s">
        <v>452</v>
      </c>
      <c r="E416" t="s">
        <v>14</v>
      </c>
    </row>
    <row r="417" spans="1:5" x14ac:dyDescent="0.3">
      <c r="A417">
        <v>418</v>
      </c>
      <c r="B417" t="s">
        <v>8</v>
      </c>
      <c r="C417" t="s">
        <v>15</v>
      </c>
      <c r="D417" t="s">
        <v>453</v>
      </c>
      <c r="E417" t="s">
        <v>17</v>
      </c>
    </row>
    <row r="418" spans="1:5" x14ac:dyDescent="0.3">
      <c r="A418">
        <v>419</v>
      </c>
      <c r="B418" t="s">
        <v>8</v>
      </c>
      <c r="C418" t="s">
        <v>54</v>
      </c>
      <c r="D418" t="s">
        <v>454</v>
      </c>
      <c r="E418" t="s">
        <v>26</v>
      </c>
    </row>
    <row r="419" spans="1:5" x14ac:dyDescent="0.3">
      <c r="A419">
        <v>420</v>
      </c>
      <c r="B419" t="s">
        <v>8</v>
      </c>
      <c r="C419" t="s">
        <v>54</v>
      </c>
      <c r="D419" t="s">
        <v>455</v>
      </c>
      <c r="E419" t="s">
        <v>26</v>
      </c>
    </row>
    <row r="420" spans="1:5" x14ac:dyDescent="0.3">
      <c r="A420">
        <v>421</v>
      </c>
      <c r="B420" t="s">
        <v>8</v>
      </c>
      <c r="C420" t="s">
        <v>90</v>
      </c>
      <c r="D420" t="s">
        <v>456</v>
      </c>
      <c r="E420" t="s">
        <v>35</v>
      </c>
    </row>
    <row r="421" spans="1:5" x14ac:dyDescent="0.3">
      <c r="A421">
        <v>422</v>
      </c>
      <c r="B421" t="s">
        <v>8</v>
      </c>
      <c r="C421" t="s">
        <v>15</v>
      </c>
      <c r="D421" t="s">
        <v>457</v>
      </c>
      <c r="E421" t="s">
        <v>17</v>
      </c>
    </row>
    <row r="422" spans="1:5" x14ac:dyDescent="0.3">
      <c r="A422">
        <v>423</v>
      </c>
      <c r="B422" t="s">
        <v>23</v>
      </c>
      <c r="C422" t="s">
        <v>42</v>
      </c>
      <c r="D422" t="s">
        <v>458</v>
      </c>
      <c r="E422" t="s">
        <v>44</v>
      </c>
    </row>
    <row r="423" spans="1:5" x14ac:dyDescent="0.3">
      <c r="A423">
        <v>424</v>
      </c>
      <c r="B423" t="s">
        <v>18</v>
      </c>
      <c r="C423" t="s">
        <v>19</v>
      </c>
      <c r="D423" t="s">
        <v>459</v>
      </c>
      <c r="E423" t="s">
        <v>17</v>
      </c>
    </row>
    <row r="424" spans="1:5" x14ac:dyDescent="0.3">
      <c r="A424">
        <v>425</v>
      </c>
      <c r="B424" t="s">
        <v>8</v>
      </c>
      <c r="C424" t="s">
        <v>9</v>
      </c>
      <c r="D424" t="s">
        <v>460</v>
      </c>
      <c r="E424" t="s">
        <v>17</v>
      </c>
    </row>
    <row r="425" spans="1:5" x14ac:dyDescent="0.3">
      <c r="A425">
        <v>426</v>
      </c>
      <c r="B425" t="s">
        <v>23</v>
      </c>
      <c r="C425" t="s">
        <v>24</v>
      </c>
      <c r="D425" t="s">
        <v>461</v>
      </c>
      <c r="E425" t="s">
        <v>22</v>
      </c>
    </row>
    <row r="426" spans="1:5" x14ac:dyDescent="0.3">
      <c r="A426">
        <v>427</v>
      </c>
      <c r="B426" t="s">
        <v>8</v>
      </c>
      <c r="C426" t="s">
        <v>90</v>
      </c>
      <c r="D426" t="s">
        <v>462</v>
      </c>
      <c r="E426" t="s">
        <v>35</v>
      </c>
    </row>
    <row r="427" spans="1:5" x14ac:dyDescent="0.3">
      <c r="A427">
        <v>428</v>
      </c>
      <c r="B427" t="s">
        <v>18</v>
      </c>
      <c r="C427" t="s">
        <v>19</v>
      </c>
      <c r="D427" t="s">
        <v>463</v>
      </c>
      <c r="E427" t="s">
        <v>17</v>
      </c>
    </row>
    <row r="428" spans="1:5" x14ac:dyDescent="0.3">
      <c r="A428">
        <v>429</v>
      </c>
      <c r="B428" t="s">
        <v>8</v>
      </c>
      <c r="C428" t="s">
        <v>54</v>
      </c>
      <c r="D428" t="s">
        <v>464</v>
      </c>
      <c r="E428" t="s">
        <v>35</v>
      </c>
    </row>
    <row r="429" spans="1:5" x14ac:dyDescent="0.3">
      <c r="A429">
        <v>430</v>
      </c>
      <c r="B429" t="s">
        <v>8</v>
      </c>
      <c r="C429" t="s">
        <v>40</v>
      </c>
      <c r="D429" t="s">
        <v>465</v>
      </c>
      <c r="E429" t="s">
        <v>17</v>
      </c>
    </row>
    <row r="430" spans="1:5" x14ac:dyDescent="0.3">
      <c r="A430">
        <v>431</v>
      </c>
      <c r="B430" t="s">
        <v>8</v>
      </c>
      <c r="C430" t="s">
        <v>15</v>
      </c>
      <c r="D430" t="s">
        <v>466</v>
      </c>
      <c r="E430" t="s">
        <v>17</v>
      </c>
    </row>
    <row r="431" spans="1:5" x14ac:dyDescent="0.3">
      <c r="A431">
        <v>432</v>
      </c>
      <c r="B431" t="s">
        <v>8</v>
      </c>
      <c r="C431" t="s">
        <v>54</v>
      </c>
      <c r="D431" t="s">
        <v>467</v>
      </c>
      <c r="E431" t="s">
        <v>35</v>
      </c>
    </row>
    <row r="432" spans="1:5" x14ac:dyDescent="0.3">
      <c r="A432">
        <v>433</v>
      </c>
      <c r="B432" t="s">
        <v>8</v>
      </c>
      <c r="C432" t="s">
        <v>40</v>
      </c>
      <c r="D432" t="s">
        <v>468</v>
      </c>
      <c r="E432" t="s">
        <v>17</v>
      </c>
    </row>
    <row r="433" spans="1:5" x14ac:dyDescent="0.3">
      <c r="A433">
        <v>434</v>
      </c>
      <c r="B433" t="s">
        <v>8</v>
      </c>
      <c r="C433" t="s">
        <v>54</v>
      </c>
      <c r="D433" t="s">
        <v>469</v>
      </c>
      <c r="E433" t="s">
        <v>35</v>
      </c>
    </row>
    <row r="434" spans="1:5" x14ac:dyDescent="0.3">
      <c r="A434">
        <v>435</v>
      </c>
      <c r="B434" t="s">
        <v>18</v>
      </c>
      <c r="C434" t="s">
        <v>36</v>
      </c>
      <c r="D434" t="s">
        <v>470</v>
      </c>
      <c r="E434" t="s">
        <v>17</v>
      </c>
    </row>
    <row r="435" spans="1:5" x14ac:dyDescent="0.3">
      <c r="A435">
        <v>436</v>
      </c>
      <c r="B435" t="s">
        <v>23</v>
      </c>
      <c r="C435" t="s">
        <v>24</v>
      </c>
      <c r="D435" t="s">
        <v>471</v>
      </c>
      <c r="E435" t="s">
        <v>22</v>
      </c>
    </row>
    <row r="436" spans="1:5" x14ac:dyDescent="0.3">
      <c r="A436">
        <v>437</v>
      </c>
      <c r="B436" t="s">
        <v>8</v>
      </c>
      <c r="C436" t="s">
        <v>30</v>
      </c>
      <c r="D436" t="s">
        <v>472</v>
      </c>
      <c r="E436" t="s">
        <v>17</v>
      </c>
    </row>
    <row r="437" spans="1:5" x14ac:dyDescent="0.3">
      <c r="A437">
        <v>438</v>
      </c>
      <c r="B437" t="s">
        <v>18</v>
      </c>
      <c r="C437" t="s">
        <v>36</v>
      </c>
      <c r="D437" t="s">
        <v>473</v>
      </c>
      <c r="E437" t="s">
        <v>17</v>
      </c>
    </row>
    <row r="438" spans="1:5" x14ac:dyDescent="0.3">
      <c r="A438">
        <v>439</v>
      </c>
      <c r="B438" t="s">
        <v>8</v>
      </c>
      <c r="C438" t="s">
        <v>9</v>
      </c>
      <c r="D438" t="s">
        <v>474</v>
      </c>
      <c r="E438" t="s">
        <v>14</v>
      </c>
    </row>
    <row r="439" spans="1:5" x14ac:dyDescent="0.3">
      <c r="A439">
        <v>440</v>
      </c>
      <c r="B439" t="s">
        <v>8</v>
      </c>
      <c r="C439" t="s">
        <v>30</v>
      </c>
      <c r="D439" t="s">
        <v>475</v>
      </c>
      <c r="E439" t="s">
        <v>17</v>
      </c>
    </row>
    <row r="440" spans="1:5" x14ac:dyDescent="0.3">
      <c r="A440">
        <v>441</v>
      </c>
      <c r="B440" t="s">
        <v>8</v>
      </c>
      <c r="C440" t="s">
        <v>30</v>
      </c>
      <c r="D440" t="s">
        <v>476</v>
      </c>
      <c r="E440" t="s">
        <v>17</v>
      </c>
    </row>
    <row r="441" spans="1:5" x14ac:dyDescent="0.3">
      <c r="A441">
        <v>442</v>
      </c>
      <c r="B441" t="s">
        <v>8</v>
      </c>
      <c r="C441" t="s">
        <v>30</v>
      </c>
      <c r="D441" t="s">
        <v>477</v>
      </c>
      <c r="E441" t="s">
        <v>17</v>
      </c>
    </row>
    <row r="442" spans="1:5" x14ac:dyDescent="0.3">
      <c r="A442">
        <v>443</v>
      </c>
      <c r="B442" t="s">
        <v>18</v>
      </c>
      <c r="C442" t="s">
        <v>19</v>
      </c>
      <c r="D442" t="s">
        <v>478</v>
      </c>
      <c r="E442" t="s">
        <v>17</v>
      </c>
    </row>
    <row r="443" spans="1:5" x14ac:dyDescent="0.3">
      <c r="A443">
        <v>444</v>
      </c>
      <c r="B443" t="s">
        <v>23</v>
      </c>
      <c r="C443" t="s">
        <v>24</v>
      </c>
      <c r="D443" t="s">
        <v>479</v>
      </c>
      <c r="E443" t="s">
        <v>26</v>
      </c>
    </row>
    <row r="444" spans="1:5" x14ac:dyDescent="0.3">
      <c r="A444">
        <v>445</v>
      </c>
      <c r="B444" t="s">
        <v>18</v>
      </c>
      <c r="C444" t="s">
        <v>19</v>
      </c>
      <c r="D444" t="s">
        <v>480</v>
      </c>
      <c r="E444" t="s">
        <v>17</v>
      </c>
    </row>
    <row r="445" spans="1:5" x14ac:dyDescent="0.3">
      <c r="A445">
        <v>446</v>
      </c>
      <c r="B445" t="s">
        <v>8</v>
      </c>
      <c r="C445" t="s">
        <v>30</v>
      </c>
      <c r="D445" t="s">
        <v>481</v>
      </c>
      <c r="E445" t="s">
        <v>17</v>
      </c>
    </row>
    <row r="446" spans="1:5" x14ac:dyDescent="0.3">
      <c r="A446">
        <v>447</v>
      </c>
      <c r="B446" t="s">
        <v>8</v>
      </c>
      <c r="C446" t="s">
        <v>30</v>
      </c>
      <c r="D446" t="s">
        <v>482</v>
      </c>
      <c r="E446" t="s">
        <v>35</v>
      </c>
    </row>
    <row r="447" spans="1:5" x14ac:dyDescent="0.3">
      <c r="A447">
        <v>448</v>
      </c>
      <c r="B447" t="s">
        <v>8</v>
      </c>
      <c r="C447" t="s">
        <v>12</v>
      </c>
      <c r="D447" t="s">
        <v>483</v>
      </c>
      <c r="E447" t="s">
        <v>17</v>
      </c>
    </row>
    <row r="448" spans="1:5" x14ac:dyDescent="0.3">
      <c r="A448">
        <v>449</v>
      </c>
      <c r="B448" t="s">
        <v>18</v>
      </c>
      <c r="C448" t="s">
        <v>36</v>
      </c>
      <c r="D448" t="s">
        <v>484</v>
      </c>
      <c r="E448" t="s">
        <v>17</v>
      </c>
    </row>
    <row r="449" spans="1:5" x14ac:dyDescent="0.3">
      <c r="A449">
        <v>450</v>
      </c>
      <c r="B449" t="s">
        <v>8</v>
      </c>
      <c r="C449" t="s">
        <v>15</v>
      </c>
      <c r="D449" t="s">
        <v>485</v>
      </c>
      <c r="E449" t="s">
        <v>17</v>
      </c>
    </row>
    <row r="450" spans="1:5" x14ac:dyDescent="0.3">
      <c r="A450">
        <v>451</v>
      </c>
      <c r="B450" t="s">
        <v>23</v>
      </c>
      <c r="C450" t="s">
        <v>24</v>
      </c>
      <c r="D450" t="s">
        <v>486</v>
      </c>
      <c r="E450" t="s">
        <v>17</v>
      </c>
    </row>
    <row r="451" spans="1:5" x14ac:dyDescent="0.3">
      <c r="A451">
        <v>452</v>
      </c>
      <c r="B451" t="s">
        <v>8</v>
      </c>
      <c r="C451" t="s">
        <v>30</v>
      </c>
      <c r="D451" t="s">
        <v>487</v>
      </c>
      <c r="E451" t="s">
        <v>17</v>
      </c>
    </row>
    <row r="452" spans="1:5" x14ac:dyDescent="0.3">
      <c r="A452">
        <v>453</v>
      </c>
      <c r="B452" t="s">
        <v>18</v>
      </c>
      <c r="C452" t="s">
        <v>140</v>
      </c>
      <c r="D452" t="s">
        <v>488</v>
      </c>
      <c r="E452" t="s">
        <v>22</v>
      </c>
    </row>
    <row r="453" spans="1:5" x14ac:dyDescent="0.3">
      <c r="A453">
        <v>454</v>
      </c>
      <c r="B453" t="s">
        <v>18</v>
      </c>
      <c r="C453" t="s">
        <v>19</v>
      </c>
      <c r="D453" t="s">
        <v>489</v>
      </c>
      <c r="E453" t="s">
        <v>17</v>
      </c>
    </row>
    <row r="454" spans="1:5" x14ac:dyDescent="0.3">
      <c r="A454">
        <v>455</v>
      </c>
      <c r="B454" t="s">
        <v>23</v>
      </c>
      <c r="C454" t="s">
        <v>24</v>
      </c>
      <c r="D454" t="s">
        <v>490</v>
      </c>
      <c r="E454" t="s">
        <v>22</v>
      </c>
    </row>
    <row r="455" spans="1:5" x14ac:dyDescent="0.3">
      <c r="A455">
        <v>456</v>
      </c>
      <c r="B455" t="s">
        <v>23</v>
      </c>
      <c r="C455" t="s">
        <v>45</v>
      </c>
      <c r="D455" t="s">
        <v>491</v>
      </c>
      <c r="E455" t="s">
        <v>44</v>
      </c>
    </row>
    <row r="456" spans="1:5" x14ac:dyDescent="0.3">
      <c r="A456">
        <v>457</v>
      </c>
      <c r="B456" t="s">
        <v>23</v>
      </c>
      <c r="C456" t="s">
        <v>45</v>
      </c>
      <c r="D456" t="s">
        <v>492</v>
      </c>
      <c r="E456" t="s">
        <v>11</v>
      </c>
    </row>
    <row r="457" spans="1:5" x14ac:dyDescent="0.3">
      <c r="A457">
        <v>458</v>
      </c>
      <c r="B457" t="s">
        <v>18</v>
      </c>
      <c r="C457" t="s">
        <v>36</v>
      </c>
      <c r="D457" t="s">
        <v>493</v>
      </c>
      <c r="E457" t="s">
        <v>17</v>
      </c>
    </row>
    <row r="458" spans="1:5" x14ac:dyDescent="0.3">
      <c r="A458">
        <v>459</v>
      </c>
      <c r="B458" t="s">
        <v>8</v>
      </c>
      <c r="C458" t="s">
        <v>30</v>
      </c>
      <c r="D458" t="s">
        <v>494</v>
      </c>
      <c r="E458" t="s">
        <v>35</v>
      </c>
    </row>
    <row r="459" spans="1:5" x14ac:dyDescent="0.3">
      <c r="A459">
        <v>460</v>
      </c>
      <c r="B459" t="s">
        <v>23</v>
      </c>
      <c r="C459" t="s">
        <v>24</v>
      </c>
      <c r="D459" t="s">
        <v>495</v>
      </c>
      <c r="E459" t="s">
        <v>35</v>
      </c>
    </row>
    <row r="460" spans="1:5" x14ac:dyDescent="0.3">
      <c r="A460">
        <v>461</v>
      </c>
      <c r="B460" t="s">
        <v>18</v>
      </c>
      <c r="C460" t="s">
        <v>57</v>
      </c>
      <c r="D460" t="s">
        <v>496</v>
      </c>
      <c r="E460" t="s">
        <v>14</v>
      </c>
    </row>
    <row r="461" spans="1:5" x14ac:dyDescent="0.3">
      <c r="A461">
        <v>462</v>
      </c>
      <c r="B461" t="s">
        <v>8</v>
      </c>
      <c r="C461" t="s">
        <v>12</v>
      </c>
      <c r="D461" t="s">
        <v>497</v>
      </c>
      <c r="E461" t="s">
        <v>14</v>
      </c>
    </row>
    <row r="462" spans="1:5" x14ac:dyDescent="0.3">
      <c r="A462">
        <v>463</v>
      </c>
      <c r="B462" t="s">
        <v>8</v>
      </c>
      <c r="C462" t="s">
        <v>15</v>
      </c>
      <c r="D462" t="s">
        <v>498</v>
      </c>
      <c r="E462" t="s">
        <v>17</v>
      </c>
    </row>
    <row r="463" spans="1:5" x14ac:dyDescent="0.3">
      <c r="A463">
        <v>464</v>
      </c>
      <c r="B463" t="s">
        <v>8</v>
      </c>
      <c r="C463" t="s">
        <v>15</v>
      </c>
      <c r="D463" t="s">
        <v>499</v>
      </c>
      <c r="E463" t="s">
        <v>17</v>
      </c>
    </row>
    <row r="464" spans="1:5" x14ac:dyDescent="0.3">
      <c r="A464">
        <v>465</v>
      </c>
      <c r="B464" t="s">
        <v>23</v>
      </c>
      <c r="C464" t="s">
        <v>24</v>
      </c>
      <c r="D464" t="s">
        <v>500</v>
      </c>
      <c r="E464" t="s">
        <v>17</v>
      </c>
    </row>
    <row r="465" spans="1:5" x14ac:dyDescent="0.3">
      <c r="A465">
        <v>466</v>
      </c>
      <c r="B465" t="s">
        <v>8</v>
      </c>
      <c r="C465" t="s">
        <v>54</v>
      </c>
      <c r="D465" t="s">
        <v>501</v>
      </c>
      <c r="E465" t="s">
        <v>35</v>
      </c>
    </row>
    <row r="466" spans="1:5" x14ac:dyDescent="0.3">
      <c r="A466">
        <v>467</v>
      </c>
      <c r="B466" t="s">
        <v>8</v>
      </c>
      <c r="C466" t="s">
        <v>12</v>
      </c>
      <c r="D466" t="s">
        <v>502</v>
      </c>
      <c r="E466" t="s">
        <v>22</v>
      </c>
    </row>
    <row r="467" spans="1:5" x14ac:dyDescent="0.3">
      <c r="A467">
        <v>468</v>
      </c>
      <c r="B467" t="s">
        <v>23</v>
      </c>
      <c r="C467" t="s">
        <v>45</v>
      </c>
      <c r="D467" t="s">
        <v>503</v>
      </c>
      <c r="E467" t="s">
        <v>44</v>
      </c>
    </row>
    <row r="468" spans="1:5" x14ac:dyDescent="0.3">
      <c r="A468">
        <v>469</v>
      </c>
      <c r="B468" t="s">
        <v>23</v>
      </c>
      <c r="C468" t="s">
        <v>24</v>
      </c>
      <c r="D468" t="s">
        <v>504</v>
      </c>
      <c r="E468" t="s">
        <v>17</v>
      </c>
    </row>
    <row r="469" spans="1:5" x14ac:dyDescent="0.3">
      <c r="A469">
        <v>470</v>
      </c>
      <c r="B469" t="s">
        <v>23</v>
      </c>
      <c r="C469" t="s">
        <v>24</v>
      </c>
      <c r="D469" t="s">
        <v>505</v>
      </c>
      <c r="E469" t="s">
        <v>35</v>
      </c>
    </row>
    <row r="470" spans="1:5" x14ac:dyDescent="0.3">
      <c r="A470">
        <v>471</v>
      </c>
      <c r="B470" t="s">
        <v>8</v>
      </c>
      <c r="C470" t="s">
        <v>9</v>
      </c>
      <c r="D470" t="s">
        <v>506</v>
      </c>
      <c r="E470" t="s">
        <v>17</v>
      </c>
    </row>
    <row r="471" spans="1:5" x14ac:dyDescent="0.3">
      <c r="A471">
        <v>472</v>
      </c>
      <c r="B471" t="s">
        <v>18</v>
      </c>
      <c r="C471" t="s">
        <v>19</v>
      </c>
      <c r="D471" t="s">
        <v>507</v>
      </c>
      <c r="E471" t="s">
        <v>17</v>
      </c>
    </row>
    <row r="472" spans="1:5" x14ac:dyDescent="0.3">
      <c r="A472">
        <v>473</v>
      </c>
      <c r="B472" t="s">
        <v>8</v>
      </c>
      <c r="C472" t="s">
        <v>15</v>
      </c>
      <c r="D472" t="s">
        <v>508</v>
      </c>
      <c r="E472" t="s">
        <v>17</v>
      </c>
    </row>
    <row r="473" spans="1:5" x14ac:dyDescent="0.3">
      <c r="A473">
        <v>474</v>
      </c>
      <c r="B473" t="s">
        <v>8</v>
      </c>
      <c r="C473" t="s">
        <v>30</v>
      </c>
      <c r="D473" t="s">
        <v>509</v>
      </c>
      <c r="E473" t="s">
        <v>17</v>
      </c>
    </row>
    <row r="474" spans="1:5" x14ac:dyDescent="0.3">
      <c r="A474">
        <v>475</v>
      </c>
      <c r="B474" t="s">
        <v>23</v>
      </c>
      <c r="C474" t="s">
        <v>66</v>
      </c>
      <c r="D474" t="s">
        <v>510</v>
      </c>
      <c r="E474" t="s">
        <v>11</v>
      </c>
    </row>
    <row r="475" spans="1:5" x14ac:dyDescent="0.3">
      <c r="A475">
        <v>476</v>
      </c>
      <c r="B475" t="s">
        <v>18</v>
      </c>
      <c r="C475" t="s">
        <v>57</v>
      </c>
      <c r="D475" t="s">
        <v>511</v>
      </c>
      <c r="E475" t="s">
        <v>11</v>
      </c>
    </row>
    <row r="476" spans="1:5" x14ac:dyDescent="0.3">
      <c r="A476">
        <v>477</v>
      </c>
      <c r="B476" t="s">
        <v>8</v>
      </c>
      <c r="C476" t="s">
        <v>40</v>
      </c>
      <c r="D476" t="s">
        <v>512</v>
      </c>
      <c r="E476" t="s">
        <v>17</v>
      </c>
    </row>
    <row r="477" spans="1:5" x14ac:dyDescent="0.3">
      <c r="A477">
        <v>478</v>
      </c>
      <c r="B477" t="s">
        <v>18</v>
      </c>
      <c r="C477" t="s">
        <v>140</v>
      </c>
      <c r="D477" t="s">
        <v>513</v>
      </c>
      <c r="E477" t="s">
        <v>14</v>
      </c>
    </row>
    <row r="478" spans="1:5" x14ac:dyDescent="0.3">
      <c r="A478">
        <v>479</v>
      </c>
      <c r="B478" t="s">
        <v>8</v>
      </c>
      <c r="C478" t="s">
        <v>33</v>
      </c>
      <c r="D478" t="s">
        <v>514</v>
      </c>
      <c r="E478" t="s">
        <v>35</v>
      </c>
    </row>
    <row r="479" spans="1:5" x14ac:dyDescent="0.3">
      <c r="A479">
        <v>480</v>
      </c>
      <c r="B479" t="s">
        <v>8</v>
      </c>
      <c r="C479" t="s">
        <v>12</v>
      </c>
      <c r="D479" t="s">
        <v>515</v>
      </c>
      <c r="E479" t="s">
        <v>17</v>
      </c>
    </row>
    <row r="480" spans="1:5" x14ac:dyDescent="0.3">
      <c r="A480">
        <v>481</v>
      </c>
      <c r="B480" t="s">
        <v>8</v>
      </c>
      <c r="C480" t="s">
        <v>40</v>
      </c>
      <c r="D480" t="s">
        <v>516</v>
      </c>
      <c r="E480" t="s">
        <v>17</v>
      </c>
    </row>
    <row r="481" spans="1:5" x14ac:dyDescent="0.3">
      <c r="A481">
        <v>482</v>
      </c>
      <c r="B481" t="s">
        <v>8</v>
      </c>
      <c r="C481" t="s">
        <v>15</v>
      </c>
      <c r="D481" t="s">
        <v>517</v>
      </c>
      <c r="E481" t="s">
        <v>17</v>
      </c>
    </row>
    <row r="482" spans="1:5" x14ac:dyDescent="0.3">
      <c r="A482">
        <v>483</v>
      </c>
      <c r="B482" t="s">
        <v>18</v>
      </c>
      <c r="C482" t="s">
        <v>57</v>
      </c>
      <c r="D482" t="s">
        <v>518</v>
      </c>
      <c r="E482" t="s">
        <v>11</v>
      </c>
    </row>
    <row r="483" spans="1:5" x14ac:dyDescent="0.3">
      <c r="A483">
        <v>484</v>
      </c>
      <c r="B483" t="s">
        <v>23</v>
      </c>
      <c r="C483" t="s">
        <v>45</v>
      </c>
      <c r="D483" t="s">
        <v>519</v>
      </c>
      <c r="E483" t="s">
        <v>44</v>
      </c>
    </row>
    <row r="484" spans="1:5" x14ac:dyDescent="0.3">
      <c r="A484">
        <v>485</v>
      </c>
      <c r="B484" t="s">
        <v>18</v>
      </c>
      <c r="C484" t="s">
        <v>19</v>
      </c>
      <c r="D484" t="s">
        <v>520</v>
      </c>
      <c r="E484" t="s">
        <v>17</v>
      </c>
    </row>
    <row r="485" spans="1:5" x14ac:dyDescent="0.3">
      <c r="A485">
        <v>486</v>
      </c>
      <c r="B485" t="s">
        <v>18</v>
      </c>
      <c r="C485" t="s">
        <v>36</v>
      </c>
      <c r="D485" t="s">
        <v>521</v>
      </c>
      <c r="E485" t="s">
        <v>26</v>
      </c>
    </row>
    <row r="486" spans="1:5" x14ac:dyDescent="0.3">
      <c r="A486">
        <v>487</v>
      </c>
      <c r="B486" t="s">
        <v>18</v>
      </c>
      <c r="C486" t="s">
        <v>19</v>
      </c>
      <c r="D486" t="s">
        <v>522</v>
      </c>
      <c r="E486" t="s">
        <v>17</v>
      </c>
    </row>
    <row r="487" spans="1:5" x14ac:dyDescent="0.3">
      <c r="A487">
        <v>488</v>
      </c>
      <c r="B487" t="s">
        <v>23</v>
      </c>
      <c r="C487" t="s">
        <v>24</v>
      </c>
      <c r="D487" t="s">
        <v>523</v>
      </c>
      <c r="E487" t="s">
        <v>26</v>
      </c>
    </row>
    <row r="488" spans="1:5" x14ac:dyDescent="0.3">
      <c r="A488">
        <v>489</v>
      </c>
      <c r="B488" t="s">
        <v>8</v>
      </c>
      <c r="C488" t="s">
        <v>54</v>
      </c>
      <c r="D488" t="s">
        <v>524</v>
      </c>
      <c r="E488" t="s">
        <v>35</v>
      </c>
    </row>
    <row r="489" spans="1:5" x14ac:dyDescent="0.3">
      <c r="A489">
        <v>490</v>
      </c>
      <c r="B489" t="s">
        <v>8</v>
      </c>
      <c r="C489" t="s">
        <v>54</v>
      </c>
      <c r="D489" t="s">
        <v>525</v>
      </c>
      <c r="E489" t="s">
        <v>26</v>
      </c>
    </row>
    <row r="490" spans="1:5" x14ac:dyDescent="0.3">
      <c r="A490">
        <v>491</v>
      </c>
      <c r="B490" t="s">
        <v>8</v>
      </c>
      <c r="C490" t="s">
        <v>30</v>
      </c>
      <c r="D490" t="s">
        <v>526</v>
      </c>
      <c r="E490" t="s">
        <v>17</v>
      </c>
    </row>
    <row r="491" spans="1:5" x14ac:dyDescent="0.3">
      <c r="A491">
        <v>492</v>
      </c>
      <c r="B491" t="s">
        <v>8</v>
      </c>
      <c r="C491" t="s">
        <v>15</v>
      </c>
      <c r="D491" t="s">
        <v>527</v>
      </c>
      <c r="E491" t="s">
        <v>17</v>
      </c>
    </row>
    <row r="492" spans="1:5" x14ac:dyDescent="0.3">
      <c r="A492">
        <v>493</v>
      </c>
      <c r="B492" t="s">
        <v>8</v>
      </c>
      <c r="C492" t="s">
        <v>15</v>
      </c>
      <c r="D492" t="s">
        <v>528</v>
      </c>
      <c r="E492" t="s">
        <v>17</v>
      </c>
    </row>
    <row r="493" spans="1:5" x14ac:dyDescent="0.3">
      <c r="A493">
        <v>494</v>
      </c>
      <c r="B493" t="s">
        <v>8</v>
      </c>
      <c r="C493" t="s">
        <v>49</v>
      </c>
      <c r="D493" t="s">
        <v>529</v>
      </c>
      <c r="E493" t="s">
        <v>17</v>
      </c>
    </row>
    <row r="494" spans="1:5" x14ac:dyDescent="0.3">
      <c r="A494">
        <v>495</v>
      </c>
      <c r="B494" t="s">
        <v>23</v>
      </c>
      <c r="C494" t="s">
        <v>24</v>
      </c>
      <c r="D494" t="s">
        <v>530</v>
      </c>
      <c r="E494" t="s">
        <v>22</v>
      </c>
    </row>
    <row r="495" spans="1:5" x14ac:dyDescent="0.3">
      <c r="A495">
        <v>496</v>
      </c>
      <c r="B495" t="s">
        <v>8</v>
      </c>
      <c r="C495" t="s">
        <v>30</v>
      </c>
      <c r="D495" t="s">
        <v>531</v>
      </c>
      <c r="E495" t="s">
        <v>35</v>
      </c>
    </row>
    <row r="496" spans="1:5" x14ac:dyDescent="0.3">
      <c r="A496">
        <v>497</v>
      </c>
      <c r="B496" t="s">
        <v>23</v>
      </c>
      <c r="C496" t="s">
        <v>24</v>
      </c>
      <c r="D496" t="s">
        <v>532</v>
      </c>
      <c r="E496" t="s">
        <v>17</v>
      </c>
    </row>
    <row r="497" spans="1:5" x14ac:dyDescent="0.3">
      <c r="A497">
        <v>498</v>
      </c>
      <c r="B497" t="s">
        <v>18</v>
      </c>
      <c r="C497" t="s">
        <v>36</v>
      </c>
      <c r="D497" t="s">
        <v>533</v>
      </c>
      <c r="E497" t="s">
        <v>17</v>
      </c>
    </row>
    <row r="498" spans="1:5" x14ac:dyDescent="0.3">
      <c r="A498">
        <v>499</v>
      </c>
      <c r="B498" t="s">
        <v>8</v>
      </c>
      <c r="C498" t="s">
        <v>30</v>
      </c>
      <c r="D498" t="s">
        <v>534</v>
      </c>
      <c r="E498" t="s">
        <v>17</v>
      </c>
    </row>
    <row r="499" spans="1:5" x14ac:dyDescent="0.3">
      <c r="A499">
        <v>500</v>
      </c>
      <c r="B499" t="s">
        <v>18</v>
      </c>
      <c r="C499" t="s">
        <v>57</v>
      </c>
      <c r="D499" t="s">
        <v>535</v>
      </c>
      <c r="E499" t="s">
        <v>11</v>
      </c>
    </row>
    <row r="500" spans="1:5" x14ac:dyDescent="0.3">
      <c r="A500">
        <v>501</v>
      </c>
      <c r="B500" t="s">
        <v>8</v>
      </c>
      <c r="C500" t="s">
        <v>15</v>
      </c>
      <c r="D500" t="s">
        <v>536</v>
      </c>
      <c r="E500" t="s">
        <v>17</v>
      </c>
    </row>
    <row r="501" spans="1:5" x14ac:dyDescent="0.3">
      <c r="A501">
        <v>502</v>
      </c>
      <c r="B501" t="s">
        <v>8</v>
      </c>
      <c r="C501" t="s">
        <v>12</v>
      </c>
      <c r="D501" t="s">
        <v>537</v>
      </c>
      <c r="E501" t="s">
        <v>11</v>
      </c>
    </row>
    <row r="502" spans="1:5" x14ac:dyDescent="0.3">
      <c r="A502">
        <v>503</v>
      </c>
      <c r="B502" t="s">
        <v>8</v>
      </c>
      <c r="C502" t="s">
        <v>40</v>
      </c>
      <c r="D502" t="s">
        <v>538</v>
      </c>
      <c r="E502" t="s">
        <v>17</v>
      </c>
    </row>
    <row r="503" spans="1:5" x14ac:dyDescent="0.3">
      <c r="A503">
        <v>504</v>
      </c>
      <c r="B503" t="s">
        <v>8</v>
      </c>
      <c r="C503" t="s">
        <v>30</v>
      </c>
      <c r="D503" t="s">
        <v>539</v>
      </c>
      <c r="E503" t="s">
        <v>17</v>
      </c>
    </row>
    <row r="504" spans="1:5" x14ac:dyDescent="0.3">
      <c r="A504">
        <v>505</v>
      </c>
      <c r="B504" t="s">
        <v>23</v>
      </c>
      <c r="C504" t="s">
        <v>24</v>
      </c>
      <c r="D504" t="s">
        <v>540</v>
      </c>
      <c r="E504" t="s">
        <v>17</v>
      </c>
    </row>
    <row r="505" spans="1:5" x14ac:dyDescent="0.3">
      <c r="A505">
        <v>506</v>
      </c>
      <c r="B505" t="s">
        <v>23</v>
      </c>
      <c r="C505" t="s">
        <v>66</v>
      </c>
      <c r="D505" t="s">
        <v>541</v>
      </c>
      <c r="E505" t="s">
        <v>14</v>
      </c>
    </row>
    <row r="506" spans="1:5" x14ac:dyDescent="0.3">
      <c r="A506">
        <v>507</v>
      </c>
      <c r="B506" t="s">
        <v>8</v>
      </c>
      <c r="C506" t="s">
        <v>30</v>
      </c>
      <c r="D506" t="s">
        <v>542</v>
      </c>
      <c r="E506" t="s">
        <v>17</v>
      </c>
    </row>
    <row r="507" spans="1:5" x14ac:dyDescent="0.3">
      <c r="A507">
        <v>508</v>
      </c>
      <c r="B507" t="s">
        <v>23</v>
      </c>
      <c r="C507" t="s">
        <v>24</v>
      </c>
      <c r="D507" t="s">
        <v>543</v>
      </c>
      <c r="E507" t="s">
        <v>17</v>
      </c>
    </row>
    <row r="508" spans="1:5" x14ac:dyDescent="0.3">
      <c r="A508">
        <v>509</v>
      </c>
      <c r="B508" t="s">
        <v>23</v>
      </c>
      <c r="C508" t="s">
        <v>24</v>
      </c>
      <c r="D508" t="s">
        <v>544</v>
      </c>
      <c r="E508" t="s">
        <v>35</v>
      </c>
    </row>
    <row r="509" spans="1:5" x14ac:dyDescent="0.3">
      <c r="A509">
        <v>510</v>
      </c>
      <c r="B509" t="s">
        <v>18</v>
      </c>
      <c r="C509" t="s">
        <v>36</v>
      </c>
      <c r="D509" t="s">
        <v>545</v>
      </c>
      <c r="E509" t="s">
        <v>17</v>
      </c>
    </row>
    <row r="510" spans="1:5" x14ac:dyDescent="0.3">
      <c r="A510">
        <v>511</v>
      </c>
      <c r="B510" t="s">
        <v>8</v>
      </c>
      <c r="C510" t="s">
        <v>15</v>
      </c>
      <c r="D510" t="s">
        <v>546</v>
      </c>
      <c r="E510" t="s">
        <v>17</v>
      </c>
    </row>
    <row r="511" spans="1:5" x14ac:dyDescent="0.3">
      <c r="A511">
        <v>512</v>
      </c>
      <c r="B511" t="s">
        <v>8</v>
      </c>
      <c r="C511" t="s">
        <v>15</v>
      </c>
      <c r="D511" t="s">
        <v>547</v>
      </c>
      <c r="E511" t="s">
        <v>17</v>
      </c>
    </row>
    <row r="512" spans="1:5" x14ac:dyDescent="0.3">
      <c r="A512">
        <v>513</v>
      </c>
      <c r="B512" t="s">
        <v>18</v>
      </c>
      <c r="C512" t="s">
        <v>140</v>
      </c>
      <c r="D512" t="s">
        <v>548</v>
      </c>
      <c r="E512" t="s">
        <v>22</v>
      </c>
    </row>
    <row r="513" spans="1:5" x14ac:dyDescent="0.3">
      <c r="A513">
        <v>514</v>
      </c>
      <c r="B513" t="s">
        <v>23</v>
      </c>
      <c r="C513" t="s">
        <v>24</v>
      </c>
      <c r="D513" t="s">
        <v>549</v>
      </c>
      <c r="E513" t="s">
        <v>26</v>
      </c>
    </row>
    <row r="514" spans="1:5" x14ac:dyDescent="0.3">
      <c r="A514">
        <v>515</v>
      </c>
      <c r="B514" t="s">
        <v>18</v>
      </c>
      <c r="C514" t="s">
        <v>19</v>
      </c>
      <c r="D514" t="s">
        <v>550</v>
      </c>
      <c r="E514" t="s">
        <v>26</v>
      </c>
    </row>
    <row r="515" spans="1:5" x14ac:dyDescent="0.3">
      <c r="A515">
        <v>516</v>
      </c>
      <c r="B515" t="s">
        <v>8</v>
      </c>
      <c r="C515" t="s">
        <v>30</v>
      </c>
      <c r="D515" t="s">
        <v>551</v>
      </c>
      <c r="E515" t="s">
        <v>17</v>
      </c>
    </row>
    <row r="516" spans="1:5" x14ac:dyDescent="0.3">
      <c r="A516">
        <v>517</v>
      </c>
      <c r="B516" t="s">
        <v>23</v>
      </c>
      <c r="C516" t="s">
        <v>24</v>
      </c>
      <c r="D516" t="s">
        <v>552</v>
      </c>
      <c r="E516" t="s">
        <v>26</v>
      </c>
    </row>
    <row r="517" spans="1:5" x14ac:dyDescent="0.3">
      <c r="A517">
        <v>518</v>
      </c>
      <c r="B517" t="s">
        <v>8</v>
      </c>
      <c r="C517" t="s">
        <v>30</v>
      </c>
      <c r="D517" t="s">
        <v>553</v>
      </c>
      <c r="E517" t="s">
        <v>35</v>
      </c>
    </row>
    <row r="518" spans="1:5" x14ac:dyDescent="0.3">
      <c r="A518">
        <v>519</v>
      </c>
      <c r="B518" t="s">
        <v>23</v>
      </c>
      <c r="C518" t="s">
        <v>45</v>
      </c>
      <c r="D518" t="s">
        <v>554</v>
      </c>
      <c r="E518" t="s">
        <v>44</v>
      </c>
    </row>
    <row r="519" spans="1:5" x14ac:dyDescent="0.3">
      <c r="A519">
        <v>520</v>
      </c>
      <c r="B519" t="s">
        <v>8</v>
      </c>
      <c r="C519" t="s">
        <v>30</v>
      </c>
      <c r="D519" t="s">
        <v>555</v>
      </c>
      <c r="E519" t="s">
        <v>17</v>
      </c>
    </row>
    <row r="520" spans="1:5" x14ac:dyDescent="0.3">
      <c r="A520">
        <v>521</v>
      </c>
      <c r="B520" t="s">
        <v>8</v>
      </c>
      <c r="C520" t="s">
        <v>15</v>
      </c>
      <c r="D520" t="s">
        <v>556</v>
      </c>
      <c r="E520" t="s">
        <v>17</v>
      </c>
    </row>
    <row r="521" spans="1:5" x14ac:dyDescent="0.3">
      <c r="A521">
        <v>522</v>
      </c>
      <c r="B521" t="s">
        <v>23</v>
      </c>
      <c r="C521" t="s">
        <v>24</v>
      </c>
      <c r="D521" t="s">
        <v>557</v>
      </c>
      <c r="E521" t="s">
        <v>11</v>
      </c>
    </row>
    <row r="522" spans="1:5" x14ac:dyDescent="0.3">
      <c r="A522">
        <v>523</v>
      </c>
      <c r="B522" t="s">
        <v>18</v>
      </c>
      <c r="C522" t="s">
        <v>19</v>
      </c>
      <c r="D522" t="s">
        <v>558</v>
      </c>
      <c r="E522" t="s">
        <v>17</v>
      </c>
    </row>
    <row r="523" spans="1:5" x14ac:dyDescent="0.3">
      <c r="A523">
        <v>524</v>
      </c>
      <c r="B523" t="s">
        <v>18</v>
      </c>
      <c r="C523" t="s">
        <v>19</v>
      </c>
      <c r="D523" t="s">
        <v>559</v>
      </c>
      <c r="E523" t="s">
        <v>17</v>
      </c>
    </row>
    <row r="524" spans="1:5" x14ac:dyDescent="0.3">
      <c r="A524">
        <v>525</v>
      </c>
      <c r="B524" t="s">
        <v>8</v>
      </c>
      <c r="C524" t="s">
        <v>30</v>
      </c>
      <c r="D524" t="s">
        <v>562</v>
      </c>
      <c r="E524" t="s">
        <v>17</v>
      </c>
    </row>
    <row r="525" spans="1:5" x14ac:dyDescent="0.3">
      <c r="A525">
        <v>526</v>
      </c>
      <c r="B525" t="s">
        <v>23</v>
      </c>
      <c r="C525" t="s">
        <v>42</v>
      </c>
      <c r="D525" t="s">
        <v>563</v>
      </c>
      <c r="E525" t="s">
        <v>44</v>
      </c>
    </row>
    <row r="526" spans="1:5" x14ac:dyDescent="0.3">
      <c r="A526">
        <v>527</v>
      </c>
      <c r="B526" t="s">
        <v>8</v>
      </c>
      <c r="C526" t="s">
        <v>9</v>
      </c>
      <c r="D526" t="s">
        <v>564</v>
      </c>
      <c r="E526" t="s">
        <v>17</v>
      </c>
    </row>
    <row r="527" spans="1:5" x14ac:dyDescent="0.3">
      <c r="A527">
        <v>528</v>
      </c>
      <c r="B527" t="s">
        <v>18</v>
      </c>
      <c r="C527" t="s">
        <v>19</v>
      </c>
      <c r="D527" t="s">
        <v>565</v>
      </c>
      <c r="E527" t="s">
        <v>35</v>
      </c>
    </row>
    <row r="528" spans="1:5" x14ac:dyDescent="0.3">
      <c r="A528">
        <v>529</v>
      </c>
      <c r="B528" t="s">
        <v>8</v>
      </c>
      <c r="C528" t="s">
        <v>30</v>
      </c>
      <c r="D528" t="s">
        <v>566</v>
      </c>
      <c r="E528" t="s">
        <v>17</v>
      </c>
    </row>
    <row r="529" spans="1:5" x14ac:dyDescent="0.3">
      <c r="A529">
        <v>530</v>
      </c>
      <c r="B529" t="s">
        <v>23</v>
      </c>
      <c r="C529" t="s">
        <v>45</v>
      </c>
      <c r="D529" t="s">
        <v>567</v>
      </c>
      <c r="E529" t="s">
        <v>14</v>
      </c>
    </row>
    <row r="530" spans="1:5" x14ac:dyDescent="0.3">
      <c r="A530">
        <v>531</v>
      </c>
      <c r="B530" t="s">
        <v>8</v>
      </c>
      <c r="C530" t="s">
        <v>15</v>
      </c>
      <c r="D530" t="s">
        <v>568</v>
      </c>
      <c r="E530" t="s">
        <v>17</v>
      </c>
    </row>
    <row r="531" spans="1:5" x14ac:dyDescent="0.3">
      <c r="A531">
        <v>532</v>
      </c>
      <c r="B531" t="s">
        <v>23</v>
      </c>
      <c r="C531" t="s">
        <v>24</v>
      </c>
      <c r="D531" t="s">
        <v>569</v>
      </c>
      <c r="E531" t="s">
        <v>17</v>
      </c>
    </row>
    <row r="532" spans="1:5" x14ac:dyDescent="0.3">
      <c r="A532">
        <v>533</v>
      </c>
      <c r="B532" t="s">
        <v>8</v>
      </c>
      <c r="C532" t="s">
        <v>12</v>
      </c>
      <c r="D532" t="s">
        <v>570</v>
      </c>
      <c r="E532" t="s">
        <v>17</v>
      </c>
    </row>
    <row r="533" spans="1:5" x14ac:dyDescent="0.3">
      <c r="A533">
        <v>534</v>
      </c>
      <c r="B533" t="s">
        <v>8</v>
      </c>
      <c r="C533" t="s">
        <v>12</v>
      </c>
      <c r="D533" t="s">
        <v>571</v>
      </c>
      <c r="E533" t="s">
        <v>17</v>
      </c>
    </row>
    <row r="534" spans="1:5" x14ac:dyDescent="0.3">
      <c r="A534">
        <v>535</v>
      </c>
      <c r="B534" t="s">
        <v>8</v>
      </c>
      <c r="C534" t="s">
        <v>30</v>
      </c>
      <c r="D534" t="s">
        <v>572</v>
      </c>
      <c r="E534" t="s">
        <v>35</v>
      </c>
    </row>
    <row r="535" spans="1:5" x14ac:dyDescent="0.3">
      <c r="A535">
        <v>536</v>
      </c>
      <c r="B535" t="s">
        <v>8</v>
      </c>
      <c r="C535" t="s">
        <v>9</v>
      </c>
      <c r="D535" t="s">
        <v>573</v>
      </c>
      <c r="E535" t="s">
        <v>17</v>
      </c>
    </row>
    <row r="536" spans="1:5" x14ac:dyDescent="0.3">
      <c r="A536">
        <v>537</v>
      </c>
      <c r="B536" t="s">
        <v>18</v>
      </c>
      <c r="C536" t="s">
        <v>36</v>
      </c>
      <c r="D536" t="s">
        <v>574</v>
      </c>
      <c r="E536" t="s">
        <v>17</v>
      </c>
    </row>
    <row r="537" spans="1:5" x14ac:dyDescent="0.3">
      <c r="A537">
        <v>538</v>
      </c>
      <c r="B537" t="s">
        <v>18</v>
      </c>
      <c r="C537" t="s">
        <v>140</v>
      </c>
      <c r="D537" t="s">
        <v>575</v>
      </c>
      <c r="E537" t="s">
        <v>22</v>
      </c>
    </row>
    <row r="538" spans="1:5" x14ac:dyDescent="0.3">
      <c r="A538">
        <v>539</v>
      </c>
      <c r="B538" t="s">
        <v>8</v>
      </c>
      <c r="C538" t="s">
        <v>30</v>
      </c>
      <c r="D538" t="s">
        <v>576</v>
      </c>
      <c r="E538" t="s">
        <v>35</v>
      </c>
    </row>
    <row r="539" spans="1:5" x14ac:dyDescent="0.3">
      <c r="A539">
        <v>540</v>
      </c>
      <c r="B539" t="s">
        <v>8</v>
      </c>
      <c r="C539" t="s">
        <v>12</v>
      </c>
      <c r="D539" t="s">
        <v>577</v>
      </c>
      <c r="E539" t="s">
        <v>17</v>
      </c>
    </row>
    <row r="540" spans="1:5" x14ac:dyDescent="0.3">
      <c r="A540">
        <v>541</v>
      </c>
      <c r="B540" t="s">
        <v>8</v>
      </c>
      <c r="C540" t="s">
        <v>15</v>
      </c>
      <c r="D540" t="s">
        <v>578</v>
      </c>
      <c r="E540" t="s">
        <v>17</v>
      </c>
    </row>
    <row r="541" spans="1:5" x14ac:dyDescent="0.3">
      <c r="A541">
        <v>542</v>
      </c>
      <c r="B541" t="s">
        <v>18</v>
      </c>
      <c r="C541" t="s">
        <v>19</v>
      </c>
      <c r="D541" t="s">
        <v>579</v>
      </c>
      <c r="E541" t="s">
        <v>17</v>
      </c>
    </row>
    <row r="542" spans="1:5" x14ac:dyDescent="0.3">
      <c r="A542">
        <v>543</v>
      </c>
      <c r="B542" t="s">
        <v>8</v>
      </c>
      <c r="C542" t="s">
        <v>9</v>
      </c>
      <c r="D542" t="s">
        <v>580</v>
      </c>
      <c r="E542" t="s">
        <v>11</v>
      </c>
    </row>
    <row r="543" spans="1:5" x14ac:dyDescent="0.3">
      <c r="A543">
        <v>544</v>
      </c>
      <c r="B543" t="s">
        <v>23</v>
      </c>
      <c r="C543" t="s">
        <v>66</v>
      </c>
      <c r="D543" t="s">
        <v>581</v>
      </c>
      <c r="E543" t="s">
        <v>14</v>
      </c>
    </row>
    <row r="544" spans="1:5" x14ac:dyDescent="0.3">
      <c r="A544">
        <v>545</v>
      </c>
      <c r="B544" t="s">
        <v>18</v>
      </c>
      <c r="C544" t="s">
        <v>19</v>
      </c>
      <c r="D544" t="s">
        <v>582</v>
      </c>
      <c r="E544" t="s">
        <v>26</v>
      </c>
    </row>
    <row r="545" spans="1:5" x14ac:dyDescent="0.3">
      <c r="A545">
        <v>547</v>
      </c>
      <c r="B545" t="s">
        <v>8</v>
      </c>
      <c r="C545" t="s">
        <v>30</v>
      </c>
      <c r="D545" t="s">
        <v>583</v>
      </c>
      <c r="E545" t="s">
        <v>17</v>
      </c>
    </row>
    <row r="546" spans="1:5" x14ac:dyDescent="0.3">
      <c r="A546">
        <v>548</v>
      </c>
      <c r="B546" t="s">
        <v>23</v>
      </c>
      <c r="C546" t="s">
        <v>66</v>
      </c>
      <c r="D546" t="s">
        <v>584</v>
      </c>
      <c r="E546" t="s">
        <v>14</v>
      </c>
    </row>
    <row r="547" spans="1:5" x14ac:dyDescent="0.3">
      <c r="A547">
        <v>549</v>
      </c>
      <c r="B547" t="s">
        <v>8</v>
      </c>
      <c r="C547" t="s">
        <v>30</v>
      </c>
      <c r="D547" t="s">
        <v>585</v>
      </c>
      <c r="E547" t="s">
        <v>17</v>
      </c>
    </row>
    <row r="548" spans="1:5" x14ac:dyDescent="0.3">
      <c r="A548">
        <v>550</v>
      </c>
      <c r="B548" t="s">
        <v>8</v>
      </c>
      <c r="C548" t="s">
        <v>90</v>
      </c>
      <c r="D548" t="s">
        <v>586</v>
      </c>
      <c r="E548" t="s">
        <v>35</v>
      </c>
    </row>
    <row r="549" spans="1:5" x14ac:dyDescent="0.3">
      <c r="A549">
        <v>551</v>
      </c>
      <c r="B549" t="s">
        <v>23</v>
      </c>
      <c r="C549" t="s">
        <v>24</v>
      </c>
      <c r="D549" t="s">
        <v>587</v>
      </c>
      <c r="E549" t="s">
        <v>26</v>
      </c>
    </row>
    <row r="550" spans="1:5" x14ac:dyDescent="0.3">
      <c r="A550">
        <v>552</v>
      </c>
      <c r="B550" t="s">
        <v>8</v>
      </c>
      <c r="C550" t="s">
        <v>30</v>
      </c>
      <c r="D550" t="s">
        <v>588</v>
      </c>
      <c r="E550" t="s">
        <v>35</v>
      </c>
    </row>
    <row r="551" spans="1:5" x14ac:dyDescent="0.3">
      <c r="A551">
        <v>553</v>
      </c>
      <c r="B551" t="s">
        <v>8</v>
      </c>
      <c r="C551" t="s">
        <v>30</v>
      </c>
      <c r="D551" t="s">
        <v>589</v>
      </c>
      <c r="E551" t="s">
        <v>17</v>
      </c>
    </row>
    <row r="552" spans="1:5" x14ac:dyDescent="0.3">
      <c r="A552">
        <v>554</v>
      </c>
      <c r="B552" t="s">
        <v>23</v>
      </c>
      <c r="C552" t="s">
        <v>42</v>
      </c>
      <c r="D552" t="s">
        <v>592</v>
      </c>
      <c r="E552" t="s">
        <v>44</v>
      </c>
    </row>
    <row r="553" spans="1:5" x14ac:dyDescent="0.3">
      <c r="A553">
        <v>555</v>
      </c>
      <c r="B553" t="s">
        <v>23</v>
      </c>
      <c r="C553" t="s">
        <v>24</v>
      </c>
      <c r="D553" t="s">
        <v>593</v>
      </c>
      <c r="E553" t="s">
        <v>26</v>
      </c>
    </row>
    <row r="554" spans="1:5" x14ac:dyDescent="0.3">
      <c r="A554">
        <v>556</v>
      </c>
      <c r="B554" t="s">
        <v>8</v>
      </c>
      <c r="C554" t="s">
        <v>30</v>
      </c>
      <c r="D554" t="s">
        <v>594</v>
      </c>
      <c r="E554" t="s">
        <v>17</v>
      </c>
    </row>
    <row r="555" spans="1:5" x14ac:dyDescent="0.3">
      <c r="A555">
        <v>557</v>
      </c>
      <c r="B555" t="s">
        <v>8</v>
      </c>
      <c r="C555" t="s">
        <v>54</v>
      </c>
      <c r="D555" t="s">
        <v>595</v>
      </c>
      <c r="E555" t="s">
        <v>35</v>
      </c>
    </row>
    <row r="556" spans="1:5" x14ac:dyDescent="0.3">
      <c r="A556">
        <v>558</v>
      </c>
      <c r="B556" t="s">
        <v>18</v>
      </c>
      <c r="C556" t="s">
        <v>19</v>
      </c>
      <c r="D556" t="s">
        <v>596</v>
      </c>
      <c r="E556" t="s">
        <v>17</v>
      </c>
    </row>
    <row r="557" spans="1:5" x14ac:dyDescent="0.3">
      <c r="A557">
        <v>559</v>
      </c>
      <c r="B557" t="s">
        <v>8</v>
      </c>
      <c r="C557" t="s">
        <v>54</v>
      </c>
      <c r="D557" t="s">
        <v>597</v>
      </c>
      <c r="E557" t="s">
        <v>26</v>
      </c>
    </row>
    <row r="558" spans="1:5" x14ac:dyDescent="0.3">
      <c r="A558">
        <v>560</v>
      </c>
      <c r="B558" t="s">
        <v>18</v>
      </c>
      <c r="C558" t="s">
        <v>19</v>
      </c>
      <c r="D558" t="s">
        <v>598</v>
      </c>
      <c r="E558" t="s">
        <v>17</v>
      </c>
    </row>
    <row r="559" spans="1:5" x14ac:dyDescent="0.3">
      <c r="A559">
        <v>561</v>
      </c>
      <c r="B559" t="s">
        <v>23</v>
      </c>
      <c r="C559" t="s">
        <v>66</v>
      </c>
      <c r="D559" t="s">
        <v>599</v>
      </c>
      <c r="E559" t="s">
        <v>14</v>
      </c>
    </row>
    <row r="560" spans="1:5" x14ac:dyDescent="0.3">
      <c r="A560">
        <v>562</v>
      </c>
      <c r="B560" t="s">
        <v>8</v>
      </c>
      <c r="C560" t="s">
        <v>9</v>
      </c>
      <c r="D560" t="s">
        <v>600</v>
      </c>
      <c r="E560" t="s">
        <v>17</v>
      </c>
    </row>
    <row r="561" spans="1:5" x14ac:dyDescent="0.3">
      <c r="A561">
        <v>563</v>
      </c>
      <c r="B561" t="s">
        <v>18</v>
      </c>
      <c r="C561" t="s">
        <v>36</v>
      </c>
      <c r="D561" t="s">
        <v>601</v>
      </c>
      <c r="E561" t="s">
        <v>26</v>
      </c>
    </row>
    <row r="562" spans="1:5" x14ac:dyDescent="0.3">
      <c r="A562">
        <v>564</v>
      </c>
      <c r="B562" t="s">
        <v>8</v>
      </c>
      <c r="C562" t="s">
        <v>9</v>
      </c>
      <c r="D562" t="s">
        <v>602</v>
      </c>
      <c r="E562" t="s">
        <v>17</v>
      </c>
    </row>
    <row r="563" spans="1:5" x14ac:dyDescent="0.3">
      <c r="A563">
        <v>565</v>
      </c>
      <c r="B563" t="s">
        <v>8</v>
      </c>
      <c r="C563" t="s">
        <v>12</v>
      </c>
      <c r="D563" t="s">
        <v>603</v>
      </c>
      <c r="E563" t="s">
        <v>17</v>
      </c>
    </row>
    <row r="564" spans="1:5" x14ac:dyDescent="0.3">
      <c r="A564">
        <v>566</v>
      </c>
      <c r="B564" t="s">
        <v>23</v>
      </c>
      <c r="C564" t="s">
        <v>24</v>
      </c>
      <c r="D564" t="s">
        <v>604</v>
      </c>
      <c r="E564" t="s">
        <v>17</v>
      </c>
    </row>
    <row r="565" spans="1:5" x14ac:dyDescent="0.3">
      <c r="A565">
        <v>567</v>
      </c>
      <c r="B565" t="s">
        <v>23</v>
      </c>
      <c r="C565" t="s">
        <v>24</v>
      </c>
      <c r="D565" t="s">
        <v>605</v>
      </c>
      <c r="E565" t="s">
        <v>35</v>
      </c>
    </row>
    <row r="566" spans="1:5" x14ac:dyDescent="0.3">
      <c r="A566">
        <v>568</v>
      </c>
      <c r="B566" t="s">
        <v>23</v>
      </c>
      <c r="C566" t="s">
        <v>45</v>
      </c>
      <c r="D566" t="s">
        <v>606</v>
      </c>
      <c r="E566" t="s">
        <v>44</v>
      </c>
    </row>
    <row r="567" spans="1:5" x14ac:dyDescent="0.3">
      <c r="A567">
        <v>569</v>
      </c>
      <c r="B567" t="s">
        <v>8</v>
      </c>
      <c r="C567" t="s">
        <v>30</v>
      </c>
      <c r="D567" t="s">
        <v>607</v>
      </c>
      <c r="E567" t="s">
        <v>35</v>
      </c>
    </row>
    <row r="568" spans="1:5" x14ac:dyDescent="0.3">
      <c r="A568">
        <v>570</v>
      </c>
      <c r="B568" t="s">
        <v>23</v>
      </c>
      <c r="C568" t="s">
        <v>42</v>
      </c>
      <c r="D568" t="s">
        <v>608</v>
      </c>
      <c r="E568" t="s">
        <v>44</v>
      </c>
    </row>
    <row r="569" spans="1:5" x14ac:dyDescent="0.3">
      <c r="A569">
        <v>571</v>
      </c>
      <c r="B569" t="s">
        <v>23</v>
      </c>
      <c r="C569" t="s">
        <v>66</v>
      </c>
      <c r="D569" t="s">
        <v>609</v>
      </c>
      <c r="E569" t="s">
        <v>14</v>
      </c>
    </row>
    <row r="570" spans="1:5" x14ac:dyDescent="0.3">
      <c r="A570">
        <v>572</v>
      </c>
      <c r="B570" t="s">
        <v>18</v>
      </c>
      <c r="C570" t="s">
        <v>36</v>
      </c>
      <c r="D570" t="s">
        <v>610</v>
      </c>
      <c r="E570" t="s">
        <v>26</v>
      </c>
    </row>
    <row r="571" spans="1:5" x14ac:dyDescent="0.3">
      <c r="A571">
        <v>573</v>
      </c>
      <c r="B571" t="s">
        <v>8</v>
      </c>
      <c r="C571" t="s">
        <v>9</v>
      </c>
      <c r="D571" t="s">
        <v>611</v>
      </c>
      <c r="E571" t="s">
        <v>17</v>
      </c>
    </row>
    <row r="572" spans="1:5" x14ac:dyDescent="0.3">
      <c r="A572">
        <v>574</v>
      </c>
      <c r="B572" t="s">
        <v>18</v>
      </c>
      <c r="C572" t="s">
        <v>36</v>
      </c>
      <c r="D572" t="s">
        <v>612</v>
      </c>
      <c r="E572" t="s">
        <v>26</v>
      </c>
    </row>
    <row r="573" spans="1:5" x14ac:dyDescent="0.3">
      <c r="A573">
        <v>575</v>
      </c>
      <c r="B573" t="s">
        <v>8</v>
      </c>
      <c r="C573" t="s">
        <v>54</v>
      </c>
      <c r="D573" t="s">
        <v>613</v>
      </c>
      <c r="E573" t="s">
        <v>35</v>
      </c>
    </row>
    <row r="574" spans="1:5" x14ac:dyDescent="0.3">
      <c r="A574">
        <v>576</v>
      </c>
      <c r="B574" t="s">
        <v>8</v>
      </c>
      <c r="C574" t="s">
        <v>30</v>
      </c>
      <c r="D574" t="s">
        <v>614</v>
      </c>
      <c r="E574" t="s">
        <v>17</v>
      </c>
    </row>
    <row r="575" spans="1:5" x14ac:dyDescent="0.3">
      <c r="A575">
        <v>577</v>
      </c>
      <c r="B575" t="s">
        <v>18</v>
      </c>
      <c r="C575" t="s">
        <v>36</v>
      </c>
      <c r="D575" t="s">
        <v>615</v>
      </c>
      <c r="E575" t="s">
        <v>26</v>
      </c>
    </row>
    <row r="576" spans="1:5" x14ac:dyDescent="0.3">
      <c r="A576">
        <v>578</v>
      </c>
      <c r="B576" t="s">
        <v>8</v>
      </c>
      <c r="C576" t="s">
        <v>54</v>
      </c>
      <c r="D576" t="s">
        <v>616</v>
      </c>
      <c r="E576" t="s">
        <v>26</v>
      </c>
    </row>
    <row r="577" spans="1:5" x14ac:dyDescent="0.3">
      <c r="A577">
        <v>579</v>
      </c>
      <c r="B577" t="s">
        <v>8</v>
      </c>
      <c r="C577" t="s">
        <v>9</v>
      </c>
      <c r="D577" t="s">
        <v>617</v>
      </c>
      <c r="E577" t="s">
        <v>17</v>
      </c>
    </row>
    <row r="578" spans="1:5" x14ac:dyDescent="0.3">
      <c r="A578">
        <v>580</v>
      </c>
      <c r="B578" t="s">
        <v>18</v>
      </c>
      <c r="C578" t="s">
        <v>19</v>
      </c>
      <c r="D578" t="s">
        <v>618</v>
      </c>
      <c r="E578" t="s">
        <v>35</v>
      </c>
    </row>
    <row r="579" spans="1:5" x14ac:dyDescent="0.3">
      <c r="A579">
        <v>581</v>
      </c>
      <c r="B579" t="s">
        <v>18</v>
      </c>
      <c r="C579" t="s">
        <v>19</v>
      </c>
      <c r="D579" t="s">
        <v>619</v>
      </c>
      <c r="E579" t="s">
        <v>22</v>
      </c>
    </row>
    <row r="580" spans="1:5" x14ac:dyDescent="0.3">
      <c r="A580">
        <v>582</v>
      </c>
      <c r="B580" t="s">
        <v>8</v>
      </c>
      <c r="C580" t="s">
        <v>15</v>
      </c>
      <c r="D580" t="s">
        <v>620</v>
      </c>
      <c r="E580" t="s">
        <v>17</v>
      </c>
    </row>
    <row r="581" spans="1:5" x14ac:dyDescent="0.3">
      <c r="A581">
        <v>583</v>
      </c>
      <c r="B581" t="s">
        <v>8</v>
      </c>
      <c r="C581" t="s">
        <v>15</v>
      </c>
      <c r="D581" t="s">
        <v>621</v>
      </c>
      <c r="E581" t="s">
        <v>17</v>
      </c>
    </row>
    <row r="582" spans="1:5" x14ac:dyDescent="0.3">
      <c r="A582">
        <v>584</v>
      </c>
      <c r="B582" t="s">
        <v>23</v>
      </c>
      <c r="C582" t="s">
        <v>66</v>
      </c>
      <c r="D582" t="s">
        <v>622</v>
      </c>
      <c r="E582" t="s">
        <v>14</v>
      </c>
    </row>
    <row r="583" spans="1:5" x14ac:dyDescent="0.3">
      <c r="A583">
        <v>585</v>
      </c>
      <c r="B583" t="s">
        <v>8</v>
      </c>
      <c r="C583" t="s">
        <v>9</v>
      </c>
      <c r="D583" t="s">
        <v>623</v>
      </c>
      <c r="E583" t="s">
        <v>17</v>
      </c>
    </row>
    <row r="584" spans="1:5" x14ac:dyDescent="0.3">
      <c r="A584">
        <v>586</v>
      </c>
      <c r="B584" t="s">
        <v>8</v>
      </c>
      <c r="C584" t="s">
        <v>54</v>
      </c>
      <c r="D584" t="s">
        <v>624</v>
      </c>
      <c r="E584" t="s">
        <v>35</v>
      </c>
    </row>
    <row r="585" spans="1:5" x14ac:dyDescent="0.3">
      <c r="A585">
        <v>587</v>
      </c>
      <c r="B585" t="s">
        <v>8</v>
      </c>
      <c r="C585" t="s">
        <v>90</v>
      </c>
      <c r="D585" t="s">
        <v>625</v>
      </c>
      <c r="E585" t="s">
        <v>26</v>
      </c>
    </row>
    <row r="586" spans="1:5" x14ac:dyDescent="0.3">
      <c r="A586">
        <v>588</v>
      </c>
      <c r="B586" t="s">
        <v>8</v>
      </c>
      <c r="C586" t="s">
        <v>30</v>
      </c>
      <c r="D586" t="s">
        <v>626</v>
      </c>
      <c r="E586" t="s">
        <v>17</v>
      </c>
    </row>
    <row r="587" spans="1:5" x14ac:dyDescent="0.3">
      <c r="A587">
        <v>589</v>
      </c>
      <c r="B587" t="s">
        <v>18</v>
      </c>
      <c r="C587" t="s">
        <v>19</v>
      </c>
      <c r="D587" t="s">
        <v>627</v>
      </c>
      <c r="E587" t="s">
        <v>17</v>
      </c>
    </row>
    <row r="588" spans="1:5" x14ac:dyDescent="0.3">
      <c r="A588">
        <v>590</v>
      </c>
      <c r="B588" t="s">
        <v>8</v>
      </c>
      <c r="C588" t="s">
        <v>30</v>
      </c>
      <c r="D588" t="s">
        <v>628</v>
      </c>
      <c r="E588" t="s">
        <v>17</v>
      </c>
    </row>
    <row r="589" spans="1:5" x14ac:dyDescent="0.3">
      <c r="A589">
        <v>591</v>
      </c>
      <c r="B589" t="s">
        <v>8</v>
      </c>
      <c r="C589" t="s">
        <v>9</v>
      </c>
      <c r="D589" t="s">
        <v>629</v>
      </c>
      <c r="E589" t="s">
        <v>22</v>
      </c>
    </row>
    <row r="590" spans="1:5" x14ac:dyDescent="0.3">
      <c r="A590">
        <v>592</v>
      </c>
      <c r="B590" t="s">
        <v>18</v>
      </c>
      <c r="C590" t="s">
        <v>19</v>
      </c>
      <c r="D590" t="s">
        <v>630</v>
      </c>
      <c r="E590" t="s">
        <v>17</v>
      </c>
    </row>
    <row r="591" spans="1:5" x14ac:dyDescent="0.3">
      <c r="A591">
        <v>593</v>
      </c>
      <c r="B591" t="s">
        <v>18</v>
      </c>
      <c r="C591" t="s">
        <v>140</v>
      </c>
      <c r="D591" t="s">
        <v>631</v>
      </c>
      <c r="E591" t="s">
        <v>14</v>
      </c>
    </row>
    <row r="592" spans="1:5" x14ac:dyDescent="0.3">
      <c r="A592">
        <v>594</v>
      </c>
      <c r="B592" t="s">
        <v>8</v>
      </c>
      <c r="C592" t="s">
        <v>15</v>
      </c>
      <c r="D592" t="s">
        <v>632</v>
      </c>
      <c r="E592" t="s">
        <v>17</v>
      </c>
    </row>
    <row r="593" spans="1:5" x14ac:dyDescent="0.3">
      <c r="A593">
        <v>595</v>
      </c>
      <c r="B593" t="s">
        <v>18</v>
      </c>
      <c r="C593" t="s">
        <v>19</v>
      </c>
      <c r="D593" t="s">
        <v>633</v>
      </c>
      <c r="E593" t="s">
        <v>22</v>
      </c>
    </row>
    <row r="594" spans="1:5" x14ac:dyDescent="0.3">
      <c r="A594">
        <v>596</v>
      </c>
      <c r="B594" t="s">
        <v>23</v>
      </c>
      <c r="C594" t="s">
        <v>24</v>
      </c>
      <c r="D594" t="s">
        <v>634</v>
      </c>
      <c r="E594" t="s">
        <v>26</v>
      </c>
    </row>
    <row r="595" spans="1:5" x14ac:dyDescent="0.3">
      <c r="A595">
        <v>597</v>
      </c>
      <c r="B595" t="s">
        <v>18</v>
      </c>
      <c r="C595" t="s">
        <v>36</v>
      </c>
      <c r="D595" t="s">
        <v>635</v>
      </c>
      <c r="E595" t="s">
        <v>17</v>
      </c>
    </row>
    <row r="596" spans="1:5" x14ac:dyDescent="0.3">
      <c r="A596">
        <v>598</v>
      </c>
      <c r="B596" t="s">
        <v>23</v>
      </c>
      <c r="C596" t="s">
        <v>24</v>
      </c>
      <c r="D596" t="s">
        <v>636</v>
      </c>
      <c r="E596" t="s">
        <v>26</v>
      </c>
    </row>
    <row r="597" spans="1:5" x14ac:dyDescent="0.3">
      <c r="A597">
        <v>599</v>
      </c>
      <c r="B597" t="s">
        <v>18</v>
      </c>
      <c r="C597" t="s">
        <v>19</v>
      </c>
      <c r="D597" t="s">
        <v>637</v>
      </c>
      <c r="E597" t="s">
        <v>17</v>
      </c>
    </row>
    <row r="598" spans="1:5" x14ac:dyDescent="0.3">
      <c r="A598">
        <v>600</v>
      </c>
      <c r="B598" t="s">
        <v>8</v>
      </c>
      <c r="C598" t="s">
        <v>54</v>
      </c>
      <c r="D598" t="s">
        <v>638</v>
      </c>
      <c r="E598" t="s">
        <v>35</v>
      </c>
    </row>
    <row r="599" spans="1:5" x14ac:dyDescent="0.3">
      <c r="A599">
        <v>601</v>
      </c>
      <c r="B599" t="s">
        <v>8</v>
      </c>
      <c r="C599" t="s">
        <v>30</v>
      </c>
      <c r="D599" t="s">
        <v>639</v>
      </c>
      <c r="E599" t="s">
        <v>17</v>
      </c>
    </row>
    <row r="600" spans="1:5" x14ac:dyDescent="0.3">
      <c r="A600">
        <v>602</v>
      </c>
      <c r="B600" t="s">
        <v>8</v>
      </c>
      <c r="C600" t="s">
        <v>40</v>
      </c>
      <c r="D600" t="s">
        <v>640</v>
      </c>
      <c r="E600" t="s">
        <v>17</v>
      </c>
    </row>
    <row r="601" spans="1:5" x14ac:dyDescent="0.3">
      <c r="A601">
        <v>603</v>
      </c>
      <c r="B601" t="s">
        <v>8</v>
      </c>
      <c r="C601" t="s">
        <v>12</v>
      </c>
      <c r="D601" t="s">
        <v>641</v>
      </c>
      <c r="E601" t="s">
        <v>17</v>
      </c>
    </row>
    <row r="602" spans="1:5" x14ac:dyDescent="0.3">
      <c r="A602">
        <v>604</v>
      </c>
      <c r="B602" t="s">
        <v>8</v>
      </c>
      <c r="C602" t="s">
        <v>40</v>
      </c>
      <c r="D602" t="s">
        <v>642</v>
      </c>
      <c r="E602" t="s">
        <v>17</v>
      </c>
    </row>
    <row r="603" spans="1:5" x14ac:dyDescent="0.3">
      <c r="A603">
        <v>605</v>
      </c>
      <c r="B603" t="s">
        <v>18</v>
      </c>
      <c r="C603" t="s">
        <v>19</v>
      </c>
      <c r="D603" t="s">
        <v>643</v>
      </c>
      <c r="E603" t="s">
        <v>26</v>
      </c>
    </row>
    <row r="604" spans="1:5" x14ac:dyDescent="0.3">
      <c r="A604">
        <v>606</v>
      </c>
      <c r="B604" t="s">
        <v>18</v>
      </c>
      <c r="C604" t="s">
        <v>19</v>
      </c>
      <c r="D604" t="s">
        <v>644</v>
      </c>
      <c r="E604" t="s">
        <v>17</v>
      </c>
    </row>
    <row r="605" spans="1:5" x14ac:dyDescent="0.3">
      <c r="A605">
        <v>607</v>
      </c>
      <c r="B605" t="s">
        <v>18</v>
      </c>
      <c r="C605" t="s">
        <v>140</v>
      </c>
      <c r="D605" t="s">
        <v>645</v>
      </c>
      <c r="E605" t="s">
        <v>14</v>
      </c>
    </row>
    <row r="606" spans="1:5" x14ac:dyDescent="0.3">
      <c r="A606">
        <v>608</v>
      </c>
      <c r="B606" t="s">
        <v>8</v>
      </c>
      <c r="C606" t="s">
        <v>15</v>
      </c>
      <c r="D606" t="s">
        <v>646</v>
      </c>
      <c r="E606" t="s">
        <v>17</v>
      </c>
    </row>
    <row r="607" spans="1:5" x14ac:dyDescent="0.3">
      <c r="A607">
        <v>609</v>
      </c>
      <c r="B607" t="s">
        <v>8</v>
      </c>
      <c r="C607" t="s">
        <v>49</v>
      </c>
      <c r="D607" t="s">
        <v>647</v>
      </c>
      <c r="E607" t="s">
        <v>17</v>
      </c>
    </row>
    <row r="608" spans="1:5" x14ac:dyDescent="0.3">
      <c r="A608">
        <v>610</v>
      </c>
      <c r="B608" t="s">
        <v>8</v>
      </c>
      <c r="C608" t="s">
        <v>12</v>
      </c>
      <c r="D608" t="s">
        <v>648</v>
      </c>
      <c r="E608" t="s">
        <v>17</v>
      </c>
    </row>
    <row r="609" spans="1:5" x14ac:dyDescent="0.3">
      <c r="A609">
        <v>611</v>
      </c>
      <c r="B609" t="s">
        <v>8</v>
      </c>
      <c r="C609" t="s">
        <v>30</v>
      </c>
      <c r="D609" t="s">
        <v>649</v>
      </c>
      <c r="E609" t="s">
        <v>17</v>
      </c>
    </row>
    <row r="610" spans="1:5" x14ac:dyDescent="0.3">
      <c r="A610">
        <v>612</v>
      </c>
      <c r="B610" t="s">
        <v>8</v>
      </c>
      <c r="C610" t="s">
        <v>54</v>
      </c>
      <c r="D610" t="s">
        <v>650</v>
      </c>
      <c r="E610" t="s">
        <v>26</v>
      </c>
    </row>
    <row r="611" spans="1:5" x14ac:dyDescent="0.3">
      <c r="A611">
        <v>613</v>
      </c>
      <c r="B611" t="s">
        <v>23</v>
      </c>
      <c r="C611" t="s">
        <v>45</v>
      </c>
      <c r="D611" t="s">
        <v>651</v>
      </c>
      <c r="E611" t="s">
        <v>11</v>
      </c>
    </row>
    <row r="612" spans="1:5" x14ac:dyDescent="0.3">
      <c r="A612">
        <v>614</v>
      </c>
      <c r="B612" t="s">
        <v>8</v>
      </c>
      <c r="C612" t="s">
        <v>15</v>
      </c>
      <c r="D612" t="s">
        <v>652</v>
      </c>
      <c r="E612" t="s">
        <v>17</v>
      </c>
    </row>
    <row r="613" spans="1:5" x14ac:dyDescent="0.3">
      <c r="A613">
        <v>615</v>
      </c>
      <c r="B613" t="s">
        <v>8</v>
      </c>
      <c r="C613" t="s">
        <v>54</v>
      </c>
      <c r="D613" t="s">
        <v>653</v>
      </c>
      <c r="E613" t="s">
        <v>35</v>
      </c>
    </row>
    <row r="614" spans="1:5" x14ac:dyDescent="0.3">
      <c r="A614">
        <v>616</v>
      </c>
      <c r="B614" t="s">
        <v>8</v>
      </c>
      <c r="C614" t="s">
        <v>15</v>
      </c>
      <c r="D614" t="s">
        <v>654</v>
      </c>
      <c r="E614" t="s">
        <v>17</v>
      </c>
    </row>
    <row r="615" spans="1:5" x14ac:dyDescent="0.3">
      <c r="A615">
        <v>617</v>
      </c>
      <c r="B615" t="s">
        <v>8</v>
      </c>
      <c r="C615" t="s">
        <v>33</v>
      </c>
      <c r="D615" t="s">
        <v>655</v>
      </c>
      <c r="E615" t="s">
        <v>35</v>
      </c>
    </row>
    <row r="616" spans="1:5" x14ac:dyDescent="0.3">
      <c r="A616">
        <v>618</v>
      </c>
      <c r="B616" t="s">
        <v>18</v>
      </c>
      <c r="C616" t="s">
        <v>19</v>
      </c>
      <c r="D616" t="s">
        <v>656</v>
      </c>
      <c r="E616" t="s">
        <v>17</v>
      </c>
    </row>
    <row r="617" spans="1:5" x14ac:dyDescent="0.3">
      <c r="A617">
        <v>619</v>
      </c>
      <c r="B617" t="s">
        <v>18</v>
      </c>
      <c r="C617" t="s">
        <v>36</v>
      </c>
      <c r="D617" t="s">
        <v>657</v>
      </c>
      <c r="E617" t="s">
        <v>26</v>
      </c>
    </row>
    <row r="618" spans="1:5" x14ac:dyDescent="0.3">
      <c r="A618">
        <v>620</v>
      </c>
      <c r="B618" t="s">
        <v>23</v>
      </c>
      <c r="C618" t="s">
        <v>24</v>
      </c>
      <c r="D618" t="s">
        <v>658</v>
      </c>
      <c r="E618" t="s">
        <v>26</v>
      </c>
    </row>
    <row r="619" spans="1:5" x14ac:dyDescent="0.3">
      <c r="A619">
        <v>621</v>
      </c>
      <c r="B619" t="s">
        <v>23</v>
      </c>
      <c r="C619" t="s">
        <v>24</v>
      </c>
      <c r="D619" t="s">
        <v>659</v>
      </c>
      <c r="E619" t="s">
        <v>17</v>
      </c>
    </row>
    <row r="620" spans="1:5" x14ac:dyDescent="0.3">
      <c r="A620">
        <v>622</v>
      </c>
      <c r="B620" t="s">
        <v>23</v>
      </c>
      <c r="C620" t="s">
        <v>24</v>
      </c>
      <c r="D620" t="s">
        <v>660</v>
      </c>
      <c r="E620" t="s">
        <v>17</v>
      </c>
    </row>
    <row r="621" spans="1:5" x14ac:dyDescent="0.3">
      <c r="A621">
        <v>623</v>
      </c>
      <c r="B621" t="s">
        <v>23</v>
      </c>
      <c r="C621" t="s">
        <v>24</v>
      </c>
      <c r="D621" t="s">
        <v>661</v>
      </c>
      <c r="E621" t="s">
        <v>17</v>
      </c>
    </row>
    <row r="622" spans="1:5" x14ac:dyDescent="0.3">
      <c r="A622">
        <v>624</v>
      </c>
      <c r="B622" t="s">
        <v>23</v>
      </c>
      <c r="C622" t="s">
        <v>45</v>
      </c>
      <c r="D622" t="s">
        <v>662</v>
      </c>
      <c r="E622" t="s">
        <v>44</v>
      </c>
    </row>
    <row r="623" spans="1:5" x14ac:dyDescent="0.3">
      <c r="A623">
        <v>625</v>
      </c>
      <c r="B623" t="s">
        <v>8</v>
      </c>
      <c r="C623" t="s">
        <v>40</v>
      </c>
      <c r="D623" t="s">
        <v>663</v>
      </c>
      <c r="E623" t="s">
        <v>17</v>
      </c>
    </row>
    <row r="624" spans="1:5" x14ac:dyDescent="0.3">
      <c r="A624">
        <v>626</v>
      </c>
      <c r="B624" t="s">
        <v>8</v>
      </c>
      <c r="C624" t="s">
        <v>33</v>
      </c>
      <c r="D624" t="s">
        <v>664</v>
      </c>
      <c r="E624" t="s">
        <v>35</v>
      </c>
    </row>
    <row r="625" spans="1:5" x14ac:dyDescent="0.3">
      <c r="A625">
        <v>627</v>
      </c>
      <c r="B625" t="s">
        <v>8</v>
      </c>
      <c r="C625" t="s">
        <v>33</v>
      </c>
      <c r="D625" t="s">
        <v>665</v>
      </c>
      <c r="E625" t="s">
        <v>35</v>
      </c>
    </row>
    <row r="626" spans="1:5" x14ac:dyDescent="0.3">
      <c r="A626">
        <v>628</v>
      </c>
      <c r="B626" t="s">
        <v>8</v>
      </c>
      <c r="C626" t="s">
        <v>9</v>
      </c>
      <c r="D626" t="s">
        <v>666</v>
      </c>
      <c r="E626" t="s">
        <v>17</v>
      </c>
    </row>
    <row r="627" spans="1:5" x14ac:dyDescent="0.3">
      <c r="A627">
        <v>629</v>
      </c>
      <c r="B627" t="s">
        <v>18</v>
      </c>
      <c r="C627" t="s">
        <v>19</v>
      </c>
      <c r="D627" t="s">
        <v>667</v>
      </c>
      <c r="E627" t="s">
        <v>17</v>
      </c>
    </row>
    <row r="628" spans="1:5" x14ac:dyDescent="0.3">
      <c r="A628">
        <v>630</v>
      </c>
      <c r="B628" t="s">
        <v>18</v>
      </c>
      <c r="C628" t="s">
        <v>19</v>
      </c>
      <c r="D628" t="s">
        <v>668</v>
      </c>
      <c r="E628" t="s">
        <v>17</v>
      </c>
    </row>
    <row r="629" spans="1:5" x14ac:dyDescent="0.3">
      <c r="A629">
        <v>631</v>
      </c>
      <c r="B629" t="s">
        <v>23</v>
      </c>
      <c r="C629" t="s">
        <v>24</v>
      </c>
      <c r="D629" t="s">
        <v>669</v>
      </c>
      <c r="E629" t="s">
        <v>22</v>
      </c>
    </row>
    <row r="630" spans="1:5" x14ac:dyDescent="0.3">
      <c r="A630">
        <v>632</v>
      </c>
      <c r="B630" t="s">
        <v>18</v>
      </c>
      <c r="C630" t="s">
        <v>19</v>
      </c>
      <c r="D630" t="s">
        <v>670</v>
      </c>
      <c r="E630" t="s">
        <v>17</v>
      </c>
    </row>
    <row r="631" spans="1:5" x14ac:dyDescent="0.3">
      <c r="A631">
        <v>633</v>
      </c>
      <c r="B631" t="s">
        <v>8</v>
      </c>
      <c r="C631" t="s">
        <v>30</v>
      </c>
      <c r="D631" t="s">
        <v>671</v>
      </c>
      <c r="E631" t="s">
        <v>17</v>
      </c>
    </row>
    <row r="632" spans="1:5" x14ac:dyDescent="0.3">
      <c r="A632">
        <v>634</v>
      </c>
      <c r="B632" t="s">
        <v>18</v>
      </c>
      <c r="C632" t="s">
        <v>36</v>
      </c>
      <c r="D632" t="s">
        <v>672</v>
      </c>
      <c r="E632" t="s">
        <v>17</v>
      </c>
    </row>
    <row r="633" spans="1:5" x14ac:dyDescent="0.3">
      <c r="A633">
        <v>635</v>
      </c>
      <c r="B633" t="s">
        <v>23</v>
      </c>
      <c r="C633" t="s">
        <v>42</v>
      </c>
      <c r="D633" t="s">
        <v>673</v>
      </c>
      <c r="E633" t="s">
        <v>44</v>
      </c>
    </row>
    <row r="634" spans="1:5" x14ac:dyDescent="0.3">
      <c r="A634">
        <v>636</v>
      </c>
      <c r="B634" t="s">
        <v>8</v>
      </c>
      <c r="C634" t="s">
        <v>40</v>
      </c>
      <c r="D634" t="s">
        <v>674</v>
      </c>
      <c r="E634" t="s">
        <v>17</v>
      </c>
    </row>
    <row r="635" spans="1:5" x14ac:dyDescent="0.3">
      <c r="A635">
        <v>637</v>
      </c>
      <c r="B635" t="s">
        <v>18</v>
      </c>
      <c r="C635" t="s">
        <v>36</v>
      </c>
      <c r="D635" t="s">
        <v>675</v>
      </c>
      <c r="E635" t="s">
        <v>17</v>
      </c>
    </row>
    <row r="636" spans="1:5" x14ac:dyDescent="0.3">
      <c r="A636">
        <v>639</v>
      </c>
      <c r="B636" t="s">
        <v>18</v>
      </c>
      <c r="C636" t="s">
        <v>36</v>
      </c>
      <c r="D636" t="s">
        <v>676</v>
      </c>
      <c r="E636" t="s">
        <v>17</v>
      </c>
    </row>
    <row r="637" spans="1:5" x14ac:dyDescent="0.3">
      <c r="A637">
        <v>640</v>
      </c>
      <c r="B637" t="s">
        <v>8</v>
      </c>
      <c r="C637" t="s">
        <v>40</v>
      </c>
      <c r="D637" t="s">
        <v>677</v>
      </c>
      <c r="E637" t="s">
        <v>17</v>
      </c>
    </row>
    <row r="638" spans="1:5" x14ac:dyDescent="0.3">
      <c r="A638">
        <v>641</v>
      </c>
      <c r="B638" t="s">
        <v>8</v>
      </c>
      <c r="C638" t="s">
        <v>30</v>
      </c>
      <c r="D638" t="s">
        <v>678</v>
      </c>
      <c r="E638" t="s">
        <v>17</v>
      </c>
    </row>
    <row r="639" spans="1:5" x14ac:dyDescent="0.3">
      <c r="A639">
        <v>642</v>
      </c>
      <c r="B639" t="s">
        <v>8</v>
      </c>
      <c r="C639" t="s">
        <v>15</v>
      </c>
      <c r="D639" t="s">
        <v>679</v>
      </c>
      <c r="E639" t="s">
        <v>17</v>
      </c>
    </row>
    <row r="640" spans="1:5" x14ac:dyDescent="0.3">
      <c r="A640">
        <v>643</v>
      </c>
      <c r="B640" t="s">
        <v>8</v>
      </c>
      <c r="C640" t="s">
        <v>12</v>
      </c>
      <c r="D640" t="s">
        <v>680</v>
      </c>
      <c r="E640" t="s">
        <v>17</v>
      </c>
    </row>
    <row r="641" spans="1:5" x14ac:dyDescent="0.3">
      <c r="A641">
        <v>644</v>
      </c>
      <c r="B641" t="s">
        <v>8</v>
      </c>
      <c r="C641" t="s">
        <v>40</v>
      </c>
      <c r="D641" t="s">
        <v>681</v>
      </c>
      <c r="E641" t="s">
        <v>17</v>
      </c>
    </row>
    <row r="642" spans="1:5" x14ac:dyDescent="0.3">
      <c r="A642">
        <v>645</v>
      </c>
      <c r="B642" t="s">
        <v>18</v>
      </c>
      <c r="C642" t="s">
        <v>36</v>
      </c>
      <c r="D642" t="s">
        <v>682</v>
      </c>
      <c r="E642" t="s">
        <v>17</v>
      </c>
    </row>
    <row r="643" spans="1:5" x14ac:dyDescent="0.3">
      <c r="A643">
        <v>646</v>
      </c>
      <c r="B643" t="s">
        <v>8</v>
      </c>
      <c r="C643" t="s">
        <v>54</v>
      </c>
      <c r="D643" t="s">
        <v>683</v>
      </c>
      <c r="E643" t="s">
        <v>35</v>
      </c>
    </row>
    <row r="644" spans="1:5" x14ac:dyDescent="0.3">
      <c r="A644">
        <v>647</v>
      </c>
      <c r="B644" t="s">
        <v>8</v>
      </c>
      <c r="C644" t="s">
        <v>30</v>
      </c>
      <c r="D644" t="s">
        <v>684</v>
      </c>
      <c r="E644" t="s">
        <v>17</v>
      </c>
    </row>
    <row r="645" spans="1:5" x14ac:dyDescent="0.3">
      <c r="A645">
        <v>648</v>
      </c>
      <c r="B645" t="s">
        <v>18</v>
      </c>
      <c r="C645" t="s">
        <v>19</v>
      </c>
      <c r="D645" t="s">
        <v>685</v>
      </c>
      <c r="E645" t="s">
        <v>17</v>
      </c>
    </row>
    <row r="646" spans="1:5" x14ac:dyDescent="0.3">
      <c r="A646">
        <v>649</v>
      </c>
      <c r="B646" t="s">
        <v>8</v>
      </c>
      <c r="C646" t="s">
        <v>54</v>
      </c>
      <c r="D646" t="s">
        <v>686</v>
      </c>
      <c r="E646" t="s">
        <v>26</v>
      </c>
    </row>
    <row r="647" spans="1:5" x14ac:dyDescent="0.3">
      <c r="A647">
        <v>650</v>
      </c>
      <c r="B647" t="s">
        <v>8</v>
      </c>
      <c r="C647" t="s">
        <v>30</v>
      </c>
      <c r="D647" t="s">
        <v>687</v>
      </c>
      <c r="E647" t="s">
        <v>17</v>
      </c>
    </row>
    <row r="648" spans="1:5" x14ac:dyDescent="0.3">
      <c r="A648">
        <v>651</v>
      </c>
      <c r="B648" t="s">
        <v>8</v>
      </c>
      <c r="C648" t="s">
        <v>30</v>
      </c>
      <c r="D648" t="s">
        <v>688</v>
      </c>
      <c r="E648" t="s">
        <v>35</v>
      </c>
    </row>
    <row r="649" spans="1:5" x14ac:dyDescent="0.3">
      <c r="A649">
        <v>653</v>
      </c>
      <c r="B649" t="s">
        <v>8</v>
      </c>
      <c r="C649" t="s">
        <v>30</v>
      </c>
      <c r="D649" t="s">
        <v>689</v>
      </c>
      <c r="E649" t="s">
        <v>17</v>
      </c>
    </row>
    <row r="650" spans="1:5" x14ac:dyDescent="0.3">
      <c r="A650">
        <v>654</v>
      </c>
      <c r="B650" t="s">
        <v>18</v>
      </c>
      <c r="C650" t="s">
        <v>19</v>
      </c>
      <c r="D650" t="s">
        <v>690</v>
      </c>
      <c r="E650" t="s">
        <v>17</v>
      </c>
    </row>
    <row r="651" spans="1:5" x14ac:dyDescent="0.3">
      <c r="A651">
        <v>655</v>
      </c>
      <c r="B651" t="s">
        <v>23</v>
      </c>
      <c r="C651" t="s">
        <v>66</v>
      </c>
      <c r="D651" t="s">
        <v>691</v>
      </c>
      <c r="E651" t="s">
        <v>14</v>
      </c>
    </row>
    <row r="652" spans="1:5" x14ac:dyDescent="0.3">
      <c r="A652">
        <v>656</v>
      </c>
      <c r="B652" t="s">
        <v>8</v>
      </c>
      <c r="C652" t="s">
        <v>15</v>
      </c>
      <c r="D652" t="s">
        <v>692</v>
      </c>
      <c r="E652" t="s">
        <v>17</v>
      </c>
    </row>
    <row r="653" spans="1:5" x14ac:dyDescent="0.3">
      <c r="A653">
        <v>657</v>
      </c>
      <c r="B653" t="s">
        <v>8</v>
      </c>
      <c r="C653" t="s">
        <v>49</v>
      </c>
      <c r="D653" t="s">
        <v>693</v>
      </c>
      <c r="E653" t="s">
        <v>17</v>
      </c>
    </row>
    <row r="654" spans="1:5" x14ac:dyDescent="0.3">
      <c r="A654">
        <v>658</v>
      </c>
      <c r="B654" t="s">
        <v>18</v>
      </c>
      <c r="C654" t="s">
        <v>19</v>
      </c>
      <c r="D654" t="s">
        <v>694</v>
      </c>
      <c r="E654" t="s">
        <v>35</v>
      </c>
    </row>
    <row r="655" spans="1:5" x14ac:dyDescent="0.3">
      <c r="A655">
        <v>659</v>
      </c>
      <c r="B655" t="s">
        <v>8</v>
      </c>
      <c r="C655" t="s">
        <v>30</v>
      </c>
      <c r="D655" t="s">
        <v>695</v>
      </c>
      <c r="E655" t="s">
        <v>17</v>
      </c>
    </row>
    <row r="656" spans="1:5" x14ac:dyDescent="0.3">
      <c r="A656">
        <v>660</v>
      </c>
      <c r="B656" t="s">
        <v>23</v>
      </c>
      <c r="C656" t="s">
        <v>45</v>
      </c>
      <c r="D656" t="s">
        <v>696</v>
      </c>
      <c r="E656" t="s">
        <v>44</v>
      </c>
    </row>
    <row r="657" spans="1:5" x14ac:dyDescent="0.3">
      <c r="A657">
        <v>661</v>
      </c>
      <c r="B657" t="s">
        <v>23</v>
      </c>
      <c r="C657" t="s">
        <v>66</v>
      </c>
      <c r="D657" t="s">
        <v>697</v>
      </c>
      <c r="E657" t="s">
        <v>14</v>
      </c>
    </row>
    <row r="658" spans="1:5" x14ac:dyDescent="0.3">
      <c r="A658">
        <v>662</v>
      </c>
      <c r="B658" t="s">
        <v>8</v>
      </c>
      <c r="C658" t="s">
        <v>30</v>
      </c>
      <c r="D658" t="s">
        <v>698</v>
      </c>
      <c r="E658" t="s">
        <v>17</v>
      </c>
    </row>
    <row r="659" spans="1:5" x14ac:dyDescent="0.3">
      <c r="A659">
        <v>663</v>
      </c>
      <c r="B659" t="s">
        <v>8</v>
      </c>
      <c r="C659" t="s">
        <v>30</v>
      </c>
      <c r="D659" t="s">
        <v>699</v>
      </c>
      <c r="E659" t="s">
        <v>35</v>
      </c>
    </row>
    <row r="660" spans="1:5" x14ac:dyDescent="0.3">
      <c r="A660">
        <v>664</v>
      </c>
      <c r="B660" t="s">
        <v>18</v>
      </c>
      <c r="C660" t="s">
        <v>19</v>
      </c>
      <c r="D660" t="s">
        <v>700</v>
      </c>
      <c r="E660" t="s">
        <v>17</v>
      </c>
    </row>
    <row r="661" spans="1:5" x14ac:dyDescent="0.3">
      <c r="A661">
        <v>665</v>
      </c>
      <c r="B661" t="s">
        <v>18</v>
      </c>
      <c r="C661" t="s">
        <v>36</v>
      </c>
      <c r="D661" t="s">
        <v>701</v>
      </c>
      <c r="E661" t="s">
        <v>17</v>
      </c>
    </row>
    <row r="662" spans="1:5" x14ac:dyDescent="0.3">
      <c r="A662">
        <v>666</v>
      </c>
      <c r="B662" t="s">
        <v>8</v>
      </c>
      <c r="C662" t="s">
        <v>40</v>
      </c>
      <c r="D662" t="s">
        <v>702</v>
      </c>
      <c r="E662" t="s">
        <v>17</v>
      </c>
    </row>
    <row r="663" spans="1:5" x14ac:dyDescent="0.3">
      <c r="A663">
        <v>667</v>
      </c>
      <c r="B663" t="s">
        <v>18</v>
      </c>
      <c r="C663" t="s">
        <v>36</v>
      </c>
      <c r="D663" t="s">
        <v>703</v>
      </c>
      <c r="E663" t="s">
        <v>17</v>
      </c>
    </row>
    <row r="664" spans="1:5" x14ac:dyDescent="0.3">
      <c r="A664">
        <v>668</v>
      </c>
      <c r="B664" t="s">
        <v>18</v>
      </c>
      <c r="C664" t="s">
        <v>19</v>
      </c>
      <c r="D664" t="s">
        <v>704</v>
      </c>
      <c r="E664" t="s">
        <v>17</v>
      </c>
    </row>
    <row r="665" spans="1:5" x14ac:dyDescent="0.3">
      <c r="A665">
        <v>669</v>
      </c>
      <c r="B665" t="s">
        <v>18</v>
      </c>
      <c r="C665" t="s">
        <v>36</v>
      </c>
      <c r="D665" t="s">
        <v>705</v>
      </c>
      <c r="E665" t="s">
        <v>26</v>
      </c>
    </row>
    <row r="666" spans="1:5" x14ac:dyDescent="0.3">
      <c r="A666">
        <v>670</v>
      </c>
      <c r="B666" t="s">
        <v>18</v>
      </c>
      <c r="C666" t="s">
        <v>19</v>
      </c>
      <c r="D666" t="s">
        <v>706</v>
      </c>
      <c r="E666" t="s">
        <v>17</v>
      </c>
    </row>
    <row r="667" spans="1:5" x14ac:dyDescent="0.3">
      <c r="A667">
        <v>671</v>
      </c>
      <c r="B667" t="s">
        <v>23</v>
      </c>
      <c r="C667" t="s">
        <v>66</v>
      </c>
      <c r="D667" t="s">
        <v>707</v>
      </c>
      <c r="E667" t="s">
        <v>14</v>
      </c>
    </row>
    <row r="668" spans="1:5" x14ac:dyDescent="0.3">
      <c r="A668">
        <v>672</v>
      </c>
      <c r="B668" t="s">
        <v>18</v>
      </c>
      <c r="C668" t="s">
        <v>140</v>
      </c>
      <c r="D668" t="s">
        <v>708</v>
      </c>
      <c r="E668" t="s">
        <v>44</v>
      </c>
    </row>
    <row r="669" spans="1:5" x14ac:dyDescent="0.3">
      <c r="A669">
        <v>673</v>
      </c>
      <c r="B669" t="s">
        <v>8</v>
      </c>
      <c r="C669" t="s">
        <v>12</v>
      </c>
      <c r="D669" t="s">
        <v>709</v>
      </c>
      <c r="E669" t="s">
        <v>17</v>
      </c>
    </row>
    <row r="670" spans="1:5" x14ac:dyDescent="0.3">
      <c r="A670">
        <v>674</v>
      </c>
      <c r="B670" t="s">
        <v>23</v>
      </c>
      <c r="C670" t="s">
        <v>66</v>
      </c>
      <c r="D670" t="s">
        <v>710</v>
      </c>
      <c r="E670" t="s">
        <v>14</v>
      </c>
    </row>
    <row r="671" spans="1:5" x14ac:dyDescent="0.3">
      <c r="A671">
        <v>675</v>
      </c>
      <c r="B671" t="s">
        <v>8</v>
      </c>
      <c r="C671" t="s">
        <v>15</v>
      </c>
      <c r="D671" t="s">
        <v>711</v>
      </c>
      <c r="E671" t="s">
        <v>17</v>
      </c>
    </row>
    <row r="672" spans="1:5" x14ac:dyDescent="0.3">
      <c r="A672">
        <v>676</v>
      </c>
      <c r="B672" t="s">
        <v>18</v>
      </c>
      <c r="C672" t="s">
        <v>19</v>
      </c>
      <c r="D672" t="s">
        <v>712</v>
      </c>
      <c r="E672" t="s">
        <v>17</v>
      </c>
    </row>
    <row r="673" spans="1:5" x14ac:dyDescent="0.3">
      <c r="A673">
        <v>677</v>
      </c>
      <c r="B673" t="s">
        <v>23</v>
      </c>
      <c r="C673" t="s">
        <v>24</v>
      </c>
      <c r="D673" t="s">
        <v>713</v>
      </c>
      <c r="E673" t="s">
        <v>17</v>
      </c>
    </row>
    <row r="674" spans="1:5" x14ac:dyDescent="0.3">
      <c r="A674">
        <v>678</v>
      </c>
      <c r="B674" t="s">
        <v>8</v>
      </c>
      <c r="C674" t="s">
        <v>54</v>
      </c>
      <c r="D674" t="s">
        <v>714</v>
      </c>
      <c r="E674" t="s">
        <v>26</v>
      </c>
    </row>
    <row r="675" spans="1:5" x14ac:dyDescent="0.3">
      <c r="A675">
        <v>679</v>
      </c>
      <c r="B675" t="s">
        <v>8</v>
      </c>
      <c r="C675" t="s">
        <v>30</v>
      </c>
      <c r="D675" t="s">
        <v>715</v>
      </c>
      <c r="E675" t="s">
        <v>17</v>
      </c>
    </row>
    <row r="676" spans="1:5" x14ac:dyDescent="0.3">
      <c r="A676">
        <v>680</v>
      </c>
      <c r="B676" t="s">
        <v>8</v>
      </c>
      <c r="C676" t="s">
        <v>30</v>
      </c>
      <c r="D676" t="s">
        <v>716</v>
      </c>
      <c r="E676" t="s">
        <v>17</v>
      </c>
    </row>
    <row r="677" spans="1:5" x14ac:dyDescent="0.3">
      <c r="A677">
        <v>681</v>
      </c>
      <c r="B677" t="s">
        <v>8</v>
      </c>
      <c r="C677" t="s">
        <v>33</v>
      </c>
      <c r="D677" t="s">
        <v>717</v>
      </c>
      <c r="E677" t="s">
        <v>35</v>
      </c>
    </row>
    <row r="678" spans="1:5" x14ac:dyDescent="0.3">
      <c r="A678">
        <v>682</v>
      </c>
      <c r="B678" t="s">
        <v>18</v>
      </c>
      <c r="C678" t="s">
        <v>36</v>
      </c>
      <c r="D678" t="s">
        <v>718</v>
      </c>
      <c r="E678" t="s">
        <v>26</v>
      </c>
    </row>
    <row r="679" spans="1:5" x14ac:dyDescent="0.3">
      <c r="A679">
        <v>683</v>
      </c>
      <c r="B679" t="s">
        <v>8</v>
      </c>
      <c r="C679" t="s">
        <v>30</v>
      </c>
      <c r="D679" t="s">
        <v>719</v>
      </c>
      <c r="E679" t="s">
        <v>35</v>
      </c>
    </row>
    <row r="680" spans="1:5" x14ac:dyDescent="0.3">
      <c r="A680">
        <v>684</v>
      </c>
      <c r="B680" t="s">
        <v>8</v>
      </c>
      <c r="C680" t="s">
        <v>54</v>
      </c>
      <c r="D680" t="s">
        <v>720</v>
      </c>
      <c r="E680" t="s">
        <v>35</v>
      </c>
    </row>
    <row r="681" spans="1:5" x14ac:dyDescent="0.3">
      <c r="A681">
        <v>685</v>
      </c>
      <c r="B681" t="s">
        <v>18</v>
      </c>
      <c r="C681" t="s">
        <v>19</v>
      </c>
      <c r="D681" t="s">
        <v>721</v>
      </c>
      <c r="E681" t="s">
        <v>17</v>
      </c>
    </row>
    <row r="682" spans="1:5" x14ac:dyDescent="0.3">
      <c r="A682">
        <v>686</v>
      </c>
      <c r="B682" t="s">
        <v>8</v>
      </c>
      <c r="C682" t="s">
        <v>30</v>
      </c>
      <c r="D682" t="s">
        <v>722</v>
      </c>
      <c r="E682" t="s">
        <v>17</v>
      </c>
    </row>
    <row r="683" spans="1:5" x14ac:dyDescent="0.3">
      <c r="A683">
        <v>687</v>
      </c>
      <c r="B683" t="s">
        <v>8</v>
      </c>
      <c r="C683" t="s">
        <v>15</v>
      </c>
      <c r="D683" t="s">
        <v>723</v>
      </c>
      <c r="E683" t="s">
        <v>17</v>
      </c>
    </row>
    <row r="684" spans="1:5" x14ac:dyDescent="0.3">
      <c r="A684">
        <v>688</v>
      </c>
      <c r="B684" t="s">
        <v>8</v>
      </c>
      <c r="C684" t="s">
        <v>15</v>
      </c>
      <c r="D684" t="s">
        <v>724</v>
      </c>
      <c r="E684" t="s">
        <v>17</v>
      </c>
    </row>
    <row r="685" spans="1:5" x14ac:dyDescent="0.3">
      <c r="A685">
        <v>689</v>
      </c>
      <c r="B685" t="s">
        <v>8</v>
      </c>
      <c r="C685" t="s">
        <v>15</v>
      </c>
      <c r="D685" t="s">
        <v>725</v>
      </c>
      <c r="E685" t="s">
        <v>17</v>
      </c>
    </row>
    <row r="686" spans="1:5" x14ac:dyDescent="0.3">
      <c r="A686">
        <v>690</v>
      </c>
      <c r="B686" t="s">
        <v>8</v>
      </c>
      <c r="C686" t="s">
        <v>30</v>
      </c>
      <c r="D686" t="s">
        <v>726</v>
      </c>
      <c r="E686" t="s">
        <v>17</v>
      </c>
    </row>
    <row r="687" spans="1:5" x14ac:dyDescent="0.3">
      <c r="A687">
        <v>691</v>
      </c>
      <c r="B687" t="s">
        <v>8</v>
      </c>
      <c r="C687" t="s">
        <v>54</v>
      </c>
      <c r="D687" t="s">
        <v>727</v>
      </c>
      <c r="E687" t="s">
        <v>35</v>
      </c>
    </row>
    <row r="688" spans="1:5" x14ac:dyDescent="0.3">
      <c r="A688">
        <v>692</v>
      </c>
      <c r="B688" t="s">
        <v>8</v>
      </c>
      <c r="C688" t="s">
        <v>40</v>
      </c>
      <c r="D688" t="s">
        <v>728</v>
      </c>
      <c r="E688" t="s">
        <v>17</v>
      </c>
    </row>
    <row r="689" spans="1:5" x14ac:dyDescent="0.3">
      <c r="A689">
        <v>693</v>
      </c>
      <c r="B689" t="s">
        <v>8</v>
      </c>
      <c r="C689" t="s">
        <v>30</v>
      </c>
      <c r="D689" t="s">
        <v>729</v>
      </c>
      <c r="E689" t="s">
        <v>17</v>
      </c>
    </row>
    <row r="690" spans="1:5" x14ac:dyDescent="0.3">
      <c r="A690">
        <v>694</v>
      </c>
      <c r="B690" t="s">
        <v>8</v>
      </c>
      <c r="C690" t="s">
        <v>30</v>
      </c>
      <c r="D690" t="s">
        <v>730</v>
      </c>
      <c r="E690" t="s">
        <v>17</v>
      </c>
    </row>
    <row r="691" spans="1:5" x14ac:dyDescent="0.3">
      <c r="A691">
        <v>695</v>
      </c>
      <c r="B691" t="s">
        <v>8</v>
      </c>
      <c r="C691" t="s">
        <v>15</v>
      </c>
      <c r="D691" t="s">
        <v>731</v>
      </c>
      <c r="E691" t="s">
        <v>17</v>
      </c>
    </row>
    <row r="692" spans="1:5" x14ac:dyDescent="0.3">
      <c r="A692">
        <v>696</v>
      </c>
      <c r="B692" t="s">
        <v>8</v>
      </c>
      <c r="C692" t="s">
        <v>9</v>
      </c>
      <c r="D692" t="s">
        <v>732</v>
      </c>
      <c r="E692" t="s">
        <v>17</v>
      </c>
    </row>
    <row r="693" spans="1:5" x14ac:dyDescent="0.3">
      <c r="A693">
        <v>697</v>
      </c>
      <c r="B693" t="s">
        <v>8</v>
      </c>
      <c r="C693" t="s">
        <v>12</v>
      </c>
      <c r="D693" t="s">
        <v>733</v>
      </c>
      <c r="E693" t="s">
        <v>17</v>
      </c>
    </row>
    <row r="694" spans="1:5" x14ac:dyDescent="0.3">
      <c r="A694">
        <v>698</v>
      </c>
      <c r="B694" t="s">
        <v>18</v>
      </c>
      <c r="C694" t="s">
        <v>36</v>
      </c>
      <c r="D694" t="s">
        <v>734</v>
      </c>
      <c r="E694" t="s">
        <v>26</v>
      </c>
    </row>
    <row r="695" spans="1:5" x14ac:dyDescent="0.3">
      <c r="A695">
        <v>699</v>
      </c>
      <c r="B695" t="s">
        <v>23</v>
      </c>
      <c r="C695" t="s">
        <v>24</v>
      </c>
      <c r="D695" t="s">
        <v>735</v>
      </c>
      <c r="E695" t="s">
        <v>17</v>
      </c>
    </row>
    <row r="696" spans="1:5" x14ac:dyDescent="0.3">
      <c r="A696">
        <v>700</v>
      </c>
      <c r="B696" t="s">
        <v>18</v>
      </c>
      <c r="C696" t="s">
        <v>19</v>
      </c>
      <c r="D696" t="s">
        <v>736</v>
      </c>
      <c r="E696" t="s">
        <v>17</v>
      </c>
    </row>
    <row r="697" spans="1:5" x14ac:dyDescent="0.3">
      <c r="A697">
        <v>701</v>
      </c>
      <c r="B697" t="s">
        <v>8</v>
      </c>
      <c r="C697" t="s">
        <v>15</v>
      </c>
      <c r="D697" t="s">
        <v>737</v>
      </c>
      <c r="E697" t="s">
        <v>17</v>
      </c>
    </row>
    <row r="698" spans="1:5" x14ac:dyDescent="0.3">
      <c r="A698">
        <v>702</v>
      </c>
      <c r="B698" t="s">
        <v>18</v>
      </c>
      <c r="C698" t="s">
        <v>140</v>
      </c>
      <c r="D698" t="s">
        <v>738</v>
      </c>
      <c r="E698" t="s">
        <v>14</v>
      </c>
    </row>
    <row r="699" spans="1:5" x14ac:dyDescent="0.3">
      <c r="A699">
        <v>703</v>
      </c>
      <c r="B699" t="s">
        <v>8</v>
      </c>
      <c r="C699" t="s">
        <v>30</v>
      </c>
      <c r="D699" t="s">
        <v>739</v>
      </c>
      <c r="E699" t="s">
        <v>35</v>
      </c>
    </row>
    <row r="700" spans="1:5" x14ac:dyDescent="0.3">
      <c r="A700">
        <v>704</v>
      </c>
      <c r="B700" t="s">
        <v>8</v>
      </c>
      <c r="C700" t="s">
        <v>49</v>
      </c>
      <c r="D700" t="s">
        <v>740</v>
      </c>
      <c r="E700" t="s">
        <v>17</v>
      </c>
    </row>
    <row r="701" spans="1:5" x14ac:dyDescent="0.3">
      <c r="A701">
        <v>705</v>
      </c>
      <c r="B701" t="s">
        <v>23</v>
      </c>
      <c r="C701" t="s">
        <v>24</v>
      </c>
      <c r="D701" t="s">
        <v>741</v>
      </c>
      <c r="E701" t="s">
        <v>22</v>
      </c>
    </row>
    <row r="702" spans="1:5" x14ac:dyDescent="0.3">
      <c r="A702">
        <v>706</v>
      </c>
      <c r="B702" t="s">
        <v>18</v>
      </c>
      <c r="C702" t="s">
        <v>19</v>
      </c>
      <c r="D702" t="s">
        <v>742</v>
      </c>
      <c r="E702" t="s">
        <v>17</v>
      </c>
    </row>
    <row r="703" spans="1:5" x14ac:dyDescent="0.3">
      <c r="A703">
        <v>707</v>
      </c>
      <c r="B703" t="s">
        <v>18</v>
      </c>
      <c r="C703" t="s">
        <v>36</v>
      </c>
      <c r="D703" t="s">
        <v>743</v>
      </c>
      <c r="E703" t="s">
        <v>17</v>
      </c>
    </row>
    <row r="704" spans="1:5" x14ac:dyDescent="0.3">
      <c r="A704">
        <v>708</v>
      </c>
      <c r="B704" t="s">
        <v>18</v>
      </c>
      <c r="C704" t="s">
        <v>19</v>
      </c>
      <c r="D704" t="s">
        <v>744</v>
      </c>
      <c r="E704" t="s">
        <v>35</v>
      </c>
    </row>
    <row r="705" spans="1:5" x14ac:dyDescent="0.3">
      <c r="A705">
        <v>709</v>
      </c>
      <c r="B705" t="s">
        <v>18</v>
      </c>
      <c r="C705" t="s">
        <v>19</v>
      </c>
      <c r="D705" t="s">
        <v>745</v>
      </c>
      <c r="E705" t="s">
        <v>17</v>
      </c>
    </row>
    <row r="706" spans="1:5" x14ac:dyDescent="0.3">
      <c r="A706">
        <v>710</v>
      </c>
      <c r="B706" t="s">
        <v>18</v>
      </c>
      <c r="C706" t="s">
        <v>140</v>
      </c>
      <c r="D706" t="s">
        <v>746</v>
      </c>
      <c r="E706" t="s">
        <v>14</v>
      </c>
    </row>
    <row r="707" spans="1:5" x14ac:dyDescent="0.3">
      <c r="A707">
        <v>711</v>
      </c>
      <c r="B707" t="s">
        <v>8</v>
      </c>
      <c r="C707" t="s">
        <v>54</v>
      </c>
      <c r="D707" t="s">
        <v>747</v>
      </c>
      <c r="E707" t="s">
        <v>35</v>
      </c>
    </row>
    <row r="708" spans="1:5" x14ac:dyDescent="0.3">
      <c r="A708">
        <v>712</v>
      </c>
      <c r="B708" t="s">
        <v>23</v>
      </c>
      <c r="C708" t="s">
        <v>66</v>
      </c>
      <c r="D708" t="s">
        <v>748</v>
      </c>
      <c r="E708" t="s">
        <v>14</v>
      </c>
    </row>
    <row r="709" spans="1:5" x14ac:dyDescent="0.3">
      <c r="A709">
        <v>713</v>
      </c>
      <c r="B709" t="s">
        <v>23</v>
      </c>
      <c r="C709" t="s">
        <v>24</v>
      </c>
      <c r="D709" t="s">
        <v>749</v>
      </c>
      <c r="E709" t="s">
        <v>26</v>
      </c>
    </row>
    <row r="710" spans="1:5" x14ac:dyDescent="0.3">
      <c r="A710">
        <v>714</v>
      </c>
      <c r="B710" t="s">
        <v>23</v>
      </c>
      <c r="C710" t="s">
        <v>24</v>
      </c>
      <c r="D710" t="s">
        <v>750</v>
      </c>
      <c r="E710" t="s">
        <v>35</v>
      </c>
    </row>
    <row r="711" spans="1:5" x14ac:dyDescent="0.3">
      <c r="A711">
        <v>715</v>
      </c>
      <c r="B711" t="s">
        <v>18</v>
      </c>
      <c r="C711" t="s">
        <v>19</v>
      </c>
      <c r="D711" t="s">
        <v>751</v>
      </c>
      <c r="E711" t="s">
        <v>17</v>
      </c>
    </row>
    <row r="712" spans="1:5" x14ac:dyDescent="0.3">
      <c r="A712">
        <v>716</v>
      </c>
      <c r="B712" t="s">
        <v>18</v>
      </c>
      <c r="C712" t="s">
        <v>36</v>
      </c>
      <c r="D712" t="s">
        <v>752</v>
      </c>
      <c r="E712" t="s">
        <v>17</v>
      </c>
    </row>
    <row r="713" spans="1:5" x14ac:dyDescent="0.3">
      <c r="A713">
        <v>717</v>
      </c>
      <c r="B713" t="s">
        <v>18</v>
      </c>
      <c r="C713" t="s">
        <v>19</v>
      </c>
      <c r="D713" t="s">
        <v>753</v>
      </c>
      <c r="E713" t="s">
        <v>17</v>
      </c>
    </row>
    <row r="714" spans="1:5" x14ac:dyDescent="0.3">
      <c r="A714">
        <v>718</v>
      </c>
      <c r="B714" t="s">
        <v>18</v>
      </c>
      <c r="C714" t="s">
        <v>19</v>
      </c>
      <c r="D714" t="s">
        <v>754</v>
      </c>
      <c r="E714" t="s">
        <v>17</v>
      </c>
    </row>
    <row r="715" spans="1:5" x14ac:dyDescent="0.3">
      <c r="A715">
        <v>719</v>
      </c>
      <c r="B715" t="s">
        <v>18</v>
      </c>
      <c r="C715" t="s">
        <v>19</v>
      </c>
      <c r="D715" t="s">
        <v>755</v>
      </c>
      <c r="E715" t="s">
        <v>17</v>
      </c>
    </row>
    <row r="716" spans="1:5" x14ac:dyDescent="0.3">
      <c r="A716">
        <v>720</v>
      </c>
      <c r="B716" t="s">
        <v>8</v>
      </c>
      <c r="C716" t="s">
        <v>12</v>
      </c>
      <c r="D716" t="s">
        <v>756</v>
      </c>
      <c r="E716" t="s">
        <v>17</v>
      </c>
    </row>
    <row r="717" spans="1:5" x14ac:dyDescent="0.3">
      <c r="A717">
        <v>721</v>
      </c>
      <c r="B717" t="s">
        <v>23</v>
      </c>
      <c r="C717" t="s">
        <v>24</v>
      </c>
      <c r="D717" t="s">
        <v>757</v>
      </c>
      <c r="E717" t="s">
        <v>26</v>
      </c>
    </row>
    <row r="718" spans="1:5" x14ac:dyDescent="0.3">
      <c r="A718">
        <v>722</v>
      </c>
      <c r="B718" t="s">
        <v>8</v>
      </c>
      <c r="C718" t="s">
        <v>9</v>
      </c>
      <c r="D718" t="s">
        <v>758</v>
      </c>
      <c r="E718" t="s">
        <v>17</v>
      </c>
    </row>
    <row r="719" spans="1:5" x14ac:dyDescent="0.3">
      <c r="A719">
        <v>723</v>
      </c>
      <c r="B719" t="s">
        <v>23</v>
      </c>
      <c r="C719" t="s">
        <v>24</v>
      </c>
      <c r="D719" t="s">
        <v>759</v>
      </c>
      <c r="E719" t="s">
        <v>26</v>
      </c>
    </row>
    <row r="720" spans="1:5" x14ac:dyDescent="0.3">
      <c r="A720">
        <v>724</v>
      </c>
      <c r="B720" t="s">
        <v>8</v>
      </c>
      <c r="C720" t="s">
        <v>30</v>
      </c>
      <c r="D720" t="s">
        <v>760</v>
      </c>
      <c r="E720" t="s">
        <v>17</v>
      </c>
    </row>
    <row r="721" spans="1:5" x14ac:dyDescent="0.3">
      <c r="A721">
        <v>725</v>
      </c>
      <c r="B721" t="s">
        <v>18</v>
      </c>
      <c r="C721" t="s">
        <v>36</v>
      </c>
      <c r="D721" t="s">
        <v>761</v>
      </c>
      <c r="E721" t="s">
        <v>17</v>
      </c>
    </row>
    <row r="722" spans="1:5" x14ac:dyDescent="0.3">
      <c r="A722">
        <v>726</v>
      </c>
      <c r="B722" t="s">
        <v>8</v>
      </c>
      <c r="C722" t="s">
        <v>30</v>
      </c>
      <c r="D722" t="s">
        <v>762</v>
      </c>
      <c r="E722" t="s">
        <v>17</v>
      </c>
    </row>
    <row r="723" spans="1:5" x14ac:dyDescent="0.3">
      <c r="A723">
        <v>727</v>
      </c>
      <c r="B723" t="s">
        <v>23</v>
      </c>
      <c r="C723" t="s">
        <v>66</v>
      </c>
      <c r="D723" t="s">
        <v>763</v>
      </c>
      <c r="E723" t="s">
        <v>14</v>
      </c>
    </row>
    <row r="724" spans="1:5" x14ac:dyDescent="0.3">
      <c r="A724">
        <v>728</v>
      </c>
      <c r="B724" t="s">
        <v>23</v>
      </c>
      <c r="C724" t="s">
        <v>24</v>
      </c>
      <c r="D724" t="s">
        <v>764</v>
      </c>
      <c r="E724" t="s">
        <v>26</v>
      </c>
    </row>
    <row r="725" spans="1:5" x14ac:dyDescent="0.3">
      <c r="A725">
        <v>729</v>
      </c>
      <c r="B725" t="s">
        <v>8</v>
      </c>
      <c r="C725" t="s">
        <v>30</v>
      </c>
      <c r="D725" t="s">
        <v>765</v>
      </c>
      <c r="E725" t="s">
        <v>17</v>
      </c>
    </row>
    <row r="726" spans="1:5" x14ac:dyDescent="0.3">
      <c r="A726">
        <v>730</v>
      </c>
      <c r="B726" t="s">
        <v>23</v>
      </c>
      <c r="C726" t="s">
        <v>45</v>
      </c>
      <c r="D726" t="s">
        <v>766</v>
      </c>
      <c r="E726" t="s">
        <v>11</v>
      </c>
    </row>
    <row r="727" spans="1:5" x14ac:dyDescent="0.3">
      <c r="A727">
        <v>731</v>
      </c>
      <c r="B727" t="s">
        <v>8</v>
      </c>
      <c r="C727" t="s">
        <v>30</v>
      </c>
      <c r="D727" t="s">
        <v>767</v>
      </c>
      <c r="E727" t="s">
        <v>17</v>
      </c>
    </row>
    <row r="728" spans="1:5" x14ac:dyDescent="0.3">
      <c r="A728">
        <v>732</v>
      </c>
      <c r="B728" t="s">
        <v>23</v>
      </c>
      <c r="C728" t="s">
        <v>45</v>
      </c>
      <c r="D728" t="s">
        <v>768</v>
      </c>
      <c r="E728" t="s">
        <v>44</v>
      </c>
    </row>
    <row r="729" spans="1:5" x14ac:dyDescent="0.3">
      <c r="A729">
        <v>733</v>
      </c>
      <c r="B729" t="s">
        <v>23</v>
      </c>
      <c r="C729" t="s">
        <v>24</v>
      </c>
      <c r="D729" t="s">
        <v>769</v>
      </c>
      <c r="E729" t="s">
        <v>35</v>
      </c>
    </row>
    <row r="730" spans="1:5" x14ac:dyDescent="0.3">
      <c r="A730">
        <v>734</v>
      </c>
      <c r="B730" t="s">
        <v>8</v>
      </c>
      <c r="C730" t="s">
        <v>30</v>
      </c>
      <c r="D730" t="s">
        <v>770</v>
      </c>
      <c r="E730" t="s">
        <v>17</v>
      </c>
    </row>
    <row r="731" spans="1:5" x14ac:dyDescent="0.3">
      <c r="A731">
        <v>735</v>
      </c>
      <c r="B731" t="s">
        <v>8</v>
      </c>
      <c r="C731" t="s">
        <v>30</v>
      </c>
      <c r="D731" t="s">
        <v>771</v>
      </c>
      <c r="E731" t="s">
        <v>17</v>
      </c>
    </row>
    <row r="732" spans="1:5" x14ac:dyDescent="0.3">
      <c r="A732">
        <v>736</v>
      </c>
      <c r="B732" t="s">
        <v>18</v>
      </c>
      <c r="C732" t="s">
        <v>36</v>
      </c>
      <c r="D732" t="s">
        <v>772</v>
      </c>
      <c r="E732" t="s">
        <v>17</v>
      </c>
    </row>
    <row r="733" spans="1:5" x14ac:dyDescent="0.3">
      <c r="A733">
        <v>737</v>
      </c>
      <c r="B733" t="s">
        <v>8</v>
      </c>
      <c r="C733" t="s">
        <v>30</v>
      </c>
      <c r="D733" t="s">
        <v>773</v>
      </c>
      <c r="E733" t="s">
        <v>17</v>
      </c>
    </row>
    <row r="734" spans="1:5" x14ac:dyDescent="0.3">
      <c r="A734">
        <v>738</v>
      </c>
      <c r="B734" t="s">
        <v>18</v>
      </c>
      <c r="C734" t="s">
        <v>36</v>
      </c>
      <c r="D734" t="s">
        <v>774</v>
      </c>
      <c r="E734" t="s">
        <v>26</v>
      </c>
    </row>
    <row r="735" spans="1:5" x14ac:dyDescent="0.3">
      <c r="A735">
        <v>739</v>
      </c>
      <c r="B735" t="s">
        <v>18</v>
      </c>
      <c r="C735" t="s">
        <v>19</v>
      </c>
      <c r="D735" t="s">
        <v>775</v>
      </c>
      <c r="E735" t="s">
        <v>26</v>
      </c>
    </row>
    <row r="736" spans="1:5" x14ac:dyDescent="0.3">
      <c r="A736">
        <v>741</v>
      </c>
      <c r="B736" t="s">
        <v>23</v>
      </c>
      <c r="C736" t="s">
        <v>24</v>
      </c>
      <c r="D736" t="s">
        <v>776</v>
      </c>
      <c r="E736" t="s">
        <v>11</v>
      </c>
    </row>
    <row r="737" spans="1:5" x14ac:dyDescent="0.3">
      <c r="A737">
        <v>742</v>
      </c>
      <c r="B737" t="s">
        <v>18</v>
      </c>
      <c r="C737" t="s">
        <v>140</v>
      </c>
      <c r="D737" t="s">
        <v>777</v>
      </c>
      <c r="E737" t="s">
        <v>44</v>
      </c>
    </row>
    <row r="738" spans="1:5" x14ac:dyDescent="0.3">
      <c r="A738">
        <v>743</v>
      </c>
      <c r="B738" t="s">
        <v>23</v>
      </c>
      <c r="C738" t="s">
        <v>24</v>
      </c>
      <c r="D738" t="s">
        <v>778</v>
      </c>
      <c r="E738" t="s">
        <v>17</v>
      </c>
    </row>
    <row r="739" spans="1:5" x14ac:dyDescent="0.3">
      <c r="A739">
        <v>744</v>
      </c>
      <c r="B739" t="s">
        <v>8</v>
      </c>
      <c r="C739" t="s">
        <v>15</v>
      </c>
      <c r="D739" t="s">
        <v>779</v>
      </c>
      <c r="E739" t="s">
        <v>17</v>
      </c>
    </row>
    <row r="740" spans="1:5" x14ac:dyDescent="0.3">
      <c r="A740">
        <v>745</v>
      </c>
      <c r="B740" t="s">
        <v>18</v>
      </c>
      <c r="C740" t="s">
        <v>19</v>
      </c>
      <c r="D740" t="s">
        <v>780</v>
      </c>
      <c r="E740" t="s">
        <v>17</v>
      </c>
    </row>
    <row r="741" spans="1:5" x14ac:dyDescent="0.3">
      <c r="A741">
        <v>746</v>
      </c>
      <c r="B741" t="s">
        <v>8</v>
      </c>
      <c r="C741" t="s">
        <v>40</v>
      </c>
      <c r="D741" t="s">
        <v>781</v>
      </c>
      <c r="E741" t="s">
        <v>17</v>
      </c>
    </row>
    <row r="742" spans="1:5" x14ac:dyDescent="0.3">
      <c r="A742">
        <v>747</v>
      </c>
      <c r="B742" t="s">
        <v>23</v>
      </c>
      <c r="C742" t="s">
        <v>45</v>
      </c>
      <c r="D742" t="s">
        <v>782</v>
      </c>
      <c r="E742" t="s">
        <v>14</v>
      </c>
    </row>
    <row r="743" spans="1:5" x14ac:dyDescent="0.3">
      <c r="A743">
        <v>748</v>
      </c>
      <c r="B743" t="s">
        <v>23</v>
      </c>
      <c r="C743" t="s">
        <v>66</v>
      </c>
      <c r="D743" t="s">
        <v>783</v>
      </c>
      <c r="E743" t="s">
        <v>14</v>
      </c>
    </row>
    <row r="744" spans="1:5" x14ac:dyDescent="0.3">
      <c r="A744">
        <v>749</v>
      </c>
      <c r="B744" t="s">
        <v>18</v>
      </c>
      <c r="C744" t="s">
        <v>36</v>
      </c>
      <c r="D744" t="s">
        <v>784</v>
      </c>
      <c r="E744" t="s">
        <v>17</v>
      </c>
    </row>
    <row r="745" spans="1:5" x14ac:dyDescent="0.3">
      <c r="A745">
        <v>750</v>
      </c>
      <c r="B745" t="s">
        <v>8</v>
      </c>
      <c r="C745" t="s">
        <v>49</v>
      </c>
      <c r="D745" t="s">
        <v>785</v>
      </c>
      <c r="E745" t="s">
        <v>17</v>
      </c>
    </row>
    <row r="746" spans="1:5" x14ac:dyDescent="0.3">
      <c r="A746">
        <v>751</v>
      </c>
      <c r="B746" t="s">
        <v>23</v>
      </c>
      <c r="C746" t="s">
        <v>24</v>
      </c>
      <c r="D746" t="s">
        <v>786</v>
      </c>
      <c r="E746" t="s">
        <v>26</v>
      </c>
    </row>
    <row r="747" spans="1:5" x14ac:dyDescent="0.3">
      <c r="A747">
        <v>752</v>
      </c>
      <c r="B747" t="s">
        <v>8</v>
      </c>
      <c r="C747" t="s">
        <v>15</v>
      </c>
      <c r="D747" t="s">
        <v>787</v>
      </c>
      <c r="E747" t="s">
        <v>17</v>
      </c>
    </row>
    <row r="748" spans="1:5" x14ac:dyDescent="0.3">
      <c r="A748">
        <v>753</v>
      </c>
      <c r="B748" t="s">
        <v>8</v>
      </c>
      <c r="C748" t="s">
        <v>49</v>
      </c>
      <c r="D748" t="s">
        <v>788</v>
      </c>
      <c r="E748" t="s">
        <v>17</v>
      </c>
    </row>
    <row r="749" spans="1:5" x14ac:dyDescent="0.3">
      <c r="A749">
        <v>754</v>
      </c>
      <c r="B749" t="s">
        <v>18</v>
      </c>
      <c r="C749" t="s">
        <v>19</v>
      </c>
      <c r="D749" t="s">
        <v>789</v>
      </c>
      <c r="E749" t="s">
        <v>17</v>
      </c>
    </row>
    <row r="750" spans="1:5" x14ac:dyDescent="0.3">
      <c r="A750">
        <v>755</v>
      </c>
      <c r="B750" t="s">
        <v>23</v>
      </c>
      <c r="C750" t="s">
        <v>42</v>
      </c>
      <c r="D750" t="s">
        <v>790</v>
      </c>
      <c r="E750" t="s">
        <v>44</v>
      </c>
    </row>
    <row r="751" spans="1:5" x14ac:dyDescent="0.3">
      <c r="A751">
        <v>756</v>
      </c>
      <c r="B751" t="s">
        <v>18</v>
      </c>
      <c r="C751" t="s">
        <v>140</v>
      </c>
      <c r="D751" t="s">
        <v>791</v>
      </c>
      <c r="E751" t="s">
        <v>44</v>
      </c>
    </row>
    <row r="752" spans="1:5" x14ac:dyDescent="0.3">
      <c r="A752">
        <v>757</v>
      </c>
      <c r="B752" t="s">
        <v>8</v>
      </c>
      <c r="C752" t="s">
        <v>9</v>
      </c>
      <c r="D752" t="s">
        <v>792</v>
      </c>
      <c r="E752" t="s">
        <v>17</v>
      </c>
    </row>
    <row r="753" spans="1:5" x14ac:dyDescent="0.3">
      <c r="A753">
        <v>758</v>
      </c>
      <c r="B753" t="s">
        <v>8</v>
      </c>
      <c r="C753" t="s">
        <v>30</v>
      </c>
      <c r="D753" t="s">
        <v>793</v>
      </c>
      <c r="E753" t="s">
        <v>17</v>
      </c>
    </row>
    <row r="754" spans="1:5" x14ac:dyDescent="0.3">
      <c r="A754">
        <v>759</v>
      </c>
      <c r="B754" t="s">
        <v>8</v>
      </c>
      <c r="C754" t="s">
        <v>30</v>
      </c>
      <c r="D754" t="s">
        <v>794</v>
      </c>
      <c r="E754" t="s">
        <v>17</v>
      </c>
    </row>
    <row r="755" spans="1:5" x14ac:dyDescent="0.3">
      <c r="A755">
        <v>760</v>
      </c>
      <c r="B755" t="s">
        <v>18</v>
      </c>
      <c r="C755" t="s">
        <v>36</v>
      </c>
      <c r="D755" t="s">
        <v>795</v>
      </c>
      <c r="E755" t="s">
        <v>26</v>
      </c>
    </row>
    <row r="756" spans="1:5" x14ac:dyDescent="0.3">
      <c r="A756">
        <v>761</v>
      </c>
      <c r="B756" t="s">
        <v>8</v>
      </c>
      <c r="C756" t="s">
        <v>30</v>
      </c>
      <c r="D756" t="s">
        <v>796</v>
      </c>
      <c r="E756" t="s">
        <v>17</v>
      </c>
    </row>
    <row r="757" spans="1:5" x14ac:dyDescent="0.3">
      <c r="A757">
        <v>762</v>
      </c>
      <c r="B757" t="s">
        <v>8</v>
      </c>
      <c r="C757" t="s">
        <v>54</v>
      </c>
      <c r="D757" t="s">
        <v>798</v>
      </c>
      <c r="E757" t="s">
        <v>26</v>
      </c>
    </row>
    <row r="758" spans="1:5" x14ac:dyDescent="0.3">
      <c r="A758">
        <v>763</v>
      </c>
      <c r="B758" t="s">
        <v>8</v>
      </c>
      <c r="C758" t="s">
        <v>30</v>
      </c>
      <c r="D758" t="s">
        <v>799</v>
      </c>
      <c r="E758" t="s">
        <v>17</v>
      </c>
    </row>
    <row r="759" spans="1:5" x14ac:dyDescent="0.3">
      <c r="A759">
        <v>764</v>
      </c>
      <c r="B759" t="s">
        <v>18</v>
      </c>
      <c r="C759" t="s">
        <v>19</v>
      </c>
      <c r="D759" t="s">
        <v>800</v>
      </c>
      <c r="E759" t="s">
        <v>17</v>
      </c>
    </row>
    <row r="760" spans="1:5" x14ac:dyDescent="0.3">
      <c r="A760">
        <v>765</v>
      </c>
      <c r="B760" t="s">
        <v>8</v>
      </c>
      <c r="C760" t="s">
        <v>9</v>
      </c>
      <c r="D760" t="s">
        <v>801</v>
      </c>
      <c r="E760" t="s">
        <v>11</v>
      </c>
    </row>
    <row r="761" spans="1:5" x14ac:dyDescent="0.3">
      <c r="A761">
        <v>766</v>
      </c>
      <c r="B761" t="s">
        <v>23</v>
      </c>
      <c r="C761" t="s">
        <v>66</v>
      </c>
      <c r="D761" t="s">
        <v>802</v>
      </c>
      <c r="E761" t="s">
        <v>14</v>
      </c>
    </row>
    <row r="762" spans="1:5" x14ac:dyDescent="0.3">
      <c r="A762">
        <v>767</v>
      </c>
      <c r="B762" t="s">
        <v>23</v>
      </c>
      <c r="C762" t="s">
        <v>24</v>
      </c>
      <c r="D762" t="s">
        <v>803</v>
      </c>
      <c r="E762" t="s">
        <v>17</v>
      </c>
    </row>
    <row r="763" spans="1:5" x14ac:dyDescent="0.3">
      <c r="A763">
        <v>768</v>
      </c>
      <c r="B763" t="s">
        <v>8</v>
      </c>
      <c r="C763" t="s">
        <v>9</v>
      </c>
      <c r="D763" t="s">
        <v>804</v>
      </c>
      <c r="E763" t="s">
        <v>17</v>
      </c>
    </row>
    <row r="764" spans="1:5" x14ac:dyDescent="0.3">
      <c r="A764">
        <v>769</v>
      </c>
      <c r="B764" t="s">
        <v>23</v>
      </c>
      <c r="C764" t="s">
        <v>42</v>
      </c>
      <c r="D764" t="s">
        <v>805</v>
      </c>
      <c r="E764" t="s">
        <v>44</v>
      </c>
    </row>
    <row r="765" spans="1:5" x14ac:dyDescent="0.3">
      <c r="A765">
        <v>770</v>
      </c>
      <c r="B765" t="s">
        <v>23</v>
      </c>
      <c r="C765" t="s">
        <v>45</v>
      </c>
      <c r="D765" t="s">
        <v>806</v>
      </c>
      <c r="E765" t="s">
        <v>44</v>
      </c>
    </row>
    <row r="766" spans="1:5" x14ac:dyDescent="0.3">
      <c r="A766">
        <v>771</v>
      </c>
      <c r="B766" t="s">
        <v>8</v>
      </c>
      <c r="C766" t="s">
        <v>15</v>
      </c>
      <c r="D766" t="s">
        <v>807</v>
      </c>
      <c r="E766" t="s">
        <v>17</v>
      </c>
    </row>
    <row r="767" spans="1:5" x14ac:dyDescent="0.3">
      <c r="A767">
        <v>772</v>
      </c>
      <c r="B767" t="s">
        <v>18</v>
      </c>
      <c r="C767" t="s">
        <v>140</v>
      </c>
      <c r="D767" t="s">
        <v>808</v>
      </c>
      <c r="E767" t="s">
        <v>22</v>
      </c>
    </row>
    <row r="768" spans="1:5" x14ac:dyDescent="0.3">
      <c r="A768">
        <v>773</v>
      </c>
      <c r="B768" t="s">
        <v>8</v>
      </c>
      <c r="C768" t="s">
        <v>15</v>
      </c>
      <c r="D768" t="s">
        <v>809</v>
      </c>
      <c r="E768" t="s">
        <v>17</v>
      </c>
    </row>
    <row r="769" spans="1:5" x14ac:dyDescent="0.3">
      <c r="A769">
        <v>774</v>
      </c>
      <c r="B769" t="s">
        <v>8</v>
      </c>
      <c r="C769" t="s">
        <v>12</v>
      </c>
      <c r="D769" t="s">
        <v>810</v>
      </c>
      <c r="E769" t="s">
        <v>17</v>
      </c>
    </row>
    <row r="770" spans="1:5" x14ac:dyDescent="0.3">
      <c r="A770">
        <v>775</v>
      </c>
      <c r="B770" t="s">
        <v>23</v>
      </c>
      <c r="C770" t="s">
        <v>42</v>
      </c>
      <c r="D770" t="s">
        <v>811</v>
      </c>
      <c r="E770" t="s">
        <v>44</v>
      </c>
    </row>
    <row r="771" spans="1:5" x14ac:dyDescent="0.3">
      <c r="A771">
        <v>776</v>
      </c>
      <c r="B771" t="s">
        <v>8</v>
      </c>
      <c r="C771" t="s">
        <v>54</v>
      </c>
      <c r="D771" t="s">
        <v>812</v>
      </c>
      <c r="E771" t="s">
        <v>35</v>
      </c>
    </row>
    <row r="772" spans="1:5" x14ac:dyDescent="0.3">
      <c r="A772">
        <v>777</v>
      </c>
      <c r="B772" t="s">
        <v>8</v>
      </c>
      <c r="C772" t="s">
        <v>15</v>
      </c>
      <c r="D772" t="s">
        <v>813</v>
      </c>
      <c r="E772" t="s">
        <v>17</v>
      </c>
    </row>
    <row r="773" spans="1:5" x14ac:dyDescent="0.3">
      <c r="A773">
        <v>778</v>
      </c>
      <c r="B773" t="s">
        <v>23</v>
      </c>
      <c r="C773" t="s">
        <v>24</v>
      </c>
      <c r="D773" t="s">
        <v>814</v>
      </c>
      <c r="E773" t="s">
        <v>35</v>
      </c>
    </row>
    <row r="774" spans="1:5" x14ac:dyDescent="0.3">
      <c r="A774">
        <v>779</v>
      </c>
      <c r="B774" t="s">
        <v>8</v>
      </c>
      <c r="C774" t="s">
        <v>30</v>
      </c>
      <c r="D774" t="s">
        <v>815</v>
      </c>
      <c r="E774" t="s">
        <v>17</v>
      </c>
    </row>
    <row r="775" spans="1:5" x14ac:dyDescent="0.3">
      <c r="A775">
        <v>780</v>
      </c>
      <c r="B775" t="s">
        <v>8</v>
      </c>
      <c r="C775" t="s">
        <v>30</v>
      </c>
      <c r="D775" t="s">
        <v>816</v>
      </c>
      <c r="E775" t="s">
        <v>17</v>
      </c>
    </row>
    <row r="776" spans="1:5" x14ac:dyDescent="0.3">
      <c r="A776">
        <v>781</v>
      </c>
      <c r="B776" t="s">
        <v>23</v>
      </c>
      <c r="C776" t="s">
        <v>24</v>
      </c>
      <c r="D776" t="s">
        <v>817</v>
      </c>
      <c r="E776" t="s">
        <v>26</v>
      </c>
    </row>
    <row r="777" spans="1:5" x14ac:dyDescent="0.3">
      <c r="A777">
        <v>782</v>
      </c>
      <c r="B777" t="s">
        <v>8</v>
      </c>
      <c r="C777" t="s">
        <v>30</v>
      </c>
      <c r="D777" t="s">
        <v>818</v>
      </c>
      <c r="E777" t="s">
        <v>17</v>
      </c>
    </row>
    <row r="778" spans="1:5" x14ac:dyDescent="0.3">
      <c r="A778">
        <v>783</v>
      </c>
      <c r="B778" t="s">
        <v>18</v>
      </c>
      <c r="C778" t="s">
        <v>57</v>
      </c>
      <c r="D778" t="s">
        <v>819</v>
      </c>
      <c r="E778" t="s">
        <v>11</v>
      </c>
    </row>
    <row r="779" spans="1:5" x14ac:dyDescent="0.3">
      <c r="A779">
        <v>784</v>
      </c>
      <c r="B779" t="s">
        <v>8</v>
      </c>
      <c r="C779" t="s">
        <v>30</v>
      </c>
      <c r="D779" t="s">
        <v>820</v>
      </c>
      <c r="E779" t="s">
        <v>17</v>
      </c>
    </row>
    <row r="780" spans="1:5" x14ac:dyDescent="0.3">
      <c r="A780">
        <v>785</v>
      </c>
      <c r="B780" t="s">
        <v>23</v>
      </c>
      <c r="C780" t="s">
        <v>42</v>
      </c>
      <c r="D780" t="s">
        <v>821</v>
      </c>
      <c r="E780" t="s">
        <v>44</v>
      </c>
    </row>
    <row r="781" spans="1:5" x14ac:dyDescent="0.3">
      <c r="A781">
        <v>786</v>
      </c>
      <c r="B781" t="s">
        <v>8</v>
      </c>
      <c r="C781" t="s">
        <v>12</v>
      </c>
      <c r="D781" t="s">
        <v>822</v>
      </c>
      <c r="E781" t="s">
        <v>14</v>
      </c>
    </row>
    <row r="782" spans="1:5" x14ac:dyDescent="0.3">
      <c r="A782">
        <v>787</v>
      </c>
      <c r="B782" t="s">
        <v>18</v>
      </c>
      <c r="C782" t="s">
        <v>140</v>
      </c>
      <c r="D782" t="s">
        <v>823</v>
      </c>
      <c r="E782" t="s">
        <v>14</v>
      </c>
    </row>
    <row r="783" spans="1:5" x14ac:dyDescent="0.3">
      <c r="A783">
        <v>788</v>
      </c>
      <c r="B783" t="s">
        <v>18</v>
      </c>
      <c r="C783" t="s">
        <v>19</v>
      </c>
      <c r="D783" t="s">
        <v>824</v>
      </c>
      <c r="E783" t="s">
        <v>17</v>
      </c>
    </row>
    <row r="784" spans="1:5" x14ac:dyDescent="0.3">
      <c r="A784">
        <v>789</v>
      </c>
      <c r="B784" t="s">
        <v>18</v>
      </c>
      <c r="C784" t="s">
        <v>36</v>
      </c>
      <c r="D784" t="s">
        <v>825</v>
      </c>
      <c r="E784" t="s">
        <v>17</v>
      </c>
    </row>
    <row r="785" spans="1:5" x14ac:dyDescent="0.3">
      <c r="A785">
        <v>790</v>
      </c>
      <c r="B785" t="s">
        <v>18</v>
      </c>
      <c r="C785" t="s">
        <v>19</v>
      </c>
      <c r="D785" t="s">
        <v>826</v>
      </c>
      <c r="E785" t="s">
        <v>17</v>
      </c>
    </row>
    <row r="786" spans="1:5" x14ac:dyDescent="0.3">
      <c r="A786">
        <v>791</v>
      </c>
      <c r="B786" t="s">
        <v>8</v>
      </c>
      <c r="C786" t="s">
        <v>30</v>
      </c>
      <c r="D786" t="s">
        <v>827</v>
      </c>
      <c r="E786" t="s">
        <v>17</v>
      </c>
    </row>
    <row r="787" spans="1:5" x14ac:dyDescent="0.3">
      <c r="A787">
        <v>792</v>
      </c>
      <c r="B787" t="s">
        <v>8</v>
      </c>
      <c r="C787" t="s">
        <v>54</v>
      </c>
      <c r="D787" t="s">
        <v>828</v>
      </c>
      <c r="E787" t="s">
        <v>35</v>
      </c>
    </row>
    <row r="788" spans="1:5" x14ac:dyDescent="0.3">
      <c r="A788">
        <v>793</v>
      </c>
      <c r="B788" t="s">
        <v>23</v>
      </c>
      <c r="C788" t="s">
        <v>24</v>
      </c>
      <c r="D788" t="s">
        <v>829</v>
      </c>
      <c r="E788" t="s">
        <v>17</v>
      </c>
    </row>
    <row r="789" spans="1:5" x14ac:dyDescent="0.3">
      <c r="A789">
        <v>794</v>
      </c>
      <c r="B789" t="s">
        <v>8</v>
      </c>
      <c r="C789" t="s">
        <v>9</v>
      </c>
      <c r="D789" t="s">
        <v>830</v>
      </c>
      <c r="E789" t="s">
        <v>11</v>
      </c>
    </row>
    <row r="790" spans="1:5" x14ac:dyDescent="0.3">
      <c r="A790">
        <v>796</v>
      </c>
      <c r="B790" t="s">
        <v>8</v>
      </c>
      <c r="C790" t="s">
        <v>12</v>
      </c>
      <c r="D790" t="s">
        <v>831</v>
      </c>
      <c r="E790" t="s">
        <v>17</v>
      </c>
    </row>
    <row r="791" spans="1:5" x14ac:dyDescent="0.3">
      <c r="A791">
        <v>797</v>
      </c>
      <c r="B791" t="s">
        <v>8</v>
      </c>
      <c r="C791" t="s">
        <v>9</v>
      </c>
      <c r="D791" t="s">
        <v>832</v>
      </c>
      <c r="E791" t="s">
        <v>17</v>
      </c>
    </row>
    <row r="792" spans="1:5" x14ac:dyDescent="0.3">
      <c r="A792">
        <v>798</v>
      </c>
      <c r="B792" t="s">
        <v>8</v>
      </c>
      <c r="C792" t="s">
        <v>54</v>
      </c>
      <c r="D792" t="s">
        <v>833</v>
      </c>
      <c r="E792" t="s">
        <v>35</v>
      </c>
    </row>
    <row r="793" spans="1:5" x14ac:dyDescent="0.3">
      <c r="A793">
        <v>799</v>
      </c>
      <c r="B793" t="s">
        <v>23</v>
      </c>
      <c r="C793" t="s">
        <v>24</v>
      </c>
      <c r="D793" t="s">
        <v>834</v>
      </c>
      <c r="E793" t="s">
        <v>11</v>
      </c>
    </row>
    <row r="794" spans="1:5" x14ac:dyDescent="0.3">
      <c r="A794">
        <v>800</v>
      </c>
      <c r="B794" t="s">
        <v>18</v>
      </c>
      <c r="C794" t="s">
        <v>140</v>
      </c>
      <c r="D794" t="s">
        <v>835</v>
      </c>
      <c r="E794" t="s">
        <v>44</v>
      </c>
    </row>
    <row r="795" spans="1:5" x14ac:dyDescent="0.3">
      <c r="A795">
        <v>801</v>
      </c>
      <c r="B795" t="s">
        <v>8</v>
      </c>
      <c r="C795" t="s">
        <v>12</v>
      </c>
      <c r="D795" t="s">
        <v>836</v>
      </c>
      <c r="E795" t="s">
        <v>22</v>
      </c>
    </row>
    <row r="796" spans="1:5" x14ac:dyDescent="0.3">
      <c r="A796">
        <v>802</v>
      </c>
      <c r="B796" t="s">
        <v>8</v>
      </c>
      <c r="C796" t="s">
        <v>54</v>
      </c>
      <c r="D796" t="s">
        <v>837</v>
      </c>
      <c r="E796" t="s">
        <v>35</v>
      </c>
    </row>
    <row r="797" spans="1:5" x14ac:dyDescent="0.3">
      <c r="A797">
        <v>803</v>
      </c>
      <c r="B797" t="s">
        <v>8</v>
      </c>
      <c r="C797" t="s">
        <v>30</v>
      </c>
      <c r="D797" t="s">
        <v>838</v>
      </c>
      <c r="E797" t="s">
        <v>35</v>
      </c>
    </row>
    <row r="798" spans="1:5" x14ac:dyDescent="0.3">
      <c r="A798">
        <v>805</v>
      </c>
      <c r="B798" t="s">
        <v>8</v>
      </c>
      <c r="C798" t="s">
        <v>9</v>
      </c>
      <c r="D798" t="s">
        <v>839</v>
      </c>
      <c r="E798" t="s">
        <v>17</v>
      </c>
    </row>
    <row r="799" spans="1:5" x14ac:dyDescent="0.3">
      <c r="A799">
        <v>806</v>
      </c>
      <c r="B799" t="s">
        <v>23</v>
      </c>
      <c r="C799" t="s">
        <v>24</v>
      </c>
      <c r="D799" t="s">
        <v>840</v>
      </c>
      <c r="E799" t="s">
        <v>26</v>
      </c>
    </row>
    <row r="800" spans="1:5" x14ac:dyDescent="0.3">
      <c r="A800">
        <v>807</v>
      </c>
      <c r="B800" t="s">
        <v>8</v>
      </c>
      <c r="C800" t="s">
        <v>9</v>
      </c>
      <c r="D800" t="s">
        <v>841</v>
      </c>
      <c r="E800" t="s">
        <v>11</v>
      </c>
    </row>
    <row r="801" spans="1:5" x14ac:dyDescent="0.3">
      <c r="A801">
        <v>808</v>
      </c>
      <c r="B801" t="s">
        <v>18</v>
      </c>
      <c r="C801" t="s">
        <v>36</v>
      </c>
      <c r="D801" t="s">
        <v>842</v>
      </c>
      <c r="E801" t="s">
        <v>26</v>
      </c>
    </row>
    <row r="802" spans="1:5" x14ac:dyDescent="0.3">
      <c r="A802">
        <v>809</v>
      </c>
      <c r="B802" t="s">
        <v>8</v>
      </c>
      <c r="C802" t="s">
        <v>54</v>
      </c>
      <c r="D802" t="s">
        <v>843</v>
      </c>
      <c r="E802" t="s">
        <v>35</v>
      </c>
    </row>
    <row r="803" spans="1:5" x14ac:dyDescent="0.3">
      <c r="A803">
        <v>810</v>
      </c>
      <c r="B803" t="s">
        <v>8</v>
      </c>
      <c r="C803" t="s">
        <v>54</v>
      </c>
      <c r="D803" t="s">
        <v>844</v>
      </c>
      <c r="E803" t="s">
        <v>17</v>
      </c>
    </row>
    <row r="804" spans="1:5" x14ac:dyDescent="0.3">
      <c r="A804">
        <v>811</v>
      </c>
      <c r="B804" t="s">
        <v>18</v>
      </c>
      <c r="C804" t="s">
        <v>140</v>
      </c>
      <c r="D804" t="s">
        <v>845</v>
      </c>
      <c r="E804" t="s">
        <v>44</v>
      </c>
    </row>
    <row r="805" spans="1:5" x14ac:dyDescent="0.3">
      <c r="A805">
        <v>812</v>
      </c>
      <c r="B805" t="s">
        <v>23</v>
      </c>
      <c r="C805" t="s">
        <v>24</v>
      </c>
      <c r="D805" t="s">
        <v>846</v>
      </c>
      <c r="E805" t="s">
        <v>35</v>
      </c>
    </row>
    <row r="806" spans="1:5" x14ac:dyDescent="0.3">
      <c r="A806">
        <v>813</v>
      </c>
      <c r="B806" t="s">
        <v>8</v>
      </c>
      <c r="C806" t="s">
        <v>90</v>
      </c>
      <c r="D806" t="s">
        <v>847</v>
      </c>
      <c r="E806" t="s">
        <v>26</v>
      </c>
    </row>
    <row r="807" spans="1:5" x14ac:dyDescent="0.3">
      <c r="A807">
        <v>814</v>
      </c>
      <c r="B807" t="s">
        <v>8</v>
      </c>
      <c r="C807" t="s">
        <v>54</v>
      </c>
      <c r="D807" t="s">
        <v>848</v>
      </c>
      <c r="E807" t="s">
        <v>26</v>
      </c>
    </row>
    <row r="808" spans="1:5" x14ac:dyDescent="0.3">
      <c r="A808">
        <v>815</v>
      </c>
      <c r="B808" t="s">
        <v>8</v>
      </c>
      <c r="C808" t="s">
        <v>30</v>
      </c>
      <c r="D808" t="s">
        <v>849</v>
      </c>
      <c r="E808" t="s">
        <v>17</v>
      </c>
    </row>
    <row r="809" spans="1:5" x14ac:dyDescent="0.3">
      <c r="A809">
        <v>816</v>
      </c>
      <c r="B809" t="s">
        <v>23</v>
      </c>
      <c r="C809" t="s">
        <v>24</v>
      </c>
      <c r="D809" t="s">
        <v>850</v>
      </c>
      <c r="E809" t="s">
        <v>35</v>
      </c>
    </row>
    <row r="810" spans="1:5" x14ac:dyDescent="0.3">
      <c r="A810">
        <v>817</v>
      </c>
      <c r="B810" t="s">
        <v>8</v>
      </c>
      <c r="C810" t="s">
        <v>54</v>
      </c>
      <c r="D810" t="s">
        <v>851</v>
      </c>
      <c r="E810" t="s">
        <v>35</v>
      </c>
    </row>
    <row r="811" spans="1:5" x14ac:dyDescent="0.3">
      <c r="A811">
        <v>818</v>
      </c>
      <c r="B811" t="s">
        <v>8</v>
      </c>
      <c r="C811" t="s">
        <v>9</v>
      </c>
      <c r="D811" t="s">
        <v>852</v>
      </c>
      <c r="E811" t="s">
        <v>11</v>
      </c>
    </row>
    <row r="812" spans="1:5" x14ac:dyDescent="0.3">
      <c r="A812">
        <v>819</v>
      </c>
      <c r="B812" t="s">
        <v>8</v>
      </c>
      <c r="C812" t="s">
        <v>30</v>
      </c>
      <c r="D812" t="s">
        <v>853</v>
      </c>
      <c r="E812" t="s">
        <v>35</v>
      </c>
    </row>
    <row r="813" spans="1:5" x14ac:dyDescent="0.3">
      <c r="A813">
        <v>820</v>
      </c>
      <c r="B813" t="s">
        <v>18</v>
      </c>
      <c r="C813" t="s">
        <v>36</v>
      </c>
      <c r="D813" t="s">
        <v>854</v>
      </c>
      <c r="E813" t="s">
        <v>26</v>
      </c>
    </row>
    <row r="814" spans="1:5" x14ac:dyDescent="0.3">
      <c r="A814">
        <v>821</v>
      </c>
      <c r="B814" t="s">
        <v>8</v>
      </c>
      <c r="C814" t="s">
        <v>30</v>
      </c>
      <c r="D814" t="s">
        <v>855</v>
      </c>
      <c r="E814" t="s">
        <v>17</v>
      </c>
    </row>
    <row r="815" spans="1:5" x14ac:dyDescent="0.3">
      <c r="A815">
        <v>822</v>
      </c>
      <c r="B815" t="s">
        <v>8</v>
      </c>
      <c r="C815" t="s">
        <v>9</v>
      </c>
      <c r="D815" t="s">
        <v>856</v>
      </c>
      <c r="E815" t="s">
        <v>17</v>
      </c>
    </row>
    <row r="816" spans="1:5" x14ac:dyDescent="0.3">
      <c r="A816">
        <v>823</v>
      </c>
      <c r="B816" t="s">
        <v>18</v>
      </c>
      <c r="C816" t="s">
        <v>36</v>
      </c>
      <c r="D816" t="s">
        <v>857</v>
      </c>
      <c r="E816" t="s">
        <v>26</v>
      </c>
    </row>
    <row r="817" spans="1:5" x14ac:dyDescent="0.3">
      <c r="A817">
        <v>824</v>
      </c>
      <c r="B817" t="s">
        <v>18</v>
      </c>
      <c r="C817" t="s">
        <v>19</v>
      </c>
      <c r="D817" t="s">
        <v>858</v>
      </c>
      <c r="E817" t="s">
        <v>17</v>
      </c>
    </row>
    <row r="818" spans="1:5" x14ac:dyDescent="0.3">
      <c r="A818">
        <v>825</v>
      </c>
      <c r="B818" t="s">
        <v>18</v>
      </c>
      <c r="C818" t="s">
        <v>19</v>
      </c>
      <c r="D818" t="s">
        <v>859</v>
      </c>
      <c r="E818" t="s">
        <v>17</v>
      </c>
    </row>
    <row r="819" spans="1:5" x14ac:dyDescent="0.3">
      <c r="A819">
        <v>826</v>
      </c>
      <c r="B819" t="s">
        <v>8</v>
      </c>
      <c r="C819" t="s">
        <v>33</v>
      </c>
      <c r="D819" t="s">
        <v>860</v>
      </c>
      <c r="E819" t="s">
        <v>35</v>
      </c>
    </row>
    <row r="820" spans="1:5" x14ac:dyDescent="0.3">
      <c r="A820">
        <v>827</v>
      </c>
      <c r="B820" t="s">
        <v>23</v>
      </c>
      <c r="C820" t="s">
        <v>45</v>
      </c>
      <c r="D820" t="s">
        <v>861</v>
      </c>
      <c r="E820" t="s">
        <v>44</v>
      </c>
    </row>
    <row r="821" spans="1:5" x14ac:dyDescent="0.3">
      <c r="A821">
        <v>828</v>
      </c>
      <c r="B821" t="s">
        <v>8</v>
      </c>
      <c r="C821" t="s">
        <v>54</v>
      </c>
      <c r="D821" t="s">
        <v>862</v>
      </c>
      <c r="E821" t="s">
        <v>35</v>
      </c>
    </row>
    <row r="822" spans="1:5" x14ac:dyDescent="0.3">
      <c r="A822">
        <v>829</v>
      </c>
      <c r="B822" t="s">
        <v>8</v>
      </c>
      <c r="C822" t="s">
        <v>54</v>
      </c>
      <c r="D822" t="s">
        <v>863</v>
      </c>
      <c r="E822" t="s">
        <v>35</v>
      </c>
    </row>
    <row r="823" spans="1:5" x14ac:dyDescent="0.3">
      <c r="A823">
        <v>830</v>
      </c>
      <c r="B823" t="s">
        <v>8</v>
      </c>
      <c r="C823" t="s">
        <v>33</v>
      </c>
      <c r="D823" t="s">
        <v>864</v>
      </c>
      <c r="E823" t="s">
        <v>35</v>
      </c>
    </row>
    <row r="824" spans="1:5" x14ac:dyDescent="0.3">
      <c r="A824">
        <v>832</v>
      </c>
      <c r="B824" t="s">
        <v>8</v>
      </c>
      <c r="C824" t="s">
        <v>12</v>
      </c>
      <c r="D824" t="s">
        <v>865</v>
      </c>
      <c r="E824" t="s">
        <v>14</v>
      </c>
    </row>
    <row r="825" spans="1:5" x14ac:dyDescent="0.3">
      <c r="A825">
        <v>833</v>
      </c>
      <c r="B825" t="s">
        <v>23</v>
      </c>
      <c r="C825" t="s">
        <v>24</v>
      </c>
      <c r="D825" t="s">
        <v>866</v>
      </c>
      <c r="E825" t="s">
        <v>26</v>
      </c>
    </row>
    <row r="826" spans="1:5" x14ac:dyDescent="0.3">
      <c r="A826">
        <v>834</v>
      </c>
      <c r="B826" t="s">
        <v>18</v>
      </c>
      <c r="C826" t="s">
        <v>36</v>
      </c>
      <c r="D826" t="s">
        <v>867</v>
      </c>
      <c r="E826" t="s">
        <v>17</v>
      </c>
    </row>
    <row r="827" spans="1:5" x14ac:dyDescent="0.3">
      <c r="A827">
        <v>835</v>
      </c>
      <c r="B827" t="s">
        <v>18</v>
      </c>
      <c r="C827" t="s">
        <v>19</v>
      </c>
      <c r="D827" t="s">
        <v>868</v>
      </c>
      <c r="E827" t="s">
        <v>17</v>
      </c>
    </row>
    <row r="828" spans="1:5" x14ac:dyDescent="0.3">
      <c r="A828">
        <v>836</v>
      </c>
      <c r="B828" t="s">
        <v>8</v>
      </c>
      <c r="C828" t="s">
        <v>40</v>
      </c>
      <c r="D828" t="s">
        <v>869</v>
      </c>
      <c r="E828" t="s">
        <v>17</v>
      </c>
    </row>
    <row r="829" spans="1:5" x14ac:dyDescent="0.3">
      <c r="A829">
        <v>837</v>
      </c>
      <c r="B829" t="s">
        <v>18</v>
      </c>
      <c r="C829" t="s">
        <v>36</v>
      </c>
      <c r="D829" t="s">
        <v>870</v>
      </c>
      <c r="E829" t="s">
        <v>26</v>
      </c>
    </row>
    <row r="830" spans="1:5" x14ac:dyDescent="0.3">
      <c r="A830">
        <v>838</v>
      </c>
      <c r="B830" t="s">
        <v>18</v>
      </c>
      <c r="C830" t="s">
        <v>19</v>
      </c>
      <c r="D830" t="s">
        <v>871</v>
      </c>
      <c r="E830" t="s">
        <v>17</v>
      </c>
    </row>
    <row r="831" spans="1:5" x14ac:dyDescent="0.3">
      <c r="A831">
        <v>839</v>
      </c>
      <c r="B831" t="s">
        <v>8</v>
      </c>
      <c r="C831" t="s">
        <v>15</v>
      </c>
      <c r="D831" t="s">
        <v>872</v>
      </c>
      <c r="E831" t="s">
        <v>17</v>
      </c>
    </row>
    <row r="832" spans="1:5" x14ac:dyDescent="0.3">
      <c r="A832">
        <v>840</v>
      </c>
      <c r="B832" t="s">
        <v>18</v>
      </c>
      <c r="C832" t="s">
        <v>36</v>
      </c>
      <c r="D832" t="s">
        <v>873</v>
      </c>
      <c r="E832" t="s">
        <v>17</v>
      </c>
    </row>
    <row r="833" spans="1:5" x14ac:dyDescent="0.3">
      <c r="A833">
        <v>841</v>
      </c>
      <c r="B833" t="s">
        <v>18</v>
      </c>
      <c r="C833" t="s">
        <v>140</v>
      </c>
      <c r="D833" t="s">
        <v>874</v>
      </c>
      <c r="E833" t="s">
        <v>14</v>
      </c>
    </row>
    <row r="834" spans="1:5" x14ac:dyDescent="0.3">
      <c r="A834">
        <v>842</v>
      </c>
      <c r="B834" t="s">
        <v>23</v>
      </c>
      <c r="C834" t="s">
        <v>45</v>
      </c>
      <c r="D834" t="s">
        <v>875</v>
      </c>
      <c r="E834" t="s">
        <v>44</v>
      </c>
    </row>
    <row r="835" spans="1:5" x14ac:dyDescent="0.3">
      <c r="A835">
        <v>843</v>
      </c>
      <c r="B835" t="s">
        <v>8</v>
      </c>
      <c r="C835" t="s">
        <v>9</v>
      </c>
      <c r="D835" t="s">
        <v>876</v>
      </c>
      <c r="E835" t="s">
        <v>17</v>
      </c>
    </row>
    <row r="836" spans="1:5" x14ac:dyDescent="0.3">
      <c r="A836">
        <v>844</v>
      </c>
      <c r="B836" t="s">
        <v>8</v>
      </c>
      <c r="C836" t="s">
        <v>15</v>
      </c>
      <c r="D836" t="s">
        <v>877</v>
      </c>
      <c r="E836" t="s">
        <v>17</v>
      </c>
    </row>
    <row r="837" spans="1:5" x14ac:dyDescent="0.3">
      <c r="A837">
        <v>845</v>
      </c>
      <c r="B837" t="s">
        <v>18</v>
      </c>
      <c r="C837" t="s">
        <v>140</v>
      </c>
      <c r="D837" t="s">
        <v>878</v>
      </c>
      <c r="E837" t="s">
        <v>14</v>
      </c>
    </row>
    <row r="838" spans="1:5" x14ac:dyDescent="0.3">
      <c r="A838">
        <v>846</v>
      </c>
      <c r="B838" t="s">
        <v>8</v>
      </c>
      <c r="C838" t="s">
        <v>30</v>
      </c>
      <c r="D838" t="s">
        <v>879</v>
      </c>
      <c r="E838" t="s">
        <v>17</v>
      </c>
    </row>
    <row r="839" spans="1:5" x14ac:dyDescent="0.3">
      <c r="A839">
        <v>847</v>
      </c>
      <c r="B839" t="s">
        <v>8</v>
      </c>
      <c r="C839" t="s">
        <v>15</v>
      </c>
      <c r="D839" t="s">
        <v>880</v>
      </c>
      <c r="E839" t="s">
        <v>17</v>
      </c>
    </row>
    <row r="840" spans="1:5" x14ac:dyDescent="0.3">
      <c r="A840">
        <v>848</v>
      </c>
      <c r="B840" t="s">
        <v>23</v>
      </c>
      <c r="C840" t="s">
        <v>45</v>
      </c>
      <c r="D840" t="s">
        <v>881</v>
      </c>
      <c r="E840" t="s">
        <v>44</v>
      </c>
    </row>
    <row r="841" spans="1:5" x14ac:dyDescent="0.3">
      <c r="A841">
        <v>849</v>
      </c>
      <c r="B841" t="s">
        <v>23</v>
      </c>
      <c r="C841" t="s">
        <v>42</v>
      </c>
      <c r="D841" t="s">
        <v>882</v>
      </c>
      <c r="E841" t="s">
        <v>44</v>
      </c>
    </row>
    <row r="842" spans="1:5" x14ac:dyDescent="0.3">
      <c r="A842">
        <v>850</v>
      </c>
      <c r="B842" t="s">
        <v>23</v>
      </c>
      <c r="C842" t="s">
        <v>24</v>
      </c>
      <c r="D842" t="s">
        <v>883</v>
      </c>
      <c r="E842" t="s">
        <v>26</v>
      </c>
    </row>
    <row r="843" spans="1:5" x14ac:dyDescent="0.3">
      <c r="A843">
        <v>851</v>
      </c>
      <c r="B843" t="s">
        <v>8</v>
      </c>
      <c r="C843" t="s">
        <v>15</v>
      </c>
      <c r="D843" t="s">
        <v>884</v>
      </c>
      <c r="E843" t="s">
        <v>17</v>
      </c>
    </row>
    <row r="844" spans="1:5" x14ac:dyDescent="0.3">
      <c r="A844">
        <v>852</v>
      </c>
      <c r="B844" t="s">
        <v>8</v>
      </c>
      <c r="C844" t="s">
        <v>54</v>
      </c>
      <c r="D844" t="s">
        <v>885</v>
      </c>
      <c r="E844" t="s">
        <v>35</v>
      </c>
    </row>
    <row r="845" spans="1:5" x14ac:dyDescent="0.3">
      <c r="A845">
        <v>853</v>
      </c>
      <c r="B845" t="s">
        <v>8</v>
      </c>
      <c r="C845" t="s">
        <v>15</v>
      </c>
      <c r="D845" t="s">
        <v>886</v>
      </c>
      <c r="E845" t="s">
        <v>17</v>
      </c>
    </row>
    <row r="846" spans="1:5" x14ac:dyDescent="0.3">
      <c r="A846">
        <v>854</v>
      </c>
      <c r="B846" t="s">
        <v>8</v>
      </c>
      <c r="C846" t="s">
        <v>30</v>
      </c>
      <c r="D846" t="s">
        <v>887</v>
      </c>
      <c r="E846" t="s">
        <v>17</v>
      </c>
    </row>
    <row r="847" spans="1:5" x14ac:dyDescent="0.3">
      <c r="A847">
        <v>855</v>
      </c>
      <c r="B847" t="s">
        <v>23</v>
      </c>
      <c r="C847" t="s">
        <v>24</v>
      </c>
      <c r="D847" t="s">
        <v>888</v>
      </c>
      <c r="E847" t="s">
        <v>22</v>
      </c>
    </row>
    <row r="848" spans="1:5" x14ac:dyDescent="0.3">
      <c r="A848">
        <v>856</v>
      </c>
      <c r="B848" t="s">
        <v>8</v>
      </c>
      <c r="C848" t="s">
        <v>33</v>
      </c>
      <c r="D848" t="s">
        <v>889</v>
      </c>
      <c r="E848" t="s">
        <v>35</v>
      </c>
    </row>
    <row r="849" spans="1:5" x14ac:dyDescent="0.3">
      <c r="A849">
        <v>857</v>
      </c>
      <c r="B849" t="s">
        <v>18</v>
      </c>
      <c r="C849" t="s">
        <v>36</v>
      </c>
      <c r="D849" t="s">
        <v>890</v>
      </c>
      <c r="E849" t="s">
        <v>26</v>
      </c>
    </row>
    <row r="850" spans="1:5" x14ac:dyDescent="0.3">
      <c r="A850">
        <v>858</v>
      </c>
      <c r="B850" t="s">
        <v>8</v>
      </c>
      <c r="C850" t="s">
        <v>15</v>
      </c>
      <c r="D850" t="s">
        <v>891</v>
      </c>
      <c r="E850" t="s">
        <v>17</v>
      </c>
    </row>
    <row r="851" spans="1:5" x14ac:dyDescent="0.3">
      <c r="A851">
        <v>859</v>
      </c>
      <c r="B851" t="s">
        <v>8</v>
      </c>
      <c r="C851" t="s">
        <v>30</v>
      </c>
      <c r="D851" t="s">
        <v>892</v>
      </c>
      <c r="E851" t="s">
        <v>35</v>
      </c>
    </row>
    <row r="852" spans="1:5" x14ac:dyDescent="0.3">
      <c r="A852">
        <v>860</v>
      </c>
      <c r="B852" t="s">
        <v>18</v>
      </c>
      <c r="C852" t="s">
        <v>36</v>
      </c>
      <c r="D852" t="s">
        <v>893</v>
      </c>
      <c r="E852" t="s">
        <v>17</v>
      </c>
    </row>
    <row r="853" spans="1:5" x14ac:dyDescent="0.3">
      <c r="A853">
        <v>861</v>
      </c>
      <c r="B853" t="s">
        <v>18</v>
      </c>
      <c r="C853" t="s">
        <v>36</v>
      </c>
      <c r="D853" t="s">
        <v>894</v>
      </c>
      <c r="E853" t="s">
        <v>17</v>
      </c>
    </row>
    <row r="854" spans="1:5" x14ac:dyDescent="0.3">
      <c r="A854">
        <v>862</v>
      </c>
      <c r="B854" t="s">
        <v>23</v>
      </c>
      <c r="C854" t="s">
        <v>24</v>
      </c>
      <c r="D854" t="s">
        <v>896</v>
      </c>
      <c r="E854" t="s">
        <v>17</v>
      </c>
    </row>
    <row r="855" spans="1:5" x14ac:dyDescent="0.3">
      <c r="A855">
        <v>863</v>
      </c>
      <c r="B855" t="s">
        <v>8</v>
      </c>
      <c r="C855" t="s">
        <v>15</v>
      </c>
      <c r="D855" t="s">
        <v>897</v>
      </c>
      <c r="E855" t="s">
        <v>17</v>
      </c>
    </row>
    <row r="856" spans="1:5" x14ac:dyDescent="0.3">
      <c r="A856">
        <v>864</v>
      </c>
      <c r="B856" t="s">
        <v>8</v>
      </c>
      <c r="C856" t="s">
        <v>40</v>
      </c>
      <c r="D856" t="s">
        <v>898</v>
      </c>
      <c r="E856" t="s">
        <v>17</v>
      </c>
    </row>
    <row r="857" spans="1:5" x14ac:dyDescent="0.3">
      <c r="A857">
        <v>865</v>
      </c>
      <c r="B857" t="s">
        <v>8</v>
      </c>
      <c r="C857" t="s">
        <v>12</v>
      </c>
      <c r="D857" t="s">
        <v>899</v>
      </c>
      <c r="E857" t="s">
        <v>17</v>
      </c>
    </row>
    <row r="858" spans="1:5" x14ac:dyDescent="0.3">
      <c r="A858">
        <v>866</v>
      </c>
      <c r="B858" t="s">
        <v>23</v>
      </c>
      <c r="C858" t="s">
        <v>24</v>
      </c>
      <c r="D858" t="s">
        <v>900</v>
      </c>
      <c r="E858" t="s">
        <v>11</v>
      </c>
    </row>
    <row r="859" spans="1:5" x14ac:dyDescent="0.3">
      <c r="A859">
        <v>867</v>
      </c>
      <c r="B859" t="s">
        <v>8</v>
      </c>
      <c r="C859" t="s">
        <v>54</v>
      </c>
      <c r="D859" t="s">
        <v>901</v>
      </c>
      <c r="E859" t="s">
        <v>35</v>
      </c>
    </row>
    <row r="860" spans="1:5" x14ac:dyDescent="0.3">
      <c r="A860">
        <v>868</v>
      </c>
      <c r="B860" t="s">
        <v>18</v>
      </c>
      <c r="C860" t="s">
        <v>19</v>
      </c>
      <c r="D860" t="s">
        <v>902</v>
      </c>
      <c r="E860" t="s">
        <v>17</v>
      </c>
    </row>
    <row r="861" spans="1:5" x14ac:dyDescent="0.3">
      <c r="A861">
        <v>869</v>
      </c>
      <c r="B861" t="s">
        <v>8</v>
      </c>
      <c r="C861" t="s">
        <v>12</v>
      </c>
      <c r="D861" t="s">
        <v>903</v>
      </c>
      <c r="E861" t="s">
        <v>17</v>
      </c>
    </row>
    <row r="862" spans="1:5" x14ac:dyDescent="0.3">
      <c r="A862">
        <v>870</v>
      </c>
      <c r="B862" t="s">
        <v>18</v>
      </c>
      <c r="C862" t="s">
        <v>140</v>
      </c>
      <c r="D862" t="s">
        <v>904</v>
      </c>
      <c r="E862" t="s">
        <v>22</v>
      </c>
    </row>
    <row r="863" spans="1:5" x14ac:dyDescent="0.3">
      <c r="A863">
        <v>871</v>
      </c>
      <c r="B863" t="s">
        <v>23</v>
      </c>
      <c r="C863" t="s">
        <v>45</v>
      </c>
      <c r="D863" t="s">
        <v>905</v>
      </c>
      <c r="E863" t="s">
        <v>44</v>
      </c>
    </row>
    <row r="864" spans="1:5" x14ac:dyDescent="0.3">
      <c r="A864">
        <v>872</v>
      </c>
      <c r="B864" t="s">
        <v>8</v>
      </c>
      <c r="C864" t="s">
        <v>54</v>
      </c>
      <c r="D864" t="s">
        <v>906</v>
      </c>
      <c r="E864" t="s">
        <v>26</v>
      </c>
    </row>
    <row r="865" spans="1:5" x14ac:dyDescent="0.3">
      <c r="A865">
        <v>873</v>
      </c>
      <c r="B865" t="s">
        <v>8</v>
      </c>
      <c r="C865" t="s">
        <v>12</v>
      </c>
      <c r="D865" t="s">
        <v>907</v>
      </c>
      <c r="E865" t="s">
        <v>17</v>
      </c>
    </row>
    <row r="866" spans="1:5" x14ac:dyDescent="0.3">
      <c r="A866">
        <v>874</v>
      </c>
      <c r="B866" t="s">
        <v>23</v>
      </c>
      <c r="C866" t="s">
        <v>24</v>
      </c>
      <c r="D866" t="s">
        <v>908</v>
      </c>
      <c r="E866" t="s">
        <v>17</v>
      </c>
    </row>
    <row r="867" spans="1:5" x14ac:dyDescent="0.3">
      <c r="A867">
        <v>875</v>
      </c>
      <c r="B867" t="s">
        <v>18</v>
      </c>
      <c r="C867" t="s">
        <v>36</v>
      </c>
      <c r="D867" t="s">
        <v>909</v>
      </c>
      <c r="E867" t="s">
        <v>26</v>
      </c>
    </row>
    <row r="868" spans="1:5" x14ac:dyDescent="0.3">
      <c r="A868">
        <v>876</v>
      </c>
      <c r="B868" t="s">
        <v>8</v>
      </c>
      <c r="C868" t="s">
        <v>12</v>
      </c>
      <c r="D868" t="s">
        <v>910</v>
      </c>
      <c r="E868" t="s">
        <v>17</v>
      </c>
    </row>
    <row r="869" spans="1:5" x14ac:dyDescent="0.3">
      <c r="A869">
        <v>877</v>
      </c>
      <c r="B869" t="s">
        <v>8</v>
      </c>
      <c r="C869" t="s">
        <v>54</v>
      </c>
      <c r="D869" t="s">
        <v>911</v>
      </c>
      <c r="E869" t="s">
        <v>35</v>
      </c>
    </row>
    <row r="870" spans="1:5" x14ac:dyDescent="0.3">
      <c r="A870">
        <v>878</v>
      </c>
      <c r="B870" t="s">
        <v>8</v>
      </c>
      <c r="C870" t="s">
        <v>15</v>
      </c>
      <c r="D870" t="s">
        <v>912</v>
      </c>
      <c r="E870" t="s">
        <v>17</v>
      </c>
    </row>
    <row r="871" spans="1:5" x14ac:dyDescent="0.3">
      <c r="A871">
        <v>879</v>
      </c>
      <c r="B871" t="s">
        <v>8</v>
      </c>
      <c r="C871" t="s">
        <v>54</v>
      </c>
      <c r="D871" t="s">
        <v>913</v>
      </c>
      <c r="E871" t="s">
        <v>26</v>
      </c>
    </row>
    <row r="872" spans="1:5" x14ac:dyDescent="0.3">
      <c r="A872">
        <v>880</v>
      </c>
      <c r="B872" t="s">
        <v>8</v>
      </c>
      <c r="C872" t="s">
        <v>9</v>
      </c>
      <c r="D872" t="s">
        <v>914</v>
      </c>
      <c r="E872" t="s">
        <v>17</v>
      </c>
    </row>
    <row r="873" spans="1:5" x14ac:dyDescent="0.3">
      <c r="A873">
        <v>881</v>
      </c>
      <c r="B873" t="s">
        <v>23</v>
      </c>
      <c r="C873" t="s">
        <v>45</v>
      </c>
      <c r="D873" t="s">
        <v>915</v>
      </c>
      <c r="E873" t="s">
        <v>44</v>
      </c>
    </row>
    <row r="874" spans="1:5" x14ac:dyDescent="0.3">
      <c r="A874">
        <v>882</v>
      </c>
      <c r="B874" t="s">
        <v>8</v>
      </c>
      <c r="C874" t="s">
        <v>40</v>
      </c>
      <c r="D874" t="s">
        <v>916</v>
      </c>
      <c r="E874" t="s">
        <v>17</v>
      </c>
    </row>
    <row r="875" spans="1:5" x14ac:dyDescent="0.3">
      <c r="A875">
        <v>883</v>
      </c>
      <c r="B875" t="s">
        <v>8</v>
      </c>
      <c r="C875" t="s">
        <v>15</v>
      </c>
      <c r="D875" t="s">
        <v>917</v>
      </c>
      <c r="E875" t="s">
        <v>17</v>
      </c>
    </row>
    <row r="876" spans="1:5" x14ac:dyDescent="0.3">
      <c r="A876">
        <v>884</v>
      </c>
      <c r="B876" t="s">
        <v>18</v>
      </c>
      <c r="C876" t="s">
        <v>36</v>
      </c>
      <c r="D876" t="s">
        <v>918</v>
      </c>
      <c r="E876" t="s">
        <v>17</v>
      </c>
    </row>
    <row r="877" spans="1:5" x14ac:dyDescent="0.3">
      <c r="A877">
        <v>885</v>
      </c>
      <c r="B877" t="s">
        <v>8</v>
      </c>
      <c r="C877" t="s">
        <v>15</v>
      </c>
      <c r="D877" t="s">
        <v>919</v>
      </c>
      <c r="E877" t="s">
        <v>17</v>
      </c>
    </row>
    <row r="878" spans="1:5" x14ac:dyDescent="0.3">
      <c r="A878">
        <v>886</v>
      </c>
      <c r="B878" t="s">
        <v>8</v>
      </c>
      <c r="C878" t="s">
        <v>12</v>
      </c>
      <c r="D878" t="s">
        <v>920</v>
      </c>
      <c r="E878" t="s">
        <v>22</v>
      </c>
    </row>
    <row r="879" spans="1:5" x14ac:dyDescent="0.3">
      <c r="A879">
        <v>887</v>
      </c>
      <c r="B879" t="s">
        <v>8</v>
      </c>
      <c r="C879" t="s">
        <v>30</v>
      </c>
      <c r="D879" t="s">
        <v>921</v>
      </c>
      <c r="E879" t="s">
        <v>17</v>
      </c>
    </row>
    <row r="880" spans="1:5" x14ac:dyDescent="0.3">
      <c r="A880">
        <v>888</v>
      </c>
      <c r="B880" t="s">
        <v>8</v>
      </c>
      <c r="C880" t="s">
        <v>49</v>
      </c>
      <c r="D880" t="s">
        <v>922</v>
      </c>
      <c r="E880" t="s">
        <v>17</v>
      </c>
    </row>
    <row r="881" spans="1:5" x14ac:dyDescent="0.3">
      <c r="A881">
        <v>889</v>
      </c>
      <c r="B881" t="s">
        <v>18</v>
      </c>
      <c r="C881" t="s">
        <v>19</v>
      </c>
      <c r="D881" t="s">
        <v>923</v>
      </c>
      <c r="E881" t="s">
        <v>17</v>
      </c>
    </row>
    <row r="882" spans="1:5" x14ac:dyDescent="0.3">
      <c r="A882">
        <v>890</v>
      </c>
      <c r="B882" t="s">
        <v>8</v>
      </c>
      <c r="C882" t="s">
        <v>15</v>
      </c>
      <c r="D882" t="s">
        <v>924</v>
      </c>
      <c r="E882" t="s">
        <v>17</v>
      </c>
    </row>
    <row r="883" spans="1:5" x14ac:dyDescent="0.3">
      <c r="A883">
        <v>891</v>
      </c>
      <c r="B883" t="s">
        <v>8</v>
      </c>
      <c r="C883" t="s">
        <v>40</v>
      </c>
      <c r="D883" t="s">
        <v>925</v>
      </c>
      <c r="E883" t="s">
        <v>17</v>
      </c>
    </row>
    <row r="884" spans="1:5" x14ac:dyDescent="0.3">
      <c r="A884">
        <v>892</v>
      </c>
      <c r="B884" t="s">
        <v>18</v>
      </c>
      <c r="C884" t="s">
        <v>36</v>
      </c>
      <c r="D884" t="s">
        <v>926</v>
      </c>
      <c r="E884" t="s">
        <v>26</v>
      </c>
    </row>
    <row r="885" spans="1:5" x14ac:dyDescent="0.3">
      <c r="A885">
        <v>893</v>
      </c>
      <c r="B885" t="s">
        <v>8</v>
      </c>
      <c r="C885" t="s">
        <v>30</v>
      </c>
      <c r="D885" t="s">
        <v>927</v>
      </c>
      <c r="E885" t="s">
        <v>17</v>
      </c>
    </row>
    <row r="886" spans="1:5" x14ac:dyDescent="0.3">
      <c r="A886">
        <v>894</v>
      </c>
      <c r="B886" t="s">
        <v>8</v>
      </c>
      <c r="C886" t="s">
        <v>30</v>
      </c>
      <c r="D886" t="s">
        <v>928</v>
      </c>
      <c r="E886" t="s">
        <v>35</v>
      </c>
    </row>
    <row r="887" spans="1:5" x14ac:dyDescent="0.3">
      <c r="A887">
        <v>895</v>
      </c>
      <c r="B887" t="s">
        <v>23</v>
      </c>
      <c r="C887" t="s">
        <v>42</v>
      </c>
      <c r="D887" t="s">
        <v>929</v>
      </c>
      <c r="E887" t="s">
        <v>44</v>
      </c>
    </row>
    <row r="888" spans="1:5" x14ac:dyDescent="0.3">
      <c r="A888">
        <v>896</v>
      </c>
      <c r="B888" t="s">
        <v>8</v>
      </c>
      <c r="C888" t="s">
        <v>15</v>
      </c>
      <c r="D888" t="s">
        <v>930</v>
      </c>
      <c r="E888" t="s">
        <v>17</v>
      </c>
    </row>
    <row r="889" spans="1:5" x14ac:dyDescent="0.3">
      <c r="A889">
        <v>897</v>
      </c>
      <c r="B889" t="s">
        <v>8</v>
      </c>
      <c r="C889" t="s">
        <v>40</v>
      </c>
      <c r="D889" t="s">
        <v>931</v>
      </c>
      <c r="E889" t="s">
        <v>17</v>
      </c>
    </row>
    <row r="890" spans="1:5" x14ac:dyDescent="0.3">
      <c r="A890">
        <v>898</v>
      </c>
      <c r="B890" t="s">
        <v>8</v>
      </c>
      <c r="C890" t="s">
        <v>12</v>
      </c>
      <c r="D890" t="s">
        <v>932</v>
      </c>
      <c r="E890" t="s">
        <v>14</v>
      </c>
    </row>
    <row r="891" spans="1:5" x14ac:dyDescent="0.3">
      <c r="A891">
        <v>899</v>
      </c>
      <c r="B891" t="s">
        <v>8</v>
      </c>
      <c r="C891" t="s">
        <v>40</v>
      </c>
      <c r="D891" t="s">
        <v>933</v>
      </c>
      <c r="E891" t="s">
        <v>17</v>
      </c>
    </row>
    <row r="892" spans="1:5" x14ac:dyDescent="0.3">
      <c r="A892">
        <v>900</v>
      </c>
      <c r="B892" t="s">
        <v>18</v>
      </c>
      <c r="C892" t="s">
        <v>36</v>
      </c>
      <c r="D892" t="s">
        <v>934</v>
      </c>
      <c r="E892" t="s">
        <v>17</v>
      </c>
    </row>
    <row r="893" spans="1:5" x14ac:dyDescent="0.3">
      <c r="A893">
        <v>901</v>
      </c>
      <c r="B893" t="s">
        <v>8</v>
      </c>
      <c r="C893" t="s">
        <v>30</v>
      </c>
      <c r="D893" t="s">
        <v>935</v>
      </c>
      <c r="E893" t="s">
        <v>17</v>
      </c>
    </row>
    <row r="894" spans="1:5" x14ac:dyDescent="0.3">
      <c r="A894">
        <v>902</v>
      </c>
      <c r="B894" t="s">
        <v>18</v>
      </c>
      <c r="C894" t="s">
        <v>19</v>
      </c>
      <c r="D894" t="s">
        <v>936</v>
      </c>
      <c r="E894" t="s">
        <v>17</v>
      </c>
    </row>
    <row r="895" spans="1:5" x14ac:dyDescent="0.3">
      <c r="A895">
        <v>903</v>
      </c>
      <c r="B895" t="s">
        <v>18</v>
      </c>
      <c r="C895" t="s">
        <v>19</v>
      </c>
      <c r="D895" t="s">
        <v>937</v>
      </c>
      <c r="E895" t="s">
        <v>17</v>
      </c>
    </row>
    <row r="896" spans="1:5" x14ac:dyDescent="0.3">
      <c r="A896">
        <v>904</v>
      </c>
      <c r="B896" t="s">
        <v>23</v>
      </c>
      <c r="C896" t="s">
        <v>42</v>
      </c>
      <c r="D896" t="s">
        <v>938</v>
      </c>
      <c r="E896" t="s">
        <v>44</v>
      </c>
    </row>
    <row r="897" spans="1:5" x14ac:dyDescent="0.3">
      <c r="A897">
        <v>905</v>
      </c>
      <c r="B897" t="s">
        <v>8</v>
      </c>
      <c r="C897" t="s">
        <v>54</v>
      </c>
      <c r="D897" t="s">
        <v>939</v>
      </c>
      <c r="E897" t="s">
        <v>35</v>
      </c>
    </row>
    <row r="898" spans="1:5" x14ac:dyDescent="0.3">
      <c r="A898">
        <v>906</v>
      </c>
      <c r="B898" t="s">
        <v>8</v>
      </c>
      <c r="C898" t="s">
        <v>30</v>
      </c>
      <c r="D898" t="s">
        <v>940</v>
      </c>
      <c r="E898" t="s">
        <v>17</v>
      </c>
    </row>
    <row r="899" spans="1:5" x14ac:dyDescent="0.3">
      <c r="A899">
        <v>907</v>
      </c>
      <c r="B899" t="s">
        <v>23</v>
      </c>
      <c r="C899" t="s">
        <v>45</v>
      </c>
      <c r="D899" t="s">
        <v>941</v>
      </c>
      <c r="E899" t="s">
        <v>44</v>
      </c>
    </row>
    <row r="900" spans="1:5" x14ac:dyDescent="0.3">
      <c r="A900">
        <v>908</v>
      </c>
      <c r="B900" t="s">
        <v>8</v>
      </c>
      <c r="C900" t="s">
        <v>30</v>
      </c>
      <c r="D900" t="s">
        <v>942</v>
      </c>
      <c r="E900" t="s">
        <v>35</v>
      </c>
    </row>
    <row r="901" spans="1:5" x14ac:dyDescent="0.3">
      <c r="A901">
        <v>909</v>
      </c>
      <c r="B901" t="s">
        <v>23</v>
      </c>
      <c r="C901" t="s">
        <v>66</v>
      </c>
      <c r="D901" t="s">
        <v>943</v>
      </c>
      <c r="E901" t="s">
        <v>11</v>
      </c>
    </row>
    <row r="902" spans="1:5" x14ac:dyDescent="0.3">
      <c r="A902">
        <v>910</v>
      </c>
      <c r="B902" t="s">
        <v>8</v>
      </c>
      <c r="C902" t="s">
        <v>54</v>
      </c>
      <c r="D902" t="s">
        <v>944</v>
      </c>
      <c r="E902" t="s">
        <v>35</v>
      </c>
    </row>
    <row r="903" spans="1:5" x14ac:dyDescent="0.3">
      <c r="A903">
        <v>911</v>
      </c>
      <c r="B903" t="s">
        <v>8</v>
      </c>
      <c r="C903" t="s">
        <v>54</v>
      </c>
      <c r="D903" t="s">
        <v>945</v>
      </c>
      <c r="E903" t="s">
        <v>35</v>
      </c>
    </row>
    <row r="904" spans="1:5" x14ac:dyDescent="0.3">
      <c r="A904">
        <v>912</v>
      </c>
      <c r="B904" t="s">
        <v>8</v>
      </c>
      <c r="C904" t="s">
        <v>9</v>
      </c>
      <c r="D904" t="s">
        <v>946</v>
      </c>
      <c r="E904" t="s">
        <v>17</v>
      </c>
    </row>
    <row r="905" spans="1:5" x14ac:dyDescent="0.3">
      <c r="A905">
        <v>913</v>
      </c>
      <c r="B905" t="s">
        <v>23</v>
      </c>
      <c r="C905" t="s">
        <v>24</v>
      </c>
      <c r="D905" t="s">
        <v>947</v>
      </c>
      <c r="E905" t="s">
        <v>17</v>
      </c>
    </row>
    <row r="906" spans="1:5" x14ac:dyDescent="0.3">
      <c r="A906">
        <v>914</v>
      </c>
      <c r="B906" t="s">
        <v>8</v>
      </c>
      <c r="C906" t="s">
        <v>54</v>
      </c>
      <c r="D906" t="s">
        <v>948</v>
      </c>
      <c r="E906" t="s">
        <v>35</v>
      </c>
    </row>
    <row r="907" spans="1:5" x14ac:dyDescent="0.3">
      <c r="A907">
        <v>915</v>
      </c>
      <c r="B907" t="s">
        <v>23</v>
      </c>
      <c r="C907" t="s">
        <v>45</v>
      </c>
      <c r="D907" t="s">
        <v>949</v>
      </c>
      <c r="E907" t="s">
        <v>44</v>
      </c>
    </row>
    <row r="908" spans="1:5" x14ac:dyDescent="0.3">
      <c r="A908">
        <v>916</v>
      </c>
      <c r="B908" t="s">
        <v>8</v>
      </c>
      <c r="C908" t="s">
        <v>12</v>
      </c>
      <c r="D908" t="s">
        <v>950</v>
      </c>
      <c r="E908" t="s">
        <v>22</v>
      </c>
    </row>
    <row r="909" spans="1:5" x14ac:dyDescent="0.3">
      <c r="A909">
        <v>917</v>
      </c>
      <c r="B909" t="s">
        <v>8</v>
      </c>
      <c r="C909" t="s">
        <v>15</v>
      </c>
      <c r="D909" t="s">
        <v>951</v>
      </c>
      <c r="E909" t="s">
        <v>17</v>
      </c>
    </row>
    <row r="910" spans="1:5" x14ac:dyDescent="0.3">
      <c r="A910">
        <v>918</v>
      </c>
      <c r="B910" t="s">
        <v>18</v>
      </c>
      <c r="C910" t="s">
        <v>140</v>
      </c>
      <c r="D910" t="s">
        <v>952</v>
      </c>
      <c r="E910" t="s">
        <v>14</v>
      </c>
    </row>
    <row r="911" spans="1:5" x14ac:dyDescent="0.3">
      <c r="A911">
        <v>919</v>
      </c>
      <c r="B911" t="s">
        <v>8</v>
      </c>
      <c r="C911" t="s">
        <v>30</v>
      </c>
      <c r="D911" t="s">
        <v>953</v>
      </c>
      <c r="E911" t="s">
        <v>35</v>
      </c>
    </row>
    <row r="912" spans="1:5" x14ac:dyDescent="0.3">
      <c r="A912">
        <v>920</v>
      </c>
      <c r="B912" t="s">
        <v>8</v>
      </c>
      <c r="C912" t="s">
        <v>30</v>
      </c>
      <c r="D912" t="s">
        <v>954</v>
      </c>
      <c r="E912" t="s">
        <v>35</v>
      </c>
    </row>
    <row r="913" spans="1:5" x14ac:dyDescent="0.3">
      <c r="A913">
        <v>921</v>
      </c>
      <c r="B913" t="s">
        <v>8</v>
      </c>
      <c r="C913" t="s">
        <v>30</v>
      </c>
      <c r="D913" t="s">
        <v>955</v>
      </c>
      <c r="E913" t="s">
        <v>17</v>
      </c>
    </row>
    <row r="914" spans="1:5" x14ac:dyDescent="0.3">
      <c r="A914">
        <v>922</v>
      </c>
      <c r="B914" t="s">
        <v>18</v>
      </c>
      <c r="C914" t="s">
        <v>19</v>
      </c>
      <c r="D914" t="s">
        <v>956</v>
      </c>
      <c r="E914" t="s">
        <v>17</v>
      </c>
    </row>
    <row r="915" spans="1:5" x14ac:dyDescent="0.3">
      <c r="A915">
        <v>923</v>
      </c>
      <c r="B915" t="s">
        <v>18</v>
      </c>
      <c r="C915" t="s">
        <v>140</v>
      </c>
      <c r="D915" t="s">
        <v>957</v>
      </c>
      <c r="E915" t="s">
        <v>22</v>
      </c>
    </row>
    <row r="916" spans="1:5" x14ac:dyDescent="0.3">
      <c r="A916">
        <v>924</v>
      </c>
      <c r="B916" t="s">
        <v>8</v>
      </c>
      <c r="C916" t="s">
        <v>54</v>
      </c>
      <c r="D916" t="s">
        <v>958</v>
      </c>
      <c r="E916" t="s">
        <v>35</v>
      </c>
    </row>
    <row r="917" spans="1:5" x14ac:dyDescent="0.3">
      <c r="A917">
        <v>925</v>
      </c>
      <c r="B917" t="s">
        <v>23</v>
      </c>
      <c r="C917" t="s">
        <v>24</v>
      </c>
      <c r="D917" t="s">
        <v>959</v>
      </c>
      <c r="E917" t="s">
        <v>22</v>
      </c>
    </row>
    <row r="918" spans="1:5" x14ac:dyDescent="0.3">
      <c r="A918">
        <v>926</v>
      </c>
      <c r="B918" t="s">
        <v>18</v>
      </c>
      <c r="C918" t="s">
        <v>19</v>
      </c>
      <c r="D918" t="s">
        <v>960</v>
      </c>
      <c r="E918" t="s">
        <v>26</v>
      </c>
    </row>
    <row r="919" spans="1:5" x14ac:dyDescent="0.3">
      <c r="A919">
        <v>927</v>
      </c>
      <c r="B919" t="s">
        <v>8</v>
      </c>
      <c r="C919" t="s">
        <v>49</v>
      </c>
      <c r="D919" t="s">
        <v>961</v>
      </c>
      <c r="E919" t="s">
        <v>17</v>
      </c>
    </row>
    <row r="920" spans="1:5" x14ac:dyDescent="0.3">
      <c r="A920">
        <v>928</v>
      </c>
      <c r="B920" t="s">
        <v>8</v>
      </c>
      <c r="C920" t="s">
        <v>9</v>
      </c>
      <c r="D920" t="s">
        <v>962</v>
      </c>
      <c r="E920" t="s">
        <v>11</v>
      </c>
    </row>
    <row r="921" spans="1:5" x14ac:dyDescent="0.3">
      <c r="A921">
        <v>929</v>
      </c>
      <c r="B921" t="s">
        <v>18</v>
      </c>
      <c r="C921" t="s">
        <v>36</v>
      </c>
      <c r="D921" t="s">
        <v>963</v>
      </c>
      <c r="E921" t="s">
        <v>26</v>
      </c>
    </row>
    <row r="922" spans="1:5" x14ac:dyDescent="0.3">
      <c r="A922">
        <v>930</v>
      </c>
      <c r="B922" t="s">
        <v>8</v>
      </c>
      <c r="C922" t="s">
        <v>15</v>
      </c>
      <c r="D922" t="s">
        <v>964</v>
      </c>
      <c r="E922" t="s">
        <v>17</v>
      </c>
    </row>
    <row r="923" spans="1:5" x14ac:dyDescent="0.3">
      <c r="A923">
        <v>931</v>
      </c>
      <c r="B923" t="s">
        <v>8</v>
      </c>
      <c r="C923" t="s">
        <v>30</v>
      </c>
      <c r="D923" t="s">
        <v>965</v>
      </c>
      <c r="E923" t="s">
        <v>17</v>
      </c>
    </row>
    <row r="924" spans="1:5" x14ac:dyDescent="0.3">
      <c r="A924">
        <v>932</v>
      </c>
      <c r="B924" t="s">
        <v>23</v>
      </c>
      <c r="C924" t="s">
        <v>24</v>
      </c>
      <c r="D924" t="s">
        <v>966</v>
      </c>
      <c r="E924" t="s">
        <v>11</v>
      </c>
    </row>
    <row r="925" spans="1:5" x14ac:dyDescent="0.3">
      <c r="A925">
        <v>933</v>
      </c>
      <c r="B925" t="s">
        <v>8</v>
      </c>
      <c r="C925" t="s">
        <v>30</v>
      </c>
      <c r="D925" t="s">
        <v>967</v>
      </c>
      <c r="E925" t="s">
        <v>17</v>
      </c>
    </row>
    <row r="926" spans="1:5" x14ac:dyDescent="0.3">
      <c r="A926">
        <v>934</v>
      </c>
      <c r="B926" t="s">
        <v>18</v>
      </c>
      <c r="C926" t="s">
        <v>19</v>
      </c>
      <c r="D926" t="s">
        <v>968</v>
      </c>
      <c r="E926" t="s">
        <v>26</v>
      </c>
    </row>
    <row r="927" spans="1:5" x14ac:dyDescent="0.3">
      <c r="A927">
        <v>935</v>
      </c>
      <c r="B927" t="s">
        <v>8</v>
      </c>
      <c r="C927" t="s">
        <v>9</v>
      </c>
      <c r="D927" t="s">
        <v>969</v>
      </c>
      <c r="E927" t="s">
        <v>11</v>
      </c>
    </row>
    <row r="928" spans="1:5" x14ac:dyDescent="0.3">
      <c r="A928">
        <v>936</v>
      </c>
      <c r="B928" t="s">
        <v>18</v>
      </c>
      <c r="C928" t="s">
        <v>36</v>
      </c>
      <c r="D928" t="s">
        <v>970</v>
      </c>
      <c r="E928" t="s">
        <v>26</v>
      </c>
    </row>
    <row r="929" spans="1:5" x14ac:dyDescent="0.3">
      <c r="A929">
        <v>937</v>
      </c>
      <c r="B929" t="s">
        <v>8</v>
      </c>
      <c r="C929" t="s">
        <v>49</v>
      </c>
      <c r="D929" t="s">
        <v>971</v>
      </c>
      <c r="E929" t="s">
        <v>17</v>
      </c>
    </row>
    <row r="930" spans="1:5" x14ac:dyDescent="0.3">
      <c r="A930">
        <v>938</v>
      </c>
      <c r="B930" t="s">
        <v>18</v>
      </c>
      <c r="C930" t="s">
        <v>19</v>
      </c>
      <c r="D930" t="s">
        <v>972</v>
      </c>
      <c r="E930" t="s">
        <v>17</v>
      </c>
    </row>
    <row r="931" spans="1:5" x14ac:dyDescent="0.3">
      <c r="A931">
        <v>939</v>
      </c>
      <c r="B931" t="s">
        <v>8</v>
      </c>
      <c r="C931" t="s">
        <v>15</v>
      </c>
      <c r="D931" t="s">
        <v>973</v>
      </c>
      <c r="E931" t="s">
        <v>17</v>
      </c>
    </row>
    <row r="932" spans="1:5" x14ac:dyDescent="0.3">
      <c r="A932">
        <v>940</v>
      </c>
      <c r="B932" t="s">
        <v>18</v>
      </c>
      <c r="C932" t="s">
        <v>19</v>
      </c>
      <c r="D932" t="s">
        <v>974</v>
      </c>
      <c r="E932" t="s">
        <v>17</v>
      </c>
    </row>
    <row r="933" spans="1:5" x14ac:dyDescent="0.3">
      <c r="A933">
        <v>941</v>
      </c>
      <c r="B933" t="s">
        <v>8</v>
      </c>
      <c r="C933" t="s">
        <v>54</v>
      </c>
      <c r="D933" t="s">
        <v>975</v>
      </c>
      <c r="E933" t="s">
        <v>35</v>
      </c>
    </row>
    <row r="934" spans="1:5" x14ac:dyDescent="0.3">
      <c r="A934">
        <v>942</v>
      </c>
      <c r="B934" t="s">
        <v>8</v>
      </c>
      <c r="C934" t="s">
        <v>9</v>
      </c>
      <c r="D934" t="s">
        <v>976</v>
      </c>
      <c r="E934" t="s">
        <v>17</v>
      </c>
    </row>
    <row r="935" spans="1:5" x14ac:dyDescent="0.3">
      <c r="A935">
        <v>943</v>
      </c>
      <c r="B935" t="s">
        <v>8</v>
      </c>
      <c r="C935" t="s">
        <v>12</v>
      </c>
      <c r="D935" t="s">
        <v>977</v>
      </c>
      <c r="E935" t="s">
        <v>11</v>
      </c>
    </row>
    <row r="936" spans="1:5" x14ac:dyDescent="0.3">
      <c r="A936">
        <v>944</v>
      </c>
      <c r="B936" t="s">
        <v>23</v>
      </c>
      <c r="C936" t="s">
        <v>42</v>
      </c>
      <c r="D936" t="s">
        <v>978</v>
      </c>
      <c r="E936" t="s">
        <v>44</v>
      </c>
    </row>
    <row r="937" spans="1:5" x14ac:dyDescent="0.3">
      <c r="A937">
        <v>945</v>
      </c>
      <c r="B937" t="s">
        <v>8</v>
      </c>
      <c r="C937" t="s">
        <v>90</v>
      </c>
      <c r="D937" t="s">
        <v>979</v>
      </c>
      <c r="E937" t="s">
        <v>26</v>
      </c>
    </row>
    <row r="938" spans="1:5" x14ac:dyDescent="0.3">
      <c r="A938">
        <v>946</v>
      </c>
      <c r="B938" t="s">
        <v>18</v>
      </c>
      <c r="C938" t="s">
        <v>19</v>
      </c>
      <c r="D938" t="s">
        <v>980</v>
      </c>
      <c r="E938" t="s">
        <v>17</v>
      </c>
    </row>
    <row r="939" spans="1:5" x14ac:dyDescent="0.3">
      <c r="A939">
        <v>947</v>
      </c>
      <c r="B939" t="s">
        <v>8</v>
      </c>
      <c r="C939" t="s">
        <v>33</v>
      </c>
      <c r="D939" t="s">
        <v>981</v>
      </c>
      <c r="E939" t="s">
        <v>35</v>
      </c>
    </row>
    <row r="940" spans="1:5" x14ac:dyDescent="0.3">
      <c r="A940">
        <v>948</v>
      </c>
      <c r="B940" t="s">
        <v>8</v>
      </c>
      <c r="C940" t="s">
        <v>30</v>
      </c>
      <c r="D940" t="s">
        <v>982</v>
      </c>
      <c r="E940" t="s">
        <v>17</v>
      </c>
    </row>
    <row r="941" spans="1:5" x14ac:dyDescent="0.3">
      <c r="A941">
        <v>949</v>
      </c>
      <c r="B941" t="s">
        <v>8</v>
      </c>
      <c r="C941" t="s">
        <v>30</v>
      </c>
      <c r="D941" t="s">
        <v>983</v>
      </c>
      <c r="E941" t="s">
        <v>17</v>
      </c>
    </row>
    <row r="942" spans="1:5" x14ac:dyDescent="0.3">
      <c r="A942">
        <v>950</v>
      </c>
      <c r="B942" t="s">
        <v>18</v>
      </c>
      <c r="C942" t="s">
        <v>140</v>
      </c>
      <c r="D942" t="s">
        <v>984</v>
      </c>
      <c r="E942" t="s">
        <v>44</v>
      </c>
    </row>
    <row r="943" spans="1:5" x14ac:dyDescent="0.3">
      <c r="A943">
        <v>951</v>
      </c>
      <c r="B943" t="s">
        <v>8</v>
      </c>
      <c r="C943" t="s">
        <v>15</v>
      </c>
      <c r="D943" t="s">
        <v>985</v>
      </c>
      <c r="E943" t="s">
        <v>17</v>
      </c>
    </row>
    <row r="944" spans="1:5" x14ac:dyDescent="0.3">
      <c r="A944">
        <v>952</v>
      </c>
      <c r="B944" t="s">
        <v>18</v>
      </c>
      <c r="C944" t="s">
        <v>19</v>
      </c>
      <c r="D944" t="s">
        <v>986</v>
      </c>
      <c r="E944" t="s">
        <v>17</v>
      </c>
    </row>
    <row r="945" spans="1:5" x14ac:dyDescent="0.3">
      <c r="A945">
        <v>953</v>
      </c>
      <c r="B945" t="s">
        <v>8</v>
      </c>
      <c r="C945" t="s">
        <v>30</v>
      </c>
      <c r="D945" t="s">
        <v>987</v>
      </c>
      <c r="E945" t="s">
        <v>35</v>
      </c>
    </row>
    <row r="946" spans="1:5" x14ac:dyDescent="0.3">
      <c r="A946">
        <v>955</v>
      </c>
      <c r="B946" t="s">
        <v>23</v>
      </c>
      <c r="C946" t="s">
        <v>66</v>
      </c>
      <c r="D946" t="s">
        <v>988</v>
      </c>
      <c r="E946" t="s">
        <v>14</v>
      </c>
    </row>
    <row r="947" spans="1:5" x14ac:dyDescent="0.3">
      <c r="A947">
        <v>956</v>
      </c>
      <c r="B947" t="s">
        <v>23</v>
      </c>
      <c r="C947" t="s">
        <v>24</v>
      </c>
      <c r="D947" t="s">
        <v>989</v>
      </c>
      <c r="E947" t="s">
        <v>11</v>
      </c>
    </row>
    <row r="948" spans="1:5" x14ac:dyDescent="0.3">
      <c r="A948">
        <v>957</v>
      </c>
      <c r="B948" t="s">
        <v>8</v>
      </c>
      <c r="C948" t="s">
        <v>30</v>
      </c>
      <c r="D948" t="s">
        <v>990</v>
      </c>
      <c r="E948" t="s">
        <v>17</v>
      </c>
    </row>
    <row r="949" spans="1:5" x14ac:dyDescent="0.3">
      <c r="A949">
        <v>958</v>
      </c>
      <c r="B949" t="s">
        <v>23</v>
      </c>
      <c r="C949" t="s">
        <v>24</v>
      </c>
      <c r="D949" t="s">
        <v>991</v>
      </c>
      <c r="E949" t="s">
        <v>26</v>
      </c>
    </row>
    <row r="950" spans="1:5" x14ac:dyDescent="0.3">
      <c r="A950">
        <v>959</v>
      </c>
      <c r="B950" t="s">
        <v>8</v>
      </c>
      <c r="C950" t="s">
        <v>54</v>
      </c>
      <c r="D950" t="s">
        <v>992</v>
      </c>
      <c r="E950" t="s">
        <v>35</v>
      </c>
    </row>
    <row r="951" spans="1:5" x14ac:dyDescent="0.3">
      <c r="A951">
        <v>960</v>
      </c>
      <c r="B951" t="s">
        <v>8</v>
      </c>
      <c r="C951" t="s">
        <v>90</v>
      </c>
      <c r="D951" t="s">
        <v>993</v>
      </c>
      <c r="E951" t="s">
        <v>26</v>
      </c>
    </row>
    <row r="952" spans="1:5" x14ac:dyDescent="0.3">
      <c r="A952">
        <v>961</v>
      </c>
      <c r="B952" t="s">
        <v>23</v>
      </c>
      <c r="C952" t="s">
        <v>24</v>
      </c>
      <c r="D952" t="s">
        <v>994</v>
      </c>
      <c r="E952" t="s">
        <v>11</v>
      </c>
    </row>
    <row r="953" spans="1:5" x14ac:dyDescent="0.3">
      <c r="A953">
        <v>962</v>
      </c>
      <c r="B953" t="s">
        <v>8</v>
      </c>
      <c r="C953" t="s">
        <v>12</v>
      </c>
      <c r="D953" t="s">
        <v>995</v>
      </c>
      <c r="E953" t="s">
        <v>17</v>
      </c>
    </row>
    <row r="954" spans="1:5" x14ac:dyDescent="0.3">
      <c r="A954">
        <v>963</v>
      </c>
      <c r="B954" t="s">
        <v>8</v>
      </c>
      <c r="C954" t="s">
        <v>30</v>
      </c>
      <c r="D954" t="s">
        <v>996</v>
      </c>
      <c r="E954" t="s">
        <v>17</v>
      </c>
    </row>
    <row r="955" spans="1:5" x14ac:dyDescent="0.3">
      <c r="A955">
        <v>964</v>
      </c>
      <c r="B955" t="s">
        <v>23</v>
      </c>
      <c r="C955" t="s">
        <v>66</v>
      </c>
      <c r="D955" t="s">
        <v>997</v>
      </c>
      <c r="E955" t="s">
        <v>14</v>
      </c>
    </row>
    <row r="956" spans="1:5" x14ac:dyDescent="0.3">
      <c r="A956">
        <v>965</v>
      </c>
      <c r="B956" t="s">
        <v>8</v>
      </c>
      <c r="C956" t="s">
        <v>15</v>
      </c>
      <c r="D956" t="s">
        <v>998</v>
      </c>
      <c r="E956" t="s">
        <v>17</v>
      </c>
    </row>
    <row r="957" spans="1:5" x14ac:dyDescent="0.3">
      <c r="A957">
        <v>966</v>
      </c>
      <c r="B957" t="s">
        <v>8</v>
      </c>
      <c r="C957" t="s">
        <v>9</v>
      </c>
      <c r="D957" t="s">
        <v>999</v>
      </c>
      <c r="E957" t="s">
        <v>17</v>
      </c>
    </row>
    <row r="958" spans="1:5" x14ac:dyDescent="0.3">
      <c r="A958">
        <v>967</v>
      </c>
      <c r="B958" t="s">
        <v>23</v>
      </c>
      <c r="C958" t="s">
        <v>24</v>
      </c>
      <c r="D958" t="s">
        <v>1000</v>
      </c>
      <c r="E958" t="s">
        <v>35</v>
      </c>
    </row>
    <row r="959" spans="1:5" x14ac:dyDescent="0.3">
      <c r="A959">
        <v>968</v>
      </c>
      <c r="B959" t="s">
        <v>8</v>
      </c>
      <c r="C959" t="s">
        <v>30</v>
      </c>
      <c r="D959" t="s">
        <v>1001</v>
      </c>
      <c r="E959" t="s">
        <v>17</v>
      </c>
    </row>
    <row r="960" spans="1:5" x14ac:dyDescent="0.3">
      <c r="A960">
        <v>969</v>
      </c>
      <c r="B960" t="s">
        <v>8</v>
      </c>
      <c r="C960" t="s">
        <v>33</v>
      </c>
      <c r="D960" t="s">
        <v>1002</v>
      </c>
      <c r="E960" t="s">
        <v>35</v>
      </c>
    </row>
    <row r="961" spans="1:5" x14ac:dyDescent="0.3">
      <c r="A961">
        <v>970</v>
      </c>
      <c r="B961" t="s">
        <v>8</v>
      </c>
      <c r="C961" t="s">
        <v>9</v>
      </c>
      <c r="D961" t="s">
        <v>1003</v>
      </c>
      <c r="E961" t="s">
        <v>17</v>
      </c>
    </row>
    <row r="962" spans="1:5" x14ac:dyDescent="0.3">
      <c r="A962">
        <v>971</v>
      </c>
      <c r="B962" t="s">
        <v>18</v>
      </c>
      <c r="C962" t="s">
        <v>140</v>
      </c>
      <c r="D962" t="s">
        <v>1004</v>
      </c>
      <c r="E962" t="s">
        <v>14</v>
      </c>
    </row>
    <row r="963" spans="1:5" x14ac:dyDescent="0.3">
      <c r="A963">
        <v>972</v>
      </c>
      <c r="B963" t="s">
        <v>8</v>
      </c>
      <c r="C963" t="s">
        <v>30</v>
      </c>
      <c r="D963" t="s">
        <v>1005</v>
      </c>
      <c r="E963" t="s">
        <v>17</v>
      </c>
    </row>
    <row r="964" spans="1:5" x14ac:dyDescent="0.3">
      <c r="A964">
        <v>973</v>
      </c>
      <c r="B964" t="s">
        <v>8</v>
      </c>
      <c r="C964" t="s">
        <v>30</v>
      </c>
      <c r="D964" t="s">
        <v>1006</v>
      </c>
      <c r="E964" t="s">
        <v>17</v>
      </c>
    </row>
    <row r="965" spans="1:5" x14ac:dyDescent="0.3">
      <c r="A965">
        <v>974</v>
      </c>
      <c r="B965" t="s">
        <v>18</v>
      </c>
      <c r="C965" t="s">
        <v>19</v>
      </c>
      <c r="D965" t="s">
        <v>1007</v>
      </c>
      <c r="E965" t="s">
        <v>17</v>
      </c>
    </row>
    <row r="966" spans="1:5" x14ac:dyDescent="0.3">
      <c r="A966">
        <v>975</v>
      </c>
      <c r="B966" t="s">
        <v>8</v>
      </c>
      <c r="C966" t="s">
        <v>15</v>
      </c>
      <c r="D966" t="s">
        <v>1008</v>
      </c>
      <c r="E966" t="s">
        <v>17</v>
      </c>
    </row>
    <row r="967" spans="1:5" x14ac:dyDescent="0.3">
      <c r="A967">
        <v>976</v>
      </c>
      <c r="B967" t="s">
        <v>8</v>
      </c>
      <c r="C967" t="s">
        <v>9</v>
      </c>
      <c r="D967" t="s">
        <v>1009</v>
      </c>
      <c r="E967" t="s">
        <v>17</v>
      </c>
    </row>
    <row r="968" spans="1:5" x14ac:dyDescent="0.3">
      <c r="A968">
        <v>977</v>
      </c>
      <c r="B968" t="s">
        <v>23</v>
      </c>
      <c r="C968" t="s">
        <v>66</v>
      </c>
      <c r="D968" t="s">
        <v>1010</v>
      </c>
      <c r="E968" t="s">
        <v>14</v>
      </c>
    </row>
    <row r="969" spans="1:5" x14ac:dyDescent="0.3">
      <c r="A969">
        <v>978</v>
      </c>
      <c r="B969" t="s">
        <v>18</v>
      </c>
      <c r="C969" t="s">
        <v>19</v>
      </c>
      <c r="D969" t="s">
        <v>1011</v>
      </c>
      <c r="E969" t="s">
        <v>26</v>
      </c>
    </row>
    <row r="970" spans="1:5" x14ac:dyDescent="0.3">
      <c r="A970">
        <v>979</v>
      </c>
      <c r="B970" t="s">
        <v>18</v>
      </c>
      <c r="C970" t="s">
        <v>19</v>
      </c>
      <c r="D970" t="s">
        <v>1012</v>
      </c>
      <c r="E970" t="s">
        <v>17</v>
      </c>
    </row>
    <row r="971" spans="1:5" x14ac:dyDescent="0.3">
      <c r="A971">
        <v>982</v>
      </c>
      <c r="B971" t="s">
        <v>8</v>
      </c>
      <c r="C971" t="s">
        <v>40</v>
      </c>
      <c r="D971" t="s">
        <v>1013</v>
      </c>
      <c r="E971" t="s">
        <v>17</v>
      </c>
    </row>
    <row r="972" spans="1:5" x14ac:dyDescent="0.3">
      <c r="A972">
        <v>983</v>
      </c>
      <c r="B972" t="s">
        <v>8</v>
      </c>
      <c r="C972" t="s">
        <v>33</v>
      </c>
      <c r="D972" t="s">
        <v>1014</v>
      </c>
      <c r="E972" t="s">
        <v>35</v>
      </c>
    </row>
    <row r="973" spans="1:5" x14ac:dyDescent="0.3">
      <c r="A973">
        <v>984</v>
      </c>
      <c r="B973" t="s">
        <v>8</v>
      </c>
      <c r="C973" t="s">
        <v>15</v>
      </c>
      <c r="D973" t="s">
        <v>1015</v>
      </c>
      <c r="E973" t="s">
        <v>17</v>
      </c>
    </row>
    <row r="974" spans="1:5" x14ac:dyDescent="0.3">
      <c r="A974">
        <v>985</v>
      </c>
      <c r="B974" t="s">
        <v>8</v>
      </c>
      <c r="C974" t="s">
        <v>15</v>
      </c>
      <c r="D974" t="s">
        <v>1016</v>
      </c>
      <c r="E974" t="s">
        <v>17</v>
      </c>
    </row>
    <row r="975" spans="1:5" x14ac:dyDescent="0.3">
      <c r="A975">
        <v>987</v>
      </c>
      <c r="B975" t="s">
        <v>8</v>
      </c>
      <c r="C975" t="s">
        <v>30</v>
      </c>
      <c r="D975" t="s">
        <v>1017</v>
      </c>
      <c r="E975" t="s">
        <v>35</v>
      </c>
    </row>
    <row r="976" spans="1:5" x14ac:dyDescent="0.3">
      <c r="A976">
        <v>988</v>
      </c>
      <c r="B976" t="s">
        <v>8</v>
      </c>
      <c r="C976" t="s">
        <v>90</v>
      </c>
      <c r="D976" t="s">
        <v>1018</v>
      </c>
      <c r="E976" t="s">
        <v>35</v>
      </c>
    </row>
    <row r="977" spans="1:5" x14ac:dyDescent="0.3">
      <c r="A977">
        <v>989</v>
      </c>
      <c r="B977" t="s">
        <v>8</v>
      </c>
      <c r="C977" t="s">
        <v>9</v>
      </c>
      <c r="D977" t="s">
        <v>1019</v>
      </c>
      <c r="E977" t="s">
        <v>17</v>
      </c>
    </row>
    <row r="978" spans="1:5" x14ac:dyDescent="0.3">
      <c r="A978">
        <v>990</v>
      </c>
      <c r="B978" t="s">
        <v>8</v>
      </c>
      <c r="C978" t="s">
        <v>15</v>
      </c>
      <c r="D978" t="s">
        <v>1020</v>
      </c>
      <c r="E978" t="s">
        <v>17</v>
      </c>
    </row>
    <row r="979" spans="1:5" x14ac:dyDescent="0.3">
      <c r="A979">
        <v>991</v>
      </c>
      <c r="B979" t="s">
        <v>8</v>
      </c>
      <c r="C979" t="s">
        <v>30</v>
      </c>
      <c r="D979" t="s">
        <v>1021</v>
      </c>
      <c r="E979" t="s">
        <v>17</v>
      </c>
    </row>
    <row r="980" spans="1:5" x14ac:dyDescent="0.3">
      <c r="A980">
        <v>992</v>
      </c>
      <c r="B980" t="s">
        <v>8</v>
      </c>
      <c r="C980" t="s">
        <v>30</v>
      </c>
      <c r="D980" t="s">
        <v>1022</v>
      </c>
      <c r="E980" t="s">
        <v>35</v>
      </c>
    </row>
    <row r="981" spans="1:5" x14ac:dyDescent="0.3">
      <c r="A981">
        <v>993</v>
      </c>
      <c r="B981" t="s">
        <v>8</v>
      </c>
      <c r="C981" t="s">
        <v>15</v>
      </c>
      <c r="D981" t="s">
        <v>1023</v>
      </c>
      <c r="E981" t="s">
        <v>17</v>
      </c>
    </row>
    <row r="982" spans="1:5" x14ac:dyDescent="0.3">
      <c r="A982">
        <v>994</v>
      </c>
      <c r="B982" t="s">
        <v>8</v>
      </c>
      <c r="C982" t="s">
        <v>15</v>
      </c>
      <c r="D982" t="s">
        <v>1024</v>
      </c>
      <c r="E982" t="s">
        <v>17</v>
      </c>
    </row>
    <row r="983" spans="1:5" x14ac:dyDescent="0.3">
      <c r="A983">
        <v>995</v>
      </c>
      <c r="B983" t="s">
        <v>23</v>
      </c>
      <c r="C983" t="s">
        <v>24</v>
      </c>
      <c r="D983" t="s">
        <v>1025</v>
      </c>
      <c r="E983" t="s">
        <v>17</v>
      </c>
    </row>
    <row r="984" spans="1:5" x14ac:dyDescent="0.3">
      <c r="A984">
        <v>996</v>
      </c>
      <c r="B984" t="s">
        <v>23</v>
      </c>
      <c r="C984" t="s">
        <v>24</v>
      </c>
      <c r="D984" t="s">
        <v>1026</v>
      </c>
      <c r="E984" t="s">
        <v>17</v>
      </c>
    </row>
    <row r="985" spans="1:5" x14ac:dyDescent="0.3">
      <c r="A985">
        <v>997</v>
      </c>
      <c r="B985" t="s">
        <v>8</v>
      </c>
      <c r="C985" t="s">
        <v>15</v>
      </c>
      <c r="D985" t="s">
        <v>1027</v>
      </c>
      <c r="E985" t="s">
        <v>17</v>
      </c>
    </row>
    <row r="986" spans="1:5" x14ac:dyDescent="0.3">
      <c r="A986">
        <v>998</v>
      </c>
      <c r="B986" t="s">
        <v>18</v>
      </c>
      <c r="C986" t="s">
        <v>57</v>
      </c>
      <c r="D986" t="s">
        <v>1028</v>
      </c>
      <c r="E986" t="s">
        <v>11</v>
      </c>
    </row>
    <row r="987" spans="1:5" x14ac:dyDescent="0.3">
      <c r="A987">
        <v>999</v>
      </c>
      <c r="B987" t="s">
        <v>8</v>
      </c>
      <c r="C987" t="s">
        <v>30</v>
      </c>
      <c r="D987" t="s">
        <v>1029</v>
      </c>
      <c r="E987" t="s">
        <v>17</v>
      </c>
    </row>
    <row r="988" spans="1:5" x14ac:dyDescent="0.3">
      <c r="A988">
        <v>1000</v>
      </c>
      <c r="B988" t="s">
        <v>8</v>
      </c>
      <c r="C988" t="s">
        <v>15</v>
      </c>
      <c r="D988" t="s">
        <v>1030</v>
      </c>
      <c r="E988" t="s">
        <v>17</v>
      </c>
    </row>
    <row r="989" spans="1:5" x14ac:dyDescent="0.3">
      <c r="A989">
        <v>1001</v>
      </c>
      <c r="B989" t="s">
        <v>8</v>
      </c>
      <c r="C989" t="s">
        <v>12</v>
      </c>
      <c r="D989" t="s">
        <v>1031</v>
      </c>
      <c r="E989" t="s">
        <v>17</v>
      </c>
    </row>
    <row r="990" spans="1:5" x14ac:dyDescent="0.3">
      <c r="A990">
        <v>1002</v>
      </c>
      <c r="B990" t="s">
        <v>23</v>
      </c>
      <c r="C990" t="s">
        <v>24</v>
      </c>
      <c r="D990" t="s">
        <v>1032</v>
      </c>
      <c r="E990" t="s">
        <v>26</v>
      </c>
    </row>
    <row r="991" spans="1:5" x14ac:dyDescent="0.3">
      <c r="A991">
        <v>1003</v>
      </c>
      <c r="B991" t="s">
        <v>8</v>
      </c>
      <c r="C991" t="s">
        <v>54</v>
      </c>
      <c r="D991" t="s">
        <v>1033</v>
      </c>
      <c r="E991" t="s">
        <v>17</v>
      </c>
    </row>
    <row r="992" spans="1:5" x14ac:dyDescent="0.3">
      <c r="A992">
        <v>1004</v>
      </c>
      <c r="B992" t="s">
        <v>8</v>
      </c>
      <c r="C992" t="s">
        <v>90</v>
      </c>
      <c r="D992" t="s">
        <v>1034</v>
      </c>
      <c r="E992" t="s">
        <v>26</v>
      </c>
    </row>
    <row r="993" spans="1:5" x14ac:dyDescent="0.3">
      <c r="A993">
        <v>1005</v>
      </c>
      <c r="B993" t="s">
        <v>18</v>
      </c>
      <c r="C993" t="s">
        <v>57</v>
      </c>
      <c r="D993" t="s">
        <v>1035</v>
      </c>
      <c r="E993" t="s">
        <v>11</v>
      </c>
    </row>
    <row r="994" spans="1:5" x14ac:dyDescent="0.3">
      <c r="A994">
        <v>1006</v>
      </c>
      <c r="B994" t="s">
        <v>8</v>
      </c>
      <c r="C994" t="s">
        <v>15</v>
      </c>
      <c r="D994" t="s">
        <v>1036</v>
      </c>
      <c r="E994" t="s">
        <v>17</v>
      </c>
    </row>
    <row r="995" spans="1:5" x14ac:dyDescent="0.3">
      <c r="A995">
        <v>1007</v>
      </c>
      <c r="B995" t="s">
        <v>8</v>
      </c>
      <c r="C995" t="s">
        <v>49</v>
      </c>
      <c r="D995" t="s">
        <v>1037</v>
      </c>
      <c r="E995" t="s">
        <v>17</v>
      </c>
    </row>
    <row r="996" spans="1:5" x14ac:dyDescent="0.3">
      <c r="A996">
        <v>1008</v>
      </c>
      <c r="B996" t="s">
        <v>23</v>
      </c>
      <c r="C996" t="s">
        <v>24</v>
      </c>
      <c r="D996" t="s">
        <v>1038</v>
      </c>
      <c r="E996" t="s">
        <v>35</v>
      </c>
    </row>
    <row r="997" spans="1:5" x14ac:dyDescent="0.3">
      <c r="A997">
        <v>1009</v>
      </c>
      <c r="B997" t="s">
        <v>23</v>
      </c>
      <c r="C997" t="s">
        <v>45</v>
      </c>
      <c r="D997" t="s">
        <v>1039</v>
      </c>
      <c r="E997" t="s">
        <v>11</v>
      </c>
    </row>
    <row r="998" spans="1:5" x14ac:dyDescent="0.3">
      <c r="A998">
        <v>1010</v>
      </c>
      <c r="B998" t="s">
        <v>8</v>
      </c>
      <c r="C998" t="s">
        <v>30</v>
      </c>
      <c r="D998" t="s">
        <v>1040</v>
      </c>
      <c r="E998" t="s">
        <v>35</v>
      </c>
    </row>
    <row r="999" spans="1:5" x14ac:dyDescent="0.3">
      <c r="A999">
        <v>1011</v>
      </c>
      <c r="B999" t="s">
        <v>8</v>
      </c>
      <c r="C999" t="s">
        <v>54</v>
      </c>
      <c r="D999" t="s">
        <v>1041</v>
      </c>
      <c r="E999" t="s">
        <v>35</v>
      </c>
    </row>
    <row r="1000" spans="1:5" x14ac:dyDescent="0.3">
      <c r="A1000">
        <v>1012</v>
      </c>
      <c r="B1000" t="s">
        <v>8</v>
      </c>
      <c r="C1000" t="s">
        <v>12</v>
      </c>
      <c r="D1000" t="s">
        <v>1042</v>
      </c>
      <c r="E1000" t="s">
        <v>17</v>
      </c>
    </row>
    <row r="1001" spans="1:5" x14ac:dyDescent="0.3">
      <c r="A1001">
        <v>1013</v>
      </c>
      <c r="B1001" t="s">
        <v>8</v>
      </c>
      <c r="C1001" t="s">
        <v>49</v>
      </c>
      <c r="D1001" t="s">
        <v>1043</v>
      </c>
      <c r="E1001" t="s">
        <v>17</v>
      </c>
    </row>
    <row r="1002" spans="1:5" x14ac:dyDescent="0.3">
      <c r="A1002">
        <v>1014</v>
      </c>
      <c r="B1002" t="s">
        <v>8</v>
      </c>
      <c r="C1002" t="s">
        <v>12</v>
      </c>
      <c r="D1002" t="s">
        <v>1044</v>
      </c>
      <c r="E1002" t="s">
        <v>17</v>
      </c>
    </row>
    <row r="1003" spans="1:5" x14ac:dyDescent="0.3">
      <c r="A1003">
        <v>1015</v>
      </c>
      <c r="B1003" t="s">
        <v>23</v>
      </c>
      <c r="C1003" t="s">
        <v>24</v>
      </c>
      <c r="D1003" t="s">
        <v>1045</v>
      </c>
      <c r="E1003" t="s">
        <v>14</v>
      </c>
    </row>
    <row r="1004" spans="1:5" x14ac:dyDescent="0.3">
      <c r="A1004">
        <v>1016</v>
      </c>
      <c r="B1004" t="s">
        <v>8</v>
      </c>
      <c r="C1004" t="s">
        <v>12</v>
      </c>
      <c r="D1004" t="s">
        <v>1046</v>
      </c>
      <c r="E1004" t="s">
        <v>17</v>
      </c>
    </row>
    <row r="1005" spans="1:5" x14ac:dyDescent="0.3">
      <c r="A1005">
        <v>1017</v>
      </c>
      <c r="B1005" t="s">
        <v>18</v>
      </c>
      <c r="C1005" t="s">
        <v>19</v>
      </c>
      <c r="D1005" t="s">
        <v>1047</v>
      </c>
      <c r="E1005" t="s">
        <v>26</v>
      </c>
    </row>
    <row r="1006" spans="1:5" x14ac:dyDescent="0.3">
      <c r="A1006">
        <v>1018</v>
      </c>
      <c r="B1006" t="s">
        <v>8</v>
      </c>
      <c r="C1006" t="s">
        <v>90</v>
      </c>
      <c r="D1006" t="s">
        <v>1048</v>
      </c>
      <c r="E1006" t="s">
        <v>26</v>
      </c>
    </row>
    <row r="1007" spans="1:5" x14ac:dyDescent="0.3">
      <c r="A1007">
        <v>1019</v>
      </c>
      <c r="B1007" t="s">
        <v>23</v>
      </c>
      <c r="C1007" t="s">
        <v>66</v>
      </c>
      <c r="D1007" t="s">
        <v>1049</v>
      </c>
      <c r="E1007" t="s">
        <v>22</v>
      </c>
    </row>
    <row r="1008" spans="1:5" x14ac:dyDescent="0.3">
      <c r="A1008">
        <v>1020</v>
      </c>
      <c r="B1008" t="s">
        <v>8</v>
      </c>
      <c r="C1008" t="s">
        <v>33</v>
      </c>
      <c r="D1008" t="s">
        <v>1050</v>
      </c>
      <c r="E1008" t="s">
        <v>35</v>
      </c>
    </row>
    <row r="1009" spans="1:5" x14ac:dyDescent="0.3">
      <c r="A1009">
        <v>1021</v>
      </c>
      <c r="B1009" t="s">
        <v>8</v>
      </c>
      <c r="C1009" t="s">
        <v>15</v>
      </c>
      <c r="D1009" t="s">
        <v>1051</v>
      </c>
      <c r="E1009" t="s">
        <v>17</v>
      </c>
    </row>
    <row r="1010" spans="1:5" x14ac:dyDescent="0.3">
      <c r="A1010">
        <v>1022</v>
      </c>
      <c r="B1010" t="s">
        <v>8</v>
      </c>
      <c r="C1010" t="s">
        <v>90</v>
      </c>
      <c r="D1010" t="s">
        <v>1052</v>
      </c>
      <c r="E1010" t="s">
        <v>26</v>
      </c>
    </row>
    <row r="1011" spans="1:5" x14ac:dyDescent="0.3">
      <c r="A1011">
        <v>1023</v>
      </c>
      <c r="B1011" t="s">
        <v>8</v>
      </c>
      <c r="C1011" t="s">
        <v>12</v>
      </c>
      <c r="D1011" t="s">
        <v>1053</v>
      </c>
      <c r="E1011" t="s">
        <v>17</v>
      </c>
    </row>
    <row r="1012" spans="1:5" x14ac:dyDescent="0.3">
      <c r="A1012">
        <v>1024</v>
      </c>
      <c r="B1012" t="s">
        <v>8</v>
      </c>
      <c r="C1012" t="s">
        <v>30</v>
      </c>
      <c r="D1012" t="s">
        <v>1054</v>
      </c>
      <c r="E1012" t="s">
        <v>17</v>
      </c>
    </row>
    <row r="1013" spans="1:5" x14ac:dyDescent="0.3">
      <c r="A1013">
        <v>1025</v>
      </c>
      <c r="B1013" t="s">
        <v>8</v>
      </c>
      <c r="C1013" t="s">
        <v>90</v>
      </c>
      <c r="D1013" t="s">
        <v>1055</v>
      </c>
      <c r="E1013" t="s">
        <v>26</v>
      </c>
    </row>
    <row r="1014" spans="1:5" x14ac:dyDescent="0.3">
      <c r="A1014">
        <v>1027</v>
      </c>
      <c r="B1014" t="s">
        <v>8</v>
      </c>
      <c r="C1014" t="s">
        <v>12</v>
      </c>
      <c r="D1014" t="s">
        <v>1056</v>
      </c>
      <c r="E1014" t="s">
        <v>17</v>
      </c>
    </row>
    <row r="1015" spans="1:5" x14ac:dyDescent="0.3">
      <c r="A1015">
        <v>1028</v>
      </c>
      <c r="B1015" t="s">
        <v>8</v>
      </c>
      <c r="C1015" t="s">
        <v>15</v>
      </c>
      <c r="D1015" t="s">
        <v>1057</v>
      </c>
      <c r="E1015" t="s">
        <v>17</v>
      </c>
    </row>
    <row r="1016" spans="1:5" x14ac:dyDescent="0.3">
      <c r="A1016">
        <v>1029</v>
      </c>
      <c r="B1016" t="s">
        <v>23</v>
      </c>
      <c r="C1016" t="s">
        <v>24</v>
      </c>
      <c r="D1016" t="s">
        <v>1058</v>
      </c>
      <c r="E1016" t="s">
        <v>35</v>
      </c>
    </row>
    <row r="1017" spans="1:5" x14ac:dyDescent="0.3">
      <c r="A1017">
        <v>1030</v>
      </c>
      <c r="B1017" t="s">
        <v>8</v>
      </c>
      <c r="C1017" t="s">
        <v>54</v>
      </c>
      <c r="D1017" t="s">
        <v>1059</v>
      </c>
      <c r="E1017" t="s">
        <v>35</v>
      </c>
    </row>
    <row r="1018" spans="1:5" x14ac:dyDescent="0.3">
      <c r="A1018">
        <v>1031</v>
      </c>
      <c r="B1018" t="s">
        <v>8</v>
      </c>
      <c r="C1018" t="s">
        <v>9</v>
      </c>
      <c r="D1018" t="s">
        <v>1060</v>
      </c>
      <c r="E1018" t="s">
        <v>11</v>
      </c>
    </row>
    <row r="1019" spans="1:5" x14ac:dyDescent="0.3">
      <c r="A1019">
        <v>1032</v>
      </c>
      <c r="B1019" t="s">
        <v>23</v>
      </c>
      <c r="C1019" t="s">
        <v>45</v>
      </c>
      <c r="D1019" t="s">
        <v>1061</v>
      </c>
      <c r="E1019" t="s">
        <v>44</v>
      </c>
    </row>
    <row r="1020" spans="1:5" x14ac:dyDescent="0.3">
      <c r="A1020">
        <v>1033</v>
      </c>
      <c r="B1020" t="s">
        <v>18</v>
      </c>
      <c r="C1020" t="s">
        <v>19</v>
      </c>
      <c r="D1020" t="s">
        <v>1062</v>
      </c>
      <c r="E1020" t="s">
        <v>17</v>
      </c>
    </row>
    <row r="1021" spans="1:5" x14ac:dyDescent="0.3">
      <c r="A1021">
        <v>1034</v>
      </c>
      <c r="B1021" t="s">
        <v>23</v>
      </c>
      <c r="C1021" t="s">
        <v>66</v>
      </c>
      <c r="D1021" t="s">
        <v>1063</v>
      </c>
      <c r="E1021" t="s">
        <v>14</v>
      </c>
    </row>
    <row r="1022" spans="1:5" x14ac:dyDescent="0.3">
      <c r="A1022">
        <v>1035</v>
      </c>
      <c r="B1022" t="s">
        <v>8</v>
      </c>
      <c r="C1022" t="s">
        <v>49</v>
      </c>
      <c r="D1022" t="s">
        <v>1064</v>
      </c>
      <c r="E1022" t="s">
        <v>17</v>
      </c>
    </row>
    <row r="1023" spans="1:5" x14ac:dyDescent="0.3">
      <c r="A1023">
        <v>1036</v>
      </c>
      <c r="B1023" t="s">
        <v>18</v>
      </c>
      <c r="C1023" t="s">
        <v>19</v>
      </c>
      <c r="D1023" t="s">
        <v>1065</v>
      </c>
      <c r="E1023" t="s">
        <v>17</v>
      </c>
    </row>
    <row r="1024" spans="1:5" x14ac:dyDescent="0.3">
      <c r="A1024">
        <v>1037</v>
      </c>
      <c r="B1024" t="s">
        <v>23</v>
      </c>
      <c r="C1024" t="s">
        <v>66</v>
      </c>
      <c r="D1024" t="s">
        <v>1066</v>
      </c>
      <c r="E1024" t="s">
        <v>14</v>
      </c>
    </row>
    <row r="1025" spans="1:5" x14ac:dyDescent="0.3">
      <c r="A1025">
        <v>1038</v>
      </c>
      <c r="B1025" t="s">
        <v>8</v>
      </c>
      <c r="C1025" t="s">
        <v>12</v>
      </c>
      <c r="D1025" t="s">
        <v>1067</v>
      </c>
      <c r="E1025" t="s">
        <v>17</v>
      </c>
    </row>
    <row r="1026" spans="1:5" x14ac:dyDescent="0.3">
      <c r="A1026">
        <v>1040</v>
      </c>
      <c r="B1026" t="s">
        <v>8</v>
      </c>
      <c r="C1026" t="s">
        <v>30</v>
      </c>
      <c r="D1026" t="s">
        <v>1068</v>
      </c>
      <c r="E1026" t="s">
        <v>35</v>
      </c>
    </row>
    <row r="1027" spans="1:5" x14ac:dyDescent="0.3">
      <c r="A1027">
        <v>1042</v>
      </c>
      <c r="B1027" t="s">
        <v>23</v>
      </c>
      <c r="C1027" t="s">
        <v>45</v>
      </c>
      <c r="D1027" t="s">
        <v>1069</v>
      </c>
      <c r="E1027" t="s">
        <v>44</v>
      </c>
    </row>
    <row r="1028" spans="1:5" x14ac:dyDescent="0.3">
      <c r="A1028">
        <v>1044</v>
      </c>
      <c r="B1028" t="s">
        <v>8</v>
      </c>
      <c r="C1028" t="s">
        <v>9</v>
      </c>
      <c r="D1028" t="s">
        <v>1070</v>
      </c>
      <c r="E1028" t="s">
        <v>17</v>
      </c>
    </row>
    <row r="1029" spans="1:5" x14ac:dyDescent="0.3">
      <c r="A1029">
        <v>1045</v>
      </c>
      <c r="B1029" t="s">
        <v>8</v>
      </c>
      <c r="C1029" t="s">
        <v>33</v>
      </c>
      <c r="D1029" t="s">
        <v>1071</v>
      </c>
      <c r="E1029" t="s">
        <v>35</v>
      </c>
    </row>
    <row r="1030" spans="1:5" x14ac:dyDescent="0.3">
      <c r="A1030">
        <v>1046</v>
      </c>
      <c r="B1030" t="s">
        <v>8</v>
      </c>
      <c r="C1030" t="s">
        <v>30</v>
      </c>
      <c r="D1030" t="s">
        <v>1072</v>
      </c>
      <c r="E1030" t="s">
        <v>35</v>
      </c>
    </row>
    <row r="1031" spans="1:5" x14ac:dyDescent="0.3">
      <c r="A1031">
        <v>1047</v>
      </c>
      <c r="B1031" t="s">
        <v>8</v>
      </c>
      <c r="C1031" t="s">
        <v>9</v>
      </c>
      <c r="D1031" t="s">
        <v>1073</v>
      </c>
      <c r="E1031" t="s">
        <v>11</v>
      </c>
    </row>
    <row r="1032" spans="1:5" x14ac:dyDescent="0.3">
      <c r="A1032">
        <v>1048</v>
      </c>
      <c r="B1032" t="s">
        <v>8</v>
      </c>
      <c r="C1032" t="s">
        <v>15</v>
      </c>
      <c r="D1032" t="s">
        <v>1074</v>
      </c>
      <c r="E1032" t="s">
        <v>17</v>
      </c>
    </row>
    <row r="1033" spans="1:5" x14ac:dyDescent="0.3">
      <c r="A1033">
        <v>1049</v>
      </c>
      <c r="B1033" t="s">
        <v>23</v>
      </c>
      <c r="C1033" t="s">
        <v>66</v>
      </c>
      <c r="D1033" t="s">
        <v>1075</v>
      </c>
      <c r="E1033" t="s">
        <v>14</v>
      </c>
    </row>
    <row r="1034" spans="1:5" x14ac:dyDescent="0.3">
      <c r="A1034">
        <v>1050</v>
      </c>
      <c r="B1034" t="s">
        <v>18</v>
      </c>
      <c r="C1034" t="s">
        <v>19</v>
      </c>
      <c r="D1034" t="s">
        <v>1076</v>
      </c>
      <c r="E1034" t="s">
        <v>17</v>
      </c>
    </row>
    <row r="1035" spans="1:5" x14ac:dyDescent="0.3">
      <c r="A1035">
        <v>1052</v>
      </c>
      <c r="B1035" t="s">
        <v>8</v>
      </c>
      <c r="C1035" t="s">
        <v>30</v>
      </c>
      <c r="D1035" t="s">
        <v>1077</v>
      </c>
      <c r="E1035" t="s">
        <v>17</v>
      </c>
    </row>
    <row r="1036" spans="1:5" x14ac:dyDescent="0.3">
      <c r="A1036">
        <v>1053</v>
      </c>
      <c r="B1036" t="s">
        <v>8</v>
      </c>
      <c r="C1036" t="s">
        <v>30</v>
      </c>
      <c r="D1036" t="s">
        <v>1078</v>
      </c>
      <c r="E1036" t="s">
        <v>17</v>
      </c>
    </row>
    <row r="1037" spans="1:5" x14ac:dyDescent="0.3">
      <c r="A1037">
        <v>1054</v>
      </c>
      <c r="B1037" t="s">
        <v>18</v>
      </c>
      <c r="C1037" t="s">
        <v>57</v>
      </c>
      <c r="D1037" t="s">
        <v>1079</v>
      </c>
      <c r="E1037" t="s">
        <v>11</v>
      </c>
    </row>
    <row r="1038" spans="1:5" x14ac:dyDescent="0.3">
      <c r="A1038">
        <v>1055</v>
      </c>
      <c r="B1038" t="s">
        <v>18</v>
      </c>
      <c r="C1038" t="s">
        <v>140</v>
      </c>
      <c r="D1038" t="s">
        <v>1080</v>
      </c>
      <c r="E1038" t="s">
        <v>22</v>
      </c>
    </row>
    <row r="1039" spans="1:5" x14ac:dyDescent="0.3">
      <c r="A1039">
        <v>1056</v>
      </c>
      <c r="B1039" t="s">
        <v>8</v>
      </c>
      <c r="C1039" t="s">
        <v>30</v>
      </c>
      <c r="D1039" t="s">
        <v>1081</v>
      </c>
      <c r="E1039" t="s">
        <v>17</v>
      </c>
    </row>
    <row r="1040" spans="1:5" x14ac:dyDescent="0.3">
      <c r="A1040">
        <v>1057</v>
      </c>
      <c r="B1040" t="s">
        <v>18</v>
      </c>
      <c r="C1040" t="s">
        <v>19</v>
      </c>
      <c r="D1040" t="s">
        <v>1082</v>
      </c>
      <c r="E1040" t="s">
        <v>17</v>
      </c>
    </row>
    <row r="1041" spans="1:5" x14ac:dyDescent="0.3">
      <c r="A1041">
        <v>1058</v>
      </c>
      <c r="B1041" t="s">
        <v>8</v>
      </c>
      <c r="C1041" t="s">
        <v>40</v>
      </c>
      <c r="D1041" t="s">
        <v>1083</v>
      </c>
      <c r="E1041" t="s">
        <v>17</v>
      </c>
    </row>
    <row r="1042" spans="1:5" x14ac:dyDescent="0.3">
      <c r="A1042">
        <v>1059</v>
      </c>
      <c r="B1042" t="s">
        <v>8</v>
      </c>
      <c r="C1042" t="s">
        <v>15</v>
      </c>
      <c r="D1042" t="s">
        <v>1084</v>
      </c>
      <c r="E1042" t="s">
        <v>17</v>
      </c>
    </row>
    <row r="1043" spans="1:5" x14ac:dyDescent="0.3">
      <c r="A1043">
        <v>1060</v>
      </c>
      <c r="B1043" t="s">
        <v>8</v>
      </c>
      <c r="C1043" t="s">
        <v>54</v>
      </c>
      <c r="D1043" t="s">
        <v>1085</v>
      </c>
      <c r="E1043" t="s">
        <v>35</v>
      </c>
    </row>
    <row r="1044" spans="1:5" x14ac:dyDescent="0.3">
      <c r="A1044">
        <v>1061</v>
      </c>
      <c r="B1044" t="s">
        <v>8</v>
      </c>
      <c r="C1044" t="s">
        <v>30</v>
      </c>
      <c r="D1044" t="s">
        <v>1086</v>
      </c>
      <c r="E1044" t="s">
        <v>35</v>
      </c>
    </row>
    <row r="1045" spans="1:5" x14ac:dyDescent="0.3">
      <c r="A1045">
        <v>1062</v>
      </c>
      <c r="B1045" t="s">
        <v>8</v>
      </c>
      <c r="C1045" t="s">
        <v>9</v>
      </c>
      <c r="D1045" t="s">
        <v>1087</v>
      </c>
      <c r="E1045" t="s">
        <v>17</v>
      </c>
    </row>
    <row r="1046" spans="1:5" x14ac:dyDescent="0.3">
      <c r="A1046">
        <v>1064</v>
      </c>
      <c r="B1046" t="s">
        <v>18</v>
      </c>
      <c r="C1046" t="s">
        <v>19</v>
      </c>
      <c r="D1046" t="s">
        <v>1088</v>
      </c>
      <c r="E1046" t="s">
        <v>17</v>
      </c>
    </row>
    <row r="1047" spans="1:5" x14ac:dyDescent="0.3">
      <c r="A1047">
        <v>1065</v>
      </c>
      <c r="B1047" t="s">
        <v>8</v>
      </c>
      <c r="C1047" t="s">
        <v>49</v>
      </c>
      <c r="D1047" t="s">
        <v>1089</v>
      </c>
      <c r="E1047" t="s">
        <v>17</v>
      </c>
    </row>
    <row r="1048" spans="1:5" x14ac:dyDescent="0.3">
      <c r="A1048">
        <v>1066</v>
      </c>
      <c r="B1048" t="s">
        <v>8</v>
      </c>
      <c r="C1048" t="s">
        <v>9</v>
      </c>
      <c r="D1048" t="s">
        <v>1090</v>
      </c>
      <c r="E1048" t="s">
        <v>17</v>
      </c>
    </row>
    <row r="1049" spans="1:5" x14ac:dyDescent="0.3">
      <c r="A1049">
        <v>1067</v>
      </c>
      <c r="B1049" t="s">
        <v>8</v>
      </c>
      <c r="C1049" t="s">
        <v>9</v>
      </c>
      <c r="D1049" t="s">
        <v>1091</v>
      </c>
      <c r="E1049" t="s">
        <v>11</v>
      </c>
    </row>
    <row r="1050" spans="1:5" x14ac:dyDescent="0.3">
      <c r="A1050">
        <v>1068</v>
      </c>
      <c r="B1050" t="s">
        <v>8</v>
      </c>
      <c r="C1050" t="s">
        <v>40</v>
      </c>
      <c r="D1050" t="s">
        <v>1092</v>
      </c>
      <c r="E1050" t="s">
        <v>17</v>
      </c>
    </row>
    <row r="1051" spans="1:5" x14ac:dyDescent="0.3">
      <c r="A1051">
        <v>1069</v>
      </c>
      <c r="B1051" t="s">
        <v>18</v>
      </c>
      <c r="C1051" t="s">
        <v>36</v>
      </c>
      <c r="D1051" t="s">
        <v>1093</v>
      </c>
      <c r="E1051" t="s">
        <v>26</v>
      </c>
    </row>
    <row r="1052" spans="1:5" x14ac:dyDescent="0.3">
      <c r="A1052">
        <v>1070</v>
      </c>
      <c r="B1052" t="s">
        <v>8</v>
      </c>
      <c r="C1052" t="s">
        <v>33</v>
      </c>
      <c r="D1052" t="s">
        <v>1094</v>
      </c>
      <c r="E1052" t="s">
        <v>35</v>
      </c>
    </row>
    <row r="1053" spans="1:5" x14ac:dyDescent="0.3">
      <c r="A1053">
        <v>1071</v>
      </c>
      <c r="B1053" t="s">
        <v>23</v>
      </c>
      <c r="C1053" t="s">
        <v>66</v>
      </c>
      <c r="D1053" t="s">
        <v>1095</v>
      </c>
      <c r="E1053" t="s">
        <v>14</v>
      </c>
    </row>
    <row r="1054" spans="1:5" x14ac:dyDescent="0.3">
      <c r="A1054">
        <v>1072</v>
      </c>
      <c r="B1054" t="s">
        <v>18</v>
      </c>
      <c r="C1054" t="s">
        <v>19</v>
      </c>
      <c r="D1054" t="s">
        <v>1097</v>
      </c>
      <c r="E1054" t="s">
        <v>17</v>
      </c>
    </row>
    <row r="1055" spans="1:5" x14ac:dyDescent="0.3">
      <c r="A1055">
        <v>1073</v>
      </c>
      <c r="B1055" t="s">
        <v>23</v>
      </c>
      <c r="C1055" t="s">
        <v>42</v>
      </c>
      <c r="D1055" t="s">
        <v>1098</v>
      </c>
      <c r="E1055" t="s">
        <v>44</v>
      </c>
    </row>
    <row r="1056" spans="1:5" x14ac:dyDescent="0.3">
      <c r="A1056">
        <v>1074</v>
      </c>
      <c r="B1056" t="s">
        <v>8</v>
      </c>
      <c r="C1056" t="s">
        <v>54</v>
      </c>
      <c r="D1056" t="s">
        <v>1099</v>
      </c>
      <c r="E1056" t="s">
        <v>35</v>
      </c>
    </row>
    <row r="1057" spans="1:5" x14ac:dyDescent="0.3">
      <c r="A1057">
        <v>1075</v>
      </c>
      <c r="B1057" t="s">
        <v>8</v>
      </c>
      <c r="C1057" t="s">
        <v>9</v>
      </c>
      <c r="D1057" t="s">
        <v>1100</v>
      </c>
      <c r="E1057" t="s">
        <v>17</v>
      </c>
    </row>
    <row r="1058" spans="1:5" x14ac:dyDescent="0.3">
      <c r="A1058">
        <v>1076</v>
      </c>
      <c r="B1058" t="s">
        <v>8</v>
      </c>
      <c r="C1058" t="s">
        <v>30</v>
      </c>
      <c r="D1058" t="s">
        <v>1101</v>
      </c>
      <c r="E1058" t="s">
        <v>17</v>
      </c>
    </row>
    <row r="1059" spans="1:5" x14ac:dyDescent="0.3">
      <c r="A1059">
        <v>1077</v>
      </c>
      <c r="B1059" t="s">
        <v>8</v>
      </c>
      <c r="C1059" t="s">
        <v>54</v>
      </c>
      <c r="D1059" t="s">
        <v>1102</v>
      </c>
      <c r="E1059" t="s">
        <v>35</v>
      </c>
    </row>
    <row r="1060" spans="1:5" x14ac:dyDescent="0.3">
      <c r="A1060">
        <v>1078</v>
      </c>
      <c r="B1060" t="s">
        <v>8</v>
      </c>
      <c r="C1060" t="s">
        <v>54</v>
      </c>
      <c r="D1060" t="s">
        <v>1103</v>
      </c>
      <c r="E1060" t="s">
        <v>35</v>
      </c>
    </row>
    <row r="1061" spans="1:5" x14ac:dyDescent="0.3">
      <c r="A1061">
        <v>1079</v>
      </c>
      <c r="B1061" t="s">
        <v>8</v>
      </c>
      <c r="C1061" t="s">
        <v>54</v>
      </c>
      <c r="D1061" t="s">
        <v>1104</v>
      </c>
      <c r="E1061" t="s">
        <v>35</v>
      </c>
    </row>
    <row r="1062" spans="1:5" x14ac:dyDescent="0.3">
      <c r="A1062">
        <v>1080</v>
      </c>
      <c r="B1062" t="s">
        <v>8</v>
      </c>
      <c r="C1062" t="s">
        <v>54</v>
      </c>
      <c r="D1062" t="s">
        <v>1105</v>
      </c>
      <c r="E1062" t="s">
        <v>35</v>
      </c>
    </row>
    <row r="1063" spans="1:5" x14ac:dyDescent="0.3">
      <c r="A1063">
        <v>1081</v>
      </c>
      <c r="B1063" t="s">
        <v>8</v>
      </c>
      <c r="C1063" t="s">
        <v>40</v>
      </c>
      <c r="D1063" t="s">
        <v>1106</v>
      </c>
      <c r="E1063" t="s">
        <v>17</v>
      </c>
    </row>
    <row r="1064" spans="1:5" x14ac:dyDescent="0.3">
      <c r="A1064">
        <v>1082</v>
      </c>
      <c r="B1064" t="s">
        <v>8</v>
      </c>
      <c r="C1064" t="s">
        <v>30</v>
      </c>
      <c r="D1064" t="s">
        <v>1107</v>
      </c>
      <c r="E1064" t="s">
        <v>17</v>
      </c>
    </row>
    <row r="1065" spans="1:5" x14ac:dyDescent="0.3">
      <c r="A1065">
        <v>1083</v>
      </c>
      <c r="B1065" t="s">
        <v>8</v>
      </c>
      <c r="C1065" t="s">
        <v>30</v>
      </c>
      <c r="D1065" t="s">
        <v>1108</v>
      </c>
      <c r="E1065" t="s">
        <v>17</v>
      </c>
    </row>
    <row r="1066" spans="1:5" x14ac:dyDescent="0.3">
      <c r="A1066">
        <v>1084</v>
      </c>
      <c r="B1066" t="s">
        <v>23</v>
      </c>
      <c r="C1066" t="s">
        <v>24</v>
      </c>
      <c r="D1066" t="s">
        <v>1109</v>
      </c>
      <c r="E1066" t="s">
        <v>11</v>
      </c>
    </row>
    <row r="1067" spans="1:5" x14ac:dyDescent="0.3">
      <c r="A1067">
        <v>1085</v>
      </c>
      <c r="B1067" t="s">
        <v>8</v>
      </c>
      <c r="C1067" t="s">
        <v>30</v>
      </c>
      <c r="D1067" t="s">
        <v>1110</v>
      </c>
      <c r="E1067" t="s">
        <v>35</v>
      </c>
    </row>
    <row r="1068" spans="1:5" x14ac:dyDescent="0.3">
      <c r="A1068">
        <v>1086</v>
      </c>
      <c r="B1068" t="s">
        <v>18</v>
      </c>
      <c r="C1068" t="s">
        <v>36</v>
      </c>
      <c r="D1068" t="s">
        <v>1111</v>
      </c>
      <c r="E1068" t="s">
        <v>26</v>
      </c>
    </row>
    <row r="1069" spans="1:5" x14ac:dyDescent="0.3">
      <c r="A1069">
        <v>1087</v>
      </c>
      <c r="B1069" t="s">
        <v>8</v>
      </c>
      <c r="C1069" t="s">
        <v>30</v>
      </c>
      <c r="D1069" t="s">
        <v>1112</v>
      </c>
      <c r="E1069" t="s">
        <v>17</v>
      </c>
    </row>
    <row r="1070" spans="1:5" x14ac:dyDescent="0.3">
      <c r="A1070">
        <v>1088</v>
      </c>
      <c r="B1070" t="s">
        <v>18</v>
      </c>
      <c r="C1070" t="s">
        <v>19</v>
      </c>
      <c r="D1070" t="s">
        <v>1113</v>
      </c>
      <c r="E1070" t="s">
        <v>17</v>
      </c>
    </row>
    <row r="1071" spans="1:5" x14ac:dyDescent="0.3">
      <c r="A1071">
        <v>1089</v>
      </c>
      <c r="B1071" t="s">
        <v>23</v>
      </c>
      <c r="C1071" t="s">
        <v>45</v>
      </c>
      <c r="D1071" t="s">
        <v>1114</v>
      </c>
      <c r="E1071" t="s">
        <v>44</v>
      </c>
    </row>
    <row r="1072" spans="1:5" x14ac:dyDescent="0.3">
      <c r="A1072">
        <v>1090</v>
      </c>
      <c r="B1072" t="s">
        <v>18</v>
      </c>
      <c r="C1072" t="s">
        <v>36</v>
      </c>
      <c r="D1072" t="s">
        <v>1115</v>
      </c>
      <c r="E1072" t="s">
        <v>26</v>
      </c>
    </row>
    <row r="1073" spans="1:5" x14ac:dyDescent="0.3">
      <c r="A1073">
        <v>1091</v>
      </c>
      <c r="B1073" t="s">
        <v>8</v>
      </c>
      <c r="C1073" t="s">
        <v>54</v>
      </c>
      <c r="D1073" t="s">
        <v>1116</v>
      </c>
      <c r="E1073" t="s">
        <v>35</v>
      </c>
    </row>
    <row r="1074" spans="1:5" x14ac:dyDescent="0.3">
      <c r="A1074">
        <v>1092</v>
      </c>
      <c r="B1074" t="s">
        <v>18</v>
      </c>
      <c r="C1074" t="s">
        <v>140</v>
      </c>
      <c r="D1074" t="s">
        <v>1117</v>
      </c>
      <c r="E1074" t="s">
        <v>14</v>
      </c>
    </row>
    <row r="1075" spans="1:5" x14ac:dyDescent="0.3">
      <c r="A1075">
        <v>1093</v>
      </c>
      <c r="B1075" t="s">
        <v>8</v>
      </c>
      <c r="C1075" t="s">
        <v>30</v>
      </c>
      <c r="D1075" t="s">
        <v>1118</v>
      </c>
      <c r="E1075" t="s">
        <v>17</v>
      </c>
    </row>
    <row r="1076" spans="1:5" x14ac:dyDescent="0.3">
      <c r="A1076">
        <v>1094</v>
      </c>
      <c r="B1076" t="s">
        <v>8</v>
      </c>
      <c r="C1076" t="s">
        <v>15</v>
      </c>
      <c r="D1076" t="s">
        <v>1119</v>
      </c>
      <c r="E1076" t="s">
        <v>17</v>
      </c>
    </row>
    <row r="1077" spans="1:5" x14ac:dyDescent="0.3">
      <c r="A1077">
        <v>1095</v>
      </c>
      <c r="B1077" t="s">
        <v>23</v>
      </c>
      <c r="C1077" t="s">
        <v>24</v>
      </c>
      <c r="D1077" t="s">
        <v>1120</v>
      </c>
      <c r="E1077" t="s">
        <v>22</v>
      </c>
    </row>
    <row r="1078" spans="1:5" x14ac:dyDescent="0.3">
      <c r="A1078">
        <v>1096</v>
      </c>
      <c r="B1078" t="s">
        <v>8</v>
      </c>
      <c r="C1078" t="s">
        <v>54</v>
      </c>
      <c r="D1078" t="s">
        <v>1121</v>
      </c>
      <c r="E1078" t="s">
        <v>17</v>
      </c>
    </row>
    <row r="1079" spans="1:5" x14ac:dyDescent="0.3">
      <c r="A1079">
        <v>1097</v>
      </c>
      <c r="B1079" t="s">
        <v>8</v>
      </c>
      <c r="C1079" t="s">
        <v>9</v>
      </c>
      <c r="D1079" t="s">
        <v>1122</v>
      </c>
      <c r="E1079" t="s">
        <v>22</v>
      </c>
    </row>
    <row r="1080" spans="1:5" x14ac:dyDescent="0.3">
      <c r="A1080">
        <v>1098</v>
      </c>
      <c r="B1080" t="s">
        <v>8</v>
      </c>
      <c r="C1080" t="s">
        <v>30</v>
      </c>
      <c r="D1080" t="s">
        <v>1123</v>
      </c>
      <c r="E1080" t="s">
        <v>17</v>
      </c>
    </row>
    <row r="1081" spans="1:5" x14ac:dyDescent="0.3">
      <c r="A1081">
        <v>1099</v>
      </c>
      <c r="B1081" t="s">
        <v>23</v>
      </c>
      <c r="C1081" t="s">
        <v>45</v>
      </c>
      <c r="D1081" t="s">
        <v>1124</v>
      </c>
      <c r="E1081" t="s">
        <v>44</v>
      </c>
    </row>
    <row r="1082" spans="1:5" x14ac:dyDescent="0.3">
      <c r="A1082">
        <v>1100</v>
      </c>
      <c r="B1082" t="s">
        <v>8</v>
      </c>
      <c r="C1082" t="s">
        <v>54</v>
      </c>
      <c r="D1082" t="s">
        <v>1125</v>
      </c>
      <c r="E1082" t="s">
        <v>35</v>
      </c>
    </row>
    <row r="1083" spans="1:5" x14ac:dyDescent="0.3">
      <c r="A1083">
        <v>1101</v>
      </c>
      <c r="B1083" t="s">
        <v>8</v>
      </c>
      <c r="C1083" t="s">
        <v>54</v>
      </c>
      <c r="D1083" t="s">
        <v>1126</v>
      </c>
      <c r="E1083" t="s">
        <v>35</v>
      </c>
    </row>
    <row r="1084" spans="1:5" x14ac:dyDescent="0.3">
      <c r="A1084">
        <v>1102</v>
      </c>
      <c r="B1084" t="s">
        <v>18</v>
      </c>
      <c r="C1084" t="s">
        <v>19</v>
      </c>
      <c r="D1084" t="s">
        <v>1127</v>
      </c>
      <c r="E1084" t="s">
        <v>17</v>
      </c>
    </row>
    <row r="1085" spans="1:5" x14ac:dyDescent="0.3">
      <c r="A1085">
        <v>1103</v>
      </c>
      <c r="B1085" t="s">
        <v>23</v>
      </c>
      <c r="C1085" t="s">
        <v>42</v>
      </c>
      <c r="D1085" t="s">
        <v>1128</v>
      </c>
      <c r="E1085" t="s">
        <v>44</v>
      </c>
    </row>
    <row r="1086" spans="1:5" x14ac:dyDescent="0.3">
      <c r="A1086">
        <v>1104</v>
      </c>
      <c r="B1086" t="s">
        <v>8</v>
      </c>
      <c r="C1086" t="s">
        <v>54</v>
      </c>
      <c r="D1086" t="s">
        <v>1129</v>
      </c>
      <c r="E1086" t="s">
        <v>26</v>
      </c>
    </row>
    <row r="1087" spans="1:5" x14ac:dyDescent="0.3">
      <c r="A1087">
        <v>1105</v>
      </c>
      <c r="B1087" t="s">
        <v>8</v>
      </c>
      <c r="C1087" t="s">
        <v>12</v>
      </c>
      <c r="D1087" t="s">
        <v>1130</v>
      </c>
      <c r="E1087" t="s">
        <v>17</v>
      </c>
    </row>
    <row r="1088" spans="1:5" x14ac:dyDescent="0.3">
      <c r="A1088">
        <v>1107</v>
      </c>
      <c r="B1088" t="s">
        <v>8</v>
      </c>
      <c r="C1088" t="s">
        <v>33</v>
      </c>
      <c r="D1088" t="s">
        <v>1131</v>
      </c>
      <c r="E1088" t="s">
        <v>35</v>
      </c>
    </row>
    <row r="1089" spans="1:5" x14ac:dyDescent="0.3">
      <c r="A1089">
        <v>1108</v>
      </c>
      <c r="B1089" t="s">
        <v>18</v>
      </c>
      <c r="C1089" t="s">
        <v>19</v>
      </c>
      <c r="D1089" t="s">
        <v>1132</v>
      </c>
      <c r="E1089" t="s">
        <v>17</v>
      </c>
    </row>
    <row r="1090" spans="1:5" x14ac:dyDescent="0.3">
      <c r="A1090">
        <v>1109</v>
      </c>
      <c r="B1090" t="s">
        <v>8</v>
      </c>
      <c r="C1090" t="s">
        <v>30</v>
      </c>
      <c r="D1090" t="s">
        <v>1133</v>
      </c>
      <c r="E1090" t="s">
        <v>17</v>
      </c>
    </row>
    <row r="1091" spans="1:5" x14ac:dyDescent="0.3">
      <c r="A1091">
        <v>1111</v>
      </c>
      <c r="B1091" t="s">
        <v>8</v>
      </c>
      <c r="C1091" t="s">
        <v>30</v>
      </c>
      <c r="D1091" t="s">
        <v>1134</v>
      </c>
      <c r="E1091" t="s">
        <v>17</v>
      </c>
    </row>
    <row r="1092" spans="1:5" x14ac:dyDescent="0.3">
      <c r="A1092">
        <v>1112</v>
      </c>
      <c r="B1092" t="s">
        <v>18</v>
      </c>
      <c r="C1092" t="s">
        <v>36</v>
      </c>
      <c r="D1092" t="s">
        <v>1135</v>
      </c>
      <c r="E1092" t="s">
        <v>26</v>
      </c>
    </row>
    <row r="1093" spans="1:5" x14ac:dyDescent="0.3">
      <c r="A1093">
        <v>1113</v>
      </c>
      <c r="B1093" t="s">
        <v>18</v>
      </c>
      <c r="C1093" t="s">
        <v>36</v>
      </c>
      <c r="D1093" t="s">
        <v>1136</v>
      </c>
      <c r="E1093" t="s">
        <v>26</v>
      </c>
    </row>
    <row r="1094" spans="1:5" x14ac:dyDescent="0.3">
      <c r="A1094">
        <v>1114</v>
      </c>
      <c r="B1094" t="s">
        <v>23</v>
      </c>
      <c r="C1094" t="s">
        <v>24</v>
      </c>
      <c r="D1094" t="s">
        <v>1137</v>
      </c>
      <c r="E1094" t="s">
        <v>11</v>
      </c>
    </row>
    <row r="1095" spans="1:5" x14ac:dyDescent="0.3">
      <c r="A1095">
        <v>1115</v>
      </c>
      <c r="B1095" t="s">
        <v>8</v>
      </c>
      <c r="C1095" t="s">
        <v>15</v>
      </c>
      <c r="D1095" t="s">
        <v>1138</v>
      </c>
      <c r="E1095" t="s">
        <v>17</v>
      </c>
    </row>
    <row r="1096" spans="1:5" x14ac:dyDescent="0.3">
      <c r="A1096">
        <v>1116</v>
      </c>
      <c r="B1096" t="s">
        <v>8</v>
      </c>
      <c r="C1096" t="s">
        <v>49</v>
      </c>
      <c r="D1096" t="s">
        <v>1139</v>
      </c>
      <c r="E1096" t="s">
        <v>17</v>
      </c>
    </row>
    <row r="1097" spans="1:5" x14ac:dyDescent="0.3">
      <c r="A1097">
        <v>1117</v>
      </c>
      <c r="B1097" t="s">
        <v>23</v>
      </c>
      <c r="C1097" t="s">
        <v>45</v>
      </c>
      <c r="D1097" t="s">
        <v>1141</v>
      </c>
      <c r="E1097" t="s">
        <v>44</v>
      </c>
    </row>
    <row r="1098" spans="1:5" x14ac:dyDescent="0.3">
      <c r="A1098">
        <v>1118</v>
      </c>
      <c r="B1098" t="s">
        <v>18</v>
      </c>
      <c r="C1098" t="s">
        <v>19</v>
      </c>
      <c r="D1098" t="s">
        <v>1142</v>
      </c>
      <c r="E1098" t="s">
        <v>17</v>
      </c>
    </row>
    <row r="1099" spans="1:5" x14ac:dyDescent="0.3">
      <c r="A1099">
        <v>1119</v>
      </c>
      <c r="B1099" t="s">
        <v>18</v>
      </c>
      <c r="C1099" t="s">
        <v>36</v>
      </c>
      <c r="D1099" t="s">
        <v>1143</v>
      </c>
      <c r="E1099" t="s">
        <v>26</v>
      </c>
    </row>
    <row r="1100" spans="1:5" x14ac:dyDescent="0.3">
      <c r="A1100">
        <v>1120</v>
      </c>
      <c r="B1100" t="s">
        <v>23</v>
      </c>
      <c r="C1100" t="s">
        <v>24</v>
      </c>
      <c r="D1100" t="s">
        <v>1144</v>
      </c>
      <c r="E1100" t="s">
        <v>26</v>
      </c>
    </row>
    <row r="1101" spans="1:5" x14ac:dyDescent="0.3">
      <c r="A1101">
        <v>1121</v>
      </c>
      <c r="B1101" t="s">
        <v>23</v>
      </c>
      <c r="C1101" t="s">
        <v>24</v>
      </c>
      <c r="D1101" t="s">
        <v>1145</v>
      </c>
      <c r="E1101" t="s">
        <v>17</v>
      </c>
    </row>
    <row r="1102" spans="1:5" x14ac:dyDescent="0.3">
      <c r="A1102">
        <v>1122</v>
      </c>
      <c r="B1102" t="s">
        <v>8</v>
      </c>
      <c r="C1102" t="s">
        <v>30</v>
      </c>
      <c r="D1102" t="s">
        <v>1146</v>
      </c>
      <c r="E1102" t="s">
        <v>17</v>
      </c>
    </row>
    <row r="1103" spans="1:5" x14ac:dyDescent="0.3">
      <c r="A1103">
        <v>1124</v>
      </c>
      <c r="B1103" t="s">
        <v>18</v>
      </c>
      <c r="C1103" t="s">
        <v>36</v>
      </c>
      <c r="D1103" t="s">
        <v>1147</v>
      </c>
      <c r="E1103" t="s">
        <v>26</v>
      </c>
    </row>
    <row r="1104" spans="1:5" x14ac:dyDescent="0.3">
      <c r="A1104">
        <v>1125</v>
      </c>
      <c r="B1104" t="s">
        <v>8</v>
      </c>
      <c r="C1104" t="s">
        <v>9</v>
      </c>
      <c r="D1104" t="s">
        <v>1148</v>
      </c>
      <c r="E1104" t="s">
        <v>17</v>
      </c>
    </row>
    <row r="1105" spans="1:5" x14ac:dyDescent="0.3">
      <c r="A1105">
        <v>1126</v>
      </c>
      <c r="B1105" t="s">
        <v>23</v>
      </c>
      <c r="C1105" t="s">
        <v>66</v>
      </c>
      <c r="D1105" t="s">
        <v>1149</v>
      </c>
      <c r="E1105" t="s">
        <v>14</v>
      </c>
    </row>
    <row r="1106" spans="1:5" x14ac:dyDescent="0.3">
      <c r="A1106">
        <v>1127</v>
      </c>
      <c r="B1106" t="s">
        <v>23</v>
      </c>
      <c r="C1106" t="s">
        <v>45</v>
      </c>
      <c r="D1106" t="s">
        <v>1150</v>
      </c>
      <c r="E1106" t="s">
        <v>44</v>
      </c>
    </row>
    <row r="1107" spans="1:5" x14ac:dyDescent="0.3">
      <c r="A1107">
        <v>1128</v>
      </c>
      <c r="B1107" t="s">
        <v>23</v>
      </c>
      <c r="C1107" t="s">
        <v>24</v>
      </c>
      <c r="D1107" t="s">
        <v>1151</v>
      </c>
      <c r="E1107" t="s">
        <v>17</v>
      </c>
    </row>
    <row r="1108" spans="1:5" x14ac:dyDescent="0.3">
      <c r="A1108">
        <v>1129</v>
      </c>
      <c r="B1108" t="s">
        <v>8</v>
      </c>
      <c r="C1108" t="s">
        <v>54</v>
      </c>
      <c r="D1108" t="s">
        <v>1152</v>
      </c>
      <c r="E1108" t="s">
        <v>35</v>
      </c>
    </row>
    <row r="1109" spans="1:5" x14ac:dyDescent="0.3">
      <c r="A1109">
        <v>1130</v>
      </c>
      <c r="B1109" t="s">
        <v>8</v>
      </c>
      <c r="C1109" t="s">
        <v>12</v>
      </c>
      <c r="D1109" t="s">
        <v>1153</v>
      </c>
      <c r="E1109" t="s">
        <v>17</v>
      </c>
    </row>
    <row r="1110" spans="1:5" x14ac:dyDescent="0.3">
      <c r="A1110">
        <v>1131</v>
      </c>
      <c r="B1110" t="s">
        <v>8</v>
      </c>
      <c r="C1110" t="s">
        <v>30</v>
      </c>
      <c r="D1110" t="s">
        <v>1154</v>
      </c>
      <c r="E1110" t="s">
        <v>17</v>
      </c>
    </row>
    <row r="1111" spans="1:5" x14ac:dyDescent="0.3">
      <c r="A1111">
        <v>1132</v>
      </c>
      <c r="B1111" t="s">
        <v>18</v>
      </c>
      <c r="C1111" t="s">
        <v>57</v>
      </c>
      <c r="D1111" t="s">
        <v>1155</v>
      </c>
      <c r="E1111" t="s">
        <v>11</v>
      </c>
    </row>
    <row r="1112" spans="1:5" x14ac:dyDescent="0.3">
      <c r="A1112">
        <v>1133</v>
      </c>
      <c r="B1112" t="s">
        <v>23</v>
      </c>
      <c r="C1112" t="s">
        <v>45</v>
      </c>
      <c r="D1112" t="s">
        <v>1156</v>
      </c>
      <c r="E1112" t="s">
        <v>44</v>
      </c>
    </row>
    <row r="1113" spans="1:5" x14ac:dyDescent="0.3">
      <c r="A1113">
        <v>1134</v>
      </c>
      <c r="B1113" t="s">
        <v>8</v>
      </c>
      <c r="C1113" t="s">
        <v>15</v>
      </c>
      <c r="D1113" t="s">
        <v>1157</v>
      </c>
      <c r="E1113" t="s">
        <v>17</v>
      </c>
    </row>
    <row r="1114" spans="1:5" x14ac:dyDescent="0.3">
      <c r="A1114">
        <v>1135</v>
      </c>
      <c r="B1114" t="s">
        <v>23</v>
      </c>
      <c r="C1114" t="s">
        <v>24</v>
      </c>
      <c r="D1114" t="s">
        <v>1158</v>
      </c>
      <c r="E1114" t="s">
        <v>22</v>
      </c>
    </row>
    <row r="1115" spans="1:5" x14ac:dyDescent="0.3">
      <c r="A1115">
        <v>1136</v>
      </c>
      <c r="B1115" t="s">
        <v>18</v>
      </c>
      <c r="C1115" t="s">
        <v>36</v>
      </c>
      <c r="D1115" t="s">
        <v>1159</v>
      </c>
      <c r="E1115" t="s">
        <v>17</v>
      </c>
    </row>
    <row r="1116" spans="1:5" x14ac:dyDescent="0.3">
      <c r="A1116">
        <v>1137</v>
      </c>
      <c r="B1116" t="s">
        <v>8</v>
      </c>
      <c r="C1116" t="s">
        <v>30</v>
      </c>
      <c r="D1116" t="s">
        <v>1160</v>
      </c>
      <c r="E1116" t="s">
        <v>35</v>
      </c>
    </row>
    <row r="1117" spans="1:5" x14ac:dyDescent="0.3">
      <c r="A1117">
        <v>1138</v>
      </c>
      <c r="B1117" t="s">
        <v>8</v>
      </c>
      <c r="C1117" t="s">
        <v>30</v>
      </c>
      <c r="D1117" t="s">
        <v>1161</v>
      </c>
      <c r="E1117" t="s">
        <v>17</v>
      </c>
    </row>
    <row r="1118" spans="1:5" x14ac:dyDescent="0.3">
      <c r="A1118">
        <v>1139</v>
      </c>
      <c r="B1118" t="s">
        <v>8</v>
      </c>
      <c r="C1118" t="s">
        <v>15</v>
      </c>
      <c r="D1118" t="s">
        <v>1162</v>
      </c>
      <c r="E1118" t="s">
        <v>17</v>
      </c>
    </row>
    <row r="1119" spans="1:5" x14ac:dyDescent="0.3">
      <c r="A1119">
        <v>1140</v>
      </c>
      <c r="B1119" t="s">
        <v>23</v>
      </c>
      <c r="C1119" t="s">
        <v>42</v>
      </c>
      <c r="D1119" t="s">
        <v>1163</v>
      </c>
      <c r="E1119" t="s">
        <v>44</v>
      </c>
    </row>
    <row r="1120" spans="1:5" x14ac:dyDescent="0.3">
      <c r="A1120">
        <v>1141</v>
      </c>
      <c r="B1120" t="s">
        <v>8</v>
      </c>
      <c r="C1120" t="s">
        <v>9</v>
      </c>
      <c r="D1120" t="s">
        <v>1164</v>
      </c>
      <c r="E1120" t="s">
        <v>17</v>
      </c>
    </row>
    <row r="1121" spans="1:5" x14ac:dyDescent="0.3">
      <c r="A1121">
        <v>1142</v>
      </c>
      <c r="B1121" t="s">
        <v>8</v>
      </c>
      <c r="C1121" t="s">
        <v>9</v>
      </c>
      <c r="D1121" t="s">
        <v>1165</v>
      </c>
      <c r="E1121" t="s">
        <v>17</v>
      </c>
    </row>
    <row r="1122" spans="1:5" x14ac:dyDescent="0.3">
      <c r="A1122">
        <v>1143</v>
      </c>
      <c r="B1122" t="s">
        <v>18</v>
      </c>
      <c r="C1122" t="s">
        <v>36</v>
      </c>
      <c r="D1122" t="s">
        <v>1166</v>
      </c>
      <c r="E1122" t="s">
        <v>17</v>
      </c>
    </row>
    <row r="1123" spans="1:5" x14ac:dyDescent="0.3">
      <c r="A1123">
        <v>1144</v>
      </c>
      <c r="B1123" t="s">
        <v>23</v>
      </c>
      <c r="C1123" t="s">
        <v>24</v>
      </c>
      <c r="D1123" t="s">
        <v>1167</v>
      </c>
      <c r="E1123" t="s">
        <v>22</v>
      </c>
    </row>
    <row r="1124" spans="1:5" x14ac:dyDescent="0.3">
      <c r="A1124">
        <v>1145</v>
      </c>
      <c r="B1124" t="s">
        <v>8</v>
      </c>
      <c r="C1124" t="s">
        <v>12</v>
      </c>
      <c r="D1124" t="s">
        <v>1168</v>
      </c>
      <c r="E1124" t="s">
        <v>17</v>
      </c>
    </row>
    <row r="1125" spans="1:5" x14ac:dyDescent="0.3">
      <c r="A1125">
        <v>1146</v>
      </c>
      <c r="B1125" t="s">
        <v>18</v>
      </c>
      <c r="C1125" t="s">
        <v>36</v>
      </c>
      <c r="D1125" t="s">
        <v>1169</v>
      </c>
      <c r="E1125" t="s">
        <v>17</v>
      </c>
    </row>
    <row r="1126" spans="1:5" x14ac:dyDescent="0.3">
      <c r="A1126">
        <v>1147</v>
      </c>
      <c r="B1126" t="s">
        <v>8</v>
      </c>
      <c r="C1126" t="s">
        <v>30</v>
      </c>
      <c r="D1126" t="s">
        <v>1170</v>
      </c>
      <c r="E1126" t="s">
        <v>17</v>
      </c>
    </row>
    <row r="1127" spans="1:5" x14ac:dyDescent="0.3">
      <c r="A1127">
        <v>1149</v>
      </c>
      <c r="B1127" t="s">
        <v>23</v>
      </c>
      <c r="C1127" t="s">
        <v>24</v>
      </c>
      <c r="D1127" t="s">
        <v>1171</v>
      </c>
      <c r="E1127" t="s">
        <v>17</v>
      </c>
    </row>
    <row r="1128" spans="1:5" x14ac:dyDescent="0.3">
      <c r="A1128">
        <v>1150</v>
      </c>
      <c r="B1128" t="s">
        <v>23</v>
      </c>
      <c r="C1128" t="s">
        <v>24</v>
      </c>
      <c r="D1128" t="s">
        <v>1172</v>
      </c>
      <c r="E1128" t="s">
        <v>22</v>
      </c>
    </row>
    <row r="1129" spans="1:5" x14ac:dyDescent="0.3">
      <c r="A1129">
        <v>1151</v>
      </c>
      <c r="B1129" t="s">
        <v>8</v>
      </c>
      <c r="C1129" t="s">
        <v>9</v>
      </c>
      <c r="D1129" t="s">
        <v>1173</v>
      </c>
      <c r="E1129" t="s">
        <v>17</v>
      </c>
    </row>
    <row r="1130" spans="1:5" x14ac:dyDescent="0.3">
      <c r="A1130">
        <v>1152</v>
      </c>
      <c r="B1130" t="s">
        <v>18</v>
      </c>
      <c r="C1130" t="s">
        <v>19</v>
      </c>
      <c r="D1130" t="s">
        <v>1174</v>
      </c>
      <c r="E1130" t="s">
        <v>17</v>
      </c>
    </row>
    <row r="1131" spans="1:5" x14ac:dyDescent="0.3">
      <c r="A1131">
        <v>1153</v>
      </c>
      <c r="B1131" t="s">
        <v>8</v>
      </c>
      <c r="C1131" t="s">
        <v>33</v>
      </c>
      <c r="D1131" t="s">
        <v>1175</v>
      </c>
      <c r="E1131" t="s">
        <v>35</v>
      </c>
    </row>
    <row r="1132" spans="1:5" x14ac:dyDescent="0.3">
      <c r="A1132">
        <v>1154</v>
      </c>
      <c r="B1132" t="s">
        <v>18</v>
      </c>
      <c r="C1132" t="s">
        <v>36</v>
      </c>
      <c r="D1132" t="s">
        <v>1176</v>
      </c>
      <c r="E1132" t="s">
        <v>17</v>
      </c>
    </row>
    <row r="1133" spans="1:5" x14ac:dyDescent="0.3">
      <c r="A1133">
        <v>1155</v>
      </c>
      <c r="B1133" t="s">
        <v>8</v>
      </c>
      <c r="C1133" t="s">
        <v>12</v>
      </c>
      <c r="D1133" t="s">
        <v>1177</v>
      </c>
      <c r="E1133" t="s">
        <v>22</v>
      </c>
    </row>
    <row r="1134" spans="1:5" x14ac:dyDescent="0.3">
      <c r="A1134">
        <v>1156</v>
      </c>
      <c r="B1134" t="s">
        <v>8</v>
      </c>
      <c r="C1134" t="s">
        <v>40</v>
      </c>
      <c r="D1134" t="s">
        <v>1178</v>
      </c>
      <c r="E1134" t="s">
        <v>17</v>
      </c>
    </row>
    <row r="1135" spans="1:5" x14ac:dyDescent="0.3">
      <c r="A1135">
        <v>1157</v>
      </c>
      <c r="B1135" t="s">
        <v>8</v>
      </c>
      <c r="C1135" t="s">
        <v>40</v>
      </c>
      <c r="D1135" t="s">
        <v>1179</v>
      </c>
      <c r="E1135" t="s">
        <v>17</v>
      </c>
    </row>
    <row r="1136" spans="1:5" x14ac:dyDescent="0.3">
      <c r="A1136">
        <v>1158</v>
      </c>
      <c r="B1136" t="s">
        <v>8</v>
      </c>
      <c r="C1136" t="s">
        <v>15</v>
      </c>
      <c r="D1136" t="s">
        <v>1180</v>
      </c>
      <c r="E1136" t="s">
        <v>17</v>
      </c>
    </row>
    <row r="1137" spans="1:5" x14ac:dyDescent="0.3">
      <c r="A1137">
        <v>1159</v>
      </c>
      <c r="B1137" t="s">
        <v>18</v>
      </c>
      <c r="C1137" t="s">
        <v>140</v>
      </c>
      <c r="D1137" t="s">
        <v>1181</v>
      </c>
      <c r="E1137" t="s">
        <v>11</v>
      </c>
    </row>
    <row r="1138" spans="1:5" x14ac:dyDescent="0.3">
      <c r="A1138">
        <v>1160</v>
      </c>
      <c r="B1138" t="s">
        <v>23</v>
      </c>
      <c r="C1138" t="s">
        <v>24</v>
      </c>
      <c r="D1138" t="s">
        <v>1182</v>
      </c>
      <c r="E1138" t="s">
        <v>35</v>
      </c>
    </row>
    <row r="1139" spans="1:5" x14ac:dyDescent="0.3">
      <c r="A1139">
        <v>1161</v>
      </c>
      <c r="B1139" t="s">
        <v>18</v>
      </c>
      <c r="C1139" t="s">
        <v>36</v>
      </c>
      <c r="D1139" t="s">
        <v>1183</v>
      </c>
      <c r="E1139" t="s">
        <v>17</v>
      </c>
    </row>
    <row r="1140" spans="1:5" x14ac:dyDescent="0.3">
      <c r="A1140">
        <v>1162</v>
      </c>
      <c r="B1140" t="s">
        <v>8</v>
      </c>
      <c r="C1140" t="s">
        <v>15</v>
      </c>
      <c r="D1140" t="s">
        <v>1184</v>
      </c>
      <c r="E1140" t="s">
        <v>17</v>
      </c>
    </row>
    <row r="1141" spans="1:5" x14ac:dyDescent="0.3">
      <c r="A1141">
        <v>1163</v>
      </c>
      <c r="B1141" t="s">
        <v>8</v>
      </c>
      <c r="C1141" t="s">
        <v>30</v>
      </c>
      <c r="D1141" t="s">
        <v>1185</v>
      </c>
      <c r="E1141" t="s">
        <v>17</v>
      </c>
    </row>
    <row r="1142" spans="1:5" x14ac:dyDescent="0.3">
      <c r="A1142">
        <v>1164</v>
      </c>
      <c r="B1142" t="s">
        <v>8</v>
      </c>
      <c r="C1142" t="s">
        <v>15</v>
      </c>
      <c r="D1142" t="s">
        <v>1186</v>
      </c>
      <c r="E1142" t="s">
        <v>17</v>
      </c>
    </row>
    <row r="1143" spans="1:5" x14ac:dyDescent="0.3">
      <c r="A1143">
        <v>1165</v>
      </c>
      <c r="B1143" t="s">
        <v>23</v>
      </c>
      <c r="C1143" t="s">
        <v>24</v>
      </c>
      <c r="D1143" t="s">
        <v>1187</v>
      </c>
      <c r="E1143" t="s">
        <v>17</v>
      </c>
    </row>
    <row r="1144" spans="1:5" x14ac:dyDescent="0.3">
      <c r="A1144">
        <v>1166</v>
      </c>
      <c r="B1144" t="s">
        <v>8</v>
      </c>
      <c r="C1144" t="s">
        <v>15</v>
      </c>
      <c r="D1144" t="s">
        <v>1188</v>
      </c>
      <c r="E1144" t="s">
        <v>17</v>
      </c>
    </row>
    <row r="1145" spans="1:5" x14ac:dyDescent="0.3">
      <c r="A1145">
        <v>1167</v>
      </c>
      <c r="B1145" t="s">
        <v>18</v>
      </c>
      <c r="C1145" t="s">
        <v>36</v>
      </c>
      <c r="D1145" t="s">
        <v>1189</v>
      </c>
      <c r="E1145" t="s">
        <v>26</v>
      </c>
    </row>
    <row r="1146" spans="1:5" x14ac:dyDescent="0.3">
      <c r="A1146">
        <v>1168</v>
      </c>
      <c r="B1146" t="s">
        <v>18</v>
      </c>
      <c r="C1146" t="s">
        <v>140</v>
      </c>
      <c r="D1146" t="s">
        <v>1190</v>
      </c>
      <c r="E1146" t="s">
        <v>14</v>
      </c>
    </row>
    <row r="1147" spans="1:5" x14ac:dyDescent="0.3">
      <c r="A1147">
        <v>1169</v>
      </c>
      <c r="B1147" t="s">
        <v>8</v>
      </c>
      <c r="C1147" t="s">
        <v>54</v>
      </c>
      <c r="D1147" t="s">
        <v>1191</v>
      </c>
      <c r="E1147" t="s">
        <v>35</v>
      </c>
    </row>
    <row r="1148" spans="1:5" x14ac:dyDescent="0.3">
      <c r="A1148">
        <v>1170</v>
      </c>
      <c r="B1148" t="s">
        <v>8</v>
      </c>
      <c r="C1148" t="s">
        <v>15</v>
      </c>
      <c r="D1148" t="s">
        <v>1192</v>
      </c>
      <c r="E1148" t="s">
        <v>17</v>
      </c>
    </row>
    <row r="1149" spans="1:5" x14ac:dyDescent="0.3">
      <c r="A1149">
        <v>1171</v>
      </c>
      <c r="B1149" t="s">
        <v>8</v>
      </c>
      <c r="C1149" t="s">
        <v>15</v>
      </c>
      <c r="D1149" t="s">
        <v>1193</v>
      </c>
      <c r="E1149" t="s">
        <v>17</v>
      </c>
    </row>
    <row r="1150" spans="1:5" x14ac:dyDescent="0.3">
      <c r="A1150">
        <v>1172</v>
      </c>
      <c r="B1150" t="s">
        <v>23</v>
      </c>
      <c r="C1150" t="s">
        <v>24</v>
      </c>
      <c r="D1150" t="s">
        <v>1194</v>
      </c>
      <c r="E1150" t="s">
        <v>26</v>
      </c>
    </row>
    <row r="1151" spans="1:5" x14ac:dyDescent="0.3">
      <c r="A1151">
        <v>1174</v>
      </c>
      <c r="B1151" t="s">
        <v>8</v>
      </c>
      <c r="C1151" t="s">
        <v>15</v>
      </c>
      <c r="D1151" t="s">
        <v>1195</v>
      </c>
      <c r="E1151" t="s">
        <v>17</v>
      </c>
    </row>
    <row r="1152" spans="1:5" x14ac:dyDescent="0.3">
      <c r="A1152">
        <v>1175</v>
      </c>
      <c r="B1152" t="s">
        <v>23</v>
      </c>
      <c r="C1152" t="s">
        <v>24</v>
      </c>
      <c r="D1152" t="s">
        <v>1196</v>
      </c>
      <c r="E1152" t="s">
        <v>17</v>
      </c>
    </row>
    <row r="1153" spans="1:5" x14ac:dyDescent="0.3">
      <c r="A1153">
        <v>1176</v>
      </c>
      <c r="B1153" t="s">
        <v>8</v>
      </c>
      <c r="C1153" t="s">
        <v>30</v>
      </c>
      <c r="D1153" t="s">
        <v>1197</v>
      </c>
      <c r="E1153" t="s">
        <v>17</v>
      </c>
    </row>
    <row r="1154" spans="1:5" x14ac:dyDescent="0.3">
      <c r="A1154">
        <v>1177</v>
      </c>
      <c r="B1154" t="s">
        <v>23</v>
      </c>
      <c r="C1154" t="s">
        <v>66</v>
      </c>
      <c r="D1154" t="s">
        <v>1198</v>
      </c>
      <c r="E1154" t="s">
        <v>14</v>
      </c>
    </row>
    <row r="1155" spans="1:5" x14ac:dyDescent="0.3">
      <c r="A1155">
        <v>1178</v>
      </c>
      <c r="B1155" t="s">
        <v>8</v>
      </c>
      <c r="C1155" t="s">
        <v>90</v>
      </c>
      <c r="D1155" t="s">
        <v>1199</v>
      </c>
      <c r="E1155" t="s">
        <v>26</v>
      </c>
    </row>
    <row r="1156" spans="1:5" x14ac:dyDescent="0.3">
      <c r="A1156">
        <v>1179</v>
      </c>
      <c r="B1156" t="s">
        <v>18</v>
      </c>
      <c r="C1156" t="s">
        <v>19</v>
      </c>
      <c r="D1156" t="s">
        <v>1200</v>
      </c>
      <c r="E1156" t="s">
        <v>17</v>
      </c>
    </row>
    <row r="1157" spans="1:5" x14ac:dyDescent="0.3">
      <c r="A1157">
        <v>1180</v>
      </c>
      <c r="B1157" t="s">
        <v>8</v>
      </c>
      <c r="C1157" t="s">
        <v>12</v>
      </c>
      <c r="D1157" t="s">
        <v>1201</v>
      </c>
      <c r="E1157" t="s">
        <v>17</v>
      </c>
    </row>
    <row r="1158" spans="1:5" x14ac:dyDescent="0.3">
      <c r="A1158">
        <v>1181</v>
      </c>
      <c r="B1158" t="s">
        <v>8</v>
      </c>
      <c r="C1158" t="s">
        <v>30</v>
      </c>
      <c r="D1158" t="s">
        <v>1202</v>
      </c>
      <c r="E1158" t="s">
        <v>17</v>
      </c>
    </row>
    <row r="1159" spans="1:5" x14ac:dyDescent="0.3">
      <c r="A1159">
        <v>1182</v>
      </c>
      <c r="B1159" t="s">
        <v>8</v>
      </c>
      <c r="C1159" t="s">
        <v>54</v>
      </c>
      <c r="D1159" t="s">
        <v>1203</v>
      </c>
      <c r="E1159" t="s">
        <v>35</v>
      </c>
    </row>
    <row r="1160" spans="1:5" x14ac:dyDescent="0.3">
      <c r="A1160">
        <v>1183</v>
      </c>
      <c r="B1160" t="s">
        <v>23</v>
      </c>
      <c r="C1160" t="s">
        <v>42</v>
      </c>
      <c r="D1160" t="s">
        <v>1204</v>
      </c>
      <c r="E1160" t="s">
        <v>44</v>
      </c>
    </row>
    <row r="1161" spans="1:5" x14ac:dyDescent="0.3">
      <c r="A1161">
        <v>1184</v>
      </c>
      <c r="B1161" t="s">
        <v>8</v>
      </c>
      <c r="C1161" t="s">
        <v>30</v>
      </c>
      <c r="D1161" t="s">
        <v>1205</v>
      </c>
      <c r="E1161" t="s">
        <v>17</v>
      </c>
    </row>
    <row r="1162" spans="1:5" x14ac:dyDescent="0.3">
      <c r="A1162">
        <v>1185</v>
      </c>
      <c r="B1162" t="s">
        <v>8</v>
      </c>
      <c r="C1162" t="s">
        <v>9</v>
      </c>
      <c r="D1162" t="s">
        <v>1206</v>
      </c>
      <c r="E1162" t="s">
        <v>11</v>
      </c>
    </row>
    <row r="1163" spans="1:5" x14ac:dyDescent="0.3">
      <c r="A1163">
        <v>1186</v>
      </c>
      <c r="B1163" t="s">
        <v>8</v>
      </c>
      <c r="C1163" t="s">
        <v>12</v>
      </c>
      <c r="D1163" t="s">
        <v>1207</v>
      </c>
      <c r="E1163" t="s">
        <v>17</v>
      </c>
    </row>
    <row r="1164" spans="1:5" x14ac:dyDescent="0.3">
      <c r="A1164">
        <v>1187</v>
      </c>
      <c r="B1164" t="s">
        <v>8</v>
      </c>
      <c r="C1164" t="s">
        <v>54</v>
      </c>
      <c r="D1164" t="s">
        <v>1208</v>
      </c>
      <c r="E1164" t="s">
        <v>26</v>
      </c>
    </row>
    <row r="1165" spans="1:5" x14ac:dyDescent="0.3">
      <c r="A1165">
        <v>1188</v>
      </c>
      <c r="B1165" t="s">
        <v>8</v>
      </c>
      <c r="C1165" t="s">
        <v>12</v>
      </c>
      <c r="D1165" t="s">
        <v>1209</v>
      </c>
      <c r="E1165" t="s">
        <v>17</v>
      </c>
    </row>
    <row r="1166" spans="1:5" x14ac:dyDescent="0.3">
      <c r="A1166">
        <v>1189</v>
      </c>
      <c r="B1166" t="s">
        <v>8</v>
      </c>
      <c r="C1166" t="s">
        <v>15</v>
      </c>
      <c r="D1166" t="s">
        <v>1210</v>
      </c>
      <c r="E1166" t="s">
        <v>17</v>
      </c>
    </row>
    <row r="1167" spans="1:5" x14ac:dyDescent="0.3">
      <c r="A1167">
        <v>1190</v>
      </c>
      <c r="B1167" t="s">
        <v>8</v>
      </c>
      <c r="C1167" t="s">
        <v>49</v>
      </c>
      <c r="D1167" t="s">
        <v>1211</v>
      </c>
      <c r="E1167" t="s">
        <v>17</v>
      </c>
    </row>
    <row r="1168" spans="1:5" x14ac:dyDescent="0.3">
      <c r="A1168">
        <v>1191</v>
      </c>
      <c r="B1168" t="s">
        <v>8</v>
      </c>
      <c r="C1168" t="s">
        <v>30</v>
      </c>
      <c r="D1168" t="s">
        <v>1212</v>
      </c>
      <c r="E1168" t="s">
        <v>17</v>
      </c>
    </row>
    <row r="1169" spans="1:5" x14ac:dyDescent="0.3">
      <c r="A1169">
        <v>1192</v>
      </c>
      <c r="B1169" t="s">
        <v>8</v>
      </c>
      <c r="C1169" t="s">
        <v>54</v>
      </c>
      <c r="D1169" t="s">
        <v>1213</v>
      </c>
      <c r="E1169" t="s">
        <v>35</v>
      </c>
    </row>
    <row r="1170" spans="1:5" x14ac:dyDescent="0.3">
      <c r="A1170">
        <v>1193</v>
      </c>
      <c r="B1170" t="s">
        <v>8</v>
      </c>
      <c r="C1170" t="s">
        <v>12</v>
      </c>
      <c r="D1170" t="s">
        <v>1214</v>
      </c>
      <c r="E1170" t="s">
        <v>17</v>
      </c>
    </row>
    <row r="1171" spans="1:5" x14ac:dyDescent="0.3">
      <c r="A1171">
        <v>1194</v>
      </c>
      <c r="B1171" t="s">
        <v>8</v>
      </c>
      <c r="C1171" t="s">
        <v>54</v>
      </c>
      <c r="D1171" t="s">
        <v>1215</v>
      </c>
      <c r="E1171" t="s">
        <v>35</v>
      </c>
    </row>
    <row r="1172" spans="1:5" x14ac:dyDescent="0.3">
      <c r="A1172">
        <v>1195</v>
      </c>
      <c r="B1172" t="s">
        <v>8</v>
      </c>
      <c r="C1172" t="s">
        <v>30</v>
      </c>
      <c r="D1172" t="s">
        <v>1216</v>
      </c>
      <c r="E1172" t="s">
        <v>17</v>
      </c>
    </row>
    <row r="1173" spans="1:5" x14ac:dyDescent="0.3">
      <c r="A1173">
        <v>1196</v>
      </c>
      <c r="B1173" t="s">
        <v>8</v>
      </c>
      <c r="C1173" t="s">
        <v>30</v>
      </c>
      <c r="D1173" t="s">
        <v>1217</v>
      </c>
      <c r="E1173" t="s">
        <v>35</v>
      </c>
    </row>
    <row r="1174" spans="1:5" x14ac:dyDescent="0.3">
      <c r="A1174">
        <v>1197</v>
      </c>
      <c r="B1174" t="s">
        <v>23</v>
      </c>
      <c r="C1174" t="s">
        <v>24</v>
      </c>
      <c r="D1174" t="s">
        <v>1218</v>
      </c>
      <c r="E1174" t="s">
        <v>17</v>
      </c>
    </row>
    <row r="1175" spans="1:5" x14ac:dyDescent="0.3">
      <c r="A1175">
        <v>1198</v>
      </c>
      <c r="B1175" t="s">
        <v>23</v>
      </c>
      <c r="C1175" t="s">
        <v>24</v>
      </c>
      <c r="D1175" t="s">
        <v>1219</v>
      </c>
      <c r="E1175" t="s">
        <v>17</v>
      </c>
    </row>
    <row r="1176" spans="1:5" x14ac:dyDescent="0.3">
      <c r="A1176">
        <v>1199</v>
      </c>
      <c r="B1176" t="s">
        <v>8</v>
      </c>
      <c r="C1176" t="s">
        <v>9</v>
      </c>
      <c r="D1176" t="s">
        <v>1220</v>
      </c>
      <c r="E1176" t="s">
        <v>11</v>
      </c>
    </row>
    <row r="1177" spans="1:5" x14ac:dyDescent="0.3">
      <c r="A1177">
        <v>1200</v>
      </c>
      <c r="B1177" t="s">
        <v>23</v>
      </c>
      <c r="C1177" t="s">
        <v>24</v>
      </c>
      <c r="D1177" t="s">
        <v>1221</v>
      </c>
      <c r="E1177" t="s">
        <v>17</v>
      </c>
    </row>
    <row r="1178" spans="1:5" x14ac:dyDescent="0.3">
      <c r="A1178">
        <v>1201</v>
      </c>
      <c r="B1178" t="s">
        <v>8</v>
      </c>
      <c r="C1178" t="s">
        <v>9</v>
      </c>
      <c r="D1178" t="s">
        <v>1222</v>
      </c>
      <c r="E1178" t="s">
        <v>17</v>
      </c>
    </row>
    <row r="1179" spans="1:5" x14ac:dyDescent="0.3">
      <c r="A1179">
        <v>1202</v>
      </c>
      <c r="B1179" t="s">
        <v>8</v>
      </c>
      <c r="C1179" t="s">
        <v>33</v>
      </c>
      <c r="D1179" t="s">
        <v>1223</v>
      </c>
      <c r="E1179" t="s">
        <v>35</v>
      </c>
    </row>
    <row r="1180" spans="1:5" x14ac:dyDescent="0.3">
      <c r="A1180">
        <v>1203</v>
      </c>
      <c r="B1180" t="s">
        <v>8</v>
      </c>
      <c r="C1180" t="s">
        <v>9</v>
      </c>
      <c r="D1180" t="s">
        <v>1224</v>
      </c>
      <c r="E1180" t="s">
        <v>17</v>
      </c>
    </row>
    <row r="1181" spans="1:5" x14ac:dyDescent="0.3">
      <c r="A1181">
        <v>1204</v>
      </c>
      <c r="B1181" t="s">
        <v>8</v>
      </c>
      <c r="C1181" t="s">
        <v>49</v>
      </c>
      <c r="D1181" t="s">
        <v>1225</v>
      </c>
      <c r="E1181" t="s">
        <v>17</v>
      </c>
    </row>
    <row r="1182" spans="1:5" x14ac:dyDescent="0.3">
      <c r="A1182">
        <v>1205</v>
      </c>
      <c r="B1182" t="s">
        <v>23</v>
      </c>
      <c r="C1182" t="s">
        <v>24</v>
      </c>
      <c r="D1182" t="s">
        <v>1226</v>
      </c>
      <c r="E1182" t="s">
        <v>35</v>
      </c>
    </row>
    <row r="1183" spans="1:5" x14ac:dyDescent="0.3">
      <c r="A1183">
        <v>1206</v>
      </c>
      <c r="B1183" t="s">
        <v>23</v>
      </c>
      <c r="C1183" t="s">
        <v>42</v>
      </c>
      <c r="D1183" t="s">
        <v>1227</v>
      </c>
      <c r="E1183" t="s">
        <v>44</v>
      </c>
    </row>
    <row r="1184" spans="1:5" x14ac:dyDescent="0.3">
      <c r="A1184">
        <v>1207</v>
      </c>
      <c r="B1184" t="s">
        <v>23</v>
      </c>
      <c r="C1184" t="s">
        <v>24</v>
      </c>
      <c r="D1184" t="s">
        <v>1228</v>
      </c>
      <c r="E1184" t="s">
        <v>26</v>
      </c>
    </row>
    <row r="1185" spans="1:5" x14ac:dyDescent="0.3">
      <c r="A1185">
        <v>1208</v>
      </c>
      <c r="B1185" t="s">
        <v>23</v>
      </c>
      <c r="C1185" t="s">
        <v>24</v>
      </c>
      <c r="D1185" t="s">
        <v>1229</v>
      </c>
      <c r="E1185" t="s">
        <v>17</v>
      </c>
    </row>
    <row r="1186" spans="1:5" x14ac:dyDescent="0.3">
      <c r="A1186">
        <v>1209</v>
      </c>
      <c r="B1186" t="s">
        <v>18</v>
      </c>
      <c r="C1186" t="s">
        <v>140</v>
      </c>
      <c r="D1186" t="s">
        <v>1230</v>
      </c>
      <c r="E1186" t="s">
        <v>14</v>
      </c>
    </row>
    <row r="1187" spans="1:5" x14ac:dyDescent="0.3">
      <c r="A1187">
        <v>1210</v>
      </c>
      <c r="B1187" t="s">
        <v>8</v>
      </c>
      <c r="C1187" t="s">
        <v>30</v>
      </c>
      <c r="D1187" t="s">
        <v>1231</v>
      </c>
      <c r="E1187" t="s">
        <v>35</v>
      </c>
    </row>
    <row r="1188" spans="1:5" x14ac:dyDescent="0.3">
      <c r="A1188">
        <v>1211</v>
      </c>
      <c r="B1188" t="s">
        <v>8</v>
      </c>
      <c r="C1188" t="s">
        <v>9</v>
      </c>
      <c r="D1188" t="s">
        <v>1232</v>
      </c>
      <c r="E1188" t="s">
        <v>17</v>
      </c>
    </row>
    <row r="1189" spans="1:5" x14ac:dyDescent="0.3">
      <c r="A1189">
        <v>1212</v>
      </c>
      <c r="B1189" t="s">
        <v>18</v>
      </c>
      <c r="C1189" t="s">
        <v>140</v>
      </c>
      <c r="D1189" t="s">
        <v>1233</v>
      </c>
      <c r="E1189" t="s">
        <v>22</v>
      </c>
    </row>
    <row r="1190" spans="1:5" x14ac:dyDescent="0.3">
      <c r="A1190">
        <v>1213</v>
      </c>
      <c r="B1190" t="s">
        <v>8</v>
      </c>
      <c r="C1190" t="s">
        <v>54</v>
      </c>
      <c r="D1190" t="s">
        <v>1234</v>
      </c>
      <c r="E1190" t="s">
        <v>35</v>
      </c>
    </row>
    <row r="1191" spans="1:5" x14ac:dyDescent="0.3">
      <c r="A1191">
        <v>1214</v>
      </c>
      <c r="B1191" t="s">
        <v>8</v>
      </c>
      <c r="C1191" t="s">
        <v>54</v>
      </c>
      <c r="D1191" t="s">
        <v>1235</v>
      </c>
      <c r="E1191" t="s">
        <v>35</v>
      </c>
    </row>
    <row r="1192" spans="1:5" x14ac:dyDescent="0.3">
      <c r="A1192">
        <v>1215</v>
      </c>
      <c r="B1192" t="s">
        <v>8</v>
      </c>
      <c r="C1192" t="s">
        <v>9</v>
      </c>
      <c r="D1192" t="s">
        <v>1237</v>
      </c>
      <c r="E1192" t="s">
        <v>17</v>
      </c>
    </row>
    <row r="1193" spans="1:5" x14ac:dyDescent="0.3">
      <c r="A1193">
        <v>1216</v>
      </c>
      <c r="B1193" t="s">
        <v>8</v>
      </c>
      <c r="C1193" t="s">
        <v>30</v>
      </c>
      <c r="D1193" t="s">
        <v>1238</v>
      </c>
      <c r="E1193" t="s">
        <v>35</v>
      </c>
    </row>
    <row r="1194" spans="1:5" x14ac:dyDescent="0.3">
      <c r="A1194">
        <v>1217</v>
      </c>
      <c r="B1194" t="s">
        <v>8</v>
      </c>
      <c r="C1194" t="s">
        <v>30</v>
      </c>
      <c r="D1194" t="s">
        <v>1239</v>
      </c>
      <c r="E1194" t="s">
        <v>17</v>
      </c>
    </row>
    <row r="1195" spans="1:5" x14ac:dyDescent="0.3">
      <c r="A1195">
        <v>1218</v>
      </c>
      <c r="B1195" t="s">
        <v>23</v>
      </c>
      <c r="C1195" t="s">
        <v>24</v>
      </c>
      <c r="D1195" t="s">
        <v>1240</v>
      </c>
      <c r="E1195" t="s">
        <v>22</v>
      </c>
    </row>
    <row r="1196" spans="1:5" x14ac:dyDescent="0.3">
      <c r="A1196">
        <v>1219</v>
      </c>
      <c r="B1196" t="s">
        <v>8</v>
      </c>
      <c r="C1196" t="s">
        <v>30</v>
      </c>
      <c r="D1196" t="s">
        <v>1241</v>
      </c>
      <c r="E1196" t="s">
        <v>17</v>
      </c>
    </row>
    <row r="1197" spans="1:5" x14ac:dyDescent="0.3">
      <c r="A1197">
        <v>1220</v>
      </c>
      <c r="B1197" t="s">
        <v>18</v>
      </c>
      <c r="C1197" t="s">
        <v>19</v>
      </c>
      <c r="D1197" t="s">
        <v>1242</v>
      </c>
      <c r="E1197" t="s">
        <v>17</v>
      </c>
    </row>
    <row r="1198" spans="1:5" x14ac:dyDescent="0.3">
      <c r="A1198">
        <v>1221</v>
      </c>
      <c r="B1198" t="s">
        <v>18</v>
      </c>
      <c r="C1198" t="s">
        <v>140</v>
      </c>
      <c r="D1198" t="s">
        <v>1243</v>
      </c>
      <c r="E1198" t="s">
        <v>14</v>
      </c>
    </row>
    <row r="1199" spans="1:5" x14ac:dyDescent="0.3">
      <c r="A1199">
        <v>1222</v>
      </c>
      <c r="B1199" t="s">
        <v>8</v>
      </c>
      <c r="C1199" t="s">
        <v>15</v>
      </c>
      <c r="D1199" t="s">
        <v>1244</v>
      </c>
      <c r="E1199" t="s">
        <v>17</v>
      </c>
    </row>
    <row r="1200" spans="1:5" x14ac:dyDescent="0.3">
      <c r="A1200">
        <v>1223</v>
      </c>
      <c r="B1200" t="s">
        <v>18</v>
      </c>
      <c r="C1200" t="s">
        <v>140</v>
      </c>
      <c r="D1200" t="s">
        <v>1245</v>
      </c>
      <c r="E1200" t="s">
        <v>22</v>
      </c>
    </row>
    <row r="1201" spans="1:5" x14ac:dyDescent="0.3">
      <c r="A1201">
        <v>1224</v>
      </c>
      <c r="B1201" t="s">
        <v>18</v>
      </c>
      <c r="C1201" t="s">
        <v>19</v>
      </c>
      <c r="D1201" t="s">
        <v>1246</v>
      </c>
      <c r="E1201" t="s">
        <v>17</v>
      </c>
    </row>
    <row r="1202" spans="1:5" x14ac:dyDescent="0.3">
      <c r="A1202">
        <v>1225</v>
      </c>
      <c r="B1202" t="s">
        <v>8</v>
      </c>
      <c r="C1202" t="s">
        <v>9</v>
      </c>
      <c r="D1202" t="s">
        <v>1247</v>
      </c>
      <c r="E1202" t="s">
        <v>17</v>
      </c>
    </row>
    <row r="1203" spans="1:5" x14ac:dyDescent="0.3">
      <c r="A1203">
        <v>1226</v>
      </c>
      <c r="B1203" t="s">
        <v>8</v>
      </c>
      <c r="C1203" t="s">
        <v>15</v>
      </c>
      <c r="D1203" t="s">
        <v>1248</v>
      </c>
      <c r="E1203" t="s">
        <v>17</v>
      </c>
    </row>
    <row r="1204" spans="1:5" x14ac:dyDescent="0.3">
      <c r="A1204">
        <v>1227</v>
      </c>
      <c r="B1204" t="s">
        <v>8</v>
      </c>
      <c r="C1204" t="s">
        <v>30</v>
      </c>
      <c r="D1204" t="s">
        <v>1249</v>
      </c>
      <c r="E1204" t="s">
        <v>17</v>
      </c>
    </row>
    <row r="1205" spans="1:5" x14ac:dyDescent="0.3">
      <c r="A1205">
        <v>1228</v>
      </c>
      <c r="B1205" t="s">
        <v>8</v>
      </c>
      <c r="C1205" t="s">
        <v>30</v>
      </c>
      <c r="D1205" t="s">
        <v>1250</v>
      </c>
      <c r="E1205" t="s">
        <v>35</v>
      </c>
    </row>
    <row r="1206" spans="1:5" x14ac:dyDescent="0.3">
      <c r="A1206">
        <v>1229</v>
      </c>
      <c r="B1206" t="s">
        <v>8</v>
      </c>
      <c r="C1206" t="s">
        <v>49</v>
      </c>
      <c r="D1206" t="s">
        <v>1251</v>
      </c>
      <c r="E1206" t="s">
        <v>17</v>
      </c>
    </row>
    <row r="1207" spans="1:5" x14ac:dyDescent="0.3">
      <c r="A1207">
        <v>1230</v>
      </c>
      <c r="B1207" t="s">
        <v>23</v>
      </c>
      <c r="C1207" t="s">
        <v>24</v>
      </c>
      <c r="D1207" t="s">
        <v>1252</v>
      </c>
      <c r="E1207" t="s">
        <v>11</v>
      </c>
    </row>
    <row r="1208" spans="1:5" x14ac:dyDescent="0.3">
      <c r="A1208">
        <v>1231</v>
      </c>
      <c r="B1208" t="s">
        <v>8</v>
      </c>
      <c r="C1208" t="s">
        <v>54</v>
      </c>
      <c r="D1208" t="s">
        <v>1253</v>
      </c>
      <c r="E1208" t="s">
        <v>35</v>
      </c>
    </row>
    <row r="1209" spans="1:5" x14ac:dyDescent="0.3">
      <c r="A1209">
        <v>1232</v>
      </c>
      <c r="B1209" t="s">
        <v>23</v>
      </c>
      <c r="C1209" t="s">
        <v>24</v>
      </c>
      <c r="D1209" t="s">
        <v>1254</v>
      </c>
      <c r="E1209" t="s">
        <v>17</v>
      </c>
    </row>
    <row r="1210" spans="1:5" x14ac:dyDescent="0.3">
      <c r="A1210">
        <v>1233</v>
      </c>
      <c r="B1210" t="s">
        <v>23</v>
      </c>
      <c r="C1210" t="s">
        <v>24</v>
      </c>
      <c r="D1210" t="s">
        <v>1255</v>
      </c>
      <c r="E1210" t="s">
        <v>26</v>
      </c>
    </row>
    <row r="1211" spans="1:5" x14ac:dyDescent="0.3">
      <c r="A1211">
        <v>1234</v>
      </c>
      <c r="B1211" t="s">
        <v>8</v>
      </c>
      <c r="C1211" t="s">
        <v>49</v>
      </c>
      <c r="D1211" t="s">
        <v>1256</v>
      </c>
      <c r="E1211" t="s">
        <v>17</v>
      </c>
    </row>
    <row r="1212" spans="1:5" x14ac:dyDescent="0.3">
      <c r="A1212">
        <v>1235</v>
      </c>
      <c r="B1212" t="s">
        <v>8</v>
      </c>
      <c r="C1212" t="s">
        <v>54</v>
      </c>
      <c r="D1212" t="s">
        <v>1257</v>
      </c>
      <c r="E1212" t="s">
        <v>35</v>
      </c>
    </row>
    <row r="1213" spans="1:5" x14ac:dyDescent="0.3">
      <c r="A1213">
        <v>1236</v>
      </c>
      <c r="B1213" t="s">
        <v>8</v>
      </c>
      <c r="C1213" t="s">
        <v>15</v>
      </c>
      <c r="D1213" t="s">
        <v>1258</v>
      </c>
      <c r="E1213" t="s">
        <v>17</v>
      </c>
    </row>
    <row r="1214" spans="1:5" x14ac:dyDescent="0.3">
      <c r="A1214">
        <v>1237</v>
      </c>
      <c r="B1214" t="s">
        <v>8</v>
      </c>
      <c r="C1214" t="s">
        <v>12</v>
      </c>
      <c r="D1214" t="s">
        <v>1259</v>
      </c>
      <c r="E1214" t="s">
        <v>17</v>
      </c>
    </row>
    <row r="1215" spans="1:5" x14ac:dyDescent="0.3">
      <c r="A1215">
        <v>1238</v>
      </c>
      <c r="B1215" t="s">
        <v>8</v>
      </c>
      <c r="C1215" t="s">
        <v>15</v>
      </c>
      <c r="D1215" t="s">
        <v>1260</v>
      </c>
      <c r="E1215" t="s">
        <v>17</v>
      </c>
    </row>
    <row r="1216" spans="1:5" x14ac:dyDescent="0.3">
      <c r="A1216">
        <v>1239</v>
      </c>
      <c r="B1216" t="s">
        <v>8</v>
      </c>
      <c r="C1216" t="s">
        <v>15</v>
      </c>
      <c r="D1216" t="s">
        <v>1261</v>
      </c>
      <c r="E1216" t="s">
        <v>17</v>
      </c>
    </row>
    <row r="1217" spans="1:5" x14ac:dyDescent="0.3">
      <c r="A1217">
        <v>1240</v>
      </c>
      <c r="B1217" t="s">
        <v>8</v>
      </c>
      <c r="C1217" t="s">
        <v>30</v>
      </c>
      <c r="D1217" t="s">
        <v>1262</v>
      </c>
      <c r="E1217" t="s">
        <v>17</v>
      </c>
    </row>
    <row r="1218" spans="1:5" x14ac:dyDescent="0.3">
      <c r="A1218">
        <v>1241</v>
      </c>
      <c r="B1218" t="s">
        <v>8</v>
      </c>
      <c r="C1218" t="s">
        <v>15</v>
      </c>
      <c r="D1218" t="s">
        <v>1264</v>
      </c>
      <c r="E1218" t="s">
        <v>17</v>
      </c>
    </row>
    <row r="1219" spans="1:5" x14ac:dyDescent="0.3">
      <c r="A1219">
        <v>1242</v>
      </c>
      <c r="B1219" t="s">
        <v>18</v>
      </c>
      <c r="C1219" t="s">
        <v>140</v>
      </c>
      <c r="D1219" t="s">
        <v>1265</v>
      </c>
      <c r="E1219" t="s">
        <v>14</v>
      </c>
    </row>
    <row r="1220" spans="1:5" x14ac:dyDescent="0.3">
      <c r="A1220">
        <v>1243</v>
      </c>
      <c r="B1220" t="s">
        <v>8</v>
      </c>
      <c r="C1220" t="s">
        <v>30</v>
      </c>
      <c r="D1220" t="s">
        <v>1266</v>
      </c>
      <c r="E1220" t="s">
        <v>17</v>
      </c>
    </row>
    <row r="1221" spans="1:5" x14ac:dyDescent="0.3">
      <c r="A1221">
        <v>1244</v>
      </c>
      <c r="B1221" t="s">
        <v>8</v>
      </c>
      <c r="C1221" t="s">
        <v>12</v>
      </c>
      <c r="D1221" t="s">
        <v>1267</v>
      </c>
      <c r="E1221" t="s">
        <v>17</v>
      </c>
    </row>
    <row r="1222" spans="1:5" x14ac:dyDescent="0.3">
      <c r="A1222">
        <v>1245</v>
      </c>
      <c r="B1222" t="s">
        <v>18</v>
      </c>
      <c r="C1222" t="s">
        <v>140</v>
      </c>
      <c r="D1222" t="s">
        <v>1268</v>
      </c>
      <c r="E1222" t="s">
        <v>22</v>
      </c>
    </row>
    <row r="1223" spans="1:5" x14ac:dyDescent="0.3">
      <c r="A1223">
        <v>1246</v>
      </c>
      <c r="B1223" t="s">
        <v>8</v>
      </c>
      <c r="C1223" t="s">
        <v>54</v>
      </c>
      <c r="D1223" t="s">
        <v>1269</v>
      </c>
      <c r="E1223" t="s">
        <v>35</v>
      </c>
    </row>
    <row r="1224" spans="1:5" x14ac:dyDescent="0.3">
      <c r="A1224">
        <v>1247</v>
      </c>
      <c r="B1224" t="s">
        <v>8</v>
      </c>
      <c r="C1224" t="s">
        <v>54</v>
      </c>
      <c r="D1224" t="s">
        <v>1270</v>
      </c>
      <c r="E1224" t="s">
        <v>35</v>
      </c>
    </row>
    <row r="1225" spans="1:5" x14ac:dyDescent="0.3">
      <c r="A1225">
        <v>1248</v>
      </c>
      <c r="B1225" t="s">
        <v>8</v>
      </c>
      <c r="C1225" t="s">
        <v>90</v>
      </c>
      <c r="D1225" t="s">
        <v>1271</v>
      </c>
      <c r="E1225" t="s">
        <v>22</v>
      </c>
    </row>
    <row r="1226" spans="1:5" x14ac:dyDescent="0.3">
      <c r="A1226">
        <v>1249</v>
      </c>
      <c r="B1226" t="s">
        <v>8</v>
      </c>
      <c r="C1226" t="s">
        <v>15</v>
      </c>
      <c r="D1226" t="s">
        <v>1272</v>
      </c>
      <c r="E1226" t="s">
        <v>17</v>
      </c>
    </row>
    <row r="1227" spans="1:5" x14ac:dyDescent="0.3">
      <c r="A1227">
        <v>1250</v>
      </c>
      <c r="B1227" t="s">
        <v>8</v>
      </c>
      <c r="C1227" t="s">
        <v>12</v>
      </c>
      <c r="D1227" t="s">
        <v>1273</v>
      </c>
      <c r="E1227" t="s">
        <v>11</v>
      </c>
    </row>
    <row r="1228" spans="1:5" x14ac:dyDescent="0.3">
      <c r="A1228">
        <v>1252</v>
      </c>
      <c r="B1228" t="s">
        <v>23</v>
      </c>
      <c r="C1228" t="s">
        <v>24</v>
      </c>
      <c r="D1228" t="s">
        <v>1274</v>
      </c>
      <c r="E1228" t="s">
        <v>17</v>
      </c>
    </row>
    <row r="1229" spans="1:5" x14ac:dyDescent="0.3">
      <c r="A1229">
        <v>1253</v>
      </c>
      <c r="B1229" t="s">
        <v>18</v>
      </c>
      <c r="C1229" t="s">
        <v>36</v>
      </c>
      <c r="D1229" t="s">
        <v>1275</v>
      </c>
      <c r="E1229" t="s">
        <v>26</v>
      </c>
    </row>
    <row r="1230" spans="1:5" x14ac:dyDescent="0.3">
      <c r="A1230">
        <v>1254</v>
      </c>
      <c r="B1230" t="s">
        <v>8</v>
      </c>
      <c r="C1230" t="s">
        <v>12</v>
      </c>
      <c r="D1230" t="s">
        <v>1276</v>
      </c>
      <c r="E1230" t="s">
        <v>17</v>
      </c>
    </row>
    <row r="1231" spans="1:5" x14ac:dyDescent="0.3">
      <c r="A1231">
        <v>1255</v>
      </c>
      <c r="B1231" t="s">
        <v>8</v>
      </c>
      <c r="C1231" t="s">
        <v>30</v>
      </c>
      <c r="D1231" t="s">
        <v>1277</v>
      </c>
      <c r="E1231" t="s">
        <v>17</v>
      </c>
    </row>
    <row r="1232" spans="1:5" x14ac:dyDescent="0.3">
      <c r="A1232">
        <v>1256</v>
      </c>
      <c r="B1232" t="s">
        <v>18</v>
      </c>
      <c r="C1232" t="s">
        <v>140</v>
      </c>
      <c r="D1232" t="s">
        <v>1278</v>
      </c>
      <c r="E1232" t="s">
        <v>22</v>
      </c>
    </row>
    <row r="1233" spans="1:5" x14ac:dyDescent="0.3">
      <c r="A1233">
        <v>1257</v>
      </c>
      <c r="B1233" t="s">
        <v>8</v>
      </c>
      <c r="C1233" t="s">
        <v>54</v>
      </c>
      <c r="D1233" t="s">
        <v>1279</v>
      </c>
      <c r="E1233" t="s">
        <v>26</v>
      </c>
    </row>
    <row r="1234" spans="1:5" x14ac:dyDescent="0.3">
      <c r="A1234">
        <v>1258</v>
      </c>
      <c r="B1234" t="s">
        <v>18</v>
      </c>
      <c r="C1234" t="s">
        <v>19</v>
      </c>
      <c r="D1234" t="s">
        <v>1280</v>
      </c>
      <c r="E1234" t="s">
        <v>17</v>
      </c>
    </row>
    <row r="1235" spans="1:5" x14ac:dyDescent="0.3">
      <c r="A1235">
        <v>1259</v>
      </c>
      <c r="B1235" t="s">
        <v>8</v>
      </c>
      <c r="C1235" t="s">
        <v>54</v>
      </c>
      <c r="D1235" t="s">
        <v>1281</v>
      </c>
      <c r="E1235" t="s">
        <v>35</v>
      </c>
    </row>
    <row r="1236" spans="1:5" x14ac:dyDescent="0.3">
      <c r="A1236">
        <v>1260</v>
      </c>
      <c r="B1236" t="s">
        <v>8</v>
      </c>
      <c r="C1236" t="s">
        <v>9</v>
      </c>
      <c r="D1236" t="s">
        <v>1282</v>
      </c>
      <c r="E1236" t="s">
        <v>17</v>
      </c>
    </row>
    <row r="1237" spans="1:5" x14ac:dyDescent="0.3">
      <c r="A1237">
        <v>1261</v>
      </c>
      <c r="B1237" t="s">
        <v>18</v>
      </c>
      <c r="C1237" t="s">
        <v>140</v>
      </c>
      <c r="D1237" t="s">
        <v>1283</v>
      </c>
      <c r="E1237" t="s">
        <v>14</v>
      </c>
    </row>
    <row r="1238" spans="1:5" x14ac:dyDescent="0.3">
      <c r="A1238">
        <v>1263</v>
      </c>
      <c r="B1238" t="s">
        <v>18</v>
      </c>
      <c r="C1238" t="s">
        <v>19</v>
      </c>
      <c r="D1238" t="s">
        <v>1284</v>
      </c>
      <c r="E1238" t="s">
        <v>17</v>
      </c>
    </row>
    <row r="1239" spans="1:5" x14ac:dyDescent="0.3">
      <c r="A1239">
        <v>1264</v>
      </c>
      <c r="B1239" t="s">
        <v>8</v>
      </c>
      <c r="C1239" t="s">
        <v>49</v>
      </c>
      <c r="D1239" t="s">
        <v>1285</v>
      </c>
      <c r="E1239" t="s">
        <v>17</v>
      </c>
    </row>
    <row r="1240" spans="1:5" x14ac:dyDescent="0.3">
      <c r="A1240">
        <v>1265</v>
      </c>
      <c r="B1240" t="s">
        <v>8</v>
      </c>
      <c r="C1240" t="s">
        <v>30</v>
      </c>
      <c r="D1240" t="s">
        <v>1286</v>
      </c>
      <c r="E1240" t="s">
        <v>17</v>
      </c>
    </row>
    <row r="1241" spans="1:5" x14ac:dyDescent="0.3">
      <c r="A1241">
        <v>1266</v>
      </c>
      <c r="B1241" t="s">
        <v>8</v>
      </c>
      <c r="C1241" t="s">
        <v>33</v>
      </c>
      <c r="D1241" t="s">
        <v>1287</v>
      </c>
      <c r="E1241" t="s">
        <v>35</v>
      </c>
    </row>
    <row r="1242" spans="1:5" x14ac:dyDescent="0.3">
      <c r="A1242">
        <v>1267</v>
      </c>
      <c r="B1242" t="s">
        <v>18</v>
      </c>
      <c r="C1242" t="s">
        <v>36</v>
      </c>
      <c r="D1242" t="s">
        <v>1288</v>
      </c>
      <c r="E1242" t="s">
        <v>26</v>
      </c>
    </row>
    <row r="1243" spans="1:5" x14ac:dyDescent="0.3">
      <c r="A1243">
        <v>1268</v>
      </c>
      <c r="B1243" t="s">
        <v>8</v>
      </c>
      <c r="C1243" t="s">
        <v>9</v>
      </c>
      <c r="D1243" t="s">
        <v>1290</v>
      </c>
      <c r="E1243" t="s">
        <v>17</v>
      </c>
    </row>
    <row r="1244" spans="1:5" x14ac:dyDescent="0.3">
      <c r="A1244">
        <v>1269</v>
      </c>
      <c r="B1244" t="s">
        <v>8</v>
      </c>
      <c r="C1244" t="s">
        <v>9</v>
      </c>
      <c r="D1244" t="s">
        <v>1291</v>
      </c>
      <c r="E1244" t="s">
        <v>17</v>
      </c>
    </row>
    <row r="1245" spans="1:5" x14ac:dyDescent="0.3">
      <c r="A1245">
        <v>1270</v>
      </c>
      <c r="B1245" t="s">
        <v>8</v>
      </c>
      <c r="C1245" t="s">
        <v>30</v>
      </c>
      <c r="D1245" t="s">
        <v>1292</v>
      </c>
      <c r="E1245" t="s">
        <v>17</v>
      </c>
    </row>
    <row r="1246" spans="1:5" x14ac:dyDescent="0.3">
      <c r="A1246">
        <v>1271</v>
      </c>
      <c r="B1246" t="s">
        <v>8</v>
      </c>
      <c r="C1246" t="s">
        <v>9</v>
      </c>
      <c r="D1246" t="s">
        <v>1293</v>
      </c>
      <c r="E1246" t="s">
        <v>11</v>
      </c>
    </row>
    <row r="1247" spans="1:5" x14ac:dyDescent="0.3">
      <c r="A1247">
        <v>1272</v>
      </c>
      <c r="B1247" t="s">
        <v>18</v>
      </c>
      <c r="C1247" t="s">
        <v>19</v>
      </c>
      <c r="D1247" t="s">
        <v>1294</v>
      </c>
      <c r="E1247" t="s">
        <v>17</v>
      </c>
    </row>
    <row r="1248" spans="1:5" x14ac:dyDescent="0.3">
      <c r="A1248">
        <v>1273</v>
      </c>
      <c r="B1248" t="s">
        <v>23</v>
      </c>
      <c r="C1248" t="s">
        <v>24</v>
      </c>
      <c r="D1248" t="s">
        <v>1295</v>
      </c>
      <c r="E1248" t="s">
        <v>26</v>
      </c>
    </row>
    <row r="1249" spans="1:5" x14ac:dyDescent="0.3">
      <c r="A1249">
        <v>1274</v>
      </c>
      <c r="B1249" t="s">
        <v>8</v>
      </c>
      <c r="C1249" t="s">
        <v>12</v>
      </c>
      <c r="D1249" t="s">
        <v>1296</v>
      </c>
      <c r="E1249" t="s">
        <v>22</v>
      </c>
    </row>
    <row r="1250" spans="1:5" x14ac:dyDescent="0.3">
      <c r="A1250">
        <v>1275</v>
      </c>
      <c r="B1250" t="s">
        <v>18</v>
      </c>
      <c r="C1250" t="s">
        <v>140</v>
      </c>
      <c r="D1250" t="s">
        <v>1297</v>
      </c>
      <c r="E1250" t="s">
        <v>44</v>
      </c>
    </row>
    <row r="1251" spans="1:5" x14ac:dyDescent="0.3">
      <c r="A1251">
        <v>1276</v>
      </c>
      <c r="B1251" t="s">
        <v>18</v>
      </c>
      <c r="C1251" t="s">
        <v>19</v>
      </c>
      <c r="D1251" t="s">
        <v>1298</v>
      </c>
      <c r="E1251" t="s">
        <v>17</v>
      </c>
    </row>
    <row r="1252" spans="1:5" x14ac:dyDescent="0.3">
      <c r="A1252">
        <v>1277</v>
      </c>
      <c r="B1252" t="s">
        <v>23</v>
      </c>
      <c r="C1252" t="s">
        <v>24</v>
      </c>
      <c r="D1252" t="s">
        <v>1299</v>
      </c>
      <c r="E1252" t="s">
        <v>11</v>
      </c>
    </row>
    <row r="1253" spans="1:5" x14ac:dyDescent="0.3">
      <c r="A1253">
        <v>1278</v>
      </c>
      <c r="B1253" t="s">
        <v>18</v>
      </c>
      <c r="C1253" t="s">
        <v>140</v>
      </c>
      <c r="D1253" t="s">
        <v>1300</v>
      </c>
      <c r="E1253" t="s">
        <v>17</v>
      </c>
    </row>
    <row r="1254" spans="1:5" x14ac:dyDescent="0.3">
      <c r="A1254">
        <v>1279</v>
      </c>
      <c r="B1254" t="s">
        <v>8</v>
      </c>
      <c r="C1254" t="s">
        <v>15</v>
      </c>
      <c r="D1254" t="s">
        <v>1301</v>
      </c>
      <c r="E1254" t="s">
        <v>17</v>
      </c>
    </row>
    <row r="1255" spans="1:5" x14ac:dyDescent="0.3">
      <c r="A1255">
        <v>1280</v>
      </c>
      <c r="B1255" t="s">
        <v>8</v>
      </c>
      <c r="C1255" t="s">
        <v>15</v>
      </c>
      <c r="D1255" t="s">
        <v>1302</v>
      </c>
      <c r="E1255" t="s">
        <v>17</v>
      </c>
    </row>
    <row r="1256" spans="1:5" x14ac:dyDescent="0.3">
      <c r="A1256">
        <v>1281</v>
      </c>
      <c r="B1256" t="s">
        <v>23</v>
      </c>
      <c r="C1256" t="s">
        <v>45</v>
      </c>
      <c r="D1256" t="s">
        <v>1303</v>
      </c>
      <c r="E1256" t="s">
        <v>44</v>
      </c>
    </row>
    <row r="1257" spans="1:5" x14ac:dyDescent="0.3">
      <c r="A1257">
        <v>1282</v>
      </c>
      <c r="B1257" t="s">
        <v>18</v>
      </c>
      <c r="C1257" t="s">
        <v>36</v>
      </c>
      <c r="D1257" t="s">
        <v>1304</v>
      </c>
      <c r="E1257" t="s">
        <v>17</v>
      </c>
    </row>
    <row r="1258" spans="1:5" x14ac:dyDescent="0.3">
      <c r="A1258">
        <v>1283</v>
      </c>
      <c r="B1258" t="s">
        <v>18</v>
      </c>
      <c r="C1258" t="s">
        <v>19</v>
      </c>
      <c r="D1258" t="s">
        <v>1305</v>
      </c>
      <c r="E1258" t="s">
        <v>17</v>
      </c>
    </row>
    <row r="1259" spans="1:5" x14ac:dyDescent="0.3">
      <c r="A1259">
        <v>1284</v>
      </c>
      <c r="B1259" t="s">
        <v>8</v>
      </c>
      <c r="C1259" t="s">
        <v>33</v>
      </c>
      <c r="D1259" t="s">
        <v>1307</v>
      </c>
      <c r="E1259" t="s">
        <v>35</v>
      </c>
    </row>
    <row r="1260" spans="1:5" x14ac:dyDescent="0.3">
      <c r="A1260">
        <v>1285</v>
      </c>
      <c r="B1260" t="s">
        <v>23</v>
      </c>
      <c r="C1260" t="s">
        <v>42</v>
      </c>
      <c r="D1260" t="s">
        <v>1308</v>
      </c>
      <c r="E1260" t="s">
        <v>44</v>
      </c>
    </row>
    <row r="1261" spans="1:5" x14ac:dyDescent="0.3">
      <c r="A1261">
        <v>1286</v>
      </c>
      <c r="B1261" t="s">
        <v>8</v>
      </c>
      <c r="C1261" t="s">
        <v>15</v>
      </c>
      <c r="D1261" t="s">
        <v>1309</v>
      </c>
      <c r="E1261" t="s">
        <v>17</v>
      </c>
    </row>
    <row r="1262" spans="1:5" x14ac:dyDescent="0.3">
      <c r="A1262">
        <v>1287</v>
      </c>
      <c r="B1262" t="s">
        <v>23</v>
      </c>
      <c r="C1262" t="s">
        <v>66</v>
      </c>
      <c r="D1262" t="s">
        <v>1310</v>
      </c>
      <c r="E1262" t="s">
        <v>14</v>
      </c>
    </row>
    <row r="1263" spans="1:5" x14ac:dyDescent="0.3">
      <c r="A1263">
        <v>1288</v>
      </c>
      <c r="B1263" t="s">
        <v>8</v>
      </c>
      <c r="C1263" t="s">
        <v>30</v>
      </c>
      <c r="D1263" t="s">
        <v>1311</v>
      </c>
      <c r="E1263" t="s">
        <v>17</v>
      </c>
    </row>
    <row r="1264" spans="1:5" x14ac:dyDescent="0.3">
      <c r="A1264">
        <v>1289</v>
      </c>
      <c r="B1264" t="s">
        <v>8</v>
      </c>
      <c r="C1264" t="s">
        <v>54</v>
      </c>
      <c r="D1264" t="s">
        <v>1312</v>
      </c>
      <c r="E1264"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5F8E-4916-456F-8F70-9E35FFEEC1C9}">
  <dimension ref="A1:B14"/>
  <sheetViews>
    <sheetView workbookViewId="0">
      <selection activeCell="A6" sqref="A6"/>
    </sheetView>
  </sheetViews>
  <sheetFormatPr baseColWidth="10" defaultColWidth="11.44140625" defaultRowHeight="14.4" x14ac:dyDescent="0.3"/>
  <cols>
    <col min="1" max="2" width="19.44140625" bestFit="1" customWidth="1"/>
  </cols>
  <sheetData>
    <row r="1" spans="1:2" x14ac:dyDescent="0.3">
      <c r="A1" s="2" t="s">
        <v>1</v>
      </c>
      <c r="B1" s="2" t="s">
        <v>2</v>
      </c>
    </row>
    <row r="2" spans="1:2" x14ac:dyDescent="0.3">
      <c r="A2" t="s">
        <v>7</v>
      </c>
      <c r="B2" t="s">
        <v>7</v>
      </c>
    </row>
    <row r="3" spans="1:2" x14ac:dyDescent="0.3">
      <c r="A3" t="s">
        <v>109</v>
      </c>
      <c r="B3" t="s">
        <v>109</v>
      </c>
    </row>
    <row r="4" spans="1:2" x14ac:dyDescent="0.3">
      <c r="A4" t="s">
        <v>421</v>
      </c>
      <c r="B4" t="s">
        <v>422</v>
      </c>
    </row>
    <row r="5" spans="1:2" x14ac:dyDescent="0.3">
      <c r="A5" t="s">
        <v>560</v>
      </c>
      <c r="B5" t="s">
        <v>561</v>
      </c>
    </row>
    <row r="6" spans="1:2" x14ac:dyDescent="0.3">
      <c r="A6" t="s">
        <v>590</v>
      </c>
      <c r="B6" t="s">
        <v>591</v>
      </c>
    </row>
    <row r="7" spans="1:2" x14ac:dyDescent="0.3">
      <c r="A7" t="s">
        <v>797</v>
      </c>
      <c r="B7" t="s">
        <v>422</v>
      </c>
    </row>
    <row r="8" spans="1:2" x14ac:dyDescent="0.3">
      <c r="A8" t="s">
        <v>895</v>
      </c>
      <c r="B8" t="s">
        <v>895</v>
      </c>
    </row>
    <row r="9" spans="1:2" x14ac:dyDescent="0.3">
      <c r="A9" t="s">
        <v>1096</v>
      </c>
      <c r="B9" t="s">
        <v>422</v>
      </c>
    </row>
    <row r="10" spans="1:2" x14ac:dyDescent="0.3">
      <c r="A10" t="s">
        <v>1140</v>
      </c>
      <c r="B10" t="s">
        <v>1140</v>
      </c>
    </row>
    <row r="11" spans="1:2" x14ac:dyDescent="0.3">
      <c r="A11" t="s">
        <v>1236</v>
      </c>
      <c r="B11" t="s">
        <v>422</v>
      </c>
    </row>
    <row r="12" spans="1:2" x14ac:dyDescent="0.3">
      <c r="A12" t="s">
        <v>1263</v>
      </c>
      <c r="B12" t="s">
        <v>561</v>
      </c>
    </row>
    <row r="13" spans="1:2" x14ac:dyDescent="0.3">
      <c r="A13" t="s">
        <v>1289</v>
      </c>
      <c r="B13" t="s">
        <v>1289</v>
      </c>
    </row>
    <row r="14" spans="1:2" x14ac:dyDescent="0.3">
      <c r="A14" t="s">
        <v>1306</v>
      </c>
      <c r="B14" t="s">
        <v>591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0462-1DC1-4B57-AF78-F539310E1A95}">
  <dimension ref="A1:A1462"/>
  <sheetViews>
    <sheetView topLeftCell="A7" workbookViewId="0"/>
  </sheetViews>
  <sheetFormatPr baseColWidth="10" defaultColWidth="8.77734375" defaultRowHeight="14.4" x14ac:dyDescent="0.3"/>
  <cols>
    <col min="1" max="1" width="10.77734375" bestFit="1" customWidth="1"/>
  </cols>
  <sheetData>
    <row r="1" spans="1:1" x14ac:dyDescent="0.3">
      <c r="A1" s="2" t="s">
        <v>1313</v>
      </c>
    </row>
    <row r="2" spans="1:1" x14ac:dyDescent="0.3">
      <c r="A2" s="1">
        <v>39814</v>
      </c>
    </row>
    <row r="3" spans="1:1" x14ac:dyDescent="0.3">
      <c r="A3" s="1">
        <v>39815</v>
      </c>
    </row>
    <row r="4" spans="1:1" x14ac:dyDescent="0.3">
      <c r="A4" s="1">
        <v>39816</v>
      </c>
    </row>
    <row r="5" spans="1:1" x14ac:dyDescent="0.3">
      <c r="A5" s="1">
        <v>39817</v>
      </c>
    </row>
    <row r="6" spans="1:1" x14ac:dyDescent="0.3">
      <c r="A6" s="1">
        <v>39818</v>
      </c>
    </row>
    <row r="7" spans="1:1" x14ac:dyDescent="0.3">
      <c r="A7" s="1">
        <v>39819</v>
      </c>
    </row>
    <row r="8" spans="1:1" x14ac:dyDescent="0.3">
      <c r="A8" s="1">
        <v>39820</v>
      </c>
    </row>
    <row r="9" spans="1:1" x14ac:dyDescent="0.3">
      <c r="A9" s="1">
        <v>39821</v>
      </c>
    </row>
    <row r="10" spans="1:1" x14ac:dyDescent="0.3">
      <c r="A10" s="1">
        <v>39822</v>
      </c>
    </row>
    <row r="11" spans="1:1" x14ac:dyDescent="0.3">
      <c r="A11" s="1">
        <v>39823</v>
      </c>
    </row>
    <row r="12" spans="1:1" x14ac:dyDescent="0.3">
      <c r="A12" s="1">
        <v>39824</v>
      </c>
    </row>
    <row r="13" spans="1:1" x14ac:dyDescent="0.3">
      <c r="A13" s="1">
        <v>39825</v>
      </c>
    </row>
    <row r="14" spans="1:1" x14ac:dyDescent="0.3">
      <c r="A14" s="1">
        <v>39826</v>
      </c>
    </row>
    <row r="15" spans="1:1" x14ac:dyDescent="0.3">
      <c r="A15" s="1">
        <v>39827</v>
      </c>
    </row>
    <row r="16" spans="1:1" x14ac:dyDescent="0.3">
      <c r="A16" s="1">
        <v>39828</v>
      </c>
    </row>
    <row r="17" spans="1:1" x14ac:dyDescent="0.3">
      <c r="A17" s="1">
        <v>39829</v>
      </c>
    </row>
    <row r="18" spans="1:1" x14ac:dyDescent="0.3">
      <c r="A18" s="1">
        <v>39830</v>
      </c>
    </row>
    <row r="19" spans="1:1" x14ac:dyDescent="0.3">
      <c r="A19" s="1">
        <v>39831</v>
      </c>
    </row>
    <row r="20" spans="1:1" x14ac:dyDescent="0.3">
      <c r="A20" s="1">
        <v>39832</v>
      </c>
    </row>
    <row r="21" spans="1:1" x14ac:dyDescent="0.3">
      <c r="A21" s="1">
        <v>39833</v>
      </c>
    </row>
    <row r="22" spans="1:1" x14ac:dyDescent="0.3">
      <c r="A22" s="1">
        <v>39834</v>
      </c>
    </row>
    <row r="23" spans="1:1" x14ac:dyDescent="0.3">
      <c r="A23" s="1">
        <v>39835</v>
      </c>
    </row>
    <row r="24" spans="1:1" x14ac:dyDescent="0.3">
      <c r="A24" s="1">
        <v>39836</v>
      </c>
    </row>
    <row r="25" spans="1:1" x14ac:dyDescent="0.3">
      <c r="A25" s="1">
        <v>39837</v>
      </c>
    </row>
    <row r="26" spans="1:1" x14ac:dyDescent="0.3">
      <c r="A26" s="1">
        <v>39838</v>
      </c>
    </row>
    <row r="27" spans="1:1" x14ac:dyDescent="0.3">
      <c r="A27" s="1">
        <v>39839</v>
      </c>
    </row>
    <row r="28" spans="1:1" x14ac:dyDescent="0.3">
      <c r="A28" s="1">
        <v>39840</v>
      </c>
    </row>
    <row r="29" spans="1:1" x14ac:dyDescent="0.3">
      <c r="A29" s="1">
        <v>39841</v>
      </c>
    </row>
    <row r="30" spans="1:1" x14ac:dyDescent="0.3">
      <c r="A30" s="1">
        <v>39842</v>
      </c>
    </row>
    <row r="31" spans="1:1" x14ac:dyDescent="0.3">
      <c r="A31" s="1">
        <v>39843</v>
      </c>
    </row>
    <row r="32" spans="1:1" x14ac:dyDescent="0.3">
      <c r="A32" s="1">
        <v>39844</v>
      </c>
    </row>
    <row r="33" spans="1:1" x14ac:dyDescent="0.3">
      <c r="A33" s="1">
        <v>39845</v>
      </c>
    </row>
    <row r="34" spans="1:1" x14ac:dyDescent="0.3">
      <c r="A34" s="1">
        <v>39846</v>
      </c>
    </row>
    <row r="35" spans="1:1" x14ac:dyDescent="0.3">
      <c r="A35" s="1">
        <v>39847</v>
      </c>
    </row>
    <row r="36" spans="1:1" x14ac:dyDescent="0.3">
      <c r="A36" s="1">
        <v>39848</v>
      </c>
    </row>
    <row r="37" spans="1:1" x14ac:dyDescent="0.3">
      <c r="A37" s="1">
        <v>39849</v>
      </c>
    </row>
    <row r="38" spans="1:1" x14ac:dyDescent="0.3">
      <c r="A38" s="1">
        <v>39850</v>
      </c>
    </row>
    <row r="39" spans="1:1" x14ac:dyDescent="0.3">
      <c r="A39" s="1">
        <v>39851</v>
      </c>
    </row>
    <row r="40" spans="1:1" x14ac:dyDescent="0.3">
      <c r="A40" s="1">
        <v>39852</v>
      </c>
    </row>
    <row r="41" spans="1:1" x14ac:dyDescent="0.3">
      <c r="A41" s="1">
        <v>39853</v>
      </c>
    </row>
    <row r="42" spans="1:1" x14ac:dyDescent="0.3">
      <c r="A42" s="1">
        <v>39854</v>
      </c>
    </row>
    <row r="43" spans="1:1" x14ac:dyDescent="0.3">
      <c r="A43" s="1">
        <v>39855</v>
      </c>
    </row>
    <row r="44" spans="1:1" x14ac:dyDescent="0.3">
      <c r="A44" s="1">
        <v>39856</v>
      </c>
    </row>
    <row r="45" spans="1:1" x14ac:dyDescent="0.3">
      <c r="A45" s="1">
        <v>39857</v>
      </c>
    </row>
    <row r="46" spans="1:1" x14ac:dyDescent="0.3">
      <c r="A46" s="1">
        <v>39858</v>
      </c>
    </row>
    <row r="47" spans="1:1" x14ac:dyDescent="0.3">
      <c r="A47" s="1">
        <v>39859</v>
      </c>
    </row>
    <row r="48" spans="1:1" x14ac:dyDescent="0.3">
      <c r="A48" s="1">
        <v>39860</v>
      </c>
    </row>
    <row r="49" spans="1:1" x14ac:dyDescent="0.3">
      <c r="A49" s="1">
        <v>39861</v>
      </c>
    </row>
    <row r="50" spans="1:1" x14ac:dyDescent="0.3">
      <c r="A50" s="1">
        <v>39862</v>
      </c>
    </row>
    <row r="51" spans="1:1" x14ac:dyDescent="0.3">
      <c r="A51" s="1">
        <v>39863</v>
      </c>
    </row>
    <row r="52" spans="1:1" x14ac:dyDescent="0.3">
      <c r="A52" s="1">
        <v>39864</v>
      </c>
    </row>
    <row r="53" spans="1:1" x14ac:dyDescent="0.3">
      <c r="A53" s="1">
        <v>39865</v>
      </c>
    </row>
    <row r="54" spans="1:1" x14ac:dyDescent="0.3">
      <c r="A54" s="1">
        <v>39866</v>
      </c>
    </row>
    <row r="55" spans="1:1" x14ac:dyDescent="0.3">
      <c r="A55" s="1">
        <v>39867</v>
      </c>
    </row>
    <row r="56" spans="1:1" x14ac:dyDescent="0.3">
      <c r="A56" s="1">
        <v>39868</v>
      </c>
    </row>
    <row r="57" spans="1:1" x14ac:dyDescent="0.3">
      <c r="A57" s="1">
        <v>39869</v>
      </c>
    </row>
    <row r="58" spans="1:1" x14ac:dyDescent="0.3">
      <c r="A58" s="1">
        <v>39870</v>
      </c>
    </row>
    <row r="59" spans="1:1" x14ac:dyDescent="0.3">
      <c r="A59" s="1">
        <v>39871</v>
      </c>
    </row>
    <row r="60" spans="1:1" x14ac:dyDescent="0.3">
      <c r="A60" s="1">
        <v>39872</v>
      </c>
    </row>
    <row r="61" spans="1:1" x14ac:dyDescent="0.3">
      <c r="A61" s="1">
        <v>39873</v>
      </c>
    </row>
    <row r="62" spans="1:1" x14ac:dyDescent="0.3">
      <c r="A62" s="1">
        <v>39874</v>
      </c>
    </row>
    <row r="63" spans="1:1" x14ac:dyDescent="0.3">
      <c r="A63" s="1">
        <v>39875</v>
      </c>
    </row>
    <row r="64" spans="1:1" x14ac:dyDescent="0.3">
      <c r="A64" s="1">
        <v>39876</v>
      </c>
    </row>
    <row r="65" spans="1:1" x14ac:dyDescent="0.3">
      <c r="A65" s="1">
        <v>39877</v>
      </c>
    </row>
    <row r="66" spans="1:1" x14ac:dyDescent="0.3">
      <c r="A66" s="1">
        <v>39878</v>
      </c>
    </row>
    <row r="67" spans="1:1" x14ac:dyDescent="0.3">
      <c r="A67" s="1">
        <v>39879</v>
      </c>
    </row>
    <row r="68" spans="1:1" x14ac:dyDescent="0.3">
      <c r="A68" s="1">
        <v>39880</v>
      </c>
    </row>
    <row r="69" spans="1:1" x14ac:dyDescent="0.3">
      <c r="A69" s="1">
        <v>39881</v>
      </c>
    </row>
    <row r="70" spans="1:1" x14ac:dyDescent="0.3">
      <c r="A70" s="1">
        <v>39882</v>
      </c>
    </row>
    <row r="71" spans="1:1" x14ac:dyDescent="0.3">
      <c r="A71" s="1">
        <v>39883</v>
      </c>
    </row>
    <row r="72" spans="1:1" x14ac:dyDescent="0.3">
      <c r="A72" s="1">
        <v>39884</v>
      </c>
    </row>
    <row r="73" spans="1:1" x14ac:dyDescent="0.3">
      <c r="A73" s="1">
        <v>39885</v>
      </c>
    </row>
    <row r="74" spans="1:1" x14ac:dyDescent="0.3">
      <c r="A74" s="1">
        <v>39886</v>
      </c>
    </row>
    <row r="75" spans="1:1" x14ac:dyDescent="0.3">
      <c r="A75" s="1">
        <v>39887</v>
      </c>
    </row>
    <row r="76" spans="1:1" x14ac:dyDescent="0.3">
      <c r="A76" s="1">
        <v>39888</v>
      </c>
    </row>
    <row r="77" spans="1:1" x14ac:dyDescent="0.3">
      <c r="A77" s="1">
        <v>39889</v>
      </c>
    </row>
    <row r="78" spans="1:1" x14ac:dyDescent="0.3">
      <c r="A78" s="1">
        <v>39890</v>
      </c>
    </row>
    <row r="79" spans="1:1" x14ac:dyDescent="0.3">
      <c r="A79" s="1">
        <v>39891</v>
      </c>
    </row>
    <row r="80" spans="1:1" x14ac:dyDescent="0.3">
      <c r="A80" s="1">
        <v>39892</v>
      </c>
    </row>
    <row r="81" spans="1:1" x14ac:dyDescent="0.3">
      <c r="A81" s="1">
        <v>39893</v>
      </c>
    </row>
    <row r="82" spans="1:1" x14ac:dyDescent="0.3">
      <c r="A82" s="1">
        <v>39894</v>
      </c>
    </row>
    <row r="83" spans="1:1" x14ac:dyDescent="0.3">
      <c r="A83" s="1">
        <v>39895</v>
      </c>
    </row>
    <row r="84" spans="1:1" x14ac:dyDescent="0.3">
      <c r="A84" s="1">
        <v>39896</v>
      </c>
    </row>
    <row r="85" spans="1:1" x14ac:dyDescent="0.3">
      <c r="A85" s="1">
        <v>39897</v>
      </c>
    </row>
    <row r="86" spans="1:1" x14ac:dyDescent="0.3">
      <c r="A86" s="1">
        <v>39898</v>
      </c>
    </row>
    <row r="87" spans="1:1" x14ac:dyDescent="0.3">
      <c r="A87" s="1">
        <v>39899</v>
      </c>
    </row>
    <row r="88" spans="1:1" x14ac:dyDescent="0.3">
      <c r="A88" s="1">
        <v>39900</v>
      </c>
    </row>
    <row r="89" spans="1:1" x14ac:dyDescent="0.3">
      <c r="A89" s="1">
        <v>39901</v>
      </c>
    </row>
    <row r="90" spans="1:1" x14ac:dyDescent="0.3">
      <c r="A90" s="1">
        <v>39902</v>
      </c>
    </row>
    <row r="91" spans="1:1" x14ac:dyDescent="0.3">
      <c r="A91" s="1">
        <v>39903</v>
      </c>
    </row>
    <row r="92" spans="1:1" x14ac:dyDescent="0.3">
      <c r="A92" s="1">
        <v>39904</v>
      </c>
    </row>
    <row r="93" spans="1:1" x14ac:dyDescent="0.3">
      <c r="A93" s="1">
        <v>39905</v>
      </c>
    </row>
    <row r="94" spans="1:1" x14ac:dyDescent="0.3">
      <c r="A94" s="1">
        <v>39906</v>
      </c>
    </row>
    <row r="95" spans="1:1" x14ac:dyDescent="0.3">
      <c r="A95" s="1">
        <v>39907</v>
      </c>
    </row>
    <row r="96" spans="1:1" x14ac:dyDescent="0.3">
      <c r="A96" s="1">
        <v>39908</v>
      </c>
    </row>
    <row r="97" spans="1:1" x14ac:dyDescent="0.3">
      <c r="A97" s="1">
        <v>39909</v>
      </c>
    </row>
    <row r="98" spans="1:1" x14ac:dyDescent="0.3">
      <c r="A98" s="1">
        <v>39910</v>
      </c>
    </row>
    <row r="99" spans="1:1" x14ac:dyDescent="0.3">
      <c r="A99" s="1">
        <v>39911</v>
      </c>
    </row>
    <row r="100" spans="1:1" x14ac:dyDescent="0.3">
      <c r="A100" s="1">
        <v>39912</v>
      </c>
    </row>
    <row r="101" spans="1:1" x14ac:dyDescent="0.3">
      <c r="A101" s="1">
        <v>39913</v>
      </c>
    </row>
    <row r="102" spans="1:1" x14ac:dyDescent="0.3">
      <c r="A102" s="1">
        <v>39914</v>
      </c>
    </row>
    <row r="103" spans="1:1" x14ac:dyDescent="0.3">
      <c r="A103" s="1">
        <v>39915</v>
      </c>
    </row>
    <row r="104" spans="1:1" x14ac:dyDescent="0.3">
      <c r="A104" s="1">
        <v>39916</v>
      </c>
    </row>
    <row r="105" spans="1:1" x14ac:dyDescent="0.3">
      <c r="A105" s="1">
        <v>39917</v>
      </c>
    </row>
    <row r="106" spans="1:1" x14ac:dyDescent="0.3">
      <c r="A106" s="1">
        <v>39918</v>
      </c>
    </row>
    <row r="107" spans="1:1" x14ac:dyDescent="0.3">
      <c r="A107" s="1">
        <v>39919</v>
      </c>
    </row>
    <row r="108" spans="1:1" x14ac:dyDescent="0.3">
      <c r="A108" s="1">
        <v>39920</v>
      </c>
    </row>
    <row r="109" spans="1:1" x14ac:dyDescent="0.3">
      <c r="A109" s="1">
        <v>39921</v>
      </c>
    </row>
    <row r="110" spans="1:1" x14ac:dyDescent="0.3">
      <c r="A110" s="1">
        <v>39922</v>
      </c>
    </row>
    <row r="111" spans="1:1" x14ac:dyDescent="0.3">
      <c r="A111" s="1">
        <v>39923</v>
      </c>
    </row>
    <row r="112" spans="1:1" x14ac:dyDescent="0.3">
      <c r="A112" s="1">
        <v>39924</v>
      </c>
    </row>
    <row r="113" spans="1:1" x14ac:dyDescent="0.3">
      <c r="A113" s="1">
        <v>39925</v>
      </c>
    </row>
    <row r="114" spans="1:1" x14ac:dyDescent="0.3">
      <c r="A114" s="1">
        <v>39926</v>
      </c>
    </row>
    <row r="115" spans="1:1" x14ac:dyDescent="0.3">
      <c r="A115" s="1">
        <v>39927</v>
      </c>
    </row>
    <row r="116" spans="1:1" x14ac:dyDescent="0.3">
      <c r="A116" s="1">
        <v>39928</v>
      </c>
    </row>
    <row r="117" spans="1:1" x14ac:dyDescent="0.3">
      <c r="A117" s="1">
        <v>39929</v>
      </c>
    </row>
    <row r="118" spans="1:1" x14ac:dyDescent="0.3">
      <c r="A118" s="1">
        <v>39930</v>
      </c>
    </row>
    <row r="119" spans="1:1" x14ac:dyDescent="0.3">
      <c r="A119" s="1">
        <v>39931</v>
      </c>
    </row>
    <row r="120" spans="1:1" x14ac:dyDescent="0.3">
      <c r="A120" s="1">
        <v>39932</v>
      </c>
    </row>
    <row r="121" spans="1:1" x14ac:dyDescent="0.3">
      <c r="A121" s="1">
        <v>39933</v>
      </c>
    </row>
    <row r="122" spans="1:1" x14ac:dyDescent="0.3">
      <c r="A122" s="1">
        <v>39934</v>
      </c>
    </row>
    <row r="123" spans="1:1" x14ac:dyDescent="0.3">
      <c r="A123" s="1">
        <v>39935</v>
      </c>
    </row>
    <row r="124" spans="1:1" x14ac:dyDescent="0.3">
      <c r="A124" s="1">
        <v>39936</v>
      </c>
    </row>
    <row r="125" spans="1:1" x14ac:dyDescent="0.3">
      <c r="A125" s="1">
        <v>39937</v>
      </c>
    </row>
    <row r="126" spans="1:1" x14ac:dyDescent="0.3">
      <c r="A126" s="1">
        <v>39938</v>
      </c>
    </row>
    <row r="127" spans="1:1" x14ac:dyDescent="0.3">
      <c r="A127" s="1">
        <v>39939</v>
      </c>
    </row>
    <row r="128" spans="1:1" x14ac:dyDescent="0.3">
      <c r="A128" s="1">
        <v>39940</v>
      </c>
    </row>
    <row r="129" spans="1:1" x14ac:dyDescent="0.3">
      <c r="A129" s="1">
        <v>39941</v>
      </c>
    </row>
    <row r="130" spans="1:1" x14ac:dyDescent="0.3">
      <c r="A130" s="1">
        <v>39942</v>
      </c>
    </row>
    <row r="131" spans="1:1" x14ac:dyDescent="0.3">
      <c r="A131" s="1">
        <v>39943</v>
      </c>
    </row>
    <row r="132" spans="1:1" x14ac:dyDescent="0.3">
      <c r="A132" s="1">
        <v>39944</v>
      </c>
    </row>
    <row r="133" spans="1:1" x14ac:dyDescent="0.3">
      <c r="A133" s="1">
        <v>39945</v>
      </c>
    </row>
    <row r="134" spans="1:1" x14ac:dyDescent="0.3">
      <c r="A134" s="1">
        <v>39946</v>
      </c>
    </row>
    <row r="135" spans="1:1" x14ac:dyDescent="0.3">
      <c r="A135" s="1">
        <v>39947</v>
      </c>
    </row>
    <row r="136" spans="1:1" x14ac:dyDescent="0.3">
      <c r="A136" s="1">
        <v>39948</v>
      </c>
    </row>
    <row r="137" spans="1:1" x14ac:dyDescent="0.3">
      <c r="A137" s="1">
        <v>39949</v>
      </c>
    </row>
    <row r="138" spans="1:1" x14ac:dyDescent="0.3">
      <c r="A138" s="1">
        <v>39950</v>
      </c>
    </row>
    <row r="139" spans="1:1" x14ac:dyDescent="0.3">
      <c r="A139" s="1">
        <v>39951</v>
      </c>
    </row>
    <row r="140" spans="1:1" x14ac:dyDescent="0.3">
      <c r="A140" s="1">
        <v>39952</v>
      </c>
    </row>
    <row r="141" spans="1:1" x14ac:dyDescent="0.3">
      <c r="A141" s="1">
        <v>39953</v>
      </c>
    </row>
    <row r="142" spans="1:1" x14ac:dyDescent="0.3">
      <c r="A142" s="1">
        <v>39954</v>
      </c>
    </row>
    <row r="143" spans="1:1" x14ac:dyDescent="0.3">
      <c r="A143" s="1">
        <v>39955</v>
      </c>
    </row>
    <row r="144" spans="1:1" x14ac:dyDescent="0.3">
      <c r="A144" s="1">
        <v>39956</v>
      </c>
    </row>
    <row r="145" spans="1:1" x14ac:dyDescent="0.3">
      <c r="A145" s="1">
        <v>39957</v>
      </c>
    </row>
    <row r="146" spans="1:1" x14ac:dyDescent="0.3">
      <c r="A146" s="1">
        <v>39958</v>
      </c>
    </row>
    <row r="147" spans="1:1" x14ac:dyDescent="0.3">
      <c r="A147" s="1">
        <v>39959</v>
      </c>
    </row>
    <row r="148" spans="1:1" x14ac:dyDescent="0.3">
      <c r="A148" s="1">
        <v>39960</v>
      </c>
    </row>
    <row r="149" spans="1:1" x14ac:dyDescent="0.3">
      <c r="A149" s="1">
        <v>39961</v>
      </c>
    </row>
    <row r="150" spans="1:1" x14ac:dyDescent="0.3">
      <c r="A150" s="1">
        <v>39962</v>
      </c>
    </row>
    <row r="151" spans="1:1" x14ac:dyDescent="0.3">
      <c r="A151" s="1">
        <v>39963</v>
      </c>
    </row>
    <row r="152" spans="1:1" x14ac:dyDescent="0.3">
      <c r="A152" s="1">
        <v>39964</v>
      </c>
    </row>
    <row r="153" spans="1:1" x14ac:dyDescent="0.3">
      <c r="A153" s="1">
        <v>39965</v>
      </c>
    </row>
    <row r="154" spans="1:1" x14ac:dyDescent="0.3">
      <c r="A154" s="1">
        <v>39966</v>
      </c>
    </row>
    <row r="155" spans="1:1" x14ac:dyDescent="0.3">
      <c r="A155" s="1">
        <v>39967</v>
      </c>
    </row>
    <row r="156" spans="1:1" x14ac:dyDescent="0.3">
      <c r="A156" s="1">
        <v>39968</v>
      </c>
    </row>
    <row r="157" spans="1:1" x14ac:dyDescent="0.3">
      <c r="A157" s="1">
        <v>39969</v>
      </c>
    </row>
    <row r="158" spans="1:1" x14ac:dyDescent="0.3">
      <c r="A158" s="1">
        <v>39970</v>
      </c>
    </row>
    <row r="159" spans="1:1" x14ac:dyDescent="0.3">
      <c r="A159" s="1">
        <v>39971</v>
      </c>
    </row>
    <row r="160" spans="1:1" x14ac:dyDescent="0.3">
      <c r="A160" s="1">
        <v>39972</v>
      </c>
    </row>
    <row r="161" spans="1:1" x14ac:dyDescent="0.3">
      <c r="A161" s="1">
        <v>39973</v>
      </c>
    </row>
    <row r="162" spans="1:1" x14ac:dyDescent="0.3">
      <c r="A162" s="1">
        <v>39974</v>
      </c>
    </row>
    <row r="163" spans="1:1" x14ac:dyDescent="0.3">
      <c r="A163" s="1">
        <v>39975</v>
      </c>
    </row>
    <row r="164" spans="1:1" x14ac:dyDescent="0.3">
      <c r="A164" s="1">
        <v>39976</v>
      </c>
    </row>
    <row r="165" spans="1:1" x14ac:dyDescent="0.3">
      <c r="A165" s="1">
        <v>39977</v>
      </c>
    </row>
    <row r="166" spans="1:1" x14ac:dyDescent="0.3">
      <c r="A166" s="1">
        <v>39978</v>
      </c>
    </row>
    <row r="167" spans="1:1" x14ac:dyDescent="0.3">
      <c r="A167" s="1">
        <v>39979</v>
      </c>
    </row>
    <row r="168" spans="1:1" x14ac:dyDescent="0.3">
      <c r="A168" s="1">
        <v>39980</v>
      </c>
    </row>
    <row r="169" spans="1:1" x14ac:dyDescent="0.3">
      <c r="A169" s="1">
        <v>39981</v>
      </c>
    </row>
    <row r="170" spans="1:1" x14ac:dyDescent="0.3">
      <c r="A170" s="1">
        <v>39982</v>
      </c>
    </row>
    <row r="171" spans="1:1" x14ac:dyDescent="0.3">
      <c r="A171" s="1">
        <v>39983</v>
      </c>
    </row>
    <row r="172" spans="1:1" x14ac:dyDescent="0.3">
      <c r="A172" s="1">
        <v>39984</v>
      </c>
    </row>
    <row r="173" spans="1:1" x14ac:dyDescent="0.3">
      <c r="A173" s="1">
        <v>39985</v>
      </c>
    </row>
    <row r="174" spans="1:1" x14ac:dyDescent="0.3">
      <c r="A174" s="1">
        <v>39986</v>
      </c>
    </row>
    <row r="175" spans="1:1" x14ac:dyDescent="0.3">
      <c r="A175" s="1">
        <v>39987</v>
      </c>
    </row>
    <row r="176" spans="1:1" x14ac:dyDescent="0.3">
      <c r="A176" s="1">
        <v>39988</v>
      </c>
    </row>
    <row r="177" spans="1:1" x14ac:dyDescent="0.3">
      <c r="A177" s="1">
        <v>39989</v>
      </c>
    </row>
    <row r="178" spans="1:1" x14ac:dyDescent="0.3">
      <c r="A178" s="1">
        <v>39990</v>
      </c>
    </row>
    <row r="179" spans="1:1" x14ac:dyDescent="0.3">
      <c r="A179" s="1">
        <v>39991</v>
      </c>
    </row>
    <row r="180" spans="1:1" x14ac:dyDescent="0.3">
      <c r="A180" s="1">
        <v>39992</v>
      </c>
    </row>
    <row r="181" spans="1:1" x14ac:dyDescent="0.3">
      <c r="A181" s="1">
        <v>39993</v>
      </c>
    </row>
    <row r="182" spans="1:1" x14ac:dyDescent="0.3">
      <c r="A182" s="1">
        <v>39994</v>
      </c>
    </row>
    <row r="183" spans="1:1" x14ac:dyDescent="0.3">
      <c r="A183" s="1">
        <v>39995</v>
      </c>
    </row>
    <row r="184" spans="1:1" x14ac:dyDescent="0.3">
      <c r="A184" s="1">
        <v>39996</v>
      </c>
    </row>
    <row r="185" spans="1:1" x14ac:dyDescent="0.3">
      <c r="A185" s="1">
        <v>39997</v>
      </c>
    </row>
    <row r="186" spans="1:1" x14ac:dyDescent="0.3">
      <c r="A186" s="1">
        <v>39998</v>
      </c>
    </row>
    <row r="187" spans="1:1" x14ac:dyDescent="0.3">
      <c r="A187" s="1">
        <v>39999</v>
      </c>
    </row>
    <row r="188" spans="1:1" x14ac:dyDescent="0.3">
      <c r="A188" s="1">
        <v>40000</v>
      </c>
    </row>
    <row r="189" spans="1:1" x14ac:dyDescent="0.3">
      <c r="A189" s="1">
        <v>40001</v>
      </c>
    </row>
    <row r="190" spans="1:1" x14ac:dyDescent="0.3">
      <c r="A190" s="1">
        <v>40002</v>
      </c>
    </row>
    <row r="191" spans="1:1" x14ac:dyDescent="0.3">
      <c r="A191" s="1">
        <v>40003</v>
      </c>
    </row>
    <row r="192" spans="1:1" x14ac:dyDescent="0.3">
      <c r="A192" s="1">
        <v>40004</v>
      </c>
    </row>
    <row r="193" spans="1:1" x14ac:dyDescent="0.3">
      <c r="A193" s="1">
        <v>40005</v>
      </c>
    </row>
    <row r="194" spans="1:1" x14ac:dyDescent="0.3">
      <c r="A194" s="1">
        <v>40006</v>
      </c>
    </row>
    <row r="195" spans="1:1" x14ac:dyDescent="0.3">
      <c r="A195" s="1">
        <v>40007</v>
      </c>
    </row>
    <row r="196" spans="1:1" x14ac:dyDescent="0.3">
      <c r="A196" s="1">
        <v>40008</v>
      </c>
    </row>
    <row r="197" spans="1:1" x14ac:dyDescent="0.3">
      <c r="A197" s="1">
        <v>40009</v>
      </c>
    </row>
    <row r="198" spans="1:1" x14ac:dyDescent="0.3">
      <c r="A198" s="1">
        <v>40010</v>
      </c>
    </row>
    <row r="199" spans="1:1" x14ac:dyDescent="0.3">
      <c r="A199" s="1">
        <v>40011</v>
      </c>
    </row>
    <row r="200" spans="1:1" x14ac:dyDescent="0.3">
      <c r="A200" s="1">
        <v>40012</v>
      </c>
    </row>
    <row r="201" spans="1:1" x14ac:dyDescent="0.3">
      <c r="A201" s="1">
        <v>40013</v>
      </c>
    </row>
    <row r="202" spans="1:1" x14ac:dyDescent="0.3">
      <c r="A202" s="1">
        <v>40014</v>
      </c>
    </row>
    <row r="203" spans="1:1" x14ac:dyDescent="0.3">
      <c r="A203" s="1">
        <v>40015</v>
      </c>
    </row>
    <row r="204" spans="1:1" x14ac:dyDescent="0.3">
      <c r="A204" s="1">
        <v>40016</v>
      </c>
    </row>
    <row r="205" spans="1:1" x14ac:dyDescent="0.3">
      <c r="A205" s="1">
        <v>40017</v>
      </c>
    </row>
    <row r="206" spans="1:1" x14ac:dyDescent="0.3">
      <c r="A206" s="1">
        <v>40018</v>
      </c>
    </row>
    <row r="207" spans="1:1" x14ac:dyDescent="0.3">
      <c r="A207" s="1">
        <v>40019</v>
      </c>
    </row>
    <row r="208" spans="1:1" x14ac:dyDescent="0.3">
      <c r="A208" s="1">
        <v>40020</v>
      </c>
    </row>
    <row r="209" spans="1:1" x14ac:dyDescent="0.3">
      <c r="A209" s="1">
        <v>40021</v>
      </c>
    </row>
    <row r="210" spans="1:1" x14ac:dyDescent="0.3">
      <c r="A210" s="1">
        <v>40022</v>
      </c>
    </row>
    <row r="211" spans="1:1" x14ac:dyDescent="0.3">
      <c r="A211" s="1">
        <v>40023</v>
      </c>
    </row>
    <row r="212" spans="1:1" x14ac:dyDescent="0.3">
      <c r="A212" s="1">
        <v>40024</v>
      </c>
    </row>
    <row r="213" spans="1:1" x14ac:dyDescent="0.3">
      <c r="A213" s="1">
        <v>40025</v>
      </c>
    </row>
    <row r="214" spans="1:1" x14ac:dyDescent="0.3">
      <c r="A214" s="1">
        <v>40026</v>
      </c>
    </row>
    <row r="215" spans="1:1" x14ac:dyDescent="0.3">
      <c r="A215" s="1">
        <v>40027</v>
      </c>
    </row>
    <row r="216" spans="1:1" x14ac:dyDescent="0.3">
      <c r="A216" s="1">
        <v>40028</v>
      </c>
    </row>
    <row r="217" spans="1:1" x14ac:dyDescent="0.3">
      <c r="A217" s="1">
        <v>40029</v>
      </c>
    </row>
    <row r="218" spans="1:1" x14ac:dyDescent="0.3">
      <c r="A218" s="1">
        <v>40030</v>
      </c>
    </row>
    <row r="219" spans="1:1" x14ac:dyDescent="0.3">
      <c r="A219" s="1">
        <v>40031</v>
      </c>
    </row>
    <row r="220" spans="1:1" x14ac:dyDescent="0.3">
      <c r="A220" s="1">
        <v>40032</v>
      </c>
    </row>
    <row r="221" spans="1:1" x14ac:dyDescent="0.3">
      <c r="A221" s="1">
        <v>40033</v>
      </c>
    </row>
    <row r="222" spans="1:1" x14ac:dyDescent="0.3">
      <c r="A222" s="1">
        <v>40034</v>
      </c>
    </row>
    <row r="223" spans="1:1" x14ac:dyDescent="0.3">
      <c r="A223" s="1">
        <v>40035</v>
      </c>
    </row>
    <row r="224" spans="1:1" x14ac:dyDescent="0.3">
      <c r="A224" s="1">
        <v>40036</v>
      </c>
    </row>
    <row r="225" spans="1:1" x14ac:dyDescent="0.3">
      <c r="A225" s="1">
        <v>40037</v>
      </c>
    </row>
    <row r="226" spans="1:1" x14ac:dyDescent="0.3">
      <c r="A226" s="1">
        <v>40038</v>
      </c>
    </row>
    <row r="227" spans="1:1" x14ac:dyDescent="0.3">
      <c r="A227" s="1">
        <v>40039</v>
      </c>
    </row>
    <row r="228" spans="1:1" x14ac:dyDescent="0.3">
      <c r="A228" s="1">
        <v>40040</v>
      </c>
    </row>
    <row r="229" spans="1:1" x14ac:dyDescent="0.3">
      <c r="A229" s="1">
        <v>40041</v>
      </c>
    </row>
    <row r="230" spans="1:1" x14ac:dyDescent="0.3">
      <c r="A230" s="1">
        <v>40042</v>
      </c>
    </row>
    <row r="231" spans="1:1" x14ac:dyDescent="0.3">
      <c r="A231" s="1">
        <v>40043</v>
      </c>
    </row>
    <row r="232" spans="1:1" x14ac:dyDescent="0.3">
      <c r="A232" s="1">
        <v>40044</v>
      </c>
    </row>
    <row r="233" spans="1:1" x14ac:dyDescent="0.3">
      <c r="A233" s="1">
        <v>40045</v>
      </c>
    </row>
    <row r="234" spans="1:1" x14ac:dyDescent="0.3">
      <c r="A234" s="1">
        <v>40046</v>
      </c>
    </row>
    <row r="235" spans="1:1" x14ac:dyDescent="0.3">
      <c r="A235" s="1">
        <v>40047</v>
      </c>
    </row>
    <row r="236" spans="1:1" x14ac:dyDescent="0.3">
      <c r="A236" s="1">
        <v>40048</v>
      </c>
    </row>
    <row r="237" spans="1:1" x14ac:dyDescent="0.3">
      <c r="A237" s="1">
        <v>40049</v>
      </c>
    </row>
    <row r="238" spans="1:1" x14ac:dyDescent="0.3">
      <c r="A238" s="1">
        <v>40050</v>
      </c>
    </row>
    <row r="239" spans="1:1" x14ac:dyDescent="0.3">
      <c r="A239" s="1">
        <v>40051</v>
      </c>
    </row>
    <row r="240" spans="1:1" x14ac:dyDescent="0.3">
      <c r="A240" s="1">
        <v>40052</v>
      </c>
    </row>
    <row r="241" spans="1:1" x14ac:dyDescent="0.3">
      <c r="A241" s="1">
        <v>40053</v>
      </c>
    </row>
    <row r="242" spans="1:1" x14ac:dyDescent="0.3">
      <c r="A242" s="1">
        <v>40054</v>
      </c>
    </row>
    <row r="243" spans="1:1" x14ac:dyDescent="0.3">
      <c r="A243" s="1">
        <v>40055</v>
      </c>
    </row>
    <row r="244" spans="1:1" x14ac:dyDescent="0.3">
      <c r="A244" s="1">
        <v>40056</v>
      </c>
    </row>
    <row r="245" spans="1:1" x14ac:dyDescent="0.3">
      <c r="A245" s="1">
        <v>40057</v>
      </c>
    </row>
    <row r="246" spans="1:1" x14ac:dyDescent="0.3">
      <c r="A246" s="1">
        <v>40058</v>
      </c>
    </row>
    <row r="247" spans="1:1" x14ac:dyDescent="0.3">
      <c r="A247" s="1">
        <v>40059</v>
      </c>
    </row>
    <row r="248" spans="1:1" x14ac:dyDescent="0.3">
      <c r="A248" s="1">
        <v>40060</v>
      </c>
    </row>
    <row r="249" spans="1:1" x14ac:dyDescent="0.3">
      <c r="A249" s="1">
        <v>40061</v>
      </c>
    </row>
    <row r="250" spans="1:1" x14ac:dyDescent="0.3">
      <c r="A250" s="1">
        <v>40062</v>
      </c>
    </row>
    <row r="251" spans="1:1" x14ac:dyDescent="0.3">
      <c r="A251" s="1">
        <v>40063</v>
      </c>
    </row>
    <row r="252" spans="1:1" x14ac:dyDescent="0.3">
      <c r="A252" s="1">
        <v>40064</v>
      </c>
    </row>
    <row r="253" spans="1:1" x14ac:dyDescent="0.3">
      <c r="A253" s="1">
        <v>40065</v>
      </c>
    </row>
    <row r="254" spans="1:1" x14ac:dyDescent="0.3">
      <c r="A254" s="1">
        <v>40066</v>
      </c>
    </row>
    <row r="255" spans="1:1" x14ac:dyDescent="0.3">
      <c r="A255" s="1">
        <v>40067</v>
      </c>
    </row>
    <row r="256" spans="1:1" x14ac:dyDescent="0.3">
      <c r="A256" s="1">
        <v>40068</v>
      </c>
    </row>
    <row r="257" spans="1:1" x14ac:dyDescent="0.3">
      <c r="A257" s="1">
        <v>40069</v>
      </c>
    </row>
    <row r="258" spans="1:1" x14ac:dyDescent="0.3">
      <c r="A258" s="1">
        <v>40070</v>
      </c>
    </row>
    <row r="259" spans="1:1" x14ac:dyDescent="0.3">
      <c r="A259" s="1">
        <v>40071</v>
      </c>
    </row>
    <row r="260" spans="1:1" x14ac:dyDescent="0.3">
      <c r="A260" s="1">
        <v>40072</v>
      </c>
    </row>
    <row r="261" spans="1:1" x14ac:dyDescent="0.3">
      <c r="A261" s="1">
        <v>40073</v>
      </c>
    </row>
    <row r="262" spans="1:1" x14ac:dyDescent="0.3">
      <c r="A262" s="1">
        <v>40074</v>
      </c>
    </row>
    <row r="263" spans="1:1" x14ac:dyDescent="0.3">
      <c r="A263" s="1">
        <v>40075</v>
      </c>
    </row>
    <row r="264" spans="1:1" x14ac:dyDescent="0.3">
      <c r="A264" s="1">
        <v>40076</v>
      </c>
    </row>
    <row r="265" spans="1:1" x14ac:dyDescent="0.3">
      <c r="A265" s="1">
        <v>40077</v>
      </c>
    </row>
    <row r="266" spans="1:1" x14ac:dyDescent="0.3">
      <c r="A266" s="1">
        <v>40078</v>
      </c>
    </row>
    <row r="267" spans="1:1" x14ac:dyDescent="0.3">
      <c r="A267" s="1">
        <v>40079</v>
      </c>
    </row>
    <row r="268" spans="1:1" x14ac:dyDescent="0.3">
      <c r="A268" s="1">
        <v>40080</v>
      </c>
    </row>
    <row r="269" spans="1:1" x14ac:dyDescent="0.3">
      <c r="A269" s="1">
        <v>40081</v>
      </c>
    </row>
    <row r="270" spans="1:1" x14ac:dyDescent="0.3">
      <c r="A270" s="1">
        <v>40082</v>
      </c>
    </row>
    <row r="271" spans="1:1" x14ac:dyDescent="0.3">
      <c r="A271" s="1">
        <v>40083</v>
      </c>
    </row>
    <row r="272" spans="1:1" x14ac:dyDescent="0.3">
      <c r="A272" s="1">
        <v>40084</v>
      </c>
    </row>
    <row r="273" spans="1:1" x14ac:dyDescent="0.3">
      <c r="A273" s="1">
        <v>40085</v>
      </c>
    </row>
    <row r="274" spans="1:1" x14ac:dyDescent="0.3">
      <c r="A274" s="1">
        <v>40086</v>
      </c>
    </row>
    <row r="275" spans="1:1" x14ac:dyDescent="0.3">
      <c r="A275" s="1">
        <v>40087</v>
      </c>
    </row>
    <row r="276" spans="1:1" x14ac:dyDescent="0.3">
      <c r="A276" s="1">
        <v>40088</v>
      </c>
    </row>
    <row r="277" spans="1:1" x14ac:dyDescent="0.3">
      <c r="A277" s="1">
        <v>40089</v>
      </c>
    </row>
    <row r="278" spans="1:1" x14ac:dyDescent="0.3">
      <c r="A278" s="1">
        <v>40090</v>
      </c>
    </row>
    <row r="279" spans="1:1" x14ac:dyDescent="0.3">
      <c r="A279" s="1">
        <v>40091</v>
      </c>
    </row>
    <row r="280" spans="1:1" x14ac:dyDescent="0.3">
      <c r="A280" s="1">
        <v>40092</v>
      </c>
    </row>
    <row r="281" spans="1:1" x14ac:dyDescent="0.3">
      <c r="A281" s="1">
        <v>40093</v>
      </c>
    </row>
    <row r="282" spans="1:1" x14ac:dyDescent="0.3">
      <c r="A282" s="1">
        <v>40094</v>
      </c>
    </row>
    <row r="283" spans="1:1" x14ac:dyDescent="0.3">
      <c r="A283" s="1">
        <v>40095</v>
      </c>
    </row>
    <row r="284" spans="1:1" x14ac:dyDescent="0.3">
      <c r="A284" s="1">
        <v>40096</v>
      </c>
    </row>
    <row r="285" spans="1:1" x14ac:dyDescent="0.3">
      <c r="A285" s="1">
        <v>40097</v>
      </c>
    </row>
    <row r="286" spans="1:1" x14ac:dyDescent="0.3">
      <c r="A286" s="1">
        <v>40098</v>
      </c>
    </row>
    <row r="287" spans="1:1" x14ac:dyDescent="0.3">
      <c r="A287" s="1">
        <v>40099</v>
      </c>
    </row>
    <row r="288" spans="1:1" x14ac:dyDescent="0.3">
      <c r="A288" s="1">
        <v>40100</v>
      </c>
    </row>
    <row r="289" spans="1:1" x14ac:dyDescent="0.3">
      <c r="A289" s="1">
        <v>40101</v>
      </c>
    </row>
    <row r="290" spans="1:1" x14ac:dyDescent="0.3">
      <c r="A290" s="1">
        <v>40102</v>
      </c>
    </row>
    <row r="291" spans="1:1" x14ac:dyDescent="0.3">
      <c r="A291" s="1">
        <v>40103</v>
      </c>
    </row>
    <row r="292" spans="1:1" x14ac:dyDescent="0.3">
      <c r="A292" s="1">
        <v>40104</v>
      </c>
    </row>
    <row r="293" spans="1:1" x14ac:dyDescent="0.3">
      <c r="A293" s="1">
        <v>40105</v>
      </c>
    </row>
    <row r="294" spans="1:1" x14ac:dyDescent="0.3">
      <c r="A294" s="1">
        <v>40106</v>
      </c>
    </row>
    <row r="295" spans="1:1" x14ac:dyDescent="0.3">
      <c r="A295" s="1">
        <v>40107</v>
      </c>
    </row>
    <row r="296" spans="1:1" x14ac:dyDescent="0.3">
      <c r="A296" s="1">
        <v>40108</v>
      </c>
    </row>
    <row r="297" spans="1:1" x14ac:dyDescent="0.3">
      <c r="A297" s="1">
        <v>40109</v>
      </c>
    </row>
    <row r="298" spans="1:1" x14ac:dyDescent="0.3">
      <c r="A298" s="1">
        <v>40110</v>
      </c>
    </row>
    <row r="299" spans="1:1" x14ac:dyDescent="0.3">
      <c r="A299" s="1">
        <v>40111</v>
      </c>
    </row>
    <row r="300" spans="1:1" x14ac:dyDescent="0.3">
      <c r="A300" s="1">
        <v>40112</v>
      </c>
    </row>
    <row r="301" spans="1:1" x14ac:dyDescent="0.3">
      <c r="A301" s="1">
        <v>40113</v>
      </c>
    </row>
    <row r="302" spans="1:1" x14ac:dyDescent="0.3">
      <c r="A302" s="1">
        <v>40114</v>
      </c>
    </row>
    <row r="303" spans="1:1" x14ac:dyDescent="0.3">
      <c r="A303" s="1">
        <v>40115</v>
      </c>
    </row>
    <row r="304" spans="1:1" x14ac:dyDescent="0.3">
      <c r="A304" s="1">
        <v>40116</v>
      </c>
    </row>
    <row r="305" spans="1:1" x14ac:dyDescent="0.3">
      <c r="A305" s="1">
        <v>40117</v>
      </c>
    </row>
    <row r="306" spans="1:1" x14ac:dyDescent="0.3">
      <c r="A306" s="1">
        <v>40118</v>
      </c>
    </row>
    <row r="307" spans="1:1" x14ac:dyDescent="0.3">
      <c r="A307" s="1">
        <v>40119</v>
      </c>
    </row>
    <row r="308" spans="1:1" x14ac:dyDescent="0.3">
      <c r="A308" s="1">
        <v>40120</v>
      </c>
    </row>
    <row r="309" spans="1:1" x14ac:dyDescent="0.3">
      <c r="A309" s="1">
        <v>40121</v>
      </c>
    </row>
    <row r="310" spans="1:1" x14ac:dyDescent="0.3">
      <c r="A310" s="1">
        <v>40122</v>
      </c>
    </row>
    <row r="311" spans="1:1" x14ac:dyDescent="0.3">
      <c r="A311" s="1">
        <v>40123</v>
      </c>
    </row>
    <row r="312" spans="1:1" x14ac:dyDescent="0.3">
      <c r="A312" s="1">
        <v>40124</v>
      </c>
    </row>
    <row r="313" spans="1:1" x14ac:dyDescent="0.3">
      <c r="A313" s="1">
        <v>40125</v>
      </c>
    </row>
    <row r="314" spans="1:1" x14ac:dyDescent="0.3">
      <c r="A314" s="1">
        <v>40126</v>
      </c>
    </row>
    <row r="315" spans="1:1" x14ac:dyDescent="0.3">
      <c r="A315" s="1">
        <v>40127</v>
      </c>
    </row>
    <row r="316" spans="1:1" x14ac:dyDescent="0.3">
      <c r="A316" s="1">
        <v>40128</v>
      </c>
    </row>
    <row r="317" spans="1:1" x14ac:dyDescent="0.3">
      <c r="A317" s="1">
        <v>40129</v>
      </c>
    </row>
    <row r="318" spans="1:1" x14ac:dyDescent="0.3">
      <c r="A318" s="1">
        <v>40130</v>
      </c>
    </row>
    <row r="319" spans="1:1" x14ac:dyDescent="0.3">
      <c r="A319" s="1">
        <v>40131</v>
      </c>
    </row>
    <row r="320" spans="1:1" x14ac:dyDescent="0.3">
      <c r="A320" s="1">
        <v>40132</v>
      </c>
    </row>
    <row r="321" spans="1:1" x14ac:dyDescent="0.3">
      <c r="A321" s="1">
        <v>40133</v>
      </c>
    </row>
    <row r="322" spans="1:1" x14ac:dyDescent="0.3">
      <c r="A322" s="1">
        <v>40134</v>
      </c>
    </row>
    <row r="323" spans="1:1" x14ac:dyDescent="0.3">
      <c r="A323" s="1">
        <v>40135</v>
      </c>
    </row>
    <row r="324" spans="1:1" x14ac:dyDescent="0.3">
      <c r="A324" s="1">
        <v>40136</v>
      </c>
    </row>
    <row r="325" spans="1:1" x14ac:dyDescent="0.3">
      <c r="A325" s="1">
        <v>40137</v>
      </c>
    </row>
    <row r="326" spans="1:1" x14ac:dyDescent="0.3">
      <c r="A326" s="1">
        <v>40138</v>
      </c>
    </row>
    <row r="327" spans="1:1" x14ac:dyDescent="0.3">
      <c r="A327" s="1">
        <v>40139</v>
      </c>
    </row>
    <row r="328" spans="1:1" x14ac:dyDescent="0.3">
      <c r="A328" s="1">
        <v>40140</v>
      </c>
    </row>
    <row r="329" spans="1:1" x14ac:dyDescent="0.3">
      <c r="A329" s="1">
        <v>40141</v>
      </c>
    </row>
    <row r="330" spans="1:1" x14ac:dyDescent="0.3">
      <c r="A330" s="1">
        <v>40142</v>
      </c>
    </row>
    <row r="331" spans="1:1" x14ac:dyDescent="0.3">
      <c r="A331" s="1">
        <v>40143</v>
      </c>
    </row>
    <row r="332" spans="1:1" x14ac:dyDescent="0.3">
      <c r="A332" s="1">
        <v>40144</v>
      </c>
    </row>
    <row r="333" spans="1:1" x14ac:dyDescent="0.3">
      <c r="A333" s="1">
        <v>40145</v>
      </c>
    </row>
    <row r="334" spans="1:1" x14ac:dyDescent="0.3">
      <c r="A334" s="1">
        <v>40146</v>
      </c>
    </row>
    <row r="335" spans="1:1" x14ac:dyDescent="0.3">
      <c r="A335" s="1">
        <v>40147</v>
      </c>
    </row>
    <row r="336" spans="1:1" x14ac:dyDescent="0.3">
      <c r="A336" s="1">
        <v>40148</v>
      </c>
    </row>
    <row r="337" spans="1:1" x14ac:dyDescent="0.3">
      <c r="A337" s="1">
        <v>40149</v>
      </c>
    </row>
    <row r="338" spans="1:1" x14ac:dyDescent="0.3">
      <c r="A338" s="1">
        <v>40150</v>
      </c>
    </row>
    <row r="339" spans="1:1" x14ac:dyDescent="0.3">
      <c r="A339" s="1">
        <v>40151</v>
      </c>
    </row>
    <row r="340" spans="1:1" x14ac:dyDescent="0.3">
      <c r="A340" s="1">
        <v>40152</v>
      </c>
    </row>
    <row r="341" spans="1:1" x14ac:dyDescent="0.3">
      <c r="A341" s="1">
        <v>40153</v>
      </c>
    </row>
    <row r="342" spans="1:1" x14ac:dyDescent="0.3">
      <c r="A342" s="1">
        <v>40154</v>
      </c>
    </row>
    <row r="343" spans="1:1" x14ac:dyDescent="0.3">
      <c r="A343" s="1">
        <v>40155</v>
      </c>
    </row>
    <row r="344" spans="1:1" x14ac:dyDescent="0.3">
      <c r="A344" s="1">
        <v>40156</v>
      </c>
    </row>
    <row r="345" spans="1:1" x14ac:dyDescent="0.3">
      <c r="A345" s="1">
        <v>40157</v>
      </c>
    </row>
    <row r="346" spans="1:1" x14ac:dyDescent="0.3">
      <c r="A346" s="1">
        <v>40158</v>
      </c>
    </row>
    <row r="347" spans="1:1" x14ac:dyDescent="0.3">
      <c r="A347" s="1">
        <v>40159</v>
      </c>
    </row>
    <row r="348" spans="1:1" x14ac:dyDescent="0.3">
      <c r="A348" s="1">
        <v>40160</v>
      </c>
    </row>
    <row r="349" spans="1:1" x14ac:dyDescent="0.3">
      <c r="A349" s="1">
        <v>40161</v>
      </c>
    </row>
    <row r="350" spans="1:1" x14ac:dyDescent="0.3">
      <c r="A350" s="1">
        <v>40162</v>
      </c>
    </row>
    <row r="351" spans="1:1" x14ac:dyDescent="0.3">
      <c r="A351" s="1">
        <v>40163</v>
      </c>
    </row>
    <row r="352" spans="1:1" x14ac:dyDescent="0.3">
      <c r="A352" s="1">
        <v>40164</v>
      </c>
    </row>
    <row r="353" spans="1:1" x14ac:dyDescent="0.3">
      <c r="A353" s="1">
        <v>40165</v>
      </c>
    </row>
    <row r="354" spans="1:1" x14ac:dyDescent="0.3">
      <c r="A354" s="1">
        <v>40166</v>
      </c>
    </row>
    <row r="355" spans="1:1" x14ac:dyDescent="0.3">
      <c r="A355" s="1">
        <v>40167</v>
      </c>
    </row>
    <row r="356" spans="1:1" x14ac:dyDescent="0.3">
      <c r="A356" s="1">
        <v>40168</v>
      </c>
    </row>
    <row r="357" spans="1:1" x14ac:dyDescent="0.3">
      <c r="A357" s="1">
        <v>40169</v>
      </c>
    </row>
    <row r="358" spans="1:1" x14ac:dyDescent="0.3">
      <c r="A358" s="1">
        <v>40170</v>
      </c>
    </row>
    <row r="359" spans="1:1" x14ac:dyDescent="0.3">
      <c r="A359" s="1">
        <v>40171</v>
      </c>
    </row>
    <row r="360" spans="1:1" x14ac:dyDescent="0.3">
      <c r="A360" s="1">
        <v>40172</v>
      </c>
    </row>
    <row r="361" spans="1:1" x14ac:dyDescent="0.3">
      <c r="A361" s="1">
        <v>40173</v>
      </c>
    </row>
    <row r="362" spans="1:1" x14ac:dyDescent="0.3">
      <c r="A362" s="1">
        <v>40174</v>
      </c>
    </row>
    <row r="363" spans="1:1" x14ac:dyDescent="0.3">
      <c r="A363" s="1">
        <v>40175</v>
      </c>
    </row>
    <row r="364" spans="1:1" x14ac:dyDescent="0.3">
      <c r="A364" s="1">
        <v>40176</v>
      </c>
    </row>
    <row r="365" spans="1:1" x14ac:dyDescent="0.3">
      <c r="A365" s="1">
        <v>40177</v>
      </c>
    </row>
    <row r="366" spans="1:1" x14ac:dyDescent="0.3">
      <c r="A366" s="1">
        <v>40178</v>
      </c>
    </row>
    <row r="367" spans="1:1" x14ac:dyDescent="0.3">
      <c r="A367" s="1">
        <v>40179</v>
      </c>
    </row>
    <row r="368" spans="1:1" x14ac:dyDescent="0.3">
      <c r="A368" s="1">
        <v>40180</v>
      </c>
    </row>
    <row r="369" spans="1:1" x14ac:dyDescent="0.3">
      <c r="A369" s="1">
        <v>40181</v>
      </c>
    </row>
    <row r="370" spans="1:1" x14ac:dyDescent="0.3">
      <c r="A370" s="1">
        <v>40182</v>
      </c>
    </row>
    <row r="371" spans="1:1" x14ac:dyDescent="0.3">
      <c r="A371" s="1">
        <v>40183</v>
      </c>
    </row>
    <row r="372" spans="1:1" x14ac:dyDescent="0.3">
      <c r="A372" s="1">
        <v>40184</v>
      </c>
    </row>
    <row r="373" spans="1:1" x14ac:dyDescent="0.3">
      <c r="A373" s="1">
        <v>40185</v>
      </c>
    </row>
    <row r="374" spans="1:1" x14ac:dyDescent="0.3">
      <c r="A374" s="1">
        <v>40186</v>
      </c>
    </row>
    <row r="375" spans="1:1" x14ac:dyDescent="0.3">
      <c r="A375" s="1">
        <v>40187</v>
      </c>
    </row>
    <row r="376" spans="1:1" x14ac:dyDescent="0.3">
      <c r="A376" s="1">
        <v>40188</v>
      </c>
    </row>
    <row r="377" spans="1:1" x14ac:dyDescent="0.3">
      <c r="A377" s="1">
        <v>40189</v>
      </c>
    </row>
    <row r="378" spans="1:1" x14ac:dyDescent="0.3">
      <c r="A378" s="1">
        <v>40190</v>
      </c>
    </row>
    <row r="379" spans="1:1" x14ac:dyDescent="0.3">
      <c r="A379" s="1">
        <v>40191</v>
      </c>
    </row>
    <row r="380" spans="1:1" x14ac:dyDescent="0.3">
      <c r="A380" s="1">
        <v>40192</v>
      </c>
    </row>
    <row r="381" spans="1:1" x14ac:dyDescent="0.3">
      <c r="A381" s="1">
        <v>40193</v>
      </c>
    </row>
    <row r="382" spans="1:1" x14ac:dyDescent="0.3">
      <c r="A382" s="1">
        <v>40194</v>
      </c>
    </row>
    <row r="383" spans="1:1" x14ac:dyDescent="0.3">
      <c r="A383" s="1">
        <v>40195</v>
      </c>
    </row>
    <row r="384" spans="1:1" x14ac:dyDescent="0.3">
      <c r="A384" s="1">
        <v>40196</v>
      </c>
    </row>
    <row r="385" spans="1:1" x14ac:dyDescent="0.3">
      <c r="A385" s="1">
        <v>40197</v>
      </c>
    </row>
    <row r="386" spans="1:1" x14ac:dyDescent="0.3">
      <c r="A386" s="1">
        <v>40198</v>
      </c>
    </row>
    <row r="387" spans="1:1" x14ac:dyDescent="0.3">
      <c r="A387" s="1">
        <v>40199</v>
      </c>
    </row>
    <row r="388" spans="1:1" x14ac:dyDescent="0.3">
      <c r="A388" s="1">
        <v>40200</v>
      </c>
    </row>
    <row r="389" spans="1:1" x14ac:dyDescent="0.3">
      <c r="A389" s="1">
        <v>40201</v>
      </c>
    </row>
    <row r="390" spans="1:1" x14ac:dyDescent="0.3">
      <c r="A390" s="1">
        <v>40202</v>
      </c>
    </row>
    <row r="391" spans="1:1" x14ac:dyDescent="0.3">
      <c r="A391" s="1">
        <v>40203</v>
      </c>
    </row>
    <row r="392" spans="1:1" x14ac:dyDescent="0.3">
      <c r="A392" s="1">
        <v>40204</v>
      </c>
    </row>
    <row r="393" spans="1:1" x14ac:dyDescent="0.3">
      <c r="A393" s="1">
        <v>40205</v>
      </c>
    </row>
    <row r="394" spans="1:1" x14ac:dyDescent="0.3">
      <c r="A394" s="1">
        <v>40206</v>
      </c>
    </row>
    <row r="395" spans="1:1" x14ac:dyDescent="0.3">
      <c r="A395" s="1">
        <v>40207</v>
      </c>
    </row>
    <row r="396" spans="1:1" x14ac:dyDescent="0.3">
      <c r="A396" s="1">
        <v>40208</v>
      </c>
    </row>
    <row r="397" spans="1:1" x14ac:dyDescent="0.3">
      <c r="A397" s="1">
        <v>40209</v>
      </c>
    </row>
    <row r="398" spans="1:1" x14ac:dyDescent="0.3">
      <c r="A398" s="1">
        <v>40210</v>
      </c>
    </row>
    <row r="399" spans="1:1" x14ac:dyDescent="0.3">
      <c r="A399" s="1">
        <v>40211</v>
      </c>
    </row>
    <row r="400" spans="1:1" x14ac:dyDescent="0.3">
      <c r="A400" s="1">
        <v>40212</v>
      </c>
    </row>
    <row r="401" spans="1:1" x14ac:dyDescent="0.3">
      <c r="A401" s="1">
        <v>40213</v>
      </c>
    </row>
    <row r="402" spans="1:1" x14ac:dyDescent="0.3">
      <c r="A402" s="1">
        <v>40214</v>
      </c>
    </row>
    <row r="403" spans="1:1" x14ac:dyDescent="0.3">
      <c r="A403" s="1">
        <v>40215</v>
      </c>
    </row>
    <row r="404" spans="1:1" x14ac:dyDescent="0.3">
      <c r="A404" s="1">
        <v>40216</v>
      </c>
    </row>
    <row r="405" spans="1:1" x14ac:dyDescent="0.3">
      <c r="A405" s="1">
        <v>40217</v>
      </c>
    </row>
    <row r="406" spans="1:1" x14ac:dyDescent="0.3">
      <c r="A406" s="1">
        <v>40218</v>
      </c>
    </row>
    <row r="407" spans="1:1" x14ac:dyDescent="0.3">
      <c r="A407" s="1">
        <v>40219</v>
      </c>
    </row>
    <row r="408" spans="1:1" x14ac:dyDescent="0.3">
      <c r="A408" s="1">
        <v>40220</v>
      </c>
    </row>
    <row r="409" spans="1:1" x14ac:dyDescent="0.3">
      <c r="A409" s="1">
        <v>40221</v>
      </c>
    </row>
    <row r="410" spans="1:1" x14ac:dyDescent="0.3">
      <c r="A410" s="1">
        <v>40222</v>
      </c>
    </row>
    <row r="411" spans="1:1" x14ac:dyDescent="0.3">
      <c r="A411" s="1">
        <v>40223</v>
      </c>
    </row>
    <row r="412" spans="1:1" x14ac:dyDescent="0.3">
      <c r="A412" s="1">
        <v>40224</v>
      </c>
    </row>
    <row r="413" spans="1:1" x14ac:dyDescent="0.3">
      <c r="A413" s="1">
        <v>40225</v>
      </c>
    </row>
    <row r="414" spans="1:1" x14ac:dyDescent="0.3">
      <c r="A414" s="1">
        <v>40226</v>
      </c>
    </row>
    <row r="415" spans="1:1" x14ac:dyDescent="0.3">
      <c r="A415" s="1">
        <v>40227</v>
      </c>
    </row>
    <row r="416" spans="1:1" x14ac:dyDescent="0.3">
      <c r="A416" s="1">
        <v>40228</v>
      </c>
    </row>
    <row r="417" spans="1:1" x14ac:dyDescent="0.3">
      <c r="A417" s="1">
        <v>40229</v>
      </c>
    </row>
    <row r="418" spans="1:1" x14ac:dyDescent="0.3">
      <c r="A418" s="1">
        <v>40230</v>
      </c>
    </row>
    <row r="419" spans="1:1" x14ac:dyDescent="0.3">
      <c r="A419" s="1">
        <v>40231</v>
      </c>
    </row>
    <row r="420" spans="1:1" x14ac:dyDescent="0.3">
      <c r="A420" s="1">
        <v>40232</v>
      </c>
    </row>
    <row r="421" spans="1:1" x14ac:dyDescent="0.3">
      <c r="A421" s="1">
        <v>40233</v>
      </c>
    </row>
    <row r="422" spans="1:1" x14ac:dyDescent="0.3">
      <c r="A422" s="1">
        <v>40234</v>
      </c>
    </row>
    <row r="423" spans="1:1" x14ac:dyDescent="0.3">
      <c r="A423" s="1">
        <v>40235</v>
      </c>
    </row>
    <row r="424" spans="1:1" x14ac:dyDescent="0.3">
      <c r="A424" s="1">
        <v>40236</v>
      </c>
    </row>
    <row r="425" spans="1:1" x14ac:dyDescent="0.3">
      <c r="A425" s="1">
        <v>40237</v>
      </c>
    </row>
    <row r="426" spans="1:1" x14ac:dyDescent="0.3">
      <c r="A426" s="1">
        <v>40238</v>
      </c>
    </row>
    <row r="427" spans="1:1" x14ac:dyDescent="0.3">
      <c r="A427" s="1">
        <v>40239</v>
      </c>
    </row>
    <row r="428" spans="1:1" x14ac:dyDescent="0.3">
      <c r="A428" s="1">
        <v>40240</v>
      </c>
    </row>
    <row r="429" spans="1:1" x14ac:dyDescent="0.3">
      <c r="A429" s="1">
        <v>40241</v>
      </c>
    </row>
    <row r="430" spans="1:1" x14ac:dyDescent="0.3">
      <c r="A430" s="1">
        <v>40242</v>
      </c>
    </row>
    <row r="431" spans="1:1" x14ac:dyDescent="0.3">
      <c r="A431" s="1">
        <v>40243</v>
      </c>
    </row>
    <row r="432" spans="1:1" x14ac:dyDescent="0.3">
      <c r="A432" s="1">
        <v>40244</v>
      </c>
    </row>
    <row r="433" spans="1:1" x14ac:dyDescent="0.3">
      <c r="A433" s="1">
        <v>40245</v>
      </c>
    </row>
    <row r="434" spans="1:1" x14ac:dyDescent="0.3">
      <c r="A434" s="1">
        <v>40246</v>
      </c>
    </row>
    <row r="435" spans="1:1" x14ac:dyDescent="0.3">
      <c r="A435" s="1">
        <v>40247</v>
      </c>
    </row>
    <row r="436" spans="1:1" x14ac:dyDescent="0.3">
      <c r="A436" s="1">
        <v>40248</v>
      </c>
    </row>
    <row r="437" spans="1:1" x14ac:dyDescent="0.3">
      <c r="A437" s="1">
        <v>40249</v>
      </c>
    </row>
    <row r="438" spans="1:1" x14ac:dyDescent="0.3">
      <c r="A438" s="1">
        <v>40250</v>
      </c>
    </row>
    <row r="439" spans="1:1" x14ac:dyDescent="0.3">
      <c r="A439" s="1">
        <v>40251</v>
      </c>
    </row>
    <row r="440" spans="1:1" x14ac:dyDescent="0.3">
      <c r="A440" s="1">
        <v>40252</v>
      </c>
    </row>
    <row r="441" spans="1:1" x14ac:dyDescent="0.3">
      <c r="A441" s="1">
        <v>40253</v>
      </c>
    </row>
    <row r="442" spans="1:1" x14ac:dyDescent="0.3">
      <c r="A442" s="1">
        <v>40254</v>
      </c>
    </row>
    <row r="443" spans="1:1" x14ac:dyDescent="0.3">
      <c r="A443" s="1">
        <v>40255</v>
      </c>
    </row>
    <row r="444" spans="1:1" x14ac:dyDescent="0.3">
      <c r="A444" s="1">
        <v>40256</v>
      </c>
    </row>
    <row r="445" spans="1:1" x14ac:dyDescent="0.3">
      <c r="A445" s="1">
        <v>40257</v>
      </c>
    </row>
    <row r="446" spans="1:1" x14ac:dyDescent="0.3">
      <c r="A446" s="1">
        <v>40258</v>
      </c>
    </row>
    <row r="447" spans="1:1" x14ac:dyDescent="0.3">
      <c r="A447" s="1">
        <v>40259</v>
      </c>
    </row>
    <row r="448" spans="1:1" x14ac:dyDescent="0.3">
      <c r="A448" s="1">
        <v>40260</v>
      </c>
    </row>
    <row r="449" spans="1:1" x14ac:dyDescent="0.3">
      <c r="A449" s="1">
        <v>40261</v>
      </c>
    </row>
    <row r="450" spans="1:1" x14ac:dyDescent="0.3">
      <c r="A450" s="1">
        <v>40262</v>
      </c>
    </row>
    <row r="451" spans="1:1" x14ac:dyDescent="0.3">
      <c r="A451" s="1">
        <v>40263</v>
      </c>
    </row>
    <row r="452" spans="1:1" x14ac:dyDescent="0.3">
      <c r="A452" s="1">
        <v>40264</v>
      </c>
    </row>
    <row r="453" spans="1:1" x14ac:dyDescent="0.3">
      <c r="A453" s="1">
        <v>40265</v>
      </c>
    </row>
    <row r="454" spans="1:1" x14ac:dyDescent="0.3">
      <c r="A454" s="1">
        <v>40266</v>
      </c>
    </row>
    <row r="455" spans="1:1" x14ac:dyDescent="0.3">
      <c r="A455" s="1">
        <v>40267</v>
      </c>
    </row>
    <row r="456" spans="1:1" x14ac:dyDescent="0.3">
      <c r="A456" s="1">
        <v>40268</v>
      </c>
    </row>
    <row r="457" spans="1:1" x14ac:dyDescent="0.3">
      <c r="A457" s="1">
        <v>40269</v>
      </c>
    </row>
    <row r="458" spans="1:1" x14ac:dyDescent="0.3">
      <c r="A458" s="1">
        <v>40270</v>
      </c>
    </row>
    <row r="459" spans="1:1" x14ac:dyDescent="0.3">
      <c r="A459" s="1">
        <v>40271</v>
      </c>
    </row>
    <row r="460" spans="1:1" x14ac:dyDescent="0.3">
      <c r="A460" s="1">
        <v>40272</v>
      </c>
    </row>
    <row r="461" spans="1:1" x14ac:dyDescent="0.3">
      <c r="A461" s="1">
        <v>40273</v>
      </c>
    </row>
    <row r="462" spans="1:1" x14ac:dyDescent="0.3">
      <c r="A462" s="1">
        <v>40274</v>
      </c>
    </row>
    <row r="463" spans="1:1" x14ac:dyDescent="0.3">
      <c r="A463" s="1">
        <v>40275</v>
      </c>
    </row>
    <row r="464" spans="1:1" x14ac:dyDescent="0.3">
      <c r="A464" s="1">
        <v>40276</v>
      </c>
    </row>
    <row r="465" spans="1:1" x14ac:dyDescent="0.3">
      <c r="A465" s="1">
        <v>40277</v>
      </c>
    </row>
    <row r="466" spans="1:1" x14ac:dyDescent="0.3">
      <c r="A466" s="1">
        <v>40278</v>
      </c>
    </row>
    <row r="467" spans="1:1" x14ac:dyDescent="0.3">
      <c r="A467" s="1">
        <v>40279</v>
      </c>
    </row>
    <row r="468" spans="1:1" x14ac:dyDescent="0.3">
      <c r="A468" s="1">
        <v>40280</v>
      </c>
    </row>
    <row r="469" spans="1:1" x14ac:dyDescent="0.3">
      <c r="A469" s="1">
        <v>40281</v>
      </c>
    </row>
    <row r="470" spans="1:1" x14ac:dyDescent="0.3">
      <c r="A470" s="1">
        <v>40282</v>
      </c>
    </row>
    <row r="471" spans="1:1" x14ac:dyDescent="0.3">
      <c r="A471" s="1">
        <v>40283</v>
      </c>
    </row>
    <row r="472" spans="1:1" x14ac:dyDescent="0.3">
      <c r="A472" s="1">
        <v>40284</v>
      </c>
    </row>
    <row r="473" spans="1:1" x14ac:dyDescent="0.3">
      <c r="A473" s="1">
        <v>40285</v>
      </c>
    </row>
    <row r="474" spans="1:1" x14ac:dyDescent="0.3">
      <c r="A474" s="1">
        <v>40286</v>
      </c>
    </row>
    <row r="475" spans="1:1" x14ac:dyDescent="0.3">
      <c r="A475" s="1">
        <v>40287</v>
      </c>
    </row>
    <row r="476" spans="1:1" x14ac:dyDescent="0.3">
      <c r="A476" s="1">
        <v>40288</v>
      </c>
    </row>
    <row r="477" spans="1:1" x14ac:dyDescent="0.3">
      <c r="A477" s="1">
        <v>40289</v>
      </c>
    </row>
    <row r="478" spans="1:1" x14ac:dyDescent="0.3">
      <c r="A478" s="1">
        <v>40290</v>
      </c>
    </row>
    <row r="479" spans="1:1" x14ac:dyDescent="0.3">
      <c r="A479" s="1">
        <v>40291</v>
      </c>
    </row>
    <row r="480" spans="1:1" x14ac:dyDescent="0.3">
      <c r="A480" s="1">
        <v>40292</v>
      </c>
    </row>
    <row r="481" spans="1:1" x14ac:dyDescent="0.3">
      <c r="A481" s="1">
        <v>40293</v>
      </c>
    </row>
    <row r="482" spans="1:1" x14ac:dyDescent="0.3">
      <c r="A482" s="1">
        <v>40294</v>
      </c>
    </row>
    <row r="483" spans="1:1" x14ac:dyDescent="0.3">
      <c r="A483" s="1">
        <v>40295</v>
      </c>
    </row>
    <row r="484" spans="1:1" x14ac:dyDescent="0.3">
      <c r="A484" s="1">
        <v>40296</v>
      </c>
    </row>
    <row r="485" spans="1:1" x14ac:dyDescent="0.3">
      <c r="A485" s="1">
        <v>40297</v>
      </c>
    </row>
    <row r="486" spans="1:1" x14ac:dyDescent="0.3">
      <c r="A486" s="1">
        <v>40298</v>
      </c>
    </row>
    <row r="487" spans="1:1" x14ac:dyDescent="0.3">
      <c r="A487" s="1">
        <v>40299</v>
      </c>
    </row>
    <row r="488" spans="1:1" x14ac:dyDescent="0.3">
      <c r="A488" s="1">
        <v>40300</v>
      </c>
    </row>
    <row r="489" spans="1:1" x14ac:dyDescent="0.3">
      <c r="A489" s="1">
        <v>40301</v>
      </c>
    </row>
    <row r="490" spans="1:1" x14ac:dyDescent="0.3">
      <c r="A490" s="1">
        <v>40302</v>
      </c>
    </row>
    <row r="491" spans="1:1" x14ac:dyDescent="0.3">
      <c r="A491" s="1">
        <v>40303</v>
      </c>
    </row>
    <row r="492" spans="1:1" x14ac:dyDescent="0.3">
      <c r="A492" s="1">
        <v>40304</v>
      </c>
    </row>
    <row r="493" spans="1:1" x14ac:dyDescent="0.3">
      <c r="A493" s="1">
        <v>40305</v>
      </c>
    </row>
    <row r="494" spans="1:1" x14ac:dyDescent="0.3">
      <c r="A494" s="1">
        <v>40306</v>
      </c>
    </row>
    <row r="495" spans="1:1" x14ac:dyDescent="0.3">
      <c r="A495" s="1">
        <v>40307</v>
      </c>
    </row>
    <row r="496" spans="1:1" x14ac:dyDescent="0.3">
      <c r="A496" s="1">
        <v>40308</v>
      </c>
    </row>
    <row r="497" spans="1:1" x14ac:dyDescent="0.3">
      <c r="A497" s="1">
        <v>40309</v>
      </c>
    </row>
    <row r="498" spans="1:1" x14ac:dyDescent="0.3">
      <c r="A498" s="1">
        <v>40310</v>
      </c>
    </row>
    <row r="499" spans="1:1" x14ac:dyDescent="0.3">
      <c r="A499" s="1">
        <v>40311</v>
      </c>
    </row>
    <row r="500" spans="1:1" x14ac:dyDescent="0.3">
      <c r="A500" s="1">
        <v>40312</v>
      </c>
    </row>
    <row r="501" spans="1:1" x14ac:dyDescent="0.3">
      <c r="A501" s="1">
        <v>40313</v>
      </c>
    </row>
    <row r="502" spans="1:1" x14ac:dyDescent="0.3">
      <c r="A502" s="1">
        <v>40314</v>
      </c>
    </row>
    <row r="503" spans="1:1" x14ac:dyDescent="0.3">
      <c r="A503" s="1">
        <v>40315</v>
      </c>
    </row>
    <row r="504" spans="1:1" x14ac:dyDescent="0.3">
      <c r="A504" s="1">
        <v>40316</v>
      </c>
    </row>
    <row r="505" spans="1:1" x14ac:dyDescent="0.3">
      <c r="A505" s="1">
        <v>40317</v>
      </c>
    </row>
    <row r="506" spans="1:1" x14ac:dyDescent="0.3">
      <c r="A506" s="1">
        <v>40318</v>
      </c>
    </row>
    <row r="507" spans="1:1" x14ac:dyDescent="0.3">
      <c r="A507" s="1">
        <v>40319</v>
      </c>
    </row>
    <row r="508" spans="1:1" x14ac:dyDescent="0.3">
      <c r="A508" s="1">
        <v>40320</v>
      </c>
    </row>
    <row r="509" spans="1:1" x14ac:dyDescent="0.3">
      <c r="A509" s="1">
        <v>40321</v>
      </c>
    </row>
    <row r="510" spans="1:1" x14ac:dyDescent="0.3">
      <c r="A510" s="1">
        <v>40322</v>
      </c>
    </row>
    <row r="511" spans="1:1" x14ac:dyDescent="0.3">
      <c r="A511" s="1">
        <v>40323</v>
      </c>
    </row>
    <row r="512" spans="1:1" x14ac:dyDescent="0.3">
      <c r="A512" s="1">
        <v>40324</v>
      </c>
    </row>
    <row r="513" spans="1:1" x14ac:dyDescent="0.3">
      <c r="A513" s="1">
        <v>40325</v>
      </c>
    </row>
    <row r="514" spans="1:1" x14ac:dyDescent="0.3">
      <c r="A514" s="1">
        <v>40326</v>
      </c>
    </row>
    <row r="515" spans="1:1" x14ac:dyDescent="0.3">
      <c r="A515" s="1">
        <v>40327</v>
      </c>
    </row>
    <row r="516" spans="1:1" x14ac:dyDescent="0.3">
      <c r="A516" s="1">
        <v>40328</v>
      </c>
    </row>
    <row r="517" spans="1:1" x14ac:dyDescent="0.3">
      <c r="A517" s="1">
        <v>40329</v>
      </c>
    </row>
    <row r="518" spans="1:1" x14ac:dyDescent="0.3">
      <c r="A518" s="1">
        <v>40330</v>
      </c>
    </row>
    <row r="519" spans="1:1" x14ac:dyDescent="0.3">
      <c r="A519" s="1">
        <v>40331</v>
      </c>
    </row>
    <row r="520" spans="1:1" x14ac:dyDescent="0.3">
      <c r="A520" s="1">
        <v>40332</v>
      </c>
    </row>
    <row r="521" spans="1:1" x14ac:dyDescent="0.3">
      <c r="A521" s="1">
        <v>40333</v>
      </c>
    </row>
    <row r="522" spans="1:1" x14ac:dyDescent="0.3">
      <c r="A522" s="1">
        <v>40334</v>
      </c>
    </row>
    <row r="523" spans="1:1" x14ac:dyDescent="0.3">
      <c r="A523" s="1">
        <v>40335</v>
      </c>
    </row>
    <row r="524" spans="1:1" x14ac:dyDescent="0.3">
      <c r="A524" s="1">
        <v>40336</v>
      </c>
    </row>
    <row r="525" spans="1:1" x14ac:dyDescent="0.3">
      <c r="A525" s="1">
        <v>40337</v>
      </c>
    </row>
    <row r="526" spans="1:1" x14ac:dyDescent="0.3">
      <c r="A526" s="1">
        <v>40338</v>
      </c>
    </row>
    <row r="527" spans="1:1" x14ac:dyDescent="0.3">
      <c r="A527" s="1">
        <v>40339</v>
      </c>
    </row>
    <row r="528" spans="1:1" x14ac:dyDescent="0.3">
      <c r="A528" s="1">
        <v>40340</v>
      </c>
    </row>
    <row r="529" spans="1:1" x14ac:dyDescent="0.3">
      <c r="A529" s="1">
        <v>40341</v>
      </c>
    </row>
    <row r="530" spans="1:1" x14ac:dyDescent="0.3">
      <c r="A530" s="1">
        <v>40342</v>
      </c>
    </row>
    <row r="531" spans="1:1" x14ac:dyDescent="0.3">
      <c r="A531" s="1">
        <v>40343</v>
      </c>
    </row>
    <row r="532" spans="1:1" x14ac:dyDescent="0.3">
      <c r="A532" s="1">
        <v>40344</v>
      </c>
    </row>
    <row r="533" spans="1:1" x14ac:dyDescent="0.3">
      <c r="A533" s="1">
        <v>40345</v>
      </c>
    </row>
    <row r="534" spans="1:1" x14ac:dyDescent="0.3">
      <c r="A534" s="1">
        <v>40346</v>
      </c>
    </row>
    <row r="535" spans="1:1" x14ac:dyDescent="0.3">
      <c r="A535" s="1">
        <v>40347</v>
      </c>
    </row>
    <row r="536" spans="1:1" x14ac:dyDescent="0.3">
      <c r="A536" s="1">
        <v>40348</v>
      </c>
    </row>
    <row r="537" spans="1:1" x14ac:dyDescent="0.3">
      <c r="A537" s="1">
        <v>40349</v>
      </c>
    </row>
    <row r="538" spans="1:1" x14ac:dyDescent="0.3">
      <c r="A538" s="1">
        <v>40350</v>
      </c>
    </row>
    <row r="539" spans="1:1" x14ac:dyDescent="0.3">
      <c r="A539" s="1">
        <v>40351</v>
      </c>
    </row>
    <row r="540" spans="1:1" x14ac:dyDescent="0.3">
      <c r="A540" s="1">
        <v>40352</v>
      </c>
    </row>
    <row r="541" spans="1:1" x14ac:dyDescent="0.3">
      <c r="A541" s="1">
        <v>40353</v>
      </c>
    </row>
    <row r="542" spans="1:1" x14ac:dyDescent="0.3">
      <c r="A542" s="1">
        <v>40354</v>
      </c>
    </row>
    <row r="543" spans="1:1" x14ac:dyDescent="0.3">
      <c r="A543" s="1">
        <v>40355</v>
      </c>
    </row>
    <row r="544" spans="1:1" x14ac:dyDescent="0.3">
      <c r="A544" s="1">
        <v>40356</v>
      </c>
    </row>
    <row r="545" spans="1:1" x14ac:dyDescent="0.3">
      <c r="A545" s="1">
        <v>40357</v>
      </c>
    </row>
    <row r="546" spans="1:1" x14ac:dyDescent="0.3">
      <c r="A546" s="1">
        <v>40358</v>
      </c>
    </row>
    <row r="547" spans="1:1" x14ac:dyDescent="0.3">
      <c r="A547" s="1">
        <v>40359</v>
      </c>
    </row>
    <row r="548" spans="1:1" x14ac:dyDescent="0.3">
      <c r="A548" s="1">
        <v>40360</v>
      </c>
    </row>
    <row r="549" spans="1:1" x14ac:dyDescent="0.3">
      <c r="A549" s="1">
        <v>40361</v>
      </c>
    </row>
    <row r="550" spans="1:1" x14ac:dyDescent="0.3">
      <c r="A550" s="1">
        <v>40362</v>
      </c>
    </row>
    <row r="551" spans="1:1" x14ac:dyDescent="0.3">
      <c r="A551" s="1">
        <v>40363</v>
      </c>
    </row>
    <row r="552" spans="1:1" x14ac:dyDescent="0.3">
      <c r="A552" s="1">
        <v>40364</v>
      </c>
    </row>
    <row r="553" spans="1:1" x14ac:dyDescent="0.3">
      <c r="A553" s="1">
        <v>40365</v>
      </c>
    </row>
    <row r="554" spans="1:1" x14ac:dyDescent="0.3">
      <c r="A554" s="1">
        <v>40366</v>
      </c>
    </row>
    <row r="555" spans="1:1" x14ac:dyDescent="0.3">
      <c r="A555" s="1">
        <v>40367</v>
      </c>
    </row>
    <row r="556" spans="1:1" x14ac:dyDescent="0.3">
      <c r="A556" s="1">
        <v>40368</v>
      </c>
    </row>
    <row r="557" spans="1:1" x14ac:dyDescent="0.3">
      <c r="A557" s="1">
        <v>40369</v>
      </c>
    </row>
    <row r="558" spans="1:1" x14ac:dyDescent="0.3">
      <c r="A558" s="1">
        <v>40370</v>
      </c>
    </row>
    <row r="559" spans="1:1" x14ac:dyDescent="0.3">
      <c r="A559" s="1">
        <v>40371</v>
      </c>
    </row>
    <row r="560" spans="1:1" x14ac:dyDescent="0.3">
      <c r="A560" s="1">
        <v>40372</v>
      </c>
    </row>
    <row r="561" spans="1:1" x14ac:dyDescent="0.3">
      <c r="A561" s="1">
        <v>40373</v>
      </c>
    </row>
    <row r="562" spans="1:1" x14ac:dyDescent="0.3">
      <c r="A562" s="1">
        <v>40374</v>
      </c>
    </row>
    <row r="563" spans="1:1" x14ac:dyDescent="0.3">
      <c r="A563" s="1">
        <v>40375</v>
      </c>
    </row>
    <row r="564" spans="1:1" x14ac:dyDescent="0.3">
      <c r="A564" s="1">
        <v>40376</v>
      </c>
    </row>
    <row r="565" spans="1:1" x14ac:dyDescent="0.3">
      <c r="A565" s="1">
        <v>40377</v>
      </c>
    </row>
    <row r="566" spans="1:1" x14ac:dyDescent="0.3">
      <c r="A566" s="1">
        <v>40378</v>
      </c>
    </row>
    <row r="567" spans="1:1" x14ac:dyDescent="0.3">
      <c r="A567" s="1">
        <v>40379</v>
      </c>
    </row>
    <row r="568" spans="1:1" x14ac:dyDescent="0.3">
      <c r="A568" s="1">
        <v>40380</v>
      </c>
    </row>
    <row r="569" spans="1:1" x14ac:dyDescent="0.3">
      <c r="A569" s="1">
        <v>40381</v>
      </c>
    </row>
    <row r="570" spans="1:1" x14ac:dyDescent="0.3">
      <c r="A570" s="1">
        <v>40382</v>
      </c>
    </row>
    <row r="571" spans="1:1" x14ac:dyDescent="0.3">
      <c r="A571" s="1">
        <v>40383</v>
      </c>
    </row>
    <row r="572" spans="1:1" x14ac:dyDescent="0.3">
      <c r="A572" s="1">
        <v>40384</v>
      </c>
    </row>
    <row r="573" spans="1:1" x14ac:dyDescent="0.3">
      <c r="A573" s="1">
        <v>40385</v>
      </c>
    </row>
    <row r="574" spans="1:1" x14ac:dyDescent="0.3">
      <c r="A574" s="1">
        <v>40386</v>
      </c>
    </row>
    <row r="575" spans="1:1" x14ac:dyDescent="0.3">
      <c r="A575" s="1">
        <v>40387</v>
      </c>
    </row>
    <row r="576" spans="1:1" x14ac:dyDescent="0.3">
      <c r="A576" s="1">
        <v>40388</v>
      </c>
    </row>
    <row r="577" spans="1:1" x14ac:dyDescent="0.3">
      <c r="A577" s="1">
        <v>40389</v>
      </c>
    </row>
    <row r="578" spans="1:1" x14ac:dyDescent="0.3">
      <c r="A578" s="1">
        <v>40390</v>
      </c>
    </row>
    <row r="579" spans="1:1" x14ac:dyDescent="0.3">
      <c r="A579" s="1">
        <v>40391</v>
      </c>
    </row>
    <row r="580" spans="1:1" x14ac:dyDescent="0.3">
      <c r="A580" s="1">
        <v>40392</v>
      </c>
    </row>
    <row r="581" spans="1:1" x14ac:dyDescent="0.3">
      <c r="A581" s="1">
        <v>40393</v>
      </c>
    </row>
    <row r="582" spans="1:1" x14ac:dyDescent="0.3">
      <c r="A582" s="1">
        <v>40394</v>
      </c>
    </row>
    <row r="583" spans="1:1" x14ac:dyDescent="0.3">
      <c r="A583" s="1">
        <v>40395</v>
      </c>
    </row>
    <row r="584" spans="1:1" x14ac:dyDescent="0.3">
      <c r="A584" s="1">
        <v>40396</v>
      </c>
    </row>
    <row r="585" spans="1:1" x14ac:dyDescent="0.3">
      <c r="A585" s="1">
        <v>40397</v>
      </c>
    </row>
    <row r="586" spans="1:1" x14ac:dyDescent="0.3">
      <c r="A586" s="1">
        <v>40398</v>
      </c>
    </row>
    <row r="587" spans="1:1" x14ac:dyDescent="0.3">
      <c r="A587" s="1">
        <v>40399</v>
      </c>
    </row>
    <row r="588" spans="1:1" x14ac:dyDescent="0.3">
      <c r="A588" s="1">
        <v>40400</v>
      </c>
    </row>
    <row r="589" spans="1:1" x14ac:dyDescent="0.3">
      <c r="A589" s="1">
        <v>40401</v>
      </c>
    </row>
    <row r="590" spans="1:1" x14ac:dyDescent="0.3">
      <c r="A590" s="1">
        <v>40402</v>
      </c>
    </row>
    <row r="591" spans="1:1" x14ac:dyDescent="0.3">
      <c r="A591" s="1">
        <v>40403</v>
      </c>
    </row>
    <row r="592" spans="1:1" x14ac:dyDescent="0.3">
      <c r="A592" s="1">
        <v>40404</v>
      </c>
    </row>
    <row r="593" spans="1:1" x14ac:dyDescent="0.3">
      <c r="A593" s="1">
        <v>40405</v>
      </c>
    </row>
    <row r="594" spans="1:1" x14ac:dyDescent="0.3">
      <c r="A594" s="1">
        <v>40406</v>
      </c>
    </row>
    <row r="595" spans="1:1" x14ac:dyDescent="0.3">
      <c r="A595" s="1">
        <v>40407</v>
      </c>
    </row>
    <row r="596" spans="1:1" x14ac:dyDescent="0.3">
      <c r="A596" s="1">
        <v>40408</v>
      </c>
    </row>
    <row r="597" spans="1:1" x14ac:dyDescent="0.3">
      <c r="A597" s="1">
        <v>40409</v>
      </c>
    </row>
    <row r="598" spans="1:1" x14ac:dyDescent="0.3">
      <c r="A598" s="1">
        <v>40410</v>
      </c>
    </row>
    <row r="599" spans="1:1" x14ac:dyDescent="0.3">
      <c r="A599" s="1">
        <v>40411</v>
      </c>
    </row>
    <row r="600" spans="1:1" x14ac:dyDescent="0.3">
      <c r="A600" s="1">
        <v>40412</v>
      </c>
    </row>
    <row r="601" spans="1:1" x14ac:dyDescent="0.3">
      <c r="A601" s="1">
        <v>40413</v>
      </c>
    </row>
    <row r="602" spans="1:1" x14ac:dyDescent="0.3">
      <c r="A602" s="1">
        <v>40414</v>
      </c>
    </row>
    <row r="603" spans="1:1" x14ac:dyDescent="0.3">
      <c r="A603" s="1">
        <v>40415</v>
      </c>
    </row>
    <row r="604" spans="1:1" x14ac:dyDescent="0.3">
      <c r="A604" s="1">
        <v>40416</v>
      </c>
    </row>
    <row r="605" spans="1:1" x14ac:dyDescent="0.3">
      <c r="A605" s="1">
        <v>40417</v>
      </c>
    </row>
    <row r="606" spans="1:1" x14ac:dyDescent="0.3">
      <c r="A606" s="1">
        <v>40418</v>
      </c>
    </row>
    <row r="607" spans="1:1" x14ac:dyDescent="0.3">
      <c r="A607" s="1">
        <v>40419</v>
      </c>
    </row>
    <row r="608" spans="1:1" x14ac:dyDescent="0.3">
      <c r="A608" s="1">
        <v>40420</v>
      </c>
    </row>
    <row r="609" spans="1:1" x14ac:dyDescent="0.3">
      <c r="A609" s="1">
        <v>40421</v>
      </c>
    </row>
    <row r="610" spans="1:1" x14ac:dyDescent="0.3">
      <c r="A610" s="1">
        <v>40422</v>
      </c>
    </row>
    <row r="611" spans="1:1" x14ac:dyDescent="0.3">
      <c r="A611" s="1">
        <v>40423</v>
      </c>
    </row>
    <row r="612" spans="1:1" x14ac:dyDescent="0.3">
      <c r="A612" s="1">
        <v>40424</v>
      </c>
    </row>
    <row r="613" spans="1:1" x14ac:dyDescent="0.3">
      <c r="A613" s="1">
        <v>40425</v>
      </c>
    </row>
    <row r="614" spans="1:1" x14ac:dyDescent="0.3">
      <c r="A614" s="1">
        <v>40426</v>
      </c>
    </row>
    <row r="615" spans="1:1" x14ac:dyDescent="0.3">
      <c r="A615" s="1">
        <v>40427</v>
      </c>
    </row>
    <row r="616" spans="1:1" x14ac:dyDescent="0.3">
      <c r="A616" s="1">
        <v>40428</v>
      </c>
    </row>
    <row r="617" spans="1:1" x14ac:dyDescent="0.3">
      <c r="A617" s="1">
        <v>40429</v>
      </c>
    </row>
    <row r="618" spans="1:1" x14ac:dyDescent="0.3">
      <c r="A618" s="1">
        <v>40430</v>
      </c>
    </row>
    <row r="619" spans="1:1" x14ac:dyDescent="0.3">
      <c r="A619" s="1">
        <v>40431</v>
      </c>
    </row>
    <row r="620" spans="1:1" x14ac:dyDescent="0.3">
      <c r="A620" s="1">
        <v>40432</v>
      </c>
    </row>
    <row r="621" spans="1:1" x14ac:dyDescent="0.3">
      <c r="A621" s="1">
        <v>40433</v>
      </c>
    </row>
    <row r="622" spans="1:1" x14ac:dyDescent="0.3">
      <c r="A622" s="1">
        <v>40434</v>
      </c>
    </row>
    <row r="623" spans="1:1" x14ac:dyDescent="0.3">
      <c r="A623" s="1">
        <v>40435</v>
      </c>
    </row>
    <row r="624" spans="1:1" x14ac:dyDescent="0.3">
      <c r="A624" s="1">
        <v>40436</v>
      </c>
    </row>
    <row r="625" spans="1:1" x14ac:dyDescent="0.3">
      <c r="A625" s="1">
        <v>40437</v>
      </c>
    </row>
    <row r="626" spans="1:1" x14ac:dyDescent="0.3">
      <c r="A626" s="1">
        <v>40438</v>
      </c>
    </row>
    <row r="627" spans="1:1" x14ac:dyDescent="0.3">
      <c r="A627" s="1">
        <v>40439</v>
      </c>
    </row>
    <row r="628" spans="1:1" x14ac:dyDescent="0.3">
      <c r="A628" s="1">
        <v>40440</v>
      </c>
    </row>
    <row r="629" spans="1:1" x14ac:dyDescent="0.3">
      <c r="A629" s="1">
        <v>40441</v>
      </c>
    </row>
    <row r="630" spans="1:1" x14ac:dyDescent="0.3">
      <c r="A630" s="1">
        <v>40442</v>
      </c>
    </row>
    <row r="631" spans="1:1" x14ac:dyDescent="0.3">
      <c r="A631" s="1">
        <v>40443</v>
      </c>
    </row>
    <row r="632" spans="1:1" x14ac:dyDescent="0.3">
      <c r="A632" s="1">
        <v>40444</v>
      </c>
    </row>
    <row r="633" spans="1:1" x14ac:dyDescent="0.3">
      <c r="A633" s="1">
        <v>40445</v>
      </c>
    </row>
    <row r="634" spans="1:1" x14ac:dyDescent="0.3">
      <c r="A634" s="1">
        <v>40446</v>
      </c>
    </row>
    <row r="635" spans="1:1" x14ac:dyDescent="0.3">
      <c r="A635" s="1">
        <v>40447</v>
      </c>
    </row>
    <row r="636" spans="1:1" x14ac:dyDescent="0.3">
      <c r="A636" s="1">
        <v>40448</v>
      </c>
    </row>
    <row r="637" spans="1:1" x14ac:dyDescent="0.3">
      <c r="A637" s="1">
        <v>40449</v>
      </c>
    </row>
    <row r="638" spans="1:1" x14ac:dyDescent="0.3">
      <c r="A638" s="1">
        <v>40450</v>
      </c>
    </row>
    <row r="639" spans="1:1" x14ac:dyDescent="0.3">
      <c r="A639" s="1">
        <v>40451</v>
      </c>
    </row>
    <row r="640" spans="1:1" x14ac:dyDescent="0.3">
      <c r="A640" s="1">
        <v>40452</v>
      </c>
    </row>
    <row r="641" spans="1:1" x14ac:dyDescent="0.3">
      <c r="A641" s="1">
        <v>40453</v>
      </c>
    </row>
    <row r="642" spans="1:1" x14ac:dyDescent="0.3">
      <c r="A642" s="1">
        <v>40454</v>
      </c>
    </row>
    <row r="643" spans="1:1" x14ac:dyDescent="0.3">
      <c r="A643" s="1">
        <v>40455</v>
      </c>
    </row>
    <row r="644" spans="1:1" x14ac:dyDescent="0.3">
      <c r="A644" s="1">
        <v>40456</v>
      </c>
    </row>
    <row r="645" spans="1:1" x14ac:dyDescent="0.3">
      <c r="A645" s="1">
        <v>40457</v>
      </c>
    </row>
    <row r="646" spans="1:1" x14ac:dyDescent="0.3">
      <c r="A646" s="1">
        <v>40458</v>
      </c>
    </row>
    <row r="647" spans="1:1" x14ac:dyDescent="0.3">
      <c r="A647" s="1">
        <v>40459</v>
      </c>
    </row>
    <row r="648" spans="1:1" x14ac:dyDescent="0.3">
      <c r="A648" s="1">
        <v>40460</v>
      </c>
    </row>
    <row r="649" spans="1:1" x14ac:dyDescent="0.3">
      <c r="A649" s="1">
        <v>40461</v>
      </c>
    </row>
    <row r="650" spans="1:1" x14ac:dyDescent="0.3">
      <c r="A650" s="1">
        <v>40462</v>
      </c>
    </row>
    <row r="651" spans="1:1" x14ac:dyDescent="0.3">
      <c r="A651" s="1">
        <v>40463</v>
      </c>
    </row>
    <row r="652" spans="1:1" x14ac:dyDescent="0.3">
      <c r="A652" s="1">
        <v>40464</v>
      </c>
    </row>
    <row r="653" spans="1:1" x14ac:dyDescent="0.3">
      <c r="A653" s="1">
        <v>40465</v>
      </c>
    </row>
    <row r="654" spans="1:1" x14ac:dyDescent="0.3">
      <c r="A654" s="1">
        <v>40466</v>
      </c>
    </row>
    <row r="655" spans="1:1" x14ac:dyDescent="0.3">
      <c r="A655" s="1">
        <v>40467</v>
      </c>
    </row>
    <row r="656" spans="1:1" x14ac:dyDescent="0.3">
      <c r="A656" s="1">
        <v>40468</v>
      </c>
    </row>
    <row r="657" spans="1:1" x14ac:dyDescent="0.3">
      <c r="A657" s="1">
        <v>40469</v>
      </c>
    </row>
    <row r="658" spans="1:1" x14ac:dyDescent="0.3">
      <c r="A658" s="1">
        <v>40470</v>
      </c>
    </row>
    <row r="659" spans="1:1" x14ac:dyDescent="0.3">
      <c r="A659" s="1">
        <v>40471</v>
      </c>
    </row>
    <row r="660" spans="1:1" x14ac:dyDescent="0.3">
      <c r="A660" s="1">
        <v>40472</v>
      </c>
    </row>
    <row r="661" spans="1:1" x14ac:dyDescent="0.3">
      <c r="A661" s="1">
        <v>40473</v>
      </c>
    </row>
    <row r="662" spans="1:1" x14ac:dyDescent="0.3">
      <c r="A662" s="1">
        <v>40474</v>
      </c>
    </row>
    <row r="663" spans="1:1" x14ac:dyDescent="0.3">
      <c r="A663" s="1">
        <v>40475</v>
      </c>
    </row>
    <row r="664" spans="1:1" x14ac:dyDescent="0.3">
      <c r="A664" s="1">
        <v>40476</v>
      </c>
    </row>
    <row r="665" spans="1:1" x14ac:dyDescent="0.3">
      <c r="A665" s="1">
        <v>40477</v>
      </c>
    </row>
    <row r="666" spans="1:1" x14ac:dyDescent="0.3">
      <c r="A666" s="1">
        <v>40478</v>
      </c>
    </row>
    <row r="667" spans="1:1" x14ac:dyDescent="0.3">
      <c r="A667" s="1">
        <v>40479</v>
      </c>
    </row>
    <row r="668" spans="1:1" x14ac:dyDescent="0.3">
      <c r="A668" s="1">
        <v>40480</v>
      </c>
    </row>
    <row r="669" spans="1:1" x14ac:dyDescent="0.3">
      <c r="A669" s="1">
        <v>40481</v>
      </c>
    </row>
    <row r="670" spans="1:1" x14ac:dyDescent="0.3">
      <c r="A670" s="1">
        <v>40482</v>
      </c>
    </row>
    <row r="671" spans="1:1" x14ac:dyDescent="0.3">
      <c r="A671" s="1">
        <v>40483</v>
      </c>
    </row>
    <row r="672" spans="1:1" x14ac:dyDescent="0.3">
      <c r="A672" s="1">
        <v>40484</v>
      </c>
    </row>
    <row r="673" spans="1:1" x14ac:dyDescent="0.3">
      <c r="A673" s="1">
        <v>40485</v>
      </c>
    </row>
    <row r="674" spans="1:1" x14ac:dyDescent="0.3">
      <c r="A674" s="1">
        <v>40486</v>
      </c>
    </row>
    <row r="675" spans="1:1" x14ac:dyDescent="0.3">
      <c r="A675" s="1">
        <v>40487</v>
      </c>
    </row>
    <row r="676" spans="1:1" x14ac:dyDescent="0.3">
      <c r="A676" s="1">
        <v>40488</v>
      </c>
    </row>
    <row r="677" spans="1:1" x14ac:dyDescent="0.3">
      <c r="A677" s="1">
        <v>40489</v>
      </c>
    </row>
    <row r="678" spans="1:1" x14ac:dyDescent="0.3">
      <c r="A678" s="1">
        <v>40490</v>
      </c>
    </row>
    <row r="679" spans="1:1" x14ac:dyDescent="0.3">
      <c r="A679" s="1">
        <v>40491</v>
      </c>
    </row>
    <row r="680" spans="1:1" x14ac:dyDescent="0.3">
      <c r="A680" s="1">
        <v>40492</v>
      </c>
    </row>
    <row r="681" spans="1:1" x14ac:dyDescent="0.3">
      <c r="A681" s="1">
        <v>40493</v>
      </c>
    </row>
    <row r="682" spans="1:1" x14ac:dyDescent="0.3">
      <c r="A682" s="1">
        <v>40494</v>
      </c>
    </row>
    <row r="683" spans="1:1" x14ac:dyDescent="0.3">
      <c r="A683" s="1">
        <v>40495</v>
      </c>
    </row>
    <row r="684" spans="1:1" x14ac:dyDescent="0.3">
      <c r="A684" s="1">
        <v>40496</v>
      </c>
    </row>
    <row r="685" spans="1:1" x14ac:dyDescent="0.3">
      <c r="A685" s="1">
        <v>40497</v>
      </c>
    </row>
    <row r="686" spans="1:1" x14ac:dyDescent="0.3">
      <c r="A686" s="1">
        <v>40498</v>
      </c>
    </row>
    <row r="687" spans="1:1" x14ac:dyDescent="0.3">
      <c r="A687" s="1">
        <v>40499</v>
      </c>
    </row>
    <row r="688" spans="1:1" x14ac:dyDescent="0.3">
      <c r="A688" s="1">
        <v>40500</v>
      </c>
    </row>
    <row r="689" spans="1:1" x14ac:dyDescent="0.3">
      <c r="A689" s="1">
        <v>40501</v>
      </c>
    </row>
    <row r="690" spans="1:1" x14ac:dyDescent="0.3">
      <c r="A690" s="1">
        <v>40502</v>
      </c>
    </row>
    <row r="691" spans="1:1" x14ac:dyDescent="0.3">
      <c r="A691" s="1">
        <v>40503</v>
      </c>
    </row>
    <row r="692" spans="1:1" x14ac:dyDescent="0.3">
      <c r="A692" s="1">
        <v>40504</v>
      </c>
    </row>
    <row r="693" spans="1:1" x14ac:dyDescent="0.3">
      <c r="A693" s="1">
        <v>40505</v>
      </c>
    </row>
    <row r="694" spans="1:1" x14ac:dyDescent="0.3">
      <c r="A694" s="1">
        <v>40506</v>
      </c>
    </row>
    <row r="695" spans="1:1" x14ac:dyDescent="0.3">
      <c r="A695" s="1">
        <v>40507</v>
      </c>
    </row>
    <row r="696" spans="1:1" x14ac:dyDescent="0.3">
      <c r="A696" s="1">
        <v>40508</v>
      </c>
    </row>
    <row r="697" spans="1:1" x14ac:dyDescent="0.3">
      <c r="A697" s="1">
        <v>40509</v>
      </c>
    </row>
    <row r="698" spans="1:1" x14ac:dyDescent="0.3">
      <c r="A698" s="1">
        <v>40510</v>
      </c>
    </row>
    <row r="699" spans="1:1" x14ac:dyDescent="0.3">
      <c r="A699" s="1">
        <v>40511</v>
      </c>
    </row>
    <row r="700" spans="1:1" x14ac:dyDescent="0.3">
      <c r="A700" s="1">
        <v>40512</v>
      </c>
    </row>
    <row r="701" spans="1:1" x14ac:dyDescent="0.3">
      <c r="A701" s="1">
        <v>40513</v>
      </c>
    </row>
    <row r="702" spans="1:1" x14ac:dyDescent="0.3">
      <c r="A702" s="1">
        <v>40514</v>
      </c>
    </row>
    <row r="703" spans="1:1" x14ac:dyDescent="0.3">
      <c r="A703" s="1">
        <v>40515</v>
      </c>
    </row>
    <row r="704" spans="1:1" x14ac:dyDescent="0.3">
      <c r="A704" s="1">
        <v>40516</v>
      </c>
    </row>
    <row r="705" spans="1:1" x14ac:dyDescent="0.3">
      <c r="A705" s="1">
        <v>40517</v>
      </c>
    </row>
    <row r="706" spans="1:1" x14ac:dyDescent="0.3">
      <c r="A706" s="1">
        <v>40518</v>
      </c>
    </row>
    <row r="707" spans="1:1" x14ac:dyDescent="0.3">
      <c r="A707" s="1">
        <v>40519</v>
      </c>
    </row>
    <row r="708" spans="1:1" x14ac:dyDescent="0.3">
      <c r="A708" s="1">
        <v>40520</v>
      </c>
    </row>
    <row r="709" spans="1:1" x14ac:dyDescent="0.3">
      <c r="A709" s="1">
        <v>40521</v>
      </c>
    </row>
    <row r="710" spans="1:1" x14ac:dyDescent="0.3">
      <c r="A710" s="1">
        <v>40522</v>
      </c>
    </row>
    <row r="711" spans="1:1" x14ac:dyDescent="0.3">
      <c r="A711" s="1">
        <v>40523</v>
      </c>
    </row>
    <row r="712" spans="1:1" x14ac:dyDescent="0.3">
      <c r="A712" s="1">
        <v>40524</v>
      </c>
    </row>
    <row r="713" spans="1:1" x14ac:dyDescent="0.3">
      <c r="A713" s="1">
        <v>40525</v>
      </c>
    </row>
    <row r="714" spans="1:1" x14ac:dyDescent="0.3">
      <c r="A714" s="1">
        <v>40526</v>
      </c>
    </row>
    <row r="715" spans="1:1" x14ac:dyDescent="0.3">
      <c r="A715" s="1">
        <v>40527</v>
      </c>
    </row>
    <row r="716" spans="1:1" x14ac:dyDescent="0.3">
      <c r="A716" s="1">
        <v>40528</v>
      </c>
    </row>
    <row r="717" spans="1:1" x14ac:dyDescent="0.3">
      <c r="A717" s="1">
        <v>40529</v>
      </c>
    </row>
    <row r="718" spans="1:1" x14ac:dyDescent="0.3">
      <c r="A718" s="1">
        <v>40530</v>
      </c>
    </row>
    <row r="719" spans="1:1" x14ac:dyDescent="0.3">
      <c r="A719" s="1">
        <v>40531</v>
      </c>
    </row>
    <row r="720" spans="1:1" x14ac:dyDescent="0.3">
      <c r="A720" s="1">
        <v>40532</v>
      </c>
    </row>
    <row r="721" spans="1:1" x14ac:dyDescent="0.3">
      <c r="A721" s="1">
        <v>40533</v>
      </c>
    </row>
    <row r="722" spans="1:1" x14ac:dyDescent="0.3">
      <c r="A722" s="1">
        <v>40534</v>
      </c>
    </row>
    <row r="723" spans="1:1" x14ac:dyDescent="0.3">
      <c r="A723" s="1">
        <v>40535</v>
      </c>
    </row>
    <row r="724" spans="1:1" x14ac:dyDescent="0.3">
      <c r="A724" s="1">
        <v>40536</v>
      </c>
    </row>
    <row r="725" spans="1:1" x14ac:dyDescent="0.3">
      <c r="A725" s="1">
        <v>40537</v>
      </c>
    </row>
    <row r="726" spans="1:1" x14ac:dyDescent="0.3">
      <c r="A726" s="1">
        <v>40538</v>
      </c>
    </row>
    <row r="727" spans="1:1" x14ac:dyDescent="0.3">
      <c r="A727" s="1">
        <v>40539</v>
      </c>
    </row>
    <row r="728" spans="1:1" x14ac:dyDescent="0.3">
      <c r="A728" s="1">
        <v>40540</v>
      </c>
    </row>
    <row r="729" spans="1:1" x14ac:dyDescent="0.3">
      <c r="A729" s="1">
        <v>40541</v>
      </c>
    </row>
    <row r="730" spans="1:1" x14ac:dyDescent="0.3">
      <c r="A730" s="1">
        <v>40542</v>
      </c>
    </row>
    <row r="731" spans="1:1" x14ac:dyDescent="0.3">
      <c r="A731" s="1">
        <v>40543</v>
      </c>
    </row>
    <row r="732" spans="1:1" x14ac:dyDescent="0.3">
      <c r="A732" s="1">
        <v>40544</v>
      </c>
    </row>
    <row r="733" spans="1:1" x14ac:dyDescent="0.3">
      <c r="A733" s="1">
        <v>40545</v>
      </c>
    </row>
    <row r="734" spans="1:1" x14ac:dyDescent="0.3">
      <c r="A734" s="1">
        <v>40546</v>
      </c>
    </row>
    <row r="735" spans="1:1" x14ac:dyDescent="0.3">
      <c r="A735" s="1">
        <v>40547</v>
      </c>
    </row>
    <row r="736" spans="1:1" x14ac:dyDescent="0.3">
      <c r="A736" s="1">
        <v>40548</v>
      </c>
    </row>
    <row r="737" spans="1:1" x14ac:dyDescent="0.3">
      <c r="A737" s="1">
        <v>40549</v>
      </c>
    </row>
    <row r="738" spans="1:1" x14ac:dyDescent="0.3">
      <c r="A738" s="1">
        <v>40550</v>
      </c>
    </row>
    <row r="739" spans="1:1" x14ac:dyDescent="0.3">
      <c r="A739" s="1">
        <v>40551</v>
      </c>
    </row>
    <row r="740" spans="1:1" x14ac:dyDescent="0.3">
      <c r="A740" s="1">
        <v>40552</v>
      </c>
    </row>
    <row r="741" spans="1:1" x14ac:dyDescent="0.3">
      <c r="A741" s="1">
        <v>40553</v>
      </c>
    </row>
    <row r="742" spans="1:1" x14ac:dyDescent="0.3">
      <c r="A742" s="1">
        <v>40554</v>
      </c>
    </row>
    <row r="743" spans="1:1" x14ac:dyDescent="0.3">
      <c r="A743" s="1">
        <v>40555</v>
      </c>
    </row>
    <row r="744" spans="1:1" x14ac:dyDescent="0.3">
      <c r="A744" s="1">
        <v>40556</v>
      </c>
    </row>
    <row r="745" spans="1:1" x14ac:dyDescent="0.3">
      <c r="A745" s="1">
        <v>40557</v>
      </c>
    </row>
    <row r="746" spans="1:1" x14ac:dyDescent="0.3">
      <c r="A746" s="1">
        <v>40558</v>
      </c>
    </row>
    <row r="747" spans="1:1" x14ac:dyDescent="0.3">
      <c r="A747" s="1">
        <v>40559</v>
      </c>
    </row>
    <row r="748" spans="1:1" x14ac:dyDescent="0.3">
      <c r="A748" s="1">
        <v>40560</v>
      </c>
    </row>
    <row r="749" spans="1:1" x14ac:dyDescent="0.3">
      <c r="A749" s="1">
        <v>40561</v>
      </c>
    </row>
    <row r="750" spans="1:1" x14ac:dyDescent="0.3">
      <c r="A750" s="1">
        <v>40562</v>
      </c>
    </row>
    <row r="751" spans="1:1" x14ac:dyDescent="0.3">
      <c r="A751" s="1">
        <v>40563</v>
      </c>
    </row>
    <row r="752" spans="1:1" x14ac:dyDescent="0.3">
      <c r="A752" s="1">
        <v>40564</v>
      </c>
    </row>
    <row r="753" spans="1:1" x14ac:dyDescent="0.3">
      <c r="A753" s="1">
        <v>40565</v>
      </c>
    </row>
    <row r="754" spans="1:1" x14ac:dyDescent="0.3">
      <c r="A754" s="1">
        <v>40566</v>
      </c>
    </row>
    <row r="755" spans="1:1" x14ac:dyDescent="0.3">
      <c r="A755" s="1">
        <v>40567</v>
      </c>
    </row>
    <row r="756" spans="1:1" x14ac:dyDescent="0.3">
      <c r="A756" s="1">
        <v>40568</v>
      </c>
    </row>
    <row r="757" spans="1:1" x14ac:dyDescent="0.3">
      <c r="A757" s="1">
        <v>40569</v>
      </c>
    </row>
    <row r="758" spans="1:1" x14ac:dyDescent="0.3">
      <c r="A758" s="1">
        <v>40570</v>
      </c>
    </row>
    <row r="759" spans="1:1" x14ac:dyDescent="0.3">
      <c r="A759" s="1">
        <v>40571</v>
      </c>
    </row>
    <row r="760" spans="1:1" x14ac:dyDescent="0.3">
      <c r="A760" s="1">
        <v>40572</v>
      </c>
    </row>
    <row r="761" spans="1:1" x14ac:dyDescent="0.3">
      <c r="A761" s="1">
        <v>40573</v>
      </c>
    </row>
    <row r="762" spans="1:1" x14ac:dyDescent="0.3">
      <c r="A762" s="1">
        <v>40574</v>
      </c>
    </row>
    <row r="763" spans="1:1" x14ac:dyDescent="0.3">
      <c r="A763" s="1">
        <v>40575</v>
      </c>
    </row>
    <row r="764" spans="1:1" x14ac:dyDescent="0.3">
      <c r="A764" s="1">
        <v>40576</v>
      </c>
    </row>
    <row r="765" spans="1:1" x14ac:dyDescent="0.3">
      <c r="A765" s="1">
        <v>40577</v>
      </c>
    </row>
    <row r="766" spans="1:1" x14ac:dyDescent="0.3">
      <c r="A766" s="1">
        <v>40578</v>
      </c>
    </row>
    <row r="767" spans="1:1" x14ac:dyDescent="0.3">
      <c r="A767" s="1">
        <v>40579</v>
      </c>
    </row>
    <row r="768" spans="1:1" x14ac:dyDescent="0.3">
      <c r="A768" s="1">
        <v>40580</v>
      </c>
    </row>
    <row r="769" spans="1:1" x14ac:dyDescent="0.3">
      <c r="A769" s="1">
        <v>40581</v>
      </c>
    </row>
    <row r="770" spans="1:1" x14ac:dyDescent="0.3">
      <c r="A770" s="1">
        <v>40582</v>
      </c>
    </row>
    <row r="771" spans="1:1" x14ac:dyDescent="0.3">
      <c r="A771" s="1">
        <v>40583</v>
      </c>
    </row>
    <row r="772" spans="1:1" x14ac:dyDescent="0.3">
      <c r="A772" s="1">
        <v>40584</v>
      </c>
    </row>
    <row r="773" spans="1:1" x14ac:dyDescent="0.3">
      <c r="A773" s="1">
        <v>40585</v>
      </c>
    </row>
    <row r="774" spans="1:1" x14ac:dyDescent="0.3">
      <c r="A774" s="1">
        <v>40586</v>
      </c>
    </row>
    <row r="775" spans="1:1" x14ac:dyDescent="0.3">
      <c r="A775" s="1">
        <v>40587</v>
      </c>
    </row>
    <row r="776" spans="1:1" x14ac:dyDescent="0.3">
      <c r="A776" s="1">
        <v>40588</v>
      </c>
    </row>
    <row r="777" spans="1:1" x14ac:dyDescent="0.3">
      <c r="A777" s="1">
        <v>40589</v>
      </c>
    </row>
    <row r="778" spans="1:1" x14ac:dyDescent="0.3">
      <c r="A778" s="1">
        <v>40590</v>
      </c>
    </row>
    <row r="779" spans="1:1" x14ac:dyDescent="0.3">
      <c r="A779" s="1">
        <v>40591</v>
      </c>
    </row>
    <row r="780" spans="1:1" x14ac:dyDescent="0.3">
      <c r="A780" s="1">
        <v>40592</v>
      </c>
    </row>
    <row r="781" spans="1:1" x14ac:dyDescent="0.3">
      <c r="A781" s="1">
        <v>40593</v>
      </c>
    </row>
    <row r="782" spans="1:1" x14ac:dyDescent="0.3">
      <c r="A782" s="1">
        <v>40594</v>
      </c>
    </row>
    <row r="783" spans="1:1" x14ac:dyDescent="0.3">
      <c r="A783" s="1">
        <v>40595</v>
      </c>
    </row>
    <row r="784" spans="1:1" x14ac:dyDescent="0.3">
      <c r="A784" s="1">
        <v>40596</v>
      </c>
    </row>
    <row r="785" spans="1:1" x14ac:dyDescent="0.3">
      <c r="A785" s="1">
        <v>40597</v>
      </c>
    </row>
    <row r="786" spans="1:1" x14ac:dyDescent="0.3">
      <c r="A786" s="1">
        <v>40598</v>
      </c>
    </row>
    <row r="787" spans="1:1" x14ac:dyDescent="0.3">
      <c r="A787" s="1">
        <v>40599</v>
      </c>
    </row>
    <row r="788" spans="1:1" x14ac:dyDescent="0.3">
      <c r="A788" s="1">
        <v>40600</v>
      </c>
    </row>
    <row r="789" spans="1:1" x14ac:dyDescent="0.3">
      <c r="A789" s="1">
        <v>40601</v>
      </c>
    </row>
    <row r="790" spans="1:1" x14ac:dyDescent="0.3">
      <c r="A790" s="1">
        <v>40602</v>
      </c>
    </row>
    <row r="791" spans="1:1" x14ac:dyDescent="0.3">
      <c r="A791" s="1">
        <v>40603</v>
      </c>
    </row>
    <row r="792" spans="1:1" x14ac:dyDescent="0.3">
      <c r="A792" s="1">
        <v>40604</v>
      </c>
    </row>
    <row r="793" spans="1:1" x14ac:dyDescent="0.3">
      <c r="A793" s="1">
        <v>40605</v>
      </c>
    </row>
    <row r="794" spans="1:1" x14ac:dyDescent="0.3">
      <c r="A794" s="1">
        <v>40606</v>
      </c>
    </row>
    <row r="795" spans="1:1" x14ac:dyDescent="0.3">
      <c r="A795" s="1">
        <v>40607</v>
      </c>
    </row>
    <row r="796" spans="1:1" x14ac:dyDescent="0.3">
      <c r="A796" s="1">
        <v>40608</v>
      </c>
    </row>
    <row r="797" spans="1:1" x14ac:dyDescent="0.3">
      <c r="A797" s="1">
        <v>40609</v>
      </c>
    </row>
    <row r="798" spans="1:1" x14ac:dyDescent="0.3">
      <c r="A798" s="1">
        <v>40610</v>
      </c>
    </row>
    <row r="799" spans="1:1" x14ac:dyDescent="0.3">
      <c r="A799" s="1">
        <v>40611</v>
      </c>
    </row>
    <row r="800" spans="1:1" x14ac:dyDescent="0.3">
      <c r="A800" s="1">
        <v>40612</v>
      </c>
    </row>
    <row r="801" spans="1:1" x14ac:dyDescent="0.3">
      <c r="A801" s="1">
        <v>40613</v>
      </c>
    </row>
    <row r="802" spans="1:1" x14ac:dyDescent="0.3">
      <c r="A802" s="1">
        <v>40614</v>
      </c>
    </row>
    <row r="803" spans="1:1" x14ac:dyDescent="0.3">
      <c r="A803" s="1">
        <v>40615</v>
      </c>
    </row>
    <row r="804" spans="1:1" x14ac:dyDescent="0.3">
      <c r="A804" s="1">
        <v>40616</v>
      </c>
    </row>
    <row r="805" spans="1:1" x14ac:dyDescent="0.3">
      <c r="A805" s="1">
        <v>40617</v>
      </c>
    </row>
    <row r="806" spans="1:1" x14ac:dyDescent="0.3">
      <c r="A806" s="1">
        <v>40618</v>
      </c>
    </row>
    <row r="807" spans="1:1" x14ac:dyDescent="0.3">
      <c r="A807" s="1">
        <v>40619</v>
      </c>
    </row>
    <row r="808" spans="1:1" x14ac:dyDescent="0.3">
      <c r="A808" s="1">
        <v>40620</v>
      </c>
    </row>
    <row r="809" spans="1:1" x14ac:dyDescent="0.3">
      <c r="A809" s="1">
        <v>40621</v>
      </c>
    </row>
    <row r="810" spans="1:1" x14ac:dyDescent="0.3">
      <c r="A810" s="1">
        <v>40622</v>
      </c>
    </row>
    <row r="811" spans="1:1" x14ac:dyDescent="0.3">
      <c r="A811" s="1">
        <v>40623</v>
      </c>
    </row>
    <row r="812" spans="1:1" x14ac:dyDescent="0.3">
      <c r="A812" s="1">
        <v>40624</v>
      </c>
    </row>
    <row r="813" spans="1:1" x14ac:dyDescent="0.3">
      <c r="A813" s="1">
        <v>40625</v>
      </c>
    </row>
    <row r="814" spans="1:1" x14ac:dyDescent="0.3">
      <c r="A814" s="1">
        <v>40626</v>
      </c>
    </row>
    <row r="815" spans="1:1" x14ac:dyDescent="0.3">
      <c r="A815" s="1">
        <v>40627</v>
      </c>
    </row>
    <row r="816" spans="1:1" x14ac:dyDescent="0.3">
      <c r="A816" s="1">
        <v>40628</v>
      </c>
    </row>
    <row r="817" spans="1:1" x14ac:dyDescent="0.3">
      <c r="A817" s="1">
        <v>40629</v>
      </c>
    </row>
    <row r="818" spans="1:1" x14ac:dyDescent="0.3">
      <c r="A818" s="1">
        <v>40630</v>
      </c>
    </row>
    <row r="819" spans="1:1" x14ac:dyDescent="0.3">
      <c r="A819" s="1">
        <v>40631</v>
      </c>
    </row>
    <row r="820" spans="1:1" x14ac:dyDescent="0.3">
      <c r="A820" s="1">
        <v>40632</v>
      </c>
    </row>
    <row r="821" spans="1:1" x14ac:dyDescent="0.3">
      <c r="A821" s="1">
        <v>40633</v>
      </c>
    </row>
    <row r="822" spans="1:1" x14ac:dyDescent="0.3">
      <c r="A822" s="1">
        <v>40634</v>
      </c>
    </row>
    <row r="823" spans="1:1" x14ac:dyDescent="0.3">
      <c r="A823" s="1">
        <v>40635</v>
      </c>
    </row>
    <row r="824" spans="1:1" x14ac:dyDescent="0.3">
      <c r="A824" s="1">
        <v>40636</v>
      </c>
    </row>
    <row r="825" spans="1:1" x14ac:dyDescent="0.3">
      <c r="A825" s="1">
        <v>40637</v>
      </c>
    </row>
    <row r="826" spans="1:1" x14ac:dyDescent="0.3">
      <c r="A826" s="1">
        <v>40638</v>
      </c>
    </row>
    <row r="827" spans="1:1" x14ac:dyDescent="0.3">
      <c r="A827" s="1">
        <v>40639</v>
      </c>
    </row>
    <row r="828" spans="1:1" x14ac:dyDescent="0.3">
      <c r="A828" s="1">
        <v>40640</v>
      </c>
    </row>
    <row r="829" spans="1:1" x14ac:dyDescent="0.3">
      <c r="A829" s="1">
        <v>40641</v>
      </c>
    </row>
    <row r="830" spans="1:1" x14ac:dyDescent="0.3">
      <c r="A830" s="1">
        <v>40642</v>
      </c>
    </row>
    <row r="831" spans="1:1" x14ac:dyDescent="0.3">
      <c r="A831" s="1">
        <v>40643</v>
      </c>
    </row>
    <row r="832" spans="1:1" x14ac:dyDescent="0.3">
      <c r="A832" s="1">
        <v>40644</v>
      </c>
    </row>
    <row r="833" spans="1:1" x14ac:dyDescent="0.3">
      <c r="A833" s="1">
        <v>40645</v>
      </c>
    </row>
    <row r="834" spans="1:1" x14ac:dyDescent="0.3">
      <c r="A834" s="1">
        <v>40646</v>
      </c>
    </row>
    <row r="835" spans="1:1" x14ac:dyDescent="0.3">
      <c r="A835" s="1">
        <v>40647</v>
      </c>
    </row>
    <row r="836" spans="1:1" x14ac:dyDescent="0.3">
      <c r="A836" s="1">
        <v>40648</v>
      </c>
    </row>
    <row r="837" spans="1:1" x14ac:dyDescent="0.3">
      <c r="A837" s="1">
        <v>40649</v>
      </c>
    </row>
    <row r="838" spans="1:1" x14ac:dyDescent="0.3">
      <c r="A838" s="1">
        <v>40650</v>
      </c>
    </row>
    <row r="839" spans="1:1" x14ac:dyDescent="0.3">
      <c r="A839" s="1">
        <v>40651</v>
      </c>
    </row>
    <row r="840" spans="1:1" x14ac:dyDescent="0.3">
      <c r="A840" s="1">
        <v>40652</v>
      </c>
    </row>
    <row r="841" spans="1:1" x14ac:dyDescent="0.3">
      <c r="A841" s="1">
        <v>40653</v>
      </c>
    </row>
    <row r="842" spans="1:1" x14ac:dyDescent="0.3">
      <c r="A842" s="1">
        <v>40654</v>
      </c>
    </row>
    <row r="843" spans="1:1" x14ac:dyDescent="0.3">
      <c r="A843" s="1">
        <v>40655</v>
      </c>
    </row>
    <row r="844" spans="1:1" x14ac:dyDescent="0.3">
      <c r="A844" s="1">
        <v>40656</v>
      </c>
    </row>
    <row r="845" spans="1:1" x14ac:dyDescent="0.3">
      <c r="A845" s="1">
        <v>40657</v>
      </c>
    </row>
    <row r="846" spans="1:1" x14ac:dyDescent="0.3">
      <c r="A846" s="1">
        <v>40658</v>
      </c>
    </row>
    <row r="847" spans="1:1" x14ac:dyDescent="0.3">
      <c r="A847" s="1">
        <v>40659</v>
      </c>
    </row>
    <row r="848" spans="1:1" x14ac:dyDescent="0.3">
      <c r="A848" s="1">
        <v>40660</v>
      </c>
    </row>
    <row r="849" spans="1:1" x14ac:dyDescent="0.3">
      <c r="A849" s="1">
        <v>40661</v>
      </c>
    </row>
    <row r="850" spans="1:1" x14ac:dyDescent="0.3">
      <c r="A850" s="1">
        <v>40662</v>
      </c>
    </row>
    <row r="851" spans="1:1" x14ac:dyDescent="0.3">
      <c r="A851" s="1">
        <v>40663</v>
      </c>
    </row>
    <row r="852" spans="1:1" x14ac:dyDescent="0.3">
      <c r="A852" s="1">
        <v>40664</v>
      </c>
    </row>
    <row r="853" spans="1:1" x14ac:dyDescent="0.3">
      <c r="A853" s="1">
        <v>40665</v>
      </c>
    </row>
    <row r="854" spans="1:1" x14ac:dyDescent="0.3">
      <c r="A854" s="1">
        <v>40666</v>
      </c>
    </row>
    <row r="855" spans="1:1" x14ac:dyDescent="0.3">
      <c r="A855" s="1">
        <v>40667</v>
      </c>
    </row>
    <row r="856" spans="1:1" x14ac:dyDescent="0.3">
      <c r="A856" s="1">
        <v>40668</v>
      </c>
    </row>
    <row r="857" spans="1:1" x14ac:dyDescent="0.3">
      <c r="A857" s="1">
        <v>40669</v>
      </c>
    </row>
    <row r="858" spans="1:1" x14ac:dyDescent="0.3">
      <c r="A858" s="1">
        <v>40670</v>
      </c>
    </row>
    <row r="859" spans="1:1" x14ac:dyDescent="0.3">
      <c r="A859" s="1">
        <v>40671</v>
      </c>
    </row>
    <row r="860" spans="1:1" x14ac:dyDescent="0.3">
      <c r="A860" s="1">
        <v>40672</v>
      </c>
    </row>
    <row r="861" spans="1:1" x14ac:dyDescent="0.3">
      <c r="A861" s="1">
        <v>40673</v>
      </c>
    </row>
    <row r="862" spans="1:1" x14ac:dyDescent="0.3">
      <c r="A862" s="1">
        <v>40674</v>
      </c>
    </row>
    <row r="863" spans="1:1" x14ac:dyDescent="0.3">
      <c r="A863" s="1">
        <v>40675</v>
      </c>
    </row>
    <row r="864" spans="1:1" x14ac:dyDescent="0.3">
      <c r="A864" s="1">
        <v>40676</v>
      </c>
    </row>
    <row r="865" spans="1:1" x14ac:dyDescent="0.3">
      <c r="A865" s="1">
        <v>40677</v>
      </c>
    </row>
    <row r="866" spans="1:1" x14ac:dyDescent="0.3">
      <c r="A866" s="1">
        <v>40678</v>
      </c>
    </row>
    <row r="867" spans="1:1" x14ac:dyDescent="0.3">
      <c r="A867" s="1">
        <v>40679</v>
      </c>
    </row>
    <row r="868" spans="1:1" x14ac:dyDescent="0.3">
      <c r="A868" s="1">
        <v>40680</v>
      </c>
    </row>
    <row r="869" spans="1:1" x14ac:dyDescent="0.3">
      <c r="A869" s="1">
        <v>40681</v>
      </c>
    </row>
    <row r="870" spans="1:1" x14ac:dyDescent="0.3">
      <c r="A870" s="1">
        <v>40682</v>
      </c>
    </row>
    <row r="871" spans="1:1" x14ac:dyDescent="0.3">
      <c r="A871" s="1">
        <v>40683</v>
      </c>
    </row>
    <row r="872" spans="1:1" x14ac:dyDescent="0.3">
      <c r="A872" s="1">
        <v>40684</v>
      </c>
    </row>
    <row r="873" spans="1:1" x14ac:dyDescent="0.3">
      <c r="A873" s="1">
        <v>40685</v>
      </c>
    </row>
    <row r="874" spans="1:1" x14ac:dyDescent="0.3">
      <c r="A874" s="1">
        <v>40686</v>
      </c>
    </row>
    <row r="875" spans="1:1" x14ac:dyDescent="0.3">
      <c r="A875" s="1">
        <v>40687</v>
      </c>
    </row>
    <row r="876" spans="1:1" x14ac:dyDescent="0.3">
      <c r="A876" s="1">
        <v>40688</v>
      </c>
    </row>
    <row r="877" spans="1:1" x14ac:dyDescent="0.3">
      <c r="A877" s="1">
        <v>40689</v>
      </c>
    </row>
    <row r="878" spans="1:1" x14ac:dyDescent="0.3">
      <c r="A878" s="1">
        <v>40690</v>
      </c>
    </row>
    <row r="879" spans="1:1" x14ac:dyDescent="0.3">
      <c r="A879" s="1">
        <v>40691</v>
      </c>
    </row>
    <row r="880" spans="1:1" x14ac:dyDescent="0.3">
      <c r="A880" s="1">
        <v>40692</v>
      </c>
    </row>
    <row r="881" spans="1:1" x14ac:dyDescent="0.3">
      <c r="A881" s="1">
        <v>40693</v>
      </c>
    </row>
    <row r="882" spans="1:1" x14ac:dyDescent="0.3">
      <c r="A882" s="1">
        <v>40694</v>
      </c>
    </row>
    <row r="883" spans="1:1" x14ac:dyDescent="0.3">
      <c r="A883" s="1">
        <v>40695</v>
      </c>
    </row>
    <row r="884" spans="1:1" x14ac:dyDescent="0.3">
      <c r="A884" s="1">
        <v>40696</v>
      </c>
    </row>
    <row r="885" spans="1:1" x14ac:dyDescent="0.3">
      <c r="A885" s="1">
        <v>40697</v>
      </c>
    </row>
    <row r="886" spans="1:1" x14ac:dyDescent="0.3">
      <c r="A886" s="1">
        <v>40698</v>
      </c>
    </row>
    <row r="887" spans="1:1" x14ac:dyDescent="0.3">
      <c r="A887" s="1">
        <v>40699</v>
      </c>
    </row>
    <row r="888" spans="1:1" x14ac:dyDescent="0.3">
      <c r="A888" s="1">
        <v>40700</v>
      </c>
    </row>
    <row r="889" spans="1:1" x14ac:dyDescent="0.3">
      <c r="A889" s="1">
        <v>40701</v>
      </c>
    </row>
    <row r="890" spans="1:1" x14ac:dyDescent="0.3">
      <c r="A890" s="1">
        <v>40702</v>
      </c>
    </row>
    <row r="891" spans="1:1" x14ac:dyDescent="0.3">
      <c r="A891" s="1">
        <v>40703</v>
      </c>
    </row>
    <row r="892" spans="1:1" x14ac:dyDescent="0.3">
      <c r="A892" s="1">
        <v>40704</v>
      </c>
    </row>
    <row r="893" spans="1:1" x14ac:dyDescent="0.3">
      <c r="A893" s="1">
        <v>40705</v>
      </c>
    </row>
    <row r="894" spans="1:1" x14ac:dyDescent="0.3">
      <c r="A894" s="1">
        <v>40706</v>
      </c>
    </row>
    <row r="895" spans="1:1" x14ac:dyDescent="0.3">
      <c r="A895" s="1">
        <v>40707</v>
      </c>
    </row>
    <row r="896" spans="1:1" x14ac:dyDescent="0.3">
      <c r="A896" s="1">
        <v>40708</v>
      </c>
    </row>
    <row r="897" spans="1:1" x14ac:dyDescent="0.3">
      <c r="A897" s="1">
        <v>40709</v>
      </c>
    </row>
    <row r="898" spans="1:1" x14ac:dyDescent="0.3">
      <c r="A898" s="1">
        <v>40710</v>
      </c>
    </row>
    <row r="899" spans="1:1" x14ac:dyDescent="0.3">
      <c r="A899" s="1">
        <v>40711</v>
      </c>
    </row>
    <row r="900" spans="1:1" x14ac:dyDescent="0.3">
      <c r="A900" s="1">
        <v>40712</v>
      </c>
    </row>
    <row r="901" spans="1:1" x14ac:dyDescent="0.3">
      <c r="A901" s="1">
        <v>40713</v>
      </c>
    </row>
    <row r="902" spans="1:1" x14ac:dyDescent="0.3">
      <c r="A902" s="1">
        <v>40714</v>
      </c>
    </row>
    <row r="903" spans="1:1" x14ac:dyDescent="0.3">
      <c r="A903" s="1">
        <v>40715</v>
      </c>
    </row>
    <row r="904" spans="1:1" x14ac:dyDescent="0.3">
      <c r="A904" s="1">
        <v>40716</v>
      </c>
    </row>
    <row r="905" spans="1:1" x14ac:dyDescent="0.3">
      <c r="A905" s="1">
        <v>40717</v>
      </c>
    </row>
    <row r="906" spans="1:1" x14ac:dyDescent="0.3">
      <c r="A906" s="1">
        <v>40718</v>
      </c>
    </row>
    <row r="907" spans="1:1" x14ac:dyDescent="0.3">
      <c r="A907" s="1">
        <v>40719</v>
      </c>
    </row>
    <row r="908" spans="1:1" x14ac:dyDescent="0.3">
      <c r="A908" s="1">
        <v>40720</v>
      </c>
    </row>
    <row r="909" spans="1:1" x14ac:dyDescent="0.3">
      <c r="A909" s="1">
        <v>40721</v>
      </c>
    </row>
    <row r="910" spans="1:1" x14ac:dyDescent="0.3">
      <c r="A910" s="1">
        <v>40722</v>
      </c>
    </row>
    <row r="911" spans="1:1" x14ac:dyDescent="0.3">
      <c r="A911" s="1">
        <v>40723</v>
      </c>
    </row>
    <row r="912" spans="1:1" x14ac:dyDescent="0.3">
      <c r="A912" s="1">
        <v>40724</v>
      </c>
    </row>
    <row r="913" spans="1:1" x14ac:dyDescent="0.3">
      <c r="A913" s="1">
        <v>40725</v>
      </c>
    </row>
    <row r="914" spans="1:1" x14ac:dyDescent="0.3">
      <c r="A914" s="1">
        <v>40726</v>
      </c>
    </row>
    <row r="915" spans="1:1" x14ac:dyDescent="0.3">
      <c r="A915" s="1">
        <v>40727</v>
      </c>
    </row>
    <row r="916" spans="1:1" x14ac:dyDescent="0.3">
      <c r="A916" s="1">
        <v>40728</v>
      </c>
    </row>
    <row r="917" spans="1:1" x14ac:dyDescent="0.3">
      <c r="A917" s="1">
        <v>40729</v>
      </c>
    </row>
    <row r="918" spans="1:1" x14ac:dyDescent="0.3">
      <c r="A918" s="1">
        <v>40730</v>
      </c>
    </row>
    <row r="919" spans="1:1" x14ac:dyDescent="0.3">
      <c r="A919" s="1">
        <v>40731</v>
      </c>
    </row>
    <row r="920" spans="1:1" x14ac:dyDescent="0.3">
      <c r="A920" s="1">
        <v>40732</v>
      </c>
    </row>
    <row r="921" spans="1:1" x14ac:dyDescent="0.3">
      <c r="A921" s="1">
        <v>40733</v>
      </c>
    </row>
    <row r="922" spans="1:1" x14ac:dyDescent="0.3">
      <c r="A922" s="1">
        <v>40734</v>
      </c>
    </row>
    <row r="923" spans="1:1" x14ac:dyDescent="0.3">
      <c r="A923" s="1">
        <v>40735</v>
      </c>
    </row>
    <row r="924" spans="1:1" x14ac:dyDescent="0.3">
      <c r="A924" s="1">
        <v>40736</v>
      </c>
    </row>
    <row r="925" spans="1:1" x14ac:dyDescent="0.3">
      <c r="A925" s="1">
        <v>40737</v>
      </c>
    </row>
    <row r="926" spans="1:1" x14ac:dyDescent="0.3">
      <c r="A926" s="1">
        <v>40738</v>
      </c>
    </row>
    <row r="927" spans="1:1" x14ac:dyDescent="0.3">
      <c r="A927" s="1">
        <v>40739</v>
      </c>
    </row>
    <row r="928" spans="1:1" x14ac:dyDescent="0.3">
      <c r="A928" s="1">
        <v>40740</v>
      </c>
    </row>
    <row r="929" spans="1:1" x14ac:dyDescent="0.3">
      <c r="A929" s="1">
        <v>40741</v>
      </c>
    </row>
    <row r="930" spans="1:1" x14ac:dyDescent="0.3">
      <c r="A930" s="1">
        <v>40742</v>
      </c>
    </row>
    <row r="931" spans="1:1" x14ac:dyDescent="0.3">
      <c r="A931" s="1">
        <v>40743</v>
      </c>
    </row>
    <row r="932" spans="1:1" x14ac:dyDescent="0.3">
      <c r="A932" s="1">
        <v>40744</v>
      </c>
    </row>
    <row r="933" spans="1:1" x14ac:dyDescent="0.3">
      <c r="A933" s="1">
        <v>40745</v>
      </c>
    </row>
    <row r="934" spans="1:1" x14ac:dyDescent="0.3">
      <c r="A934" s="1">
        <v>40746</v>
      </c>
    </row>
    <row r="935" spans="1:1" x14ac:dyDescent="0.3">
      <c r="A935" s="1">
        <v>40747</v>
      </c>
    </row>
    <row r="936" spans="1:1" x14ac:dyDescent="0.3">
      <c r="A936" s="1">
        <v>40748</v>
      </c>
    </row>
    <row r="937" spans="1:1" x14ac:dyDescent="0.3">
      <c r="A937" s="1">
        <v>40749</v>
      </c>
    </row>
    <row r="938" spans="1:1" x14ac:dyDescent="0.3">
      <c r="A938" s="1">
        <v>40750</v>
      </c>
    </row>
    <row r="939" spans="1:1" x14ac:dyDescent="0.3">
      <c r="A939" s="1">
        <v>40751</v>
      </c>
    </row>
    <row r="940" spans="1:1" x14ac:dyDescent="0.3">
      <c r="A940" s="1">
        <v>40752</v>
      </c>
    </row>
    <row r="941" spans="1:1" x14ac:dyDescent="0.3">
      <c r="A941" s="1">
        <v>40753</v>
      </c>
    </row>
    <row r="942" spans="1:1" x14ac:dyDescent="0.3">
      <c r="A942" s="1">
        <v>40754</v>
      </c>
    </row>
    <row r="943" spans="1:1" x14ac:dyDescent="0.3">
      <c r="A943" s="1">
        <v>40755</v>
      </c>
    </row>
    <row r="944" spans="1:1" x14ac:dyDescent="0.3">
      <c r="A944" s="1">
        <v>40756</v>
      </c>
    </row>
    <row r="945" spans="1:1" x14ac:dyDescent="0.3">
      <c r="A945" s="1">
        <v>40757</v>
      </c>
    </row>
    <row r="946" spans="1:1" x14ac:dyDescent="0.3">
      <c r="A946" s="1">
        <v>40758</v>
      </c>
    </row>
    <row r="947" spans="1:1" x14ac:dyDescent="0.3">
      <c r="A947" s="1">
        <v>40759</v>
      </c>
    </row>
    <row r="948" spans="1:1" x14ac:dyDescent="0.3">
      <c r="A948" s="1">
        <v>40760</v>
      </c>
    </row>
    <row r="949" spans="1:1" x14ac:dyDescent="0.3">
      <c r="A949" s="1">
        <v>40761</v>
      </c>
    </row>
    <row r="950" spans="1:1" x14ac:dyDescent="0.3">
      <c r="A950" s="1">
        <v>40762</v>
      </c>
    </row>
    <row r="951" spans="1:1" x14ac:dyDescent="0.3">
      <c r="A951" s="1">
        <v>40763</v>
      </c>
    </row>
    <row r="952" spans="1:1" x14ac:dyDescent="0.3">
      <c r="A952" s="1">
        <v>40764</v>
      </c>
    </row>
    <row r="953" spans="1:1" x14ac:dyDescent="0.3">
      <c r="A953" s="1">
        <v>40765</v>
      </c>
    </row>
    <row r="954" spans="1:1" x14ac:dyDescent="0.3">
      <c r="A954" s="1">
        <v>40766</v>
      </c>
    </row>
    <row r="955" spans="1:1" x14ac:dyDescent="0.3">
      <c r="A955" s="1">
        <v>40767</v>
      </c>
    </row>
    <row r="956" spans="1:1" x14ac:dyDescent="0.3">
      <c r="A956" s="1">
        <v>40768</v>
      </c>
    </row>
    <row r="957" spans="1:1" x14ac:dyDescent="0.3">
      <c r="A957" s="1">
        <v>40769</v>
      </c>
    </row>
    <row r="958" spans="1:1" x14ac:dyDescent="0.3">
      <c r="A958" s="1">
        <v>40770</v>
      </c>
    </row>
    <row r="959" spans="1:1" x14ac:dyDescent="0.3">
      <c r="A959" s="1">
        <v>40771</v>
      </c>
    </row>
    <row r="960" spans="1:1" x14ac:dyDescent="0.3">
      <c r="A960" s="1">
        <v>40772</v>
      </c>
    </row>
    <row r="961" spans="1:1" x14ac:dyDescent="0.3">
      <c r="A961" s="1">
        <v>40773</v>
      </c>
    </row>
    <row r="962" spans="1:1" x14ac:dyDescent="0.3">
      <c r="A962" s="1">
        <v>40774</v>
      </c>
    </row>
    <row r="963" spans="1:1" x14ac:dyDescent="0.3">
      <c r="A963" s="1">
        <v>40775</v>
      </c>
    </row>
    <row r="964" spans="1:1" x14ac:dyDescent="0.3">
      <c r="A964" s="1">
        <v>40776</v>
      </c>
    </row>
    <row r="965" spans="1:1" x14ac:dyDescent="0.3">
      <c r="A965" s="1">
        <v>40777</v>
      </c>
    </row>
    <row r="966" spans="1:1" x14ac:dyDescent="0.3">
      <c r="A966" s="1">
        <v>40778</v>
      </c>
    </row>
    <row r="967" spans="1:1" x14ac:dyDescent="0.3">
      <c r="A967" s="1">
        <v>40779</v>
      </c>
    </row>
    <row r="968" spans="1:1" x14ac:dyDescent="0.3">
      <c r="A968" s="1">
        <v>40780</v>
      </c>
    </row>
    <row r="969" spans="1:1" x14ac:dyDescent="0.3">
      <c r="A969" s="1">
        <v>40781</v>
      </c>
    </row>
    <row r="970" spans="1:1" x14ac:dyDescent="0.3">
      <c r="A970" s="1">
        <v>40782</v>
      </c>
    </row>
    <row r="971" spans="1:1" x14ac:dyDescent="0.3">
      <c r="A971" s="1">
        <v>40783</v>
      </c>
    </row>
    <row r="972" spans="1:1" x14ac:dyDescent="0.3">
      <c r="A972" s="1">
        <v>40784</v>
      </c>
    </row>
    <row r="973" spans="1:1" x14ac:dyDescent="0.3">
      <c r="A973" s="1">
        <v>40785</v>
      </c>
    </row>
    <row r="974" spans="1:1" x14ac:dyDescent="0.3">
      <c r="A974" s="1">
        <v>40786</v>
      </c>
    </row>
    <row r="975" spans="1:1" x14ac:dyDescent="0.3">
      <c r="A975" s="1">
        <v>40787</v>
      </c>
    </row>
    <row r="976" spans="1:1" x14ac:dyDescent="0.3">
      <c r="A976" s="1">
        <v>40788</v>
      </c>
    </row>
    <row r="977" spans="1:1" x14ac:dyDescent="0.3">
      <c r="A977" s="1">
        <v>40789</v>
      </c>
    </row>
    <row r="978" spans="1:1" x14ac:dyDescent="0.3">
      <c r="A978" s="1">
        <v>40790</v>
      </c>
    </row>
    <row r="979" spans="1:1" x14ac:dyDescent="0.3">
      <c r="A979" s="1">
        <v>40791</v>
      </c>
    </row>
    <row r="980" spans="1:1" x14ac:dyDescent="0.3">
      <c r="A980" s="1">
        <v>40792</v>
      </c>
    </row>
    <row r="981" spans="1:1" x14ac:dyDescent="0.3">
      <c r="A981" s="1">
        <v>40793</v>
      </c>
    </row>
    <row r="982" spans="1:1" x14ac:dyDescent="0.3">
      <c r="A982" s="1">
        <v>40794</v>
      </c>
    </row>
    <row r="983" spans="1:1" x14ac:dyDescent="0.3">
      <c r="A983" s="1">
        <v>40795</v>
      </c>
    </row>
    <row r="984" spans="1:1" x14ac:dyDescent="0.3">
      <c r="A984" s="1">
        <v>40796</v>
      </c>
    </row>
    <row r="985" spans="1:1" x14ac:dyDescent="0.3">
      <c r="A985" s="1">
        <v>40797</v>
      </c>
    </row>
    <row r="986" spans="1:1" x14ac:dyDescent="0.3">
      <c r="A986" s="1">
        <v>40798</v>
      </c>
    </row>
    <row r="987" spans="1:1" x14ac:dyDescent="0.3">
      <c r="A987" s="1">
        <v>40799</v>
      </c>
    </row>
    <row r="988" spans="1:1" x14ac:dyDescent="0.3">
      <c r="A988" s="1">
        <v>40800</v>
      </c>
    </row>
    <row r="989" spans="1:1" x14ac:dyDescent="0.3">
      <c r="A989" s="1">
        <v>40801</v>
      </c>
    </row>
    <row r="990" spans="1:1" x14ac:dyDescent="0.3">
      <c r="A990" s="1">
        <v>40802</v>
      </c>
    </row>
    <row r="991" spans="1:1" x14ac:dyDescent="0.3">
      <c r="A991" s="1">
        <v>40803</v>
      </c>
    </row>
    <row r="992" spans="1:1" x14ac:dyDescent="0.3">
      <c r="A992" s="1">
        <v>40804</v>
      </c>
    </row>
    <row r="993" spans="1:1" x14ac:dyDescent="0.3">
      <c r="A993" s="1">
        <v>40805</v>
      </c>
    </row>
    <row r="994" spans="1:1" x14ac:dyDescent="0.3">
      <c r="A994" s="1">
        <v>40806</v>
      </c>
    </row>
    <row r="995" spans="1:1" x14ac:dyDescent="0.3">
      <c r="A995" s="1">
        <v>40807</v>
      </c>
    </row>
    <row r="996" spans="1:1" x14ac:dyDescent="0.3">
      <c r="A996" s="1">
        <v>40808</v>
      </c>
    </row>
    <row r="997" spans="1:1" x14ac:dyDescent="0.3">
      <c r="A997" s="1">
        <v>40809</v>
      </c>
    </row>
    <row r="998" spans="1:1" x14ac:dyDescent="0.3">
      <c r="A998" s="1">
        <v>40810</v>
      </c>
    </row>
    <row r="999" spans="1:1" x14ac:dyDescent="0.3">
      <c r="A999" s="1">
        <v>40811</v>
      </c>
    </row>
    <row r="1000" spans="1:1" x14ac:dyDescent="0.3">
      <c r="A1000" s="1">
        <v>40812</v>
      </c>
    </row>
    <row r="1001" spans="1:1" x14ac:dyDescent="0.3">
      <c r="A1001" s="1">
        <v>40813</v>
      </c>
    </row>
    <row r="1002" spans="1:1" x14ac:dyDescent="0.3">
      <c r="A1002" s="1">
        <v>40814</v>
      </c>
    </row>
    <row r="1003" spans="1:1" x14ac:dyDescent="0.3">
      <c r="A1003" s="1">
        <v>40815</v>
      </c>
    </row>
    <row r="1004" spans="1:1" x14ac:dyDescent="0.3">
      <c r="A1004" s="1">
        <v>40816</v>
      </c>
    </row>
    <row r="1005" spans="1:1" x14ac:dyDescent="0.3">
      <c r="A1005" s="1">
        <v>40817</v>
      </c>
    </row>
    <row r="1006" spans="1:1" x14ac:dyDescent="0.3">
      <c r="A1006" s="1">
        <v>40818</v>
      </c>
    </row>
    <row r="1007" spans="1:1" x14ac:dyDescent="0.3">
      <c r="A1007" s="1">
        <v>40819</v>
      </c>
    </row>
    <row r="1008" spans="1:1" x14ac:dyDescent="0.3">
      <c r="A1008" s="1">
        <v>40820</v>
      </c>
    </row>
    <row r="1009" spans="1:1" x14ac:dyDescent="0.3">
      <c r="A1009" s="1">
        <v>40821</v>
      </c>
    </row>
    <row r="1010" spans="1:1" x14ac:dyDescent="0.3">
      <c r="A1010" s="1">
        <v>40822</v>
      </c>
    </row>
    <row r="1011" spans="1:1" x14ac:dyDescent="0.3">
      <c r="A1011" s="1">
        <v>40823</v>
      </c>
    </row>
    <row r="1012" spans="1:1" x14ac:dyDescent="0.3">
      <c r="A1012" s="1">
        <v>40824</v>
      </c>
    </row>
    <row r="1013" spans="1:1" x14ac:dyDescent="0.3">
      <c r="A1013" s="1">
        <v>40825</v>
      </c>
    </row>
    <row r="1014" spans="1:1" x14ac:dyDescent="0.3">
      <c r="A1014" s="1">
        <v>40826</v>
      </c>
    </row>
    <row r="1015" spans="1:1" x14ac:dyDescent="0.3">
      <c r="A1015" s="1">
        <v>40827</v>
      </c>
    </row>
    <row r="1016" spans="1:1" x14ac:dyDescent="0.3">
      <c r="A1016" s="1">
        <v>40828</v>
      </c>
    </row>
    <row r="1017" spans="1:1" x14ac:dyDescent="0.3">
      <c r="A1017" s="1">
        <v>40829</v>
      </c>
    </row>
    <row r="1018" spans="1:1" x14ac:dyDescent="0.3">
      <c r="A1018" s="1">
        <v>40830</v>
      </c>
    </row>
    <row r="1019" spans="1:1" x14ac:dyDescent="0.3">
      <c r="A1019" s="1">
        <v>40831</v>
      </c>
    </row>
    <row r="1020" spans="1:1" x14ac:dyDescent="0.3">
      <c r="A1020" s="1">
        <v>40832</v>
      </c>
    </row>
    <row r="1021" spans="1:1" x14ac:dyDescent="0.3">
      <c r="A1021" s="1">
        <v>40833</v>
      </c>
    </row>
    <row r="1022" spans="1:1" x14ac:dyDescent="0.3">
      <c r="A1022" s="1">
        <v>40834</v>
      </c>
    </row>
    <row r="1023" spans="1:1" x14ac:dyDescent="0.3">
      <c r="A1023" s="1">
        <v>40835</v>
      </c>
    </row>
    <row r="1024" spans="1:1" x14ac:dyDescent="0.3">
      <c r="A1024" s="1">
        <v>40836</v>
      </c>
    </row>
    <row r="1025" spans="1:1" x14ac:dyDescent="0.3">
      <c r="A1025" s="1">
        <v>40837</v>
      </c>
    </row>
    <row r="1026" spans="1:1" x14ac:dyDescent="0.3">
      <c r="A1026" s="1">
        <v>40838</v>
      </c>
    </row>
    <row r="1027" spans="1:1" x14ac:dyDescent="0.3">
      <c r="A1027" s="1">
        <v>40839</v>
      </c>
    </row>
    <row r="1028" spans="1:1" x14ac:dyDescent="0.3">
      <c r="A1028" s="1">
        <v>40840</v>
      </c>
    </row>
    <row r="1029" spans="1:1" x14ac:dyDescent="0.3">
      <c r="A1029" s="1">
        <v>40841</v>
      </c>
    </row>
    <row r="1030" spans="1:1" x14ac:dyDescent="0.3">
      <c r="A1030" s="1">
        <v>40842</v>
      </c>
    </row>
    <row r="1031" spans="1:1" x14ac:dyDescent="0.3">
      <c r="A1031" s="1">
        <v>40843</v>
      </c>
    </row>
    <row r="1032" spans="1:1" x14ac:dyDescent="0.3">
      <c r="A1032" s="1">
        <v>40844</v>
      </c>
    </row>
    <row r="1033" spans="1:1" x14ac:dyDescent="0.3">
      <c r="A1033" s="1">
        <v>40845</v>
      </c>
    </row>
    <row r="1034" spans="1:1" x14ac:dyDescent="0.3">
      <c r="A1034" s="1">
        <v>40846</v>
      </c>
    </row>
    <row r="1035" spans="1:1" x14ac:dyDescent="0.3">
      <c r="A1035" s="1">
        <v>40847</v>
      </c>
    </row>
    <row r="1036" spans="1:1" x14ac:dyDescent="0.3">
      <c r="A1036" s="1">
        <v>40848</v>
      </c>
    </row>
    <row r="1037" spans="1:1" x14ac:dyDescent="0.3">
      <c r="A1037" s="1">
        <v>40849</v>
      </c>
    </row>
    <row r="1038" spans="1:1" x14ac:dyDescent="0.3">
      <c r="A1038" s="1">
        <v>40850</v>
      </c>
    </row>
    <row r="1039" spans="1:1" x14ac:dyDescent="0.3">
      <c r="A1039" s="1">
        <v>40851</v>
      </c>
    </row>
    <row r="1040" spans="1:1" x14ac:dyDescent="0.3">
      <c r="A1040" s="1">
        <v>40852</v>
      </c>
    </row>
    <row r="1041" spans="1:1" x14ac:dyDescent="0.3">
      <c r="A1041" s="1">
        <v>40853</v>
      </c>
    </row>
    <row r="1042" spans="1:1" x14ac:dyDescent="0.3">
      <c r="A1042" s="1">
        <v>40854</v>
      </c>
    </row>
    <row r="1043" spans="1:1" x14ac:dyDescent="0.3">
      <c r="A1043" s="1">
        <v>40855</v>
      </c>
    </row>
    <row r="1044" spans="1:1" x14ac:dyDescent="0.3">
      <c r="A1044" s="1">
        <v>40856</v>
      </c>
    </row>
    <row r="1045" spans="1:1" x14ac:dyDescent="0.3">
      <c r="A1045" s="1">
        <v>40857</v>
      </c>
    </row>
    <row r="1046" spans="1:1" x14ac:dyDescent="0.3">
      <c r="A1046" s="1">
        <v>40858</v>
      </c>
    </row>
    <row r="1047" spans="1:1" x14ac:dyDescent="0.3">
      <c r="A1047" s="1">
        <v>40859</v>
      </c>
    </row>
    <row r="1048" spans="1:1" x14ac:dyDescent="0.3">
      <c r="A1048" s="1">
        <v>40860</v>
      </c>
    </row>
    <row r="1049" spans="1:1" x14ac:dyDescent="0.3">
      <c r="A1049" s="1">
        <v>40861</v>
      </c>
    </row>
    <row r="1050" spans="1:1" x14ac:dyDescent="0.3">
      <c r="A1050" s="1">
        <v>40862</v>
      </c>
    </row>
    <row r="1051" spans="1:1" x14ac:dyDescent="0.3">
      <c r="A1051" s="1">
        <v>40863</v>
      </c>
    </row>
    <row r="1052" spans="1:1" x14ac:dyDescent="0.3">
      <c r="A1052" s="1">
        <v>40864</v>
      </c>
    </row>
    <row r="1053" spans="1:1" x14ac:dyDescent="0.3">
      <c r="A1053" s="1">
        <v>40865</v>
      </c>
    </row>
    <row r="1054" spans="1:1" x14ac:dyDescent="0.3">
      <c r="A1054" s="1">
        <v>40866</v>
      </c>
    </row>
    <row r="1055" spans="1:1" x14ac:dyDescent="0.3">
      <c r="A1055" s="1">
        <v>40867</v>
      </c>
    </row>
    <row r="1056" spans="1:1" x14ac:dyDescent="0.3">
      <c r="A1056" s="1">
        <v>40868</v>
      </c>
    </row>
    <row r="1057" spans="1:1" x14ac:dyDescent="0.3">
      <c r="A1057" s="1">
        <v>40869</v>
      </c>
    </row>
    <row r="1058" spans="1:1" x14ac:dyDescent="0.3">
      <c r="A1058" s="1">
        <v>40870</v>
      </c>
    </row>
    <row r="1059" spans="1:1" x14ac:dyDescent="0.3">
      <c r="A1059" s="1">
        <v>40871</v>
      </c>
    </row>
    <row r="1060" spans="1:1" x14ac:dyDescent="0.3">
      <c r="A1060" s="1">
        <v>40872</v>
      </c>
    </row>
    <row r="1061" spans="1:1" x14ac:dyDescent="0.3">
      <c r="A1061" s="1">
        <v>40873</v>
      </c>
    </row>
    <row r="1062" spans="1:1" x14ac:dyDescent="0.3">
      <c r="A1062" s="1">
        <v>40874</v>
      </c>
    </row>
    <row r="1063" spans="1:1" x14ac:dyDescent="0.3">
      <c r="A1063" s="1">
        <v>40875</v>
      </c>
    </row>
    <row r="1064" spans="1:1" x14ac:dyDescent="0.3">
      <c r="A1064" s="1">
        <v>40876</v>
      </c>
    </row>
    <row r="1065" spans="1:1" x14ac:dyDescent="0.3">
      <c r="A1065" s="1">
        <v>40877</v>
      </c>
    </row>
    <row r="1066" spans="1:1" x14ac:dyDescent="0.3">
      <c r="A1066" s="1">
        <v>40878</v>
      </c>
    </row>
    <row r="1067" spans="1:1" x14ac:dyDescent="0.3">
      <c r="A1067" s="1">
        <v>40879</v>
      </c>
    </row>
    <row r="1068" spans="1:1" x14ac:dyDescent="0.3">
      <c r="A1068" s="1">
        <v>40880</v>
      </c>
    </row>
    <row r="1069" spans="1:1" x14ac:dyDescent="0.3">
      <c r="A1069" s="1">
        <v>40881</v>
      </c>
    </row>
    <row r="1070" spans="1:1" x14ac:dyDescent="0.3">
      <c r="A1070" s="1">
        <v>40882</v>
      </c>
    </row>
    <row r="1071" spans="1:1" x14ac:dyDescent="0.3">
      <c r="A1071" s="1">
        <v>40883</v>
      </c>
    </row>
    <row r="1072" spans="1:1" x14ac:dyDescent="0.3">
      <c r="A1072" s="1">
        <v>40884</v>
      </c>
    </row>
    <row r="1073" spans="1:1" x14ac:dyDescent="0.3">
      <c r="A1073" s="1">
        <v>40885</v>
      </c>
    </row>
    <row r="1074" spans="1:1" x14ac:dyDescent="0.3">
      <c r="A1074" s="1">
        <v>40886</v>
      </c>
    </row>
    <row r="1075" spans="1:1" x14ac:dyDescent="0.3">
      <c r="A1075" s="1">
        <v>40887</v>
      </c>
    </row>
    <row r="1076" spans="1:1" x14ac:dyDescent="0.3">
      <c r="A1076" s="1">
        <v>40888</v>
      </c>
    </row>
    <row r="1077" spans="1:1" x14ac:dyDescent="0.3">
      <c r="A1077" s="1">
        <v>40889</v>
      </c>
    </row>
    <row r="1078" spans="1:1" x14ac:dyDescent="0.3">
      <c r="A1078" s="1">
        <v>40890</v>
      </c>
    </row>
    <row r="1079" spans="1:1" x14ac:dyDescent="0.3">
      <c r="A1079" s="1">
        <v>40891</v>
      </c>
    </row>
    <row r="1080" spans="1:1" x14ac:dyDescent="0.3">
      <c r="A1080" s="1">
        <v>40892</v>
      </c>
    </row>
    <row r="1081" spans="1:1" x14ac:dyDescent="0.3">
      <c r="A1081" s="1">
        <v>40893</v>
      </c>
    </row>
    <row r="1082" spans="1:1" x14ac:dyDescent="0.3">
      <c r="A1082" s="1">
        <v>40894</v>
      </c>
    </row>
    <row r="1083" spans="1:1" x14ac:dyDescent="0.3">
      <c r="A1083" s="1">
        <v>40895</v>
      </c>
    </row>
    <row r="1084" spans="1:1" x14ac:dyDescent="0.3">
      <c r="A1084" s="1">
        <v>40896</v>
      </c>
    </row>
    <row r="1085" spans="1:1" x14ac:dyDescent="0.3">
      <c r="A1085" s="1">
        <v>40897</v>
      </c>
    </row>
    <row r="1086" spans="1:1" x14ac:dyDescent="0.3">
      <c r="A1086" s="1">
        <v>40898</v>
      </c>
    </row>
    <row r="1087" spans="1:1" x14ac:dyDescent="0.3">
      <c r="A1087" s="1">
        <v>40899</v>
      </c>
    </row>
    <row r="1088" spans="1:1" x14ac:dyDescent="0.3">
      <c r="A1088" s="1">
        <v>40900</v>
      </c>
    </row>
    <row r="1089" spans="1:1" x14ac:dyDescent="0.3">
      <c r="A1089" s="1">
        <v>40901</v>
      </c>
    </row>
    <row r="1090" spans="1:1" x14ac:dyDescent="0.3">
      <c r="A1090" s="1">
        <v>40902</v>
      </c>
    </row>
    <row r="1091" spans="1:1" x14ac:dyDescent="0.3">
      <c r="A1091" s="1">
        <v>40903</v>
      </c>
    </row>
    <row r="1092" spans="1:1" x14ac:dyDescent="0.3">
      <c r="A1092" s="1">
        <v>40904</v>
      </c>
    </row>
    <row r="1093" spans="1:1" x14ac:dyDescent="0.3">
      <c r="A1093" s="1">
        <v>40905</v>
      </c>
    </row>
    <row r="1094" spans="1:1" x14ac:dyDescent="0.3">
      <c r="A1094" s="1">
        <v>40906</v>
      </c>
    </row>
    <row r="1095" spans="1:1" x14ac:dyDescent="0.3">
      <c r="A1095" s="1">
        <v>40907</v>
      </c>
    </row>
    <row r="1096" spans="1:1" x14ac:dyDescent="0.3">
      <c r="A1096" s="1">
        <v>40908</v>
      </c>
    </row>
    <row r="1097" spans="1:1" x14ac:dyDescent="0.3">
      <c r="A1097" s="1">
        <v>40909</v>
      </c>
    </row>
    <row r="1098" spans="1:1" x14ac:dyDescent="0.3">
      <c r="A1098" s="1">
        <v>40910</v>
      </c>
    </row>
    <row r="1099" spans="1:1" x14ac:dyDescent="0.3">
      <c r="A1099" s="1">
        <v>40911</v>
      </c>
    </row>
    <row r="1100" spans="1:1" x14ac:dyDescent="0.3">
      <c r="A1100" s="1">
        <v>40912</v>
      </c>
    </row>
    <row r="1101" spans="1:1" x14ac:dyDescent="0.3">
      <c r="A1101" s="1">
        <v>40913</v>
      </c>
    </row>
    <row r="1102" spans="1:1" x14ac:dyDescent="0.3">
      <c r="A1102" s="1">
        <v>40914</v>
      </c>
    </row>
    <row r="1103" spans="1:1" x14ac:dyDescent="0.3">
      <c r="A1103" s="1">
        <v>40915</v>
      </c>
    </row>
    <row r="1104" spans="1:1" x14ac:dyDescent="0.3">
      <c r="A1104" s="1">
        <v>40916</v>
      </c>
    </row>
    <row r="1105" spans="1:1" x14ac:dyDescent="0.3">
      <c r="A1105" s="1">
        <v>40917</v>
      </c>
    </row>
    <row r="1106" spans="1:1" x14ac:dyDescent="0.3">
      <c r="A1106" s="1">
        <v>40918</v>
      </c>
    </row>
    <row r="1107" spans="1:1" x14ac:dyDescent="0.3">
      <c r="A1107" s="1">
        <v>40919</v>
      </c>
    </row>
    <row r="1108" spans="1:1" x14ac:dyDescent="0.3">
      <c r="A1108" s="1">
        <v>40920</v>
      </c>
    </row>
    <row r="1109" spans="1:1" x14ac:dyDescent="0.3">
      <c r="A1109" s="1">
        <v>40921</v>
      </c>
    </row>
    <row r="1110" spans="1:1" x14ac:dyDescent="0.3">
      <c r="A1110" s="1">
        <v>40922</v>
      </c>
    </row>
    <row r="1111" spans="1:1" x14ac:dyDescent="0.3">
      <c r="A1111" s="1">
        <v>40923</v>
      </c>
    </row>
    <row r="1112" spans="1:1" x14ac:dyDescent="0.3">
      <c r="A1112" s="1">
        <v>40924</v>
      </c>
    </row>
    <row r="1113" spans="1:1" x14ac:dyDescent="0.3">
      <c r="A1113" s="1">
        <v>40925</v>
      </c>
    </row>
    <row r="1114" spans="1:1" x14ac:dyDescent="0.3">
      <c r="A1114" s="1">
        <v>40926</v>
      </c>
    </row>
    <row r="1115" spans="1:1" x14ac:dyDescent="0.3">
      <c r="A1115" s="1">
        <v>40927</v>
      </c>
    </row>
    <row r="1116" spans="1:1" x14ac:dyDescent="0.3">
      <c r="A1116" s="1">
        <v>40928</v>
      </c>
    </row>
    <row r="1117" spans="1:1" x14ac:dyDescent="0.3">
      <c r="A1117" s="1">
        <v>40929</v>
      </c>
    </row>
    <row r="1118" spans="1:1" x14ac:dyDescent="0.3">
      <c r="A1118" s="1">
        <v>40930</v>
      </c>
    </row>
    <row r="1119" spans="1:1" x14ac:dyDescent="0.3">
      <c r="A1119" s="1">
        <v>40931</v>
      </c>
    </row>
    <row r="1120" spans="1:1" x14ac:dyDescent="0.3">
      <c r="A1120" s="1">
        <v>40932</v>
      </c>
    </row>
    <row r="1121" spans="1:1" x14ac:dyDescent="0.3">
      <c r="A1121" s="1">
        <v>40933</v>
      </c>
    </row>
    <row r="1122" spans="1:1" x14ac:dyDescent="0.3">
      <c r="A1122" s="1">
        <v>40934</v>
      </c>
    </row>
    <row r="1123" spans="1:1" x14ac:dyDescent="0.3">
      <c r="A1123" s="1">
        <v>40935</v>
      </c>
    </row>
    <row r="1124" spans="1:1" x14ac:dyDescent="0.3">
      <c r="A1124" s="1">
        <v>40936</v>
      </c>
    </row>
    <row r="1125" spans="1:1" x14ac:dyDescent="0.3">
      <c r="A1125" s="1">
        <v>40937</v>
      </c>
    </row>
    <row r="1126" spans="1:1" x14ac:dyDescent="0.3">
      <c r="A1126" s="1">
        <v>40938</v>
      </c>
    </row>
    <row r="1127" spans="1:1" x14ac:dyDescent="0.3">
      <c r="A1127" s="1">
        <v>40939</v>
      </c>
    </row>
    <row r="1128" spans="1:1" x14ac:dyDescent="0.3">
      <c r="A1128" s="1">
        <v>40940</v>
      </c>
    </row>
    <row r="1129" spans="1:1" x14ac:dyDescent="0.3">
      <c r="A1129" s="1">
        <v>40941</v>
      </c>
    </row>
    <row r="1130" spans="1:1" x14ac:dyDescent="0.3">
      <c r="A1130" s="1">
        <v>40942</v>
      </c>
    </row>
    <row r="1131" spans="1:1" x14ac:dyDescent="0.3">
      <c r="A1131" s="1">
        <v>40943</v>
      </c>
    </row>
    <row r="1132" spans="1:1" x14ac:dyDescent="0.3">
      <c r="A1132" s="1">
        <v>40944</v>
      </c>
    </row>
    <row r="1133" spans="1:1" x14ac:dyDescent="0.3">
      <c r="A1133" s="1">
        <v>40945</v>
      </c>
    </row>
    <row r="1134" spans="1:1" x14ac:dyDescent="0.3">
      <c r="A1134" s="1">
        <v>40946</v>
      </c>
    </row>
    <row r="1135" spans="1:1" x14ac:dyDescent="0.3">
      <c r="A1135" s="1">
        <v>40947</v>
      </c>
    </row>
    <row r="1136" spans="1:1" x14ac:dyDescent="0.3">
      <c r="A1136" s="1">
        <v>40948</v>
      </c>
    </row>
    <row r="1137" spans="1:1" x14ac:dyDescent="0.3">
      <c r="A1137" s="1">
        <v>40949</v>
      </c>
    </row>
    <row r="1138" spans="1:1" x14ac:dyDescent="0.3">
      <c r="A1138" s="1">
        <v>40950</v>
      </c>
    </row>
    <row r="1139" spans="1:1" x14ac:dyDescent="0.3">
      <c r="A1139" s="1">
        <v>40951</v>
      </c>
    </row>
    <row r="1140" spans="1:1" x14ac:dyDescent="0.3">
      <c r="A1140" s="1">
        <v>40952</v>
      </c>
    </row>
    <row r="1141" spans="1:1" x14ac:dyDescent="0.3">
      <c r="A1141" s="1">
        <v>40953</v>
      </c>
    </row>
    <row r="1142" spans="1:1" x14ac:dyDescent="0.3">
      <c r="A1142" s="1">
        <v>40954</v>
      </c>
    </row>
    <row r="1143" spans="1:1" x14ac:dyDescent="0.3">
      <c r="A1143" s="1">
        <v>40955</v>
      </c>
    </row>
    <row r="1144" spans="1:1" x14ac:dyDescent="0.3">
      <c r="A1144" s="1">
        <v>40956</v>
      </c>
    </row>
    <row r="1145" spans="1:1" x14ac:dyDescent="0.3">
      <c r="A1145" s="1">
        <v>40957</v>
      </c>
    </row>
    <row r="1146" spans="1:1" x14ac:dyDescent="0.3">
      <c r="A1146" s="1">
        <v>40958</v>
      </c>
    </row>
    <row r="1147" spans="1:1" x14ac:dyDescent="0.3">
      <c r="A1147" s="1">
        <v>40959</v>
      </c>
    </row>
    <row r="1148" spans="1:1" x14ac:dyDescent="0.3">
      <c r="A1148" s="1">
        <v>40960</v>
      </c>
    </row>
    <row r="1149" spans="1:1" x14ac:dyDescent="0.3">
      <c r="A1149" s="1">
        <v>40961</v>
      </c>
    </row>
    <row r="1150" spans="1:1" x14ac:dyDescent="0.3">
      <c r="A1150" s="1">
        <v>40962</v>
      </c>
    </row>
    <row r="1151" spans="1:1" x14ac:dyDescent="0.3">
      <c r="A1151" s="1">
        <v>40963</v>
      </c>
    </row>
    <row r="1152" spans="1:1" x14ac:dyDescent="0.3">
      <c r="A1152" s="1">
        <v>40964</v>
      </c>
    </row>
    <row r="1153" spans="1:1" x14ac:dyDescent="0.3">
      <c r="A1153" s="1">
        <v>40965</v>
      </c>
    </row>
    <row r="1154" spans="1:1" x14ac:dyDescent="0.3">
      <c r="A1154" s="1">
        <v>40966</v>
      </c>
    </row>
    <row r="1155" spans="1:1" x14ac:dyDescent="0.3">
      <c r="A1155" s="1">
        <v>40967</v>
      </c>
    </row>
    <row r="1156" spans="1:1" x14ac:dyDescent="0.3">
      <c r="A1156" s="1">
        <v>40968</v>
      </c>
    </row>
    <row r="1157" spans="1:1" x14ac:dyDescent="0.3">
      <c r="A1157" s="1">
        <v>40969</v>
      </c>
    </row>
    <row r="1158" spans="1:1" x14ac:dyDescent="0.3">
      <c r="A1158" s="1">
        <v>40970</v>
      </c>
    </row>
    <row r="1159" spans="1:1" x14ac:dyDescent="0.3">
      <c r="A1159" s="1">
        <v>40971</v>
      </c>
    </row>
    <row r="1160" spans="1:1" x14ac:dyDescent="0.3">
      <c r="A1160" s="1">
        <v>40972</v>
      </c>
    </row>
    <row r="1161" spans="1:1" x14ac:dyDescent="0.3">
      <c r="A1161" s="1">
        <v>40973</v>
      </c>
    </row>
    <row r="1162" spans="1:1" x14ac:dyDescent="0.3">
      <c r="A1162" s="1">
        <v>40974</v>
      </c>
    </row>
    <row r="1163" spans="1:1" x14ac:dyDescent="0.3">
      <c r="A1163" s="1">
        <v>40975</v>
      </c>
    </row>
    <row r="1164" spans="1:1" x14ac:dyDescent="0.3">
      <c r="A1164" s="1">
        <v>40976</v>
      </c>
    </row>
    <row r="1165" spans="1:1" x14ac:dyDescent="0.3">
      <c r="A1165" s="1">
        <v>40977</v>
      </c>
    </row>
    <row r="1166" spans="1:1" x14ac:dyDescent="0.3">
      <c r="A1166" s="1">
        <v>40978</v>
      </c>
    </row>
    <row r="1167" spans="1:1" x14ac:dyDescent="0.3">
      <c r="A1167" s="1">
        <v>40979</v>
      </c>
    </row>
    <row r="1168" spans="1:1" x14ac:dyDescent="0.3">
      <c r="A1168" s="1">
        <v>40980</v>
      </c>
    </row>
    <row r="1169" spans="1:1" x14ac:dyDescent="0.3">
      <c r="A1169" s="1">
        <v>40981</v>
      </c>
    </row>
    <row r="1170" spans="1:1" x14ac:dyDescent="0.3">
      <c r="A1170" s="1">
        <v>40982</v>
      </c>
    </row>
    <row r="1171" spans="1:1" x14ac:dyDescent="0.3">
      <c r="A1171" s="1">
        <v>40983</v>
      </c>
    </row>
    <row r="1172" spans="1:1" x14ac:dyDescent="0.3">
      <c r="A1172" s="1">
        <v>40984</v>
      </c>
    </row>
    <row r="1173" spans="1:1" x14ac:dyDescent="0.3">
      <c r="A1173" s="1">
        <v>40985</v>
      </c>
    </row>
    <row r="1174" spans="1:1" x14ac:dyDescent="0.3">
      <c r="A1174" s="1">
        <v>40986</v>
      </c>
    </row>
    <row r="1175" spans="1:1" x14ac:dyDescent="0.3">
      <c r="A1175" s="1">
        <v>40987</v>
      </c>
    </row>
    <row r="1176" spans="1:1" x14ac:dyDescent="0.3">
      <c r="A1176" s="1">
        <v>40988</v>
      </c>
    </row>
    <row r="1177" spans="1:1" x14ac:dyDescent="0.3">
      <c r="A1177" s="1">
        <v>40989</v>
      </c>
    </row>
    <row r="1178" spans="1:1" x14ac:dyDescent="0.3">
      <c r="A1178" s="1">
        <v>40990</v>
      </c>
    </row>
    <row r="1179" spans="1:1" x14ac:dyDescent="0.3">
      <c r="A1179" s="1">
        <v>40991</v>
      </c>
    </row>
    <row r="1180" spans="1:1" x14ac:dyDescent="0.3">
      <c r="A1180" s="1">
        <v>40992</v>
      </c>
    </row>
    <row r="1181" spans="1:1" x14ac:dyDescent="0.3">
      <c r="A1181" s="1">
        <v>40993</v>
      </c>
    </row>
    <row r="1182" spans="1:1" x14ac:dyDescent="0.3">
      <c r="A1182" s="1">
        <v>40994</v>
      </c>
    </row>
    <row r="1183" spans="1:1" x14ac:dyDescent="0.3">
      <c r="A1183" s="1">
        <v>40995</v>
      </c>
    </row>
    <row r="1184" spans="1:1" x14ac:dyDescent="0.3">
      <c r="A1184" s="1">
        <v>40996</v>
      </c>
    </row>
    <row r="1185" spans="1:1" x14ac:dyDescent="0.3">
      <c r="A1185" s="1">
        <v>40997</v>
      </c>
    </row>
    <row r="1186" spans="1:1" x14ac:dyDescent="0.3">
      <c r="A1186" s="1">
        <v>40998</v>
      </c>
    </row>
    <row r="1187" spans="1:1" x14ac:dyDescent="0.3">
      <c r="A1187" s="1">
        <v>40999</v>
      </c>
    </row>
    <row r="1188" spans="1:1" x14ac:dyDescent="0.3">
      <c r="A1188" s="1">
        <v>41000</v>
      </c>
    </row>
    <row r="1189" spans="1:1" x14ac:dyDescent="0.3">
      <c r="A1189" s="1">
        <v>41001</v>
      </c>
    </row>
    <row r="1190" spans="1:1" x14ac:dyDescent="0.3">
      <c r="A1190" s="1">
        <v>41002</v>
      </c>
    </row>
    <row r="1191" spans="1:1" x14ac:dyDescent="0.3">
      <c r="A1191" s="1">
        <v>41003</v>
      </c>
    </row>
    <row r="1192" spans="1:1" x14ac:dyDescent="0.3">
      <c r="A1192" s="1">
        <v>41004</v>
      </c>
    </row>
    <row r="1193" spans="1:1" x14ac:dyDescent="0.3">
      <c r="A1193" s="1">
        <v>41005</v>
      </c>
    </row>
    <row r="1194" spans="1:1" x14ac:dyDescent="0.3">
      <c r="A1194" s="1">
        <v>41006</v>
      </c>
    </row>
    <row r="1195" spans="1:1" x14ac:dyDescent="0.3">
      <c r="A1195" s="1">
        <v>41007</v>
      </c>
    </row>
    <row r="1196" spans="1:1" x14ac:dyDescent="0.3">
      <c r="A1196" s="1">
        <v>41008</v>
      </c>
    </row>
    <row r="1197" spans="1:1" x14ac:dyDescent="0.3">
      <c r="A1197" s="1">
        <v>41009</v>
      </c>
    </row>
    <row r="1198" spans="1:1" x14ac:dyDescent="0.3">
      <c r="A1198" s="1">
        <v>41010</v>
      </c>
    </row>
    <row r="1199" spans="1:1" x14ac:dyDescent="0.3">
      <c r="A1199" s="1">
        <v>41011</v>
      </c>
    </row>
    <row r="1200" spans="1:1" x14ac:dyDescent="0.3">
      <c r="A1200" s="1">
        <v>41012</v>
      </c>
    </row>
    <row r="1201" spans="1:1" x14ac:dyDescent="0.3">
      <c r="A1201" s="1">
        <v>41013</v>
      </c>
    </row>
    <row r="1202" spans="1:1" x14ac:dyDescent="0.3">
      <c r="A1202" s="1">
        <v>41014</v>
      </c>
    </row>
    <row r="1203" spans="1:1" x14ac:dyDescent="0.3">
      <c r="A1203" s="1">
        <v>41015</v>
      </c>
    </row>
    <row r="1204" spans="1:1" x14ac:dyDescent="0.3">
      <c r="A1204" s="1">
        <v>41016</v>
      </c>
    </row>
    <row r="1205" spans="1:1" x14ac:dyDescent="0.3">
      <c r="A1205" s="1">
        <v>41017</v>
      </c>
    </row>
    <row r="1206" spans="1:1" x14ac:dyDescent="0.3">
      <c r="A1206" s="1">
        <v>41018</v>
      </c>
    </row>
    <row r="1207" spans="1:1" x14ac:dyDescent="0.3">
      <c r="A1207" s="1">
        <v>41019</v>
      </c>
    </row>
    <row r="1208" spans="1:1" x14ac:dyDescent="0.3">
      <c r="A1208" s="1">
        <v>41020</v>
      </c>
    </row>
    <row r="1209" spans="1:1" x14ac:dyDescent="0.3">
      <c r="A1209" s="1">
        <v>41021</v>
      </c>
    </row>
    <row r="1210" spans="1:1" x14ac:dyDescent="0.3">
      <c r="A1210" s="1">
        <v>41022</v>
      </c>
    </row>
    <row r="1211" spans="1:1" x14ac:dyDescent="0.3">
      <c r="A1211" s="1">
        <v>41023</v>
      </c>
    </row>
    <row r="1212" spans="1:1" x14ac:dyDescent="0.3">
      <c r="A1212" s="1">
        <v>41024</v>
      </c>
    </row>
    <row r="1213" spans="1:1" x14ac:dyDescent="0.3">
      <c r="A1213" s="1">
        <v>41025</v>
      </c>
    </row>
    <row r="1214" spans="1:1" x14ac:dyDescent="0.3">
      <c r="A1214" s="1">
        <v>41026</v>
      </c>
    </row>
    <row r="1215" spans="1:1" x14ac:dyDescent="0.3">
      <c r="A1215" s="1">
        <v>41027</v>
      </c>
    </row>
    <row r="1216" spans="1:1" x14ac:dyDescent="0.3">
      <c r="A1216" s="1">
        <v>41028</v>
      </c>
    </row>
    <row r="1217" spans="1:1" x14ac:dyDescent="0.3">
      <c r="A1217" s="1">
        <v>41029</v>
      </c>
    </row>
    <row r="1218" spans="1:1" x14ac:dyDescent="0.3">
      <c r="A1218" s="1">
        <v>41030</v>
      </c>
    </row>
    <row r="1219" spans="1:1" x14ac:dyDescent="0.3">
      <c r="A1219" s="1">
        <v>41031</v>
      </c>
    </row>
    <row r="1220" spans="1:1" x14ac:dyDescent="0.3">
      <c r="A1220" s="1">
        <v>41032</v>
      </c>
    </row>
    <row r="1221" spans="1:1" x14ac:dyDescent="0.3">
      <c r="A1221" s="1">
        <v>41033</v>
      </c>
    </row>
    <row r="1222" spans="1:1" x14ac:dyDescent="0.3">
      <c r="A1222" s="1">
        <v>41034</v>
      </c>
    </row>
    <row r="1223" spans="1:1" x14ac:dyDescent="0.3">
      <c r="A1223" s="1">
        <v>41035</v>
      </c>
    </row>
    <row r="1224" spans="1:1" x14ac:dyDescent="0.3">
      <c r="A1224" s="1">
        <v>41036</v>
      </c>
    </row>
    <row r="1225" spans="1:1" x14ac:dyDescent="0.3">
      <c r="A1225" s="1">
        <v>41037</v>
      </c>
    </row>
    <row r="1226" spans="1:1" x14ac:dyDescent="0.3">
      <c r="A1226" s="1">
        <v>41038</v>
      </c>
    </row>
    <row r="1227" spans="1:1" x14ac:dyDescent="0.3">
      <c r="A1227" s="1">
        <v>41039</v>
      </c>
    </row>
    <row r="1228" spans="1:1" x14ac:dyDescent="0.3">
      <c r="A1228" s="1">
        <v>41040</v>
      </c>
    </row>
    <row r="1229" spans="1:1" x14ac:dyDescent="0.3">
      <c r="A1229" s="1">
        <v>41041</v>
      </c>
    </row>
    <row r="1230" spans="1:1" x14ac:dyDescent="0.3">
      <c r="A1230" s="1">
        <v>41042</v>
      </c>
    </row>
    <row r="1231" spans="1:1" x14ac:dyDescent="0.3">
      <c r="A1231" s="1">
        <v>41043</v>
      </c>
    </row>
    <row r="1232" spans="1:1" x14ac:dyDescent="0.3">
      <c r="A1232" s="1">
        <v>41044</v>
      </c>
    </row>
    <row r="1233" spans="1:1" x14ac:dyDescent="0.3">
      <c r="A1233" s="1">
        <v>41045</v>
      </c>
    </row>
    <row r="1234" spans="1:1" x14ac:dyDescent="0.3">
      <c r="A1234" s="1">
        <v>41046</v>
      </c>
    </row>
    <row r="1235" spans="1:1" x14ac:dyDescent="0.3">
      <c r="A1235" s="1">
        <v>41047</v>
      </c>
    </row>
    <row r="1236" spans="1:1" x14ac:dyDescent="0.3">
      <c r="A1236" s="1">
        <v>41048</v>
      </c>
    </row>
    <row r="1237" spans="1:1" x14ac:dyDescent="0.3">
      <c r="A1237" s="1">
        <v>41049</v>
      </c>
    </row>
    <row r="1238" spans="1:1" x14ac:dyDescent="0.3">
      <c r="A1238" s="1">
        <v>41050</v>
      </c>
    </row>
    <row r="1239" spans="1:1" x14ac:dyDescent="0.3">
      <c r="A1239" s="1">
        <v>41051</v>
      </c>
    </row>
    <row r="1240" spans="1:1" x14ac:dyDescent="0.3">
      <c r="A1240" s="1">
        <v>41052</v>
      </c>
    </row>
    <row r="1241" spans="1:1" x14ac:dyDescent="0.3">
      <c r="A1241" s="1">
        <v>41053</v>
      </c>
    </row>
    <row r="1242" spans="1:1" x14ac:dyDescent="0.3">
      <c r="A1242" s="1">
        <v>41054</v>
      </c>
    </row>
    <row r="1243" spans="1:1" x14ac:dyDescent="0.3">
      <c r="A1243" s="1">
        <v>41055</v>
      </c>
    </row>
    <row r="1244" spans="1:1" x14ac:dyDescent="0.3">
      <c r="A1244" s="1">
        <v>41056</v>
      </c>
    </row>
    <row r="1245" spans="1:1" x14ac:dyDescent="0.3">
      <c r="A1245" s="1">
        <v>41057</v>
      </c>
    </row>
    <row r="1246" spans="1:1" x14ac:dyDescent="0.3">
      <c r="A1246" s="1">
        <v>41058</v>
      </c>
    </row>
    <row r="1247" spans="1:1" x14ac:dyDescent="0.3">
      <c r="A1247" s="1">
        <v>41059</v>
      </c>
    </row>
    <row r="1248" spans="1:1" x14ac:dyDescent="0.3">
      <c r="A1248" s="1">
        <v>41060</v>
      </c>
    </row>
    <row r="1249" spans="1:1" x14ac:dyDescent="0.3">
      <c r="A1249" s="1">
        <v>41061</v>
      </c>
    </row>
    <row r="1250" spans="1:1" x14ac:dyDescent="0.3">
      <c r="A1250" s="1">
        <v>41062</v>
      </c>
    </row>
    <row r="1251" spans="1:1" x14ac:dyDescent="0.3">
      <c r="A1251" s="1">
        <v>41063</v>
      </c>
    </row>
    <row r="1252" spans="1:1" x14ac:dyDescent="0.3">
      <c r="A1252" s="1">
        <v>41064</v>
      </c>
    </row>
    <row r="1253" spans="1:1" x14ac:dyDescent="0.3">
      <c r="A1253" s="1">
        <v>41065</v>
      </c>
    </row>
    <row r="1254" spans="1:1" x14ac:dyDescent="0.3">
      <c r="A1254" s="1">
        <v>41066</v>
      </c>
    </row>
    <row r="1255" spans="1:1" x14ac:dyDescent="0.3">
      <c r="A1255" s="1">
        <v>41067</v>
      </c>
    </row>
    <row r="1256" spans="1:1" x14ac:dyDescent="0.3">
      <c r="A1256" s="1">
        <v>41068</v>
      </c>
    </row>
    <row r="1257" spans="1:1" x14ac:dyDescent="0.3">
      <c r="A1257" s="1">
        <v>41069</v>
      </c>
    </row>
    <row r="1258" spans="1:1" x14ac:dyDescent="0.3">
      <c r="A1258" s="1">
        <v>41070</v>
      </c>
    </row>
    <row r="1259" spans="1:1" x14ac:dyDescent="0.3">
      <c r="A1259" s="1">
        <v>41071</v>
      </c>
    </row>
    <row r="1260" spans="1:1" x14ac:dyDescent="0.3">
      <c r="A1260" s="1">
        <v>41072</v>
      </c>
    </row>
    <row r="1261" spans="1:1" x14ac:dyDescent="0.3">
      <c r="A1261" s="1">
        <v>41073</v>
      </c>
    </row>
    <row r="1262" spans="1:1" x14ac:dyDescent="0.3">
      <c r="A1262" s="1">
        <v>41074</v>
      </c>
    </row>
    <row r="1263" spans="1:1" x14ac:dyDescent="0.3">
      <c r="A1263" s="1">
        <v>41075</v>
      </c>
    </row>
    <row r="1264" spans="1:1" x14ac:dyDescent="0.3">
      <c r="A1264" s="1">
        <v>41076</v>
      </c>
    </row>
    <row r="1265" spans="1:1" x14ac:dyDescent="0.3">
      <c r="A1265" s="1">
        <v>41077</v>
      </c>
    </row>
    <row r="1266" spans="1:1" x14ac:dyDescent="0.3">
      <c r="A1266" s="1">
        <v>41078</v>
      </c>
    </row>
    <row r="1267" spans="1:1" x14ac:dyDescent="0.3">
      <c r="A1267" s="1">
        <v>41079</v>
      </c>
    </row>
    <row r="1268" spans="1:1" x14ac:dyDescent="0.3">
      <c r="A1268" s="1">
        <v>41080</v>
      </c>
    </row>
    <row r="1269" spans="1:1" x14ac:dyDescent="0.3">
      <c r="A1269" s="1">
        <v>41081</v>
      </c>
    </row>
    <row r="1270" spans="1:1" x14ac:dyDescent="0.3">
      <c r="A1270" s="1">
        <v>41082</v>
      </c>
    </row>
    <row r="1271" spans="1:1" x14ac:dyDescent="0.3">
      <c r="A1271" s="1">
        <v>41083</v>
      </c>
    </row>
    <row r="1272" spans="1:1" x14ac:dyDescent="0.3">
      <c r="A1272" s="1">
        <v>41084</v>
      </c>
    </row>
    <row r="1273" spans="1:1" x14ac:dyDescent="0.3">
      <c r="A1273" s="1">
        <v>41085</v>
      </c>
    </row>
    <row r="1274" spans="1:1" x14ac:dyDescent="0.3">
      <c r="A1274" s="1">
        <v>41086</v>
      </c>
    </row>
    <row r="1275" spans="1:1" x14ac:dyDescent="0.3">
      <c r="A1275" s="1">
        <v>41087</v>
      </c>
    </row>
    <row r="1276" spans="1:1" x14ac:dyDescent="0.3">
      <c r="A1276" s="1">
        <v>41088</v>
      </c>
    </row>
    <row r="1277" spans="1:1" x14ac:dyDescent="0.3">
      <c r="A1277" s="1">
        <v>41089</v>
      </c>
    </row>
    <row r="1278" spans="1:1" x14ac:dyDescent="0.3">
      <c r="A1278" s="1">
        <v>41090</v>
      </c>
    </row>
    <row r="1279" spans="1:1" x14ac:dyDescent="0.3">
      <c r="A1279" s="1">
        <v>41091</v>
      </c>
    </row>
    <row r="1280" spans="1:1" x14ac:dyDescent="0.3">
      <c r="A1280" s="1">
        <v>41092</v>
      </c>
    </row>
    <row r="1281" spans="1:1" x14ac:dyDescent="0.3">
      <c r="A1281" s="1">
        <v>41093</v>
      </c>
    </row>
    <row r="1282" spans="1:1" x14ac:dyDescent="0.3">
      <c r="A1282" s="1">
        <v>41094</v>
      </c>
    </row>
    <row r="1283" spans="1:1" x14ac:dyDescent="0.3">
      <c r="A1283" s="1">
        <v>41095</v>
      </c>
    </row>
    <row r="1284" spans="1:1" x14ac:dyDescent="0.3">
      <c r="A1284" s="1">
        <v>41096</v>
      </c>
    </row>
    <row r="1285" spans="1:1" x14ac:dyDescent="0.3">
      <c r="A1285" s="1">
        <v>41097</v>
      </c>
    </row>
    <row r="1286" spans="1:1" x14ac:dyDescent="0.3">
      <c r="A1286" s="1">
        <v>41098</v>
      </c>
    </row>
    <row r="1287" spans="1:1" x14ac:dyDescent="0.3">
      <c r="A1287" s="1">
        <v>41099</v>
      </c>
    </row>
    <row r="1288" spans="1:1" x14ac:dyDescent="0.3">
      <c r="A1288" s="1">
        <v>41100</v>
      </c>
    </row>
    <row r="1289" spans="1:1" x14ac:dyDescent="0.3">
      <c r="A1289" s="1">
        <v>41101</v>
      </c>
    </row>
    <row r="1290" spans="1:1" x14ac:dyDescent="0.3">
      <c r="A1290" s="1">
        <v>41102</v>
      </c>
    </row>
    <row r="1291" spans="1:1" x14ac:dyDescent="0.3">
      <c r="A1291" s="1">
        <v>41103</v>
      </c>
    </row>
    <row r="1292" spans="1:1" x14ac:dyDescent="0.3">
      <c r="A1292" s="1">
        <v>41104</v>
      </c>
    </row>
    <row r="1293" spans="1:1" x14ac:dyDescent="0.3">
      <c r="A1293" s="1">
        <v>41105</v>
      </c>
    </row>
    <row r="1294" spans="1:1" x14ac:dyDescent="0.3">
      <c r="A1294" s="1">
        <v>41106</v>
      </c>
    </row>
    <row r="1295" spans="1:1" x14ac:dyDescent="0.3">
      <c r="A1295" s="1">
        <v>41107</v>
      </c>
    </row>
    <row r="1296" spans="1:1" x14ac:dyDescent="0.3">
      <c r="A1296" s="1">
        <v>41108</v>
      </c>
    </row>
    <row r="1297" spans="1:1" x14ac:dyDescent="0.3">
      <c r="A1297" s="1">
        <v>41109</v>
      </c>
    </row>
    <row r="1298" spans="1:1" x14ac:dyDescent="0.3">
      <c r="A1298" s="1">
        <v>41110</v>
      </c>
    </row>
    <row r="1299" spans="1:1" x14ac:dyDescent="0.3">
      <c r="A1299" s="1">
        <v>41111</v>
      </c>
    </row>
    <row r="1300" spans="1:1" x14ac:dyDescent="0.3">
      <c r="A1300" s="1">
        <v>41112</v>
      </c>
    </row>
    <row r="1301" spans="1:1" x14ac:dyDescent="0.3">
      <c r="A1301" s="1">
        <v>41113</v>
      </c>
    </row>
    <row r="1302" spans="1:1" x14ac:dyDescent="0.3">
      <c r="A1302" s="1">
        <v>41114</v>
      </c>
    </row>
    <row r="1303" spans="1:1" x14ac:dyDescent="0.3">
      <c r="A1303" s="1">
        <v>41115</v>
      </c>
    </row>
    <row r="1304" spans="1:1" x14ac:dyDescent="0.3">
      <c r="A1304" s="1">
        <v>41116</v>
      </c>
    </row>
    <row r="1305" spans="1:1" x14ac:dyDescent="0.3">
      <c r="A1305" s="1">
        <v>41117</v>
      </c>
    </row>
    <row r="1306" spans="1:1" x14ac:dyDescent="0.3">
      <c r="A1306" s="1">
        <v>41118</v>
      </c>
    </row>
    <row r="1307" spans="1:1" x14ac:dyDescent="0.3">
      <c r="A1307" s="1">
        <v>41119</v>
      </c>
    </row>
    <row r="1308" spans="1:1" x14ac:dyDescent="0.3">
      <c r="A1308" s="1">
        <v>41120</v>
      </c>
    </row>
    <row r="1309" spans="1:1" x14ac:dyDescent="0.3">
      <c r="A1309" s="1">
        <v>41121</v>
      </c>
    </row>
    <row r="1310" spans="1:1" x14ac:dyDescent="0.3">
      <c r="A1310" s="1">
        <v>41122</v>
      </c>
    </row>
    <row r="1311" spans="1:1" x14ac:dyDescent="0.3">
      <c r="A1311" s="1">
        <v>41123</v>
      </c>
    </row>
    <row r="1312" spans="1:1" x14ac:dyDescent="0.3">
      <c r="A1312" s="1">
        <v>41124</v>
      </c>
    </row>
    <row r="1313" spans="1:1" x14ac:dyDescent="0.3">
      <c r="A1313" s="1">
        <v>41125</v>
      </c>
    </row>
    <row r="1314" spans="1:1" x14ac:dyDescent="0.3">
      <c r="A1314" s="1">
        <v>41126</v>
      </c>
    </row>
    <row r="1315" spans="1:1" x14ac:dyDescent="0.3">
      <c r="A1315" s="1">
        <v>41127</v>
      </c>
    </row>
    <row r="1316" spans="1:1" x14ac:dyDescent="0.3">
      <c r="A1316" s="1">
        <v>41128</v>
      </c>
    </row>
    <row r="1317" spans="1:1" x14ac:dyDescent="0.3">
      <c r="A1317" s="1">
        <v>41129</v>
      </c>
    </row>
    <row r="1318" spans="1:1" x14ac:dyDescent="0.3">
      <c r="A1318" s="1">
        <v>41130</v>
      </c>
    </row>
    <row r="1319" spans="1:1" x14ac:dyDescent="0.3">
      <c r="A1319" s="1">
        <v>41131</v>
      </c>
    </row>
    <row r="1320" spans="1:1" x14ac:dyDescent="0.3">
      <c r="A1320" s="1">
        <v>41132</v>
      </c>
    </row>
    <row r="1321" spans="1:1" x14ac:dyDescent="0.3">
      <c r="A1321" s="1">
        <v>41133</v>
      </c>
    </row>
    <row r="1322" spans="1:1" x14ac:dyDescent="0.3">
      <c r="A1322" s="1">
        <v>41134</v>
      </c>
    </row>
    <row r="1323" spans="1:1" x14ac:dyDescent="0.3">
      <c r="A1323" s="1">
        <v>41135</v>
      </c>
    </row>
    <row r="1324" spans="1:1" x14ac:dyDescent="0.3">
      <c r="A1324" s="1">
        <v>41136</v>
      </c>
    </row>
    <row r="1325" spans="1:1" x14ac:dyDescent="0.3">
      <c r="A1325" s="1">
        <v>41137</v>
      </c>
    </row>
    <row r="1326" spans="1:1" x14ac:dyDescent="0.3">
      <c r="A1326" s="1">
        <v>41138</v>
      </c>
    </row>
    <row r="1327" spans="1:1" x14ac:dyDescent="0.3">
      <c r="A1327" s="1">
        <v>41139</v>
      </c>
    </row>
    <row r="1328" spans="1:1" x14ac:dyDescent="0.3">
      <c r="A1328" s="1">
        <v>41140</v>
      </c>
    </row>
    <row r="1329" spans="1:1" x14ac:dyDescent="0.3">
      <c r="A1329" s="1">
        <v>41141</v>
      </c>
    </row>
    <row r="1330" spans="1:1" x14ac:dyDescent="0.3">
      <c r="A1330" s="1">
        <v>41142</v>
      </c>
    </row>
    <row r="1331" spans="1:1" x14ac:dyDescent="0.3">
      <c r="A1331" s="1">
        <v>41143</v>
      </c>
    </row>
    <row r="1332" spans="1:1" x14ac:dyDescent="0.3">
      <c r="A1332" s="1">
        <v>41144</v>
      </c>
    </row>
    <row r="1333" spans="1:1" x14ac:dyDescent="0.3">
      <c r="A1333" s="1">
        <v>41145</v>
      </c>
    </row>
    <row r="1334" spans="1:1" x14ac:dyDescent="0.3">
      <c r="A1334" s="1">
        <v>41146</v>
      </c>
    </row>
    <row r="1335" spans="1:1" x14ac:dyDescent="0.3">
      <c r="A1335" s="1">
        <v>41147</v>
      </c>
    </row>
    <row r="1336" spans="1:1" x14ac:dyDescent="0.3">
      <c r="A1336" s="1">
        <v>41148</v>
      </c>
    </row>
    <row r="1337" spans="1:1" x14ac:dyDescent="0.3">
      <c r="A1337" s="1">
        <v>41149</v>
      </c>
    </row>
    <row r="1338" spans="1:1" x14ac:dyDescent="0.3">
      <c r="A1338" s="1">
        <v>41150</v>
      </c>
    </row>
    <row r="1339" spans="1:1" x14ac:dyDescent="0.3">
      <c r="A1339" s="1">
        <v>41151</v>
      </c>
    </row>
    <row r="1340" spans="1:1" x14ac:dyDescent="0.3">
      <c r="A1340" s="1">
        <v>41152</v>
      </c>
    </row>
    <row r="1341" spans="1:1" x14ac:dyDescent="0.3">
      <c r="A1341" s="1">
        <v>41153</v>
      </c>
    </row>
    <row r="1342" spans="1:1" x14ac:dyDescent="0.3">
      <c r="A1342" s="1">
        <v>41154</v>
      </c>
    </row>
    <row r="1343" spans="1:1" x14ac:dyDescent="0.3">
      <c r="A1343" s="1">
        <v>41155</v>
      </c>
    </row>
    <row r="1344" spans="1:1" x14ac:dyDescent="0.3">
      <c r="A1344" s="1">
        <v>41156</v>
      </c>
    </row>
    <row r="1345" spans="1:1" x14ac:dyDescent="0.3">
      <c r="A1345" s="1">
        <v>41157</v>
      </c>
    </row>
    <row r="1346" spans="1:1" x14ac:dyDescent="0.3">
      <c r="A1346" s="1">
        <v>41158</v>
      </c>
    </row>
    <row r="1347" spans="1:1" x14ac:dyDescent="0.3">
      <c r="A1347" s="1">
        <v>41159</v>
      </c>
    </row>
    <row r="1348" spans="1:1" x14ac:dyDescent="0.3">
      <c r="A1348" s="1">
        <v>41160</v>
      </c>
    </row>
    <row r="1349" spans="1:1" x14ac:dyDescent="0.3">
      <c r="A1349" s="1">
        <v>41161</v>
      </c>
    </row>
    <row r="1350" spans="1:1" x14ac:dyDescent="0.3">
      <c r="A1350" s="1">
        <v>41162</v>
      </c>
    </row>
    <row r="1351" spans="1:1" x14ac:dyDescent="0.3">
      <c r="A1351" s="1">
        <v>41163</v>
      </c>
    </row>
    <row r="1352" spans="1:1" x14ac:dyDescent="0.3">
      <c r="A1352" s="1">
        <v>41164</v>
      </c>
    </row>
    <row r="1353" spans="1:1" x14ac:dyDescent="0.3">
      <c r="A1353" s="1">
        <v>41165</v>
      </c>
    </row>
    <row r="1354" spans="1:1" x14ac:dyDescent="0.3">
      <c r="A1354" s="1">
        <v>41166</v>
      </c>
    </row>
    <row r="1355" spans="1:1" x14ac:dyDescent="0.3">
      <c r="A1355" s="1">
        <v>41167</v>
      </c>
    </row>
    <row r="1356" spans="1:1" x14ac:dyDescent="0.3">
      <c r="A1356" s="1">
        <v>41168</v>
      </c>
    </row>
    <row r="1357" spans="1:1" x14ac:dyDescent="0.3">
      <c r="A1357" s="1">
        <v>41169</v>
      </c>
    </row>
    <row r="1358" spans="1:1" x14ac:dyDescent="0.3">
      <c r="A1358" s="1">
        <v>41170</v>
      </c>
    </row>
    <row r="1359" spans="1:1" x14ac:dyDescent="0.3">
      <c r="A1359" s="1">
        <v>41171</v>
      </c>
    </row>
    <row r="1360" spans="1:1" x14ac:dyDescent="0.3">
      <c r="A1360" s="1">
        <v>41172</v>
      </c>
    </row>
    <row r="1361" spans="1:1" x14ac:dyDescent="0.3">
      <c r="A1361" s="1">
        <v>41173</v>
      </c>
    </row>
    <row r="1362" spans="1:1" x14ac:dyDescent="0.3">
      <c r="A1362" s="1">
        <v>41174</v>
      </c>
    </row>
    <row r="1363" spans="1:1" x14ac:dyDescent="0.3">
      <c r="A1363" s="1">
        <v>41175</v>
      </c>
    </row>
    <row r="1364" spans="1:1" x14ac:dyDescent="0.3">
      <c r="A1364" s="1">
        <v>41176</v>
      </c>
    </row>
    <row r="1365" spans="1:1" x14ac:dyDescent="0.3">
      <c r="A1365" s="1">
        <v>41177</v>
      </c>
    </row>
    <row r="1366" spans="1:1" x14ac:dyDescent="0.3">
      <c r="A1366" s="1">
        <v>41178</v>
      </c>
    </row>
    <row r="1367" spans="1:1" x14ac:dyDescent="0.3">
      <c r="A1367" s="1">
        <v>41179</v>
      </c>
    </row>
    <row r="1368" spans="1:1" x14ac:dyDescent="0.3">
      <c r="A1368" s="1">
        <v>41180</v>
      </c>
    </row>
    <row r="1369" spans="1:1" x14ac:dyDescent="0.3">
      <c r="A1369" s="1">
        <v>41181</v>
      </c>
    </row>
    <row r="1370" spans="1:1" x14ac:dyDescent="0.3">
      <c r="A1370" s="1">
        <v>41182</v>
      </c>
    </row>
    <row r="1371" spans="1:1" x14ac:dyDescent="0.3">
      <c r="A1371" s="1">
        <v>41183</v>
      </c>
    </row>
    <row r="1372" spans="1:1" x14ac:dyDescent="0.3">
      <c r="A1372" s="1">
        <v>41184</v>
      </c>
    </row>
    <row r="1373" spans="1:1" x14ac:dyDescent="0.3">
      <c r="A1373" s="1">
        <v>41185</v>
      </c>
    </row>
    <row r="1374" spans="1:1" x14ac:dyDescent="0.3">
      <c r="A1374" s="1">
        <v>41186</v>
      </c>
    </row>
    <row r="1375" spans="1:1" x14ac:dyDescent="0.3">
      <c r="A1375" s="1">
        <v>41187</v>
      </c>
    </row>
    <row r="1376" spans="1:1" x14ac:dyDescent="0.3">
      <c r="A1376" s="1">
        <v>41188</v>
      </c>
    </row>
    <row r="1377" spans="1:1" x14ac:dyDescent="0.3">
      <c r="A1377" s="1">
        <v>41189</v>
      </c>
    </row>
    <row r="1378" spans="1:1" x14ac:dyDescent="0.3">
      <c r="A1378" s="1">
        <v>41190</v>
      </c>
    </row>
    <row r="1379" spans="1:1" x14ac:dyDescent="0.3">
      <c r="A1379" s="1">
        <v>41191</v>
      </c>
    </row>
    <row r="1380" spans="1:1" x14ac:dyDescent="0.3">
      <c r="A1380" s="1">
        <v>41192</v>
      </c>
    </row>
    <row r="1381" spans="1:1" x14ac:dyDescent="0.3">
      <c r="A1381" s="1">
        <v>41193</v>
      </c>
    </row>
    <row r="1382" spans="1:1" x14ac:dyDescent="0.3">
      <c r="A1382" s="1">
        <v>41194</v>
      </c>
    </row>
    <row r="1383" spans="1:1" x14ac:dyDescent="0.3">
      <c r="A1383" s="1">
        <v>41195</v>
      </c>
    </row>
    <row r="1384" spans="1:1" x14ac:dyDescent="0.3">
      <c r="A1384" s="1">
        <v>41196</v>
      </c>
    </row>
    <row r="1385" spans="1:1" x14ac:dyDescent="0.3">
      <c r="A1385" s="1">
        <v>41197</v>
      </c>
    </row>
    <row r="1386" spans="1:1" x14ac:dyDescent="0.3">
      <c r="A1386" s="1">
        <v>41198</v>
      </c>
    </row>
    <row r="1387" spans="1:1" x14ac:dyDescent="0.3">
      <c r="A1387" s="1">
        <v>41199</v>
      </c>
    </row>
    <row r="1388" spans="1:1" x14ac:dyDescent="0.3">
      <c r="A1388" s="1">
        <v>41200</v>
      </c>
    </row>
    <row r="1389" spans="1:1" x14ac:dyDescent="0.3">
      <c r="A1389" s="1">
        <v>41201</v>
      </c>
    </row>
    <row r="1390" spans="1:1" x14ac:dyDescent="0.3">
      <c r="A1390" s="1">
        <v>41202</v>
      </c>
    </row>
    <row r="1391" spans="1:1" x14ac:dyDescent="0.3">
      <c r="A1391" s="1">
        <v>41203</v>
      </c>
    </row>
    <row r="1392" spans="1:1" x14ac:dyDescent="0.3">
      <c r="A1392" s="1">
        <v>41204</v>
      </c>
    </row>
    <row r="1393" spans="1:1" x14ac:dyDescent="0.3">
      <c r="A1393" s="1">
        <v>41205</v>
      </c>
    </row>
    <row r="1394" spans="1:1" x14ac:dyDescent="0.3">
      <c r="A1394" s="1">
        <v>41206</v>
      </c>
    </row>
    <row r="1395" spans="1:1" x14ac:dyDescent="0.3">
      <c r="A1395" s="1">
        <v>41207</v>
      </c>
    </row>
    <row r="1396" spans="1:1" x14ac:dyDescent="0.3">
      <c r="A1396" s="1">
        <v>41208</v>
      </c>
    </row>
    <row r="1397" spans="1:1" x14ac:dyDescent="0.3">
      <c r="A1397" s="1">
        <v>41209</v>
      </c>
    </row>
    <row r="1398" spans="1:1" x14ac:dyDescent="0.3">
      <c r="A1398" s="1">
        <v>41210</v>
      </c>
    </row>
    <row r="1399" spans="1:1" x14ac:dyDescent="0.3">
      <c r="A1399" s="1">
        <v>41211</v>
      </c>
    </row>
    <row r="1400" spans="1:1" x14ac:dyDescent="0.3">
      <c r="A1400" s="1">
        <v>41212</v>
      </c>
    </row>
    <row r="1401" spans="1:1" x14ac:dyDescent="0.3">
      <c r="A1401" s="1">
        <v>41213</v>
      </c>
    </row>
    <row r="1402" spans="1:1" x14ac:dyDescent="0.3">
      <c r="A1402" s="1">
        <v>41214</v>
      </c>
    </row>
    <row r="1403" spans="1:1" x14ac:dyDescent="0.3">
      <c r="A1403" s="1">
        <v>41215</v>
      </c>
    </row>
    <row r="1404" spans="1:1" x14ac:dyDescent="0.3">
      <c r="A1404" s="1">
        <v>41216</v>
      </c>
    </row>
    <row r="1405" spans="1:1" x14ac:dyDescent="0.3">
      <c r="A1405" s="1">
        <v>41217</v>
      </c>
    </row>
    <row r="1406" spans="1:1" x14ac:dyDescent="0.3">
      <c r="A1406" s="1">
        <v>41218</v>
      </c>
    </row>
    <row r="1407" spans="1:1" x14ac:dyDescent="0.3">
      <c r="A1407" s="1">
        <v>41219</v>
      </c>
    </row>
    <row r="1408" spans="1:1" x14ac:dyDescent="0.3">
      <c r="A1408" s="1">
        <v>41220</v>
      </c>
    </row>
    <row r="1409" spans="1:1" x14ac:dyDescent="0.3">
      <c r="A1409" s="1">
        <v>41221</v>
      </c>
    </row>
    <row r="1410" spans="1:1" x14ac:dyDescent="0.3">
      <c r="A1410" s="1">
        <v>41222</v>
      </c>
    </row>
    <row r="1411" spans="1:1" x14ac:dyDescent="0.3">
      <c r="A1411" s="1">
        <v>41223</v>
      </c>
    </row>
    <row r="1412" spans="1:1" x14ac:dyDescent="0.3">
      <c r="A1412" s="1">
        <v>41224</v>
      </c>
    </row>
    <row r="1413" spans="1:1" x14ac:dyDescent="0.3">
      <c r="A1413" s="1">
        <v>41225</v>
      </c>
    </row>
    <row r="1414" spans="1:1" x14ac:dyDescent="0.3">
      <c r="A1414" s="1">
        <v>41226</v>
      </c>
    </row>
    <row r="1415" spans="1:1" x14ac:dyDescent="0.3">
      <c r="A1415" s="1">
        <v>41227</v>
      </c>
    </row>
    <row r="1416" spans="1:1" x14ac:dyDescent="0.3">
      <c r="A1416" s="1">
        <v>41228</v>
      </c>
    </row>
    <row r="1417" spans="1:1" x14ac:dyDescent="0.3">
      <c r="A1417" s="1">
        <v>41229</v>
      </c>
    </row>
    <row r="1418" spans="1:1" x14ac:dyDescent="0.3">
      <c r="A1418" s="1">
        <v>41230</v>
      </c>
    </row>
    <row r="1419" spans="1:1" x14ac:dyDescent="0.3">
      <c r="A1419" s="1">
        <v>41231</v>
      </c>
    </row>
    <row r="1420" spans="1:1" x14ac:dyDescent="0.3">
      <c r="A1420" s="1">
        <v>41232</v>
      </c>
    </row>
    <row r="1421" spans="1:1" x14ac:dyDescent="0.3">
      <c r="A1421" s="1">
        <v>41233</v>
      </c>
    </row>
    <row r="1422" spans="1:1" x14ac:dyDescent="0.3">
      <c r="A1422" s="1">
        <v>41234</v>
      </c>
    </row>
    <row r="1423" spans="1:1" x14ac:dyDescent="0.3">
      <c r="A1423" s="1">
        <v>41235</v>
      </c>
    </row>
    <row r="1424" spans="1:1" x14ac:dyDescent="0.3">
      <c r="A1424" s="1">
        <v>41236</v>
      </c>
    </row>
    <row r="1425" spans="1:1" x14ac:dyDescent="0.3">
      <c r="A1425" s="1">
        <v>41237</v>
      </c>
    </row>
    <row r="1426" spans="1:1" x14ac:dyDescent="0.3">
      <c r="A1426" s="1">
        <v>41238</v>
      </c>
    </row>
    <row r="1427" spans="1:1" x14ac:dyDescent="0.3">
      <c r="A1427" s="1">
        <v>41239</v>
      </c>
    </row>
    <row r="1428" spans="1:1" x14ac:dyDescent="0.3">
      <c r="A1428" s="1">
        <v>41240</v>
      </c>
    </row>
    <row r="1429" spans="1:1" x14ac:dyDescent="0.3">
      <c r="A1429" s="1">
        <v>41241</v>
      </c>
    </row>
    <row r="1430" spans="1:1" x14ac:dyDescent="0.3">
      <c r="A1430" s="1">
        <v>41242</v>
      </c>
    </row>
    <row r="1431" spans="1:1" x14ac:dyDescent="0.3">
      <c r="A1431" s="1">
        <v>41243</v>
      </c>
    </row>
    <row r="1432" spans="1:1" x14ac:dyDescent="0.3">
      <c r="A1432" s="1">
        <v>41244</v>
      </c>
    </row>
    <row r="1433" spans="1:1" x14ac:dyDescent="0.3">
      <c r="A1433" s="1">
        <v>41245</v>
      </c>
    </row>
    <row r="1434" spans="1:1" x14ac:dyDescent="0.3">
      <c r="A1434" s="1">
        <v>41246</v>
      </c>
    </row>
    <row r="1435" spans="1:1" x14ac:dyDescent="0.3">
      <c r="A1435" s="1">
        <v>41247</v>
      </c>
    </row>
    <row r="1436" spans="1:1" x14ac:dyDescent="0.3">
      <c r="A1436" s="1">
        <v>41248</v>
      </c>
    </row>
    <row r="1437" spans="1:1" x14ac:dyDescent="0.3">
      <c r="A1437" s="1">
        <v>41249</v>
      </c>
    </row>
    <row r="1438" spans="1:1" x14ac:dyDescent="0.3">
      <c r="A1438" s="1">
        <v>41250</v>
      </c>
    </row>
    <row r="1439" spans="1:1" x14ac:dyDescent="0.3">
      <c r="A1439" s="1">
        <v>41251</v>
      </c>
    </row>
    <row r="1440" spans="1:1" x14ac:dyDescent="0.3">
      <c r="A1440" s="1">
        <v>41252</v>
      </c>
    </row>
    <row r="1441" spans="1:1" x14ac:dyDescent="0.3">
      <c r="A1441" s="1">
        <v>41253</v>
      </c>
    </row>
    <row r="1442" spans="1:1" x14ac:dyDescent="0.3">
      <c r="A1442" s="1">
        <v>41254</v>
      </c>
    </row>
    <row r="1443" spans="1:1" x14ac:dyDescent="0.3">
      <c r="A1443" s="1">
        <v>41255</v>
      </c>
    </row>
    <row r="1444" spans="1:1" x14ac:dyDescent="0.3">
      <c r="A1444" s="1">
        <v>41256</v>
      </c>
    </row>
    <row r="1445" spans="1:1" x14ac:dyDescent="0.3">
      <c r="A1445" s="1">
        <v>41257</v>
      </c>
    </row>
    <row r="1446" spans="1:1" x14ac:dyDescent="0.3">
      <c r="A1446" s="1">
        <v>41258</v>
      </c>
    </row>
    <row r="1447" spans="1:1" x14ac:dyDescent="0.3">
      <c r="A1447" s="1">
        <v>41259</v>
      </c>
    </row>
    <row r="1448" spans="1:1" x14ac:dyDescent="0.3">
      <c r="A1448" s="1">
        <v>41260</v>
      </c>
    </row>
    <row r="1449" spans="1:1" x14ac:dyDescent="0.3">
      <c r="A1449" s="1">
        <v>41261</v>
      </c>
    </row>
    <row r="1450" spans="1:1" x14ac:dyDescent="0.3">
      <c r="A1450" s="1">
        <v>41262</v>
      </c>
    </row>
    <row r="1451" spans="1:1" x14ac:dyDescent="0.3">
      <c r="A1451" s="1">
        <v>41263</v>
      </c>
    </row>
    <row r="1452" spans="1:1" x14ac:dyDescent="0.3">
      <c r="A1452" s="1">
        <v>41264</v>
      </c>
    </row>
    <row r="1453" spans="1:1" x14ac:dyDescent="0.3">
      <c r="A1453" s="1">
        <v>41265</v>
      </c>
    </row>
    <row r="1454" spans="1:1" x14ac:dyDescent="0.3">
      <c r="A1454" s="1">
        <v>41266</v>
      </c>
    </row>
    <row r="1455" spans="1:1" x14ac:dyDescent="0.3">
      <c r="A1455" s="1">
        <v>41267</v>
      </c>
    </row>
    <row r="1456" spans="1:1" x14ac:dyDescent="0.3">
      <c r="A1456" s="1">
        <v>41268</v>
      </c>
    </row>
    <row r="1457" spans="1:1" x14ac:dyDescent="0.3">
      <c r="A1457" s="1">
        <v>41269</v>
      </c>
    </row>
    <row r="1458" spans="1:1" x14ac:dyDescent="0.3">
      <c r="A1458" s="1">
        <v>41270</v>
      </c>
    </row>
    <row r="1459" spans="1:1" x14ac:dyDescent="0.3">
      <c r="A1459" s="1">
        <v>41271</v>
      </c>
    </row>
    <row r="1460" spans="1:1" x14ac:dyDescent="0.3">
      <c r="A1460" s="1">
        <v>41272</v>
      </c>
    </row>
    <row r="1461" spans="1:1" x14ac:dyDescent="0.3">
      <c r="A1461" s="1">
        <v>41273</v>
      </c>
    </row>
    <row r="1462" spans="1:1" x14ac:dyDescent="0.3">
      <c r="A1462" s="1">
        <v>41274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8E5C7-8836-43B1-B3CB-142D78794D83}">
  <dimension ref="B6:M740"/>
  <sheetViews>
    <sheetView topLeftCell="A94" workbookViewId="0">
      <selection activeCell="C2" sqref="C2"/>
    </sheetView>
  </sheetViews>
  <sheetFormatPr baseColWidth="10" defaultColWidth="8.77734375" defaultRowHeight="14.4" x14ac:dyDescent="0.3"/>
  <cols>
    <col min="2" max="2" width="16.5546875" bestFit="1" customWidth="1"/>
    <col min="3" max="3" width="20.21875" bestFit="1" customWidth="1"/>
    <col min="4" max="4" width="29.44140625" bestFit="1" customWidth="1"/>
    <col min="5" max="5" width="13.21875" bestFit="1" customWidth="1"/>
    <col min="6" max="6" width="9.21875" customWidth="1"/>
    <col min="7" max="7" width="14.6640625" bestFit="1" customWidth="1"/>
    <col min="8" max="8" width="20.21875" bestFit="1" customWidth="1"/>
    <col min="9" max="9" width="15.5546875" bestFit="1" customWidth="1"/>
    <col min="12" max="12" width="16.5546875" bestFit="1" customWidth="1"/>
    <col min="13" max="14" width="29.44140625" bestFit="1" customWidth="1"/>
  </cols>
  <sheetData>
    <row r="6" spans="3:13" x14ac:dyDescent="0.3">
      <c r="C6" t="s">
        <v>1314</v>
      </c>
      <c r="E6" t="s">
        <v>1315</v>
      </c>
      <c r="G6" t="s">
        <v>1316</v>
      </c>
    </row>
    <row r="7" spans="3:13" x14ac:dyDescent="0.3">
      <c r="C7" s="5">
        <v>14915600.824000038</v>
      </c>
      <c r="E7" s="4">
        <v>214777</v>
      </c>
      <c r="G7" s="3">
        <v>69.446918543419628</v>
      </c>
    </row>
    <row r="11" spans="3:13" x14ac:dyDescent="0.3">
      <c r="C11" s="6" t="s">
        <v>1334</v>
      </c>
      <c r="D11" t="s">
        <v>3554</v>
      </c>
      <c r="H11" s="6" t="s">
        <v>1334</v>
      </c>
      <c r="I11" t="s">
        <v>3554</v>
      </c>
      <c r="L11" s="6" t="s">
        <v>1334</v>
      </c>
      <c r="M11" t="s">
        <v>3554</v>
      </c>
    </row>
    <row r="12" spans="3:13" x14ac:dyDescent="0.3">
      <c r="C12" s="7" t="s">
        <v>1850</v>
      </c>
      <c r="D12" s="12">
        <v>4.5367389282392499E-2</v>
      </c>
      <c r="H12" s="7" t="s">
        <v>3555</v>
      </c>
      <c r="I12" s="12">
        <v>9.728451018879274E-3</v>
      </c>
      <c r="L12" s="7" t="s">
        <v>3332</v>
      </c>
      <c r="M12" s="12">
        <v>2.4041297935103245E-2</v>
      </c>
    </row>
    <row r="13" spans="3:13" x14ac:dyDescent="0.3">
      <c r="C13" s="7" t="s">
        <v>2016</v>
      </c>
      <c r="D13" s="12">
        <v>2.9212109089090638E-2</v>
      </c>
      <c r="H13" s="7" t="s">
        <v>3449</v>
      </c>
      <c r="I13" s="12">
        <v>3.6273386788850705E-3</v>
      </c>
      <c r="L13" s="7" t="s">
        <v>3336</v>
      </c>
      <c r="M13" s="12">
        <v>2.6392961876832845E-2</v>
      </c>
    </row>
    <row r="14" spans="3:13" x14ac:dyDescent="0.3">
      <c r="C14" s="7" t="s">
        <v>3453</v>
      </c>
      <c r="D14" s="12">
        <v>5.2068617558022195E-3</v>
      </c>
      <c r="H14" s="7" t="s">
        <v>3424</v>
      </c>
      <c r="I14" s="12">
        <v>9.8278694378972926E-3</v>
      </c>
      <c r="L14" s="7" t="s">
        <v>3339</v>
      </c>
      <c r="M14" s="12">
        <v>2.9611650485436895E-2</v>
      </c>
    </row>
    <row r="15" spans="3:13" x14ac:dyDescent="0.3">
      <c r="C15" s="7" t="s">
        <v>3421</v>
      </c>
      <c r="D15" s="12">
        <v>1.0804322627601677E-3</v>
      </c>
      <c r="H15" s="7" t="s">
        <v>3524</v>
      </c>
      <c r="I15" s="12">
        <v>1.0670655696833709E-3</v>
      </c>
      <c r="L15" s="7" t="s">
        <v>3342</v>
      </c>
      <c r="M15" s="12">
        <v>2.2911051212938006E-2</v>
      </c>
    </row>
    <row r="16" spans="3:13" x14ac:dyDescent="0.3">
      <c r="C16" s="7" t="s">
        <v>3434</v>
      </c>
      <c r="D16" s="12">
        <v>1.29545632623212E-3</v>
      </c>
      <c r="H16" s="7" t="s">
        <v>3494</v>
      </c>
      <c r="I16" s="12">
        <v>1.1038406827880513E-2</v>
      </c>
      <c r="L16" s="7" t="s">
        <v>3344</v>
      </c>
      <c r="M16" s="12">
        <v>1.5799256505576207E-2</v>
      </c>
    </row>
    <row r="17" spans="3:13" x14ac:dyDescent="0.3">
      <c r="C17" s="7" t="s">
        <v>1835</v>
      </c>
      <c r="D17" s="12">
        <v>9.1852807390489614E-3</v>
      </c>
      <c r="H17" s="7" t="s">
        <v>3459</v>
      </c>
      <c r="I17" s="12">
        <v>2.9975186104218361E-3</v>
      </c>
      <c r="L17" s="7" t="s">
        <v>3346</v>
      </c>
      <c r="M17" s="12">
        <v>1.2903225806451613E-2</v>
      </c>
    </row>
    <row r="18" spans="3:13" x14ac:dyDescent="0.3">
      <c r="C18" s="7" t="s">
        <v>1335</v>
      </c>
      <c r="D18" s="12">
        <v>7.3918526253564402E-3</v>
      </c>
      <c r="H18" s="7" t="s">
        <v>1830</v>
      </c>
      <c r="I18" s="12">
        <v>4.7973874019952064E-3</v>
      </c>
      <c r="L18" s="7" t="s">
        <v>3348</v>
      </c>
      <c r="M18" s="12">
        <v>2.6565464895635674E-2</v>
      </c>
    </row>
    <row r="19" spans="3:13" x14ac:dyDescent="0.3">
      <c r="H19" s="7" t="s">
        <v>3488</v>
      </c>
      <c r="I19" s="12">
        <v>6.2260361511776519E-3</v>
      </c>
      <c r="L19" s="7" t="s">
        <v>3350</v>
      </c>
      <c r="M19" s="12">
        <v>2.7186761229314422E-2</v>
      </c>
    </row>
    <row r="20" spans="3:13" x14ac:dyDescent="0.3">
      <c r="H20" s="7" t="s">
        <v>3472</v>
      </c>
      <c r="I20" s="12">
        <v>4.5490822027134878E-3</v>
      </c>
      <c r="L20" s="7" t="s">
        <v>3353</v>
      </c>
      <c r="M20" s="12">
        <v>2.3929471032745592E-2</v>
      </c>
    </row>
    <row r="21" spans="3:13" x14ac:dyDescent="0.3">
      <c r="H21" s="7" t="s">
        <v>3443</v>
      </c>
      <c r="I21" s="12">
        <v>8.3735909822866342E-3</v>
      </c>
      <c r="L21" s="7" t="s">
        <v>3355</v>
      </c>
      <c r="M21" s="12">
        <v>2.9477993858751279E-2</v>
      </c>
    </row>
    <row r="22" spans="3:13" x14ac:dyDescent="0.3">
      <c r="H22" s="7" t="s">
        <v>1335</v>
      </c>
      <c r="I22" s="12">
        <v>7.3918526253564402E-3</v>
      </c>
      <c r="L22" s="7" t="s">
        <v>3357</v>
      </c>
      <c r="M22" s="12">
        <v>5.7313432835820896E-2</v>
      </c>
    </row>
    <row r="23" spans="3:13" x14ac:dyDescent="0.3">
      <c r="L23" s="7" t="s">
        <v>1832</v>
      </c>
      <c r="M23" s="12">
        <v>9.52668985331922E-4</v>
      </c>
    </row>
    <row r="24" spans="3:13" x14ac:dyDescent="0.3">
      <c r="L24" s="7" t="s">
        <v>3359</v>
      </c>
      <c r="M24" s="12">
        <v>4.1468253968253967E-2</v>
      </c>
    </row>
    <row r="25" spans="3:13" x14ac:dyDescent="0.3">
      <c r="H25" s="6" t="s">
        <v>1334</v>
      </c>
      <c r="I25" t="s">
        <v>3556</v>
      </c>
      <c r="L25" s="7" t="s">
        <v>3361</v>
      </c>
      <c r="M25" s="12">
        <v>5.5389221556886227E-2</v>
      </c>
    </row>
    <row r="26" spans="3:13" x14ac:dyDescent="0.3">
      <c r="C26" s="6" t="s">
        <v>1334</v>
      </c>
      <c r="D26" t="s">
        <v>3557</v>
      </c>
      <c r="H26" s="7" t="s">
        <v>1850</v>
      </c>
      <c r="I26" s="12">
        <v>5.7523073620948703E-2</v>
      </c>
      <c r="L26" s="7" t="s">
        <v>1994</v>
      </c>
      <c r="M26" s="12">
        <v>2.6184546615581099E-2</v>
      </c>
    </row>
    <row r="27" spans="3:13" x14ac:dyDescent="0.3">
      <c r="C27" s="7" t="s">
        <v>3555</v>
      </c>
      <c r="D27" s="12">
        <v>1.9640238444397888E-5</v>
      </c>
      <c r="H27" s="7" t="s">
        <v>2016</v>
      </c>
      <c r="I27" s="12">
        <v>5.0748521369114459E-2</v>
      </c>
      <c r="L27" s="7" t="s">
        <v>3363</v>
      </c>
      <c r="M27" s="12">
        <v>2.8837876614060259E-2</v>
      </c>
    </row>
    <row r="28" spans="3:13" x14ac:dyDescent="0.3">
      <c r="C28" s="7">
        <v>0</v>
      </c>
      <c r="D28" s="12">
        <v>3.0863950318651598E-3</v>
      </c>
      <c r="H28" s="7" t="s">
        <v>3453</v>
      </c>
      <c r="I28" s="12">
        <v>3.3299697275479315E-3</v>
      </c>
      <c r="L28" s="7" t="s">
        <v>3365</v>
      </c>
      <c r="M28" s="12">
        <v>4.5614035087719301E-2</v>
      </c>
    </row>
    <row r="29" spans="3:13" x14ac:dyDescent="0.3">
      <c r="C29" s="7">
        <v>1</v>
      </c>
      <c r="D29" s="12">
        <v>1.6187712934305314E-3</v>
      </c>
      <c r="H29" s="7" t="s">
        <v>3421</v>
      </c>
      <c r="I29" s="12">
        <v>9.2176319596490861E-4</v>
      </c>
      <c r="L29" s="7" t="s">
        <v>3547</v>
      </c>
      <c r="M29" s="12">
        <v>2.631578947368421E-3</v>
      </c>
    </row>
    <row r="30" spans="3:13" x14ac:dyDescent="0.3">
      <c r="C30" s="7" t="s">
        <v>1335</v>
      </c>
      <c r="D30" s="12">
        <v>1.015436497955153E-3</v>
      </c>
      <c r="H30" s="7" t="s">
        <v>3434</v>
      </c>
      <c r="I30" s="12">
        <v>1.0098987489443945E-3</v>
      </c>
      <c r="L30" s="7" t="s">
        <v>3367</v>
      </c>
      <c r="M30" s="12">
        <v>3.5148514851485152E-2</v>
      </c>
    </row>
    <row r="31" spans="3:13" x14ac:dyDescent="0.3">
      <c r="H31" s="7" t="s">
        <v>1835</v>
      </c>
      <c r="I31" s="12">
        <v>1.1917840558604818E-2</v>
      </c>
      <c r="L31" s="7" t="s">
        <v>1991</v>
      </c>
      <c r="M31" s="12">
        <v>4.459008579599618E-2</v>
      </c>
    </row>
    <row r="32" spans="3:13" x14ac:dyDescent="0.3">
      <c r="H32" s="7" t="s">
        <v>1335</v>
      </c>
      <c r="I32" s="12">
        <v>1.0165657017338077E-2</v>
      </c>
      <c r="L32" s="7" t="s">
        <v>3370</v>
      </c>
      <c r="M32" s="12">
        <v>3.2000000000000001E-2</v>
      </c>
    </row>
    <row r="33" spans="8:13" x14ac:dyDescent="0.3">
      <c r="L33" s="7" t="s">
        <v>3372</v>
      </c>
      <c r="M33" s="12">
        <v>3.533123028391167E-2</v>
      </c>
    </row>
    <row r="34" spans="8:13" x14ac:dyDescent="0.3">
      <c r="L34" s="7" t="s">
        <v>3374</v>
      </c>
      <c r="M34" s="12">
        <v>4.0532544378698229E-2</v>
      </c>
    </row>
    <row r="35" spans="8:13" x14ac:dyDescent="0.3">
      <c r="L35" s="7" t="s">
        <v>3376</v>
      </c>
      <c r="M35" s="12">
        <v>3.4934497816593885E-2</v>
      </c>
    </row>
    <row r="36" spans="8:13" x14ac:dyDescent="0.3">
      <c r="L36" s="7" t="s">
        <v>1988</v>
      </c>
      <c r="M36" s="12">
        <v>3.9061851390618511E-2</v>
      </c>
    </row>
    <row r="37" spans="8:13" x14ac:dyDescent="0.3">
      <c r="L37" s="7" t="s">
        <v>3378</v>
      </c>
      <c r="M37" s="12">
        <v>2.1052631578947368E-2</v>
      </c>
    </row>
    <row r="38" spans="8:13" x14ac:dyDescent="0.3">
      <c r="L38" s="7" t="s">
        <v>3380</v>
      </c>
      <c r="M38" s="12">
        <v>2.4186046511627906E-2</v>
      </c>
    </row>
    <row r="39" spans="8:13" x14ac:dyDescent="0.3">
      <c r="L39" s="7" t="s">
        <v>3382</v>
      </c>
      <c r="M39" s="12">
        <v>2.4154589371980676E-2</v>
      </c>
    </row>
    <row r="40" spans="8:13" x14ac:dyDescent="0.3">
      <c r="H40" s="6" t="s">
        <v>1334</v>
      </c>
      <c r="I40" t="s">
        <v>3558</v>
      </c>
      <c r="L40" s="7" t="s">
        <v>1985</v>
      </c>
      <c r="M40" s="12">
        <v>3.0726256983240226E-2</v>
      </c>
    </row>
    <row r="41" spans="8:13" x14ac:dyDescent="0.3">
      <c r="H41" s="7" t="s">
        <v>3555</v>
      </c>
      <c r="I41" s="12">
        <v>6.3265374140590775E-4</v>
      </c>
      <c r="L41" s="7" t="s">
        <v>3384</v>
      </c>
      <c r="M41" s="12">
        <v>1.7587939698492462E-2</v>
      </c>
    </row>
    <row r="42" spans="8:13" x14ac:dyDescent="0.3">
      <c r="H42" s="7" t="s">
        <v>1984</v>
      </c>
      <c r="I42" s="12">
        <v>1.040988939492518E-2</v>
      </c>
      <c r="L42" s="7" t="s">
        <v>3386</v>
      </c>
      <c r="M42" s="12">
        <v>1.6201716738197425E-2</v>
      </c>
    </row>
    <row r="43" spans="8:13" x14ac:dyDescent="0.3">
      <c r="H43" s="7" t="s">
        <v>1899</v>
      </c>
      <c r="I43" s="12">
        <v>5.9955033724706473E-3</v>
      </c>
      <c r="L43" s="7" t="s">
        <v>3388</v>
      </c>
      <c r="M43" s="12">
        <v>2.0930232558139535E-2</v>
      </c>
    </row>
    <row r="44" spans="8:13" x14ac:dyDescent="0.3">
      <c r="H44" s="7" t="s">
        <v>1933</v>
      </c>
      <c r="I44" s="12">
        <v>1.3469239170003641E-2</v>
      </c>
      <c r="L44" s="7" t="s">
        <v>3390</v>
      </c>
      <c r="M44" s="12">
        <v>3.3816425120772944E-2</v>
      </c>
    </row>
    <row r="45" spans="8:13" x14ac:dyDescent="0.3">
      <c r="H45" s="7" t="s">
        <v>1920</v>
      </c>
      <c r="I45" s="12">
        <v>3.6220719332673794E-4</v>
      </c>
      <c r="L45" s="7" t="s">
        <v>3392</v>
      </c>
      <c r="M45" s="12">
        <v>0.05</v>
      </c>
    </row>
    <row r="46" spans="8:13" x14ac:dyDescent="0.3">
      <c r="H46" s="7" t="s">
        <v>1930</v>
      </c>
      <c r="I46" s="12">
        <v>6.1115355233002291E-3</v>
      </c>
      <c r="L46" s="7" t="s">
        <v>3395</v>
      </c>
      <c r="M46" s="12">
        <v>3.1481481481481478E-2</v>
      </c>
    </row>
    <row r="47" spans="8:13" x14ac:dyDescent="0.3">
      <c r="H47" s="7" t="s">
        <v>1960</v>
      </c>
      <c r="I47" s="12">
        <v>3.1353368135571963E-4</v>
      </c>
      <c r="L47" s="7" t="s">
        <v>3397</v>
      </c>
      <c r="M47" s="12">
        <v>1.3002680965147452E-2</v>
      </c>
    </row>
    <row r="48" spans="8:13" x14ac:dyDescent="0.3">
      <c r="H48" s="7" t="s">
        <v>1831</v>
      </c>
      <c r="I48" s="12">
        <v>1.1873350923482849E-2</v>
      </c>
      <c r="L48" s="7" t="s">
        <v>1982</v>
      </c>
      <c r="M48" s="12">
        <v>3.6904109589041091E-2</v>
      </c>
    </row>
    <row r="49" spans="8:13" x14ac:dyDescent="0.3">
      <c r="H49" s="7" t="s">
        <v>1851</v>
      </c>
      <c r="I49" s="12">
        <v>6.7643742953776773E-2</v>
      </c>
      <c r="L49" s="7" t="s">
        <v>3400</v>
      </c>
      <c r="M49" s="12">
        <v>3.5158501440922196E-2</v>
      </c>
    </row>
    <row r="50" spans="8:13" x14ac:dyDescent="0.3">
      <c r="H50" s="7" t="s">
        <v>1860</v>
      </c>
      <c r="I50" s="12">
        <v>4.8885077186963978E-2</v>
      </c>
      <c r="L50" s="7" t="s">
        <v>3402</v>
      </c>
      <c r="M50" s="12">
        <v>4.8969072164948453E-2</v>
      </c>
    </row>
    <row r="51" spans="8:13" x14ac:dyDescent="0.3">
      <c r="H51" s="7" t="s">
        <v>1908</v>
      </c>
      <c r="I51" s="12">
        <v>1.1538461538461539E-2</v>
      </c>
      <c r="L51" s="7" t="s">
        <v>3404</v>
      </c>
      <c r="M51" s="12">
        <v>3.5081967213114754E-2</v>
      </c>
    </row>
    <row r="52" spans="8:13" x14ac:dyDescent="0.3">
      <c r="H52" s="7" t="s">
        <v>1869</v>
      </c>
      <c r="I52" s="12">
        <v>4.3749999999999997E-2</v>
      </c>
      <c r="L52" s="7" t="s">
        <v>3406</v>
      </c>
      <c r="M52" s="12">
        <v>5.4973821989528798E-2</v>
      </c>
    </row>
    <row r="53" spans="8:13" x14ac:dyDescent="0.3">
      <c r="H53" s="7" t="s">
        <v>1890</v>
      </c>
      <c r="I53" s="12">
        <v>1.1627906976744186E-2</v>
      </c>
      <c r="L53" s="7" t="s">
        <v>3409</v>
      </c>
      <c r="M53" s="12">
        <v>3.1578947368421054E-2</v>
      </c>
    </row>
    <row r="54" spans="8:13" x14ac:dyDescent="0.3">
      <c r="H54" s="7" t="s">
        <v>1927</v>
      </c>
      <c r="I54" s="12">
        <v>4.836065573770492E-2</v>
      </c>
      <c r="L54" s="7" t="s">
        <v>3411</v>
      </c>
      <c r="M54" s="12">
        <v>3.7741935483870968E-2</v>
      </c>
    </row>
    <row r="55" spans="8:13" x14ac:dyDescent="0.3">
      <c r="H55" s="7" t="s">
        <v>1993</v>
      </c>
      <c r="I55" s="12">
        <v>3.3825885704112514E-3</v>
      </c>
      <c r="L55" s="7" t="s">
        <v>3413</v>
      </c>
      <c r="M55" s="12">
        <v>2.8891656288916562E-2</v>
      </c>
    </row>
    <row r="56" spans="8:13" x14ac:dyDescent="0.3">
      <c r="H56" s="7" t="s">
        <v>1957</v>
      </c>
      <c r="I56" s="12">
        <v>1.0746606334841629E-2</v>
      </c>
      <c r="L56" s="7" t="s">
        <v>3416</v>
      </c>
      <c r="M56" s="12">
        <v>3.2550335570469803E-2</v>
      </c>
    </row>
    <row r="57" spans="8:13" x14ac:dyDescent="0.3">
      <c r="H57" s="7" t="s">
        <v>1981</v>
      </c>
      <c r="I57" s="12">
        <v>1.2124406958355299E-2</v>
      </c>
      <c r="L57" s="7" t="s">
        <v>1979</v>
      </c>
      <c r="M57" s="12">
        <v>7.3048943222418323E-3</v>
      </c>
    </row>
    <row r="58" spans="8:13" x14ac:dyDescent="0.3">
      <c r="H58" s="7" t="s">
        <v>1844</v>
      </c>
      <c r="I58" s="12">
        <v>4.9916805324459232E-2</v>
      </c>
      <c r="L58" s="7" t="s">
        <v>3042</v>
      </c>
      <c r="M58" s="12">
        <v>2.7884615384615386E-2</v>
      </c>
    </row>
    <row r="59" spans="8:13" x14ac:dyDescent="0.3">
      <c r="H59" s="7" t="s">
        <v>1945</v>
      </c>
      <c r="I59" s="12">
        <v>6.1307901907356951E-3</v>
      </c>
      <c r="L59" s="7" t="s">
        <v>3330</v>
      </c>
      <c r="M59" s="12">
        <v>2.8708133971291867E-2</v>
      </c>
    </row>
    <row r="60" spans="8:13" x14ac:dyDescent="0.3">
      <c r="H60" s="7" t="s">
        <v>1893</v>
      </c>
      <c r="I60" s="12">
        <v>1.0835540573079702E-3</v>
      </c>
      <c r="L60" s="7" t="s">
        <v>3328</v>
      </c>
      <c r="M60" s="12">
        <v>3.3024691358024688E-2</v>
      </c>
    </row>
    <row r="61" spans="8:13" x14ac:dyDescent="0.3">
      <c r="H61" s="7" t="s">
        <v>1866</v>
      </c>
      <c r="I61" s="12">
        <v>7.5933674260034089E-3</v>
      </c>
      <c r="L61" s="7" t="s">
        <v>3326</v>
      </c>
      <c r="M61" s="12">
        <v>1.4605418138987043E-2</v>
      </c>
    </row>
    <row r="62" spans="8:13" x14ac:dyDescent="0.3">
      <c r="H62" s="7" t="s">
        <v>1878</v>
      </c>
      <c r="I62" s="12">
        <v>7.8209277238403454E-3</v>
      </c>
      <c r="L62" s="7" t="s">
        <v>3323</v>
      </c>
      <c r="M62" s="12">
        <v>1.4217443249701315E-2</v>
      </c>
    </row>
    <row r="63" spans="8:13" x14ac:dyDescent="0.3">
      <c r="H63" s="7" t="s">
        <v>1914</v>
      </c>
      <c r="I63" s="12">
        <v>4.4760702398714564E-3</v>
      </c>
      <c r="L63" s="7" t="s">
        <v>3320</v>
      </c>
      <c r="M63" s="12">
        <v>2.8017241379310345E-2</v>
      </c>
    </row>
    <row r="64" spans="8:13" x14ac:dyDescent="0.3">
      <c r="H64" s="7" t="s">
        <v>1896</v>
      </c>
      <c r="I64" s="12">
        <v>1.0416666666666666E-2</v>
      </c>
      <c r="L64" s="7" t="s">
        <v>3318</v>
      </c>
      <c r="M64" s="12">
        <v>2.2972972972972971E-2</v>
      </c>
    </row>
    <row r="65" spans="2:13" x14ac:dyDescent="0.3">
      <c r="H65" s="7" t="s">
        <v>1847</v>
      </c>
      <c r="I65" s="12">
        <v>2.2612217347283158E-2</v>
      </c>
      <c r="L65" s="7" t="s">
        <v>3540</v>
      </c>
      <c r="M65" s="12">
        <v>5.326331582895724E-3</v>
      </c>
    </row>
    <row r="66" spans="2:13" x14ac:dyDescent="0.3">
      <c r="H66" s="7" t="s">
        <v>1887</v>
      </c>
      <c r="I66" s="12">
        <v>2.8871391076115485E-2</v>
      </c>
      <c r="L66" s="7" t="s">
        <v>3315</v>
      </c>
      <c r="M66" s="12">
        <v>2.1244635193133046E-2</v>
      </c>
    </row>
    <row r="67" spans="2:13" x14ac:dyDescent="0.3">
      <c r="H67" s="7" t="s">
        <v>1954</v>
      </c>
      <c r="I67" s="12">
        <v>4.572596696971327E-3</v>
      </c>
      <c r="L67" s="7" t="s">
        <v>3312</v>
      </c>
      <c r="M67" s="12">
        <v>3.1372549019607843E-2</v>
      </c>
    </row>
    <row r="68" spans="2:13" x14ac:dyDescent="0.3">
      <c r="H68" s="7" t="s">
        <v>1966</v>
      </c>
      <c r="I68" s="12">
        <v>4.3766264490182165E-2</v>
      </c>
      <c r="L68" s="7" t="s">
        <v>3310</v>
      </c>
      <c r="M68" s="12">
        <v>2.2569444444444444E-2</v>
      </c>
    </row>
    <row r="69" spans="2:13" x14ac:dyDescent="0.3">
      <c r="H69" s="7" t="s">
        <v>1863</v>
      </c>
      <c r="I69" s="12">
        <v>8.9829964709656727E-3</v>
      </c>
      <c r="L69" s="7" t="s">
        <v>1976</v>
      </c>
      <c r="M69" s="12">
        <v>4.8762001767498992E-3</v>
      </c>
    </row>
    <row r="70" spans="2:13" x14ac:dyDescent="0.3">
      <c r="C70" s="6" t="s">
        <v>1334</v>
      </c>
      <c r="D70" t="s">
        <v>1333</v>
      </c>
      <c r="H70" s="7" t="s">
        <v>1978</v>
      </c>
      <c r="I70" s="12">
        <v>5.6427039837490128E-4</v>
      </c>
      <c r="L70" s="7" t="s">
        <v>1973</v>
      </c>
      <c r="M70" s="12">
        <v>4.6375644484941431E-3</v>
      </c>
    </row>
    <row r="71" spans="2:13" x14ac:dyDescent="0.3">
      <c r="C71" s="7" t="s">
        <v>8</v>
      </c>
      <c r="D71" s="12">
        <v>3752762.099999994</v>
      </c>
      <c r="H71" s="7" t="s">
        <v>1881</v>
      </c>
      <c r="I71" s="12">
        <v>1.8154311649016642E-2</v>
      </c>
      <c r="L71" s="7" t="s">
        <v>3308</v>
      </c>
      <c r="M71" s="12">
        <v>2.4401913875598084E-2</v>
      </c>
    </row>
    <row r="72" spans="2:13" x14ac:dyDescent="0.3">
      <c r="C72" s="7" t="s">
        <v>23</v>
      </c>
      <c r="D72" s="12">
        <v>5178590.5419999901</v>
      </c>
      <c r="H72" s="7" t="s">
        <v>1972</v>
      </c>
      <c r="I72" s="12">
        <v>3.5098866076049249E-4</v>
      </c>
      <c r="L72" s="7" t="s">
        <v>3305</v>
      </c>
      <c r="M72" s="12">
        <v>2.4860853432282004E-2</v>
      </c>
    </row>
    <row r="73" spans="2:13" x14ac:dyDescent="0.3">
      <c r="C73" s="7" t="s">
        <v>18</v>
      </c>
      <c r="D73" s="12">
        <v>5984248.1819999907</v>
      </c>
      <c r="H73" s="7" t="s">
        <v>1923</v>
      </c>
      <c r="I73" s="12">
        <v>3.2464563328760861E-2</v>
      </c>
      <c r="L73" s="7" t="s">
        <v>3303</v>
      </c>
      <c r="M73" s="12">
        <v>2.5129533678756477E-2</v>
      </c>
    </row>
    <row r="74" spans="2:13" x14ac:dyDescent="0.3">
      <c r="C74" s="7" t="s">
        <v>1335</v>
      </c>
      <c r="D74" s="12">
        <v>14915600.824000038</v>
      </c>
      <c r="H74" s="7" t="s">
        <v>1917</v>
      </c>
      <c r="I74" s="12">
        <v>2.7744270205066344E-2</v>
      </c>
      <c r="L74" s="7" t="s">
        <v>3300</v>
      </c>
      <c r="M74" s="12">
        <v>3.2795698924731179E-2</v>
      </c>
    </row>
    <row r="75" spans="2:13" x14ac:dyDescent="0.3">
      <c r="H75" s="7" t="s">
        <v>1875</v>
      </c>
      <c r="I75" s="12">
        <v>1.5177065767284991E-2</v>
      </c>
      <c r="L75" s="7" t="s">
        <v>3297</v>
      </c>
      <c r="M75" s="12">
        <v>2.5907990314769976E-2</v>
      </c>
    </row>
    <row r="76" spans="2:13" x14ac:dyDescent="0.3">
      <c r="H76" s="7" t="s">
        <v>1884</v>
      </c>
      <c r="I76" s="12">
        <v>1.4505893019038985E-2</v>
      </c>
      <c r="L76" s="7" t="s">
        <v>3295</v>
      </c>
      <c r="M76" s="12">
        <v>3.6979166666666667E-2</v>
      </c>
    </row>
    <row r="77" spans="2:13" x14ac:dyDescent="0.3">
      <c r="H77" s="7" t="s">
        <v>1902</v>
      </c>
      <c r="I77" s="12">
        <v>7.7297452046951043E-3</v>
      </c>
      <c r="L77" s="7" t="s">
        <v>3293</v>
      </c>
      <c r="M77" s="12">
        <v>2.508361204013378E-2</v>
      </c>
    </row>
    <row r="78" spans="2:13" x14ac:dyDescent="0.3">
      <c r="B78" s="6" t="s">
        <v>1334</v>
      </c>
      <c r="C78" t="s">
        <v>1333</v>
      </c>
      <c r="H78" s="7" t="s">
        <v>1990</v>
      </c>
      <c r="I78" s="12">
        <v>5.4814108674928501E-3</v>
      </c>
      <c r="L78" s="7" t="s">
        <v>3290</v>
      </c>
      <c r="M78" s="12">
        <v>2.2250639386189257E-2</v>
      </c>
    </row>
    <row r="79" spans="2:13" x14ac:dyDescent="0.3">
      <c r="B79" s="7" t="s">
        <v>8</v>
      </c>
      <c r="C79" s="12">
        <v>3752762.099999994</v>
      </c>
      <c r="H79" s="7" t="s">
        <v>1951</v>
      </c>
      <c r="I79" s="12">
        <v>7.2429538655329872E-3</v>
      </c>
      <c r="L79" s="7" t="s">
        <v>1970</v>
      </c>
      <c r="M79" s="12">
        <v>3.4579354799843367E-3</v>
      </c>
    </row>
    <row r="80" spans="2:13" x14ac:dyDescent="0.3">
      <c r="B80" s="7" t="s">
        <v>23</v>
      </c>
      <c r="C80" s="12">
        <v>5178590.5419999901</v>
      </c>
      <c r="H80" s="7" t="s">
        <v>1948</v>
      </c>
      <c r="I80" s="12">
        <v>2.1895527056615578E-3</v>
      </c>
      <c r="L80" s="7" t="s">
        <v>3287</v>
      </c>
      <c r="M80" s="12">
        <v>3.6494252873563213E-2</v>
      </c>
    </row>
    <row r="81" spans="2:13" x14ac:dyDescent="0.3">
      <c r="B81" s="7" t="s">
        <v>18</v>
      </c>
      <c r="C81" s="12">
        <v>5984248.1819999907</v>
      </c>
      <c r="H81" s="7" t="s">
        <v>1975</v>
      </c>
      <c r="I81" s="12">
        <v>2.6063120684231811E-4</v>
      </c>
      <c r="L81" s="7" t="s">
        <v>3285</v>
      </c>
      <c r="M81" s="12">
        <v>2.9069767441860465E-2</v>
      </c>
    </row>
    <row r="82" spans="2:13" x14ac:dyDescent="0.3">
      <c r="B82" s="7" t="s">
        <v>1335</v>
      </c>
      <c r="C82" s="12">
        <v>14915600.824000038</v>
      </c>
      <c r="H82" s="7" t="s">
        <v>1942</v>
      </c>
      <c r="I82" s="12">
        <v>2.5265612853070745E-3</v>
      </c>
      <c r="L82" s="7" t="s">
        <v>3282</v>
      </c>
      <c r="M82" s="12">
        <v>2.5278810408921933E-2</v>
      </c>
    </row>
    <row r="83" spans="2:13" x14ac:dyDescent="0.3">
      <c r="H83" s="7" t="s">
        <v>1854</v>
      </c>
      <c r="I83" s="12">
        <v>1.0471204188481676E-2</v>
      </c>
      <c r="L83" s="7" t="s">
        <v>3279</v>
      </c>
      <c r="M83" s="12">
        <v>4.2682926829268296E-2</v>
      </c>
    </row>
    <row r="84" spans="2:13" x14ac:dyDescent="0.3">
      <c r="H84" s="7" t="s">
        <v>1872</v>
      </c>
      <c r="I84" s="12">
        <v>3.5690235690235689E-2</v>
      </c>
      <c r="L84" s="7" t="s">
        <v>1967</v>
      </c>
      <c r="M84" s="12">
        <v>9.1516983816468084E-2</v>
      </c>
    </row>
    <row r="85" spans="2:13" x14ac:dyDescent="0.3">
      <c r="H85" s="7" t="s">
        <v>1969</v>
      </c>
      <c r="I85" s="12">
        <v>5.7836899942163096E-4</v>
      </c>
      <c r="L85" s="7" t="s">
        <v>3276</v>
      </c>
      <c r="M85" s="12">
        <v>3.0213464696223314E-2</v>
      </c>
    </row>
    <row r="86" spans="2:13" x14ac:dyDescent="0.3">
      <c r="H86" s="7" t="s">
        <v>1987</v>
      </c>
      <c r="I86" s="12">
        <v>1.1805555555555555E-2</v>
      </c>
      <c r="L86" s="7" t="s">
        <v>3274</v>
      </c>
      <c r="M86" s="12">
        <v>4.4673539518900345E-2</v>
      </c>
    </row>
    <row r="87" spans="2:13" x14ac:dyDescent="0.3">
      <c r="H87" s="7" t="s">
        <v>1911</v>
      </c>
      <c r="I87" s="12">
        <v>1.2021371326803205E-2</v>
      </c>
      <c r="L87" s="7" t="s">
        <v>3272</v>
      </c>
      <c r="M87" s="12">
        <v>7.9104477611940296E-2</v>
      </c>
    </row>
    <row r="88" spans="2:13" x14ac:dyDescent="0.3">
      <c r="H88" s="7" t="s">
        <v>1936</v>
      </c>
      <c r="I88" s="12">
        <v>1.4040561622464899E-2</v>
      </c>
      <c r="L88" s="7" t="s">
        <v>1964</v>
      </c>
      <c r="M88" s="12">
        <v>2.737140160453044E-3</v>
      </c>
    </row>
    <row r="89" spans="2:13" x14ac:dyDescent="0.3">
      <c r="H89" s="7" t="s">
        <v>1939</v>
      </c>
      <c r="I89" s="12">
        <v>6.1707379351434168E-4</v>
      </c>
      <c r="L89" s="7" t="s">
        <v>3270</v>
      </c>
      <c r="M89" s="12">
        <v>3.5947712418300651E-2</v>
      </c>
    </row>
    <row r="90" spans="2:13" x14ac:dyDescent="0.3">
      <c r="H90" s="7" t="s">
        <v>1963</v>
      </c>
      <c r="I90" s="12">
        <v>8.6409183155758493E-4</v>
      </c>
      <c r="L90" s="7" t="s">
        <v>3268</v>
      </c>
      <c r="M90" s="12">
        <v>3.8977635782747599E-2</v>
      </c>
    </row>
    <row r="91" spans="2:13" x14ac:dyDescent="0.3">
      <c r="H91" s="7" t="s">
        <v>1841</v>
      </c>
      <c r="I91" s="12">
        <v>0.11752136752136752</v>
      </c>
      <c r="L91" s="7" t="s">
        <v>3266</v>
      </c>
      <c r="M91" s="12">
        <v>4.0700218818380748E-2</v>
      </c>
    </row>
    <row r="92" spans="2:13" x14ac:dyDescent="0.3">
      <c r="H92" s="7" t="s">
        <v>1905</v>
      </c>
      <c r="I92" s="12">
        <v>1.4458772958186792E-2</v>
      </c>
      <c r="L92" s="7" t="s">
        <v>3264</v>
      </c>
      <c r="M92" s="12">
        <v>3.3644859813084106E-2</v>
      </c>
    </row>
    <row r="93" spans="2:13" x14ac:dyDescent="0.3">
      <c r="H93" s="7" t="s">
        <v>1857</v>
      </c>
      <c r="I93" s="12">
        <v>2.6304441569642088E-2</v>
      </c>
      <c r="L93" s="7" t="s">
        <v>1961</v>
      </c>
      <c r="M93" s="12">
        <v>5.0008285144947549E-4</v>
      </c>
    </row>
    <row r="94" spans="2:13" x14ac:dyDescent="0.3">
      <c r="B94" s="6" t="s">
        <v>1334</v>
      </c>
      <c r="C94" t="s">
        <v>1315</v>
      </c>
      <c r="H94" s="7" t="s">
        <v>1335</v>
      </c>
      <c r="I94" s="12">
        <v>1.0716143859432197E-3</v>
      </c>
      <c r="L94" s="7" t="s">
        <v>3262</v>
      </c>
      <c r="M94" s="12">
        <v>3.4274193548387094E-2</v>
      </c>
    </row>
    <row r="95" spans="2:13" x14ac:dyDescent="0.3">
      <c r="B95" s="7" t="s">
        <v>1306</v>
      </c>
      <c r="C95" s="12">
        <v>22654</v>
      </c>
      <c r="E95" t="s">
        <v>1</v>
      </c>
      <c r="F95" t="s">
        <v>1336</v>
      </c>
      <c r="L95" s="7" t="s">
        <v>3260</v>
      </c>
      <c r="M95" s="12">
        <v>3.2843137254901955E-2</v>
      </c>
    </row>
    <row r="96" spans="2:13" x14ac:dyDescent="0.3">
      <c r="B96" s="7" t="s">
        <v>590</v>
      </c>
      <c r="C96" s="12">
        <v>28769</v>
      </c>
      <c r="E96" s="7" t="s">
        <v>1306</v>
      </c>
      <c r="F96">
        <v>22654</v>
      </c>
      <c r="L96" s="7" t="s">
        <v>3256</v>
      </c>
      <c r="M96" s="12">
        <v>1.9900000000000001E-2</v>
      </c>
    </row>
    <row r="97" spans="2:13" x14ac:dyDescent="0.3">
      <c r="B97" s="7" t="s">
        <v>560</v>
      </c>
      <c r="C97" s="12">
        <v>20279</v>
      </c>
      <c r="E97" s="7" t="s">
        <v>590</v>
      </c>
      <c r="F97">
        <v>28769</v>
      </c>
      <c r="L97" s="7" t="s">
        <v>3254</v>
      </c>
      <c r="M97" s="12">
        <v>3.2116788321167884E-2</v>
      </c>
    </row>
    <row r="98" spans="2:13" x14ac:dyDescent="0.3">
      <c r="B98" s="7" t="s">
        <v>1236</v>
      </c>
      <c r="C98" s="12">
        <v>8437</v>
      </c>
      <c r="E98" s="7" t="s">
        <v>560</v>
      </c>
      <c r="F98">
        <v>20279</v>
      </c>
      <c r="L98" s="7" t="s">
        <v>3251</v>
      </c>
      <c r="M98" s="12">
        <v>2.5245901639344263E-2</v>
      </c>
    </row>
    <row r="99" spans="2:13" x14ac:dyDescent="0.3">
      <c r="B99" s="7" t="s">
        <v>1096</v>
      </c>
      <c r="C99" s="12">
        <v>1936</v>
      </c>
      <c r="E99" s="7" t="s">
        <v>1236</v>
      </c>
      <c r="F99">
        <v>8437</v>
      </c>
      <c r="L99" s="7" t="s">
        <v>3249</v>
      </c>
      <c r="M99" s="12">
        <v>3.1737588652482267E-2</v>
      </c>
    </row>
    <row r="100" spans="2:13" x14ac:dyDescent="0.3">
      <c r="B100" s="7" t="s">
        <v>797</v>
      </c>
      <c r="C100" s="12">
        <v>11874</v>
      </c>
      <c r="E100" s="7" t="s">
        <v>1096</v>
      </c>
      <c r="F100">
        <v>1936</v>
      </c>
      <c r="L100" s="7" t="s">
        <v>1958</v>
      </c>
      <c r="M100" s="12">
        <v>3.7416107382550343E-2</v>
      </c>
    </row>
    <row r="101" spans="2:13" x14ac:dyDescent="0.3">
      <c r="B101" s="7" t="s">
        <v>7</v>
      </c>
      <c r="C101" s="12">
        <v>1962</v>
      </c>
      <c r="E101" s="7" t="s">
        <v>797</v>
      </c>
      <c r="F101">
        <v>11874</v>
      </c>
      <c r="L101" s="7" t="s">
        <v>3246</v>
      </c>
      <c r="M101" s="12">
        <v>4.1649484536082471E-2</v>
      </c>
    </row>
    <row r="102" spans="2:13" x14ac:dyDescent="0.3">
      <c r="B102" s="7" t="s">
        <v>895</v>
      </c>
      <c r="C102" s="12">
        <v>46685</v>
      </c>
      <c r="E102" s="7" t="s">
        <v>7</v>
      </c>
      <c r="F102">
        <v>1962</v>
      </c>
      <c r="L102" s="7" t="s">
        <v>3244</v>
      </c>
      <c r="M102" s="12">
        <v>2.5512995896032831E-2</v>
      </c>
    </row>
    <row r="103" spans="2:13" x14ac:dyDescent="0.3">
      <c r="B103" s="7" t="s">
        <v>421</v>
      </c>
      <c r="C103" s="12">
        <v>5821</v>
      </c>
      <c r="E103" s="7" t="s">
        <v>895</v>
      </c>
      <c r="F103">
        <v>46685</v>
      </c>
      <c r="L103" s="7" t="s">
        <v>3241</v>
      </c>
      <c r="M103" s="12">
        <v>4.0574282147315857E-2</v>
      </c>
    </row>
    <row r="104" spans="2:13" x14ac:dyDescent="0.3">
      <c r="B104" s="7" t="s">
        <v>1140</v>
      </c>
      <c r="C104" s="12">
        <v>19589</v>
      </c>
      <c r="E104" s="7" t="s">
        <v>421</v>
      </c>
      <c r="F104">
        <v>5821</v>
      </c>
      <c r="L104" s="7" t="s">
        <v>3238</v>
      </c>
      <c r="M104" s="12">
        <v>2.5507502206531332E-2</v>
      </c>
    </row>
    <row r="105" spans="2:13" x14ac:dyDescent="0.3">
      <c r="B105" s="7" t="s">
        <v>1263</v>
      </c>
      <c r="C105" s="12">
        <v>23453</v>
      </c>
      <c r="E105" s="7" t="s">
        <v>1140</v>
      </c>
      <c r="F105">
        <v>19589</v>
      </c>
      <c r="L105" s="7" t="s">
        <v>3235</v>
      </c>
      <c r="M105" s="12">
        <v>2.6078028747433264E-2</v>
      </c>
    </row>
    <row r="106" spans="2:13" x14ac:dyDescent="0.3">
      <c r="B106" s="7" t="s">
        <v>109</v>
      </c>
      <c r="C106" s="12">
        <v>9722</v>
      </c>
      <c r="E106" s="7" t="s">
        <v>1263</v>
      </c>
      <c r="F106">
        <v>23453</v>
      </c>
      <c r="L106" s="7" t="s">
        <v>3233</v>
      </c>
      <c r="M106" s="12">
        <v>3.0890052356020943E-2</v>
      </c>
    </row>
    <row r="107" spans="2:13" x14ac:dyDescent="0.3">
      <c r="B107" s="7" t="s">
        <v>1289</v>
      </c>
      <c r="C107" s="12">
        <v>13596</v>
      </c>
      <c r="E107" s="7" t="s">
        <v>109</v>
      </c>
      <c r="F107">
        <v>9722</v>
      </c>
      <c r="L107" s="7" t="s">
        <v>3230</v>
      </c>
      <c r="M107" s="12">
        <v>2.9885877318116975E-2</v>
      </c>
    </row>
    <row r="108" spans="2:13" x14ac:dyDescent="0.3">
      <c r="B108" s="7" t="s">
        <v>1335</v>
      </c>
      <c r="C108" s="12">
        <v>214777</v>
      </c>
      <c r="E108" s="7" t="s">
        <v>1289</v>
      </c>
      <c r="F108">
        <v>13596</v>
      </c>
      <c r="L108" s="7" t="s">
        <v>3227</v>
      </c>
      <c r="M108" s="12">
        <v>3.3143507972665152E-2</v>
      </c>
    </row>
    <row r="109" spans="2:13" x14ac:dyDescent="0.3">
      <c r="L109" s="7" t="s">
        <v>1955</v>
      </c>
      <c r="M109" s="12">
        <v>1.8256160500109031E-2</v>
      </c>
    </row>
    <row r="110" spans="2:13" x14ac:dyDescent="0.3">
      <c r="L110" s="7" t="s">
        <v>3225</v>
      </c>
      <c r="M110" s="12">
        <v>2.6315789473684209E-2</v>
      </c>
    </row>
    <row r="111" spans="2:13" x14ac:dyDescent="0.3">
      <c r="L111" s="7" t="s">
        <v>3223</v>
      </c>
      <c r="M111" s="12">
        <v>2.8260869565217391E-2</v>
      </c>
    </row>
    <row r="112" spans="2:13" x14ac:dyDescent="0.3">
      <c r="B112" s="6" t="s">
        <v>1334</v>
      </c>
      <c r="C112" t="s">
        <v>1314</v>
      </c>
      <c r="L112" s="7" t="s">
        <v>3221</v>
      </c>
      <c r="M112" s="12">
        <v>2.4950884086444008E-2</v>
      </c>
    </row>
    <row r="113" spans="2:13" x14ac:dyDescent="0.3">
      <c r="B113" s="7" t="s">
        <v>1317</v>
      </c>
      <c r="C113" s="12"/>
      <c r="L113" s="7" t="s">
        <v>3218</v>
      </c>
      <c r="M113" s="12">
        <v>1.6129032258064516E-2</v>
      </c>
    </row>
    <row r="114" spans="2:13" x14ac:dyDescent="0.3">
      <c r="B114" s="8" t="s">
        <v>1318</v>
      </c>
      <c r="C114" s="12">
        <v>470055.07950000028</v>
      </c>
      <c r="L114" s="7" t="s">
        <v>3216</v>
      </c>
      <c r="M114" s="12">
        <v>1.6372795969773299E-2</v>
      </c>
    </row>
    <row r="115" spans="2:13" x14ac:dyDescent="0.3">
      <c r="B115" s="8" t="s">
        <v>1319</v>
      </c>
      <c r="C115" s="12">
        <v>372011.86550000001</v>
      </c>
      <c r="L115" s="7" t="s">
        <v>1952</v>
      </c>
      <c r="M115" s="12">
        <v>1.1690382728164868E-2</v>
      </c>
    </row>
    <row r="116" spans="2:13" x14ac:dyDescent="0.3">
      <c r="B116" s="8" t="s">
        <v>1320</v>
      </c>
      <c r="C116" s="12">
        <v>415871.65099999995</v>
      </c>
      <c r="L116" s="7" t="s">
        <v>3214</v>
      </c>
      <c r="M116" s="12">
        <v>3.8674033149171269E-2</v>
      </c>
    </row>
    <row r="117" spans="2:13" x14ac:dyDescent="0.3">
      <c r="B117" s="8" t="s">
        <v>1321</v>
      </c>
      <c r="C117" s="12">
        <v>377020.36150000017</v>
      </c>
      <c r="L117" s="7" t="s">
        <v>3212</v>
      </c>
      <c r="M117" s="12">
        <v>2.3567921440261864E-2</v>
      </c>
    </row>
    <row r="118" spans="2:13" x14ac:dyDescent="0.3">
      <c r="B118" s="8" t="s">
        <v>1322</v>
      </c>
      <c r="C118" s="12">
        <v>244895.36149999994</v>
      </c>
      <c r="L118" s="7" t="s">
        <v>3210</v>
      </c>
      <c r="M118" s="12">
        <v>2.6666666666666665E-2</v>
      </c>
    </row>
    <row r="119" spans="2:13" x14ac:dyDescent="0.3">
      <c r="B119" s="8" t="s">
        <v>1323</v>
      </c>
      <c r="C119" s="12">
        <v>252973.10049999991</v>
      </c>
      <c r="L119" s="7" t="s">
        <v>3208</v>
      </c>
      <c r="M119" s="12">
        <v>2.6075268817204303E-2</v>
      </c>
    </row>
    <row r="120" spans="2:13" x14ac:dyDescent="0.3">
      <c r="B120" s="8" t="s">
        <v>1324</v>
      </c>
      <c r="C120" s="12">
        <v>356629.86399999994</v>
      </c>
      <c r="L120" s="7" t="s">
        <v>3206</v>
      </c>
      <c r="M120" s="12">
        <v>2.3333333333333334E-2</v>
      </c>
    </row>
    <row r="121" spans="2:13" x14ac:dyDescent="0.3">
      <c r="B121" s="8" t="s">
        <v>1325</v>
      </c>
      <c r="C121" s="12">
        <v>362264.28450000001</v>
      </c>
      <c r="L121" s="7" t="s">
        <v>3204</v>
      </c>
      <c r="M121" s="12">
        <v>2.8813559322033899E-2</v>
      </c>
    </row>
    <row r="122" spans="2:13" x14ac:dyDescent="0.3">
      <c r="B122" s="8" t="s">
        <v>1326</v>
      </c>
      <c r="C122" s="12">
        <v>296126.8645000002</v>
      </c>
      <c r="L122" s="7" t="s">
        <v>3202</v>
      </c>
      <c r="M122" s="12">
        <v>1.9476744186046509E-2</v>
      </c>
    </row>
    <row r="123" spans="2:13" x14ac:dyDescent="0.3">
      <c r="B123" s="8" t="s">
        <v>1327</v>
      </c>
      <c r="C123" s="12">
        <v>391156.72000000015</v>
      </c>
      <c r="L123" s="7" t="s">
        <v>3200</v>
      </c>
      <c r="M123" s="12">
        <v>3.214285714285714E-2</v>
      </c>
    </row>
    <row r="124" spans="2:13" x14ac:dyDescent="0.3">
      <c r="B124" s="8" t="s">
        <v>1328</v>
      </c>
      <c r="C124" s="12">
        <v>247890.005</v>
      </c>
      <c r="L124" s="7" t="s">
        <v>3197</v>
      </c>
      <c r="M124" s="12">
        <v>3.1845238095238093E-2</v>
      </c>
    </row>
    <row r="125" spans="2:13" x14ac:dyDescent="0.3">
      <c r="B125" s="8" t="s">
        <v>1329</v>
      </c>
      <c r="C125" s="12">
        <v>382429.64850000007</v>
      </c>
      <c r="L125" s="7" t="s">
        <v>3194</v>
      </c>
      <c r="M125" s="12">
        <v>2.5000000000000001E-2</v>
      </c>
    </row>
    <row r="126" spans="2:13" x14ac:dyDescent="0.3">
      <c r="B126" s="7" t="s">
        <v>1330</v>
      </c>
      <c r="C126" s="12"/>
      <c r="L126" s="7" t="s">
        <v>3192</v>
      </c>
      <c r="M126" s="12">
        <v>2.8155339805825241E-2</v>
      </c>
    </row>
    <row r="127" spans="2:13" x14ac:dyDescent="0.3">
      <c r="B127" s="8" t="s">
        <v>1318</v>
      </c>
      <c r="C127" s="12">
        <v>351154.52200000006</v>
      </c>
      <c r="L127" s="7" t="s">
        <v>3190</v>
      </c>
      <c r="M127" s="12">
        <v>2.6885245901639345E-2</v>
      </c>
    </row>
    <row r="128" spans="2:13" x14ac:dyDescent="0.3">
      <c r="B128" s="8" t="s">
        <v>1319</v>
      </c>
      <c r="C128" s="12">
        <v>229751.20000000004</v>
      </c>
      <c r="L128" s="7" t="s">
        <v>3187</v>
      </c>
      <c r="M128" s="12">
        <v>2.2193877551020407E-2</v>
      </c>
    </row>
    <row r="129" spans="2:13" x14ac:dyDescent="0.3">
      <c r="B129" s="8" t="s">
        <v>1320</v>
      </c>
      <c r="C129" s="12">
        <v>236073.11249999987</v>
      </c>
      <c r="L129" s="7" t="s">
        <v>3185</v>
      </c>
      <c r="M129" s="12">
        <v>2.8999999999999998E-2</v>
      </c>
    </row>
    <row r="130" spans="2:13" x14ac:dyDescent="0.3">
      <c r="B130" s="8" t="s">
        <v>1321</v>
      </c>
      <c r="C130" s="12">
        <v>291430.24599999998</v>
      </c>
      <c r="L130" s="7" t="s">
        <v>3182</v>
      </c>
      <c r="M130" s="12">
        <v>1.417004048582996E-2</v>
      </c>
    </row>
    <row r="131" spans="2:13" x14ac:dyDescent="0.3">
      <c r="B131" s="8" t="s">
        <v>1322</v>
      </c>
      <c r="C131" s="12">
        <v>292139.70249999984</v>
      </c>
      <c r="L131" s="7" t="s">
        <v>3180</v>
      </c>
      <c r="M131" s="12">
        <v>4.2831215970961893E-2</v>
      </c>
    </row>
    <row r="132" spans="2:13" x14ac:dyDescent="0.3">
      <c r="B132" s="8" t="s">
        <v>1323</v>
      </c>
      <c r="C132" s="12">
        <v>290236.49849999993</v>
      </c>
      <c r="L132" s="7" t="s">
        <v>3529</v>
      </c>
      <c r="M132" s="12">
        <v>3.575654002892073E-3</v>
      </c>
    </row>
    <row r="133" spans="2:13" x14ac:dyDescent="0.3">
      <c r="B133" s="8" t="s">
        <v>1324</v>
      </c>
      <c r="C133" s="12">
        <v>241669.92350000003</v>
      </c>
      <c r="L133" s="7" t="s">
        <v>3178</v>
      </c>
      <c r="M133" s="12">
        <v>4.4364508393285373E-2</v>
      </c>
    </row>
    <row r="134" spans="2:13" x14ac:dyDescent="0.3">
      <c r="B134" s="8" t="s">
        <v>1325</v>
      </c>
      <c r="C134" s="12">
        <v>208951.20600000001</v>
      </c>
      <c r="L134" s="7" t="s">
        <v>1949</v>
      </c>
      <c r="M134" s="12">
        <v>3.0466061933062248E-2</v>
      </c>
    </row>
    <row r="135" spans="2:13" x14ac:dyDescent="0.3">
      <c r="B135" s="8" t="s">
        <v>1326</v>
      </c>
      <c r="C135" s="12">
        <v>362842.34899999999</v>
      </c>
      <c r="L135" s="7" t="s">
        <v>3176</v>
      </c>
      <c r="M135" s="12">
        <v>3.4302325581395343E-2</v>
      </c>
    </row>
    <row r="136" spans="2:13" x14ac:dyDescent="0.3">
      <c r="B136" s="8" t="s">
        <v>1327</v>
      </c>
      <c r="C136" s="12">
        <v>413024.09350000013</v>
      </c>
      <c r="L136" s="7" t="s">
        <v>3174</v>
      </c>
      <c r="M136" s="12">
        <v>1.7400000000000002E-2</v>
      </c>
    </row>
    <row r="137" spans="2:13" x14ac:dyDescent="0.3">
      <c r="B137" s="8" t="s">
        <v>1328</v>
      </c>
      <c r="C137" s="12">
        <v>294690.8110000001</v>
      </c>
      <c r="L137" s="7" t="s">
        <v>3171</v>
      </c>
      <c r="M137" s="12">
        <v>2.7142857142857142E-2</v>
      </c>
    </row>
    <row r="138" spans="2:13" x14ac:dyDescent="0.3">
      <c r="B138" s="8" t="s">
        <v>1329</v>
      </c>
      <c r="C138" s="12">
        <v>339678.71700000018</v>
      </c>
      <c r="L138" s="7" t="s">
        <v>3169</v>
      </c>
      <c r="M138" s="12">
        <v>2.5000000000000001E-2</v>
      </c>
    </row>
    <row r="139" spans="2:13" x14ac:dyDescent="0.3">
      <c r="B139" s="7" t="s">
        <v>1331</v>
      </c>
      <c r="C139" s="12"/>
      <c r="L139" s="7" t="s">
        <v>3526</v>
      </c>
      <c r="M139" s="12">
        <v>1.0670655696833709E-3</v>
      </c>
    </row>
    <row r="140" spans="2:13" x14ac:dyDescent="0.3">
      <c r="B140" s="8" t="s">
        <v>1318</v>
      </c>
      <c r="C140" s="12">
        <v>270515.17049999995</v>
      </c>
      <c r="L140" s="7" t="s">
        <v>3167</v>
      </c>
      <c r="M140" s="12">
        <v>4.4227353463587922E-2</v>
      </c>
    </row>
    <row r="141" spans="2:13" x14ac:dyDescent="0.3">
      <c r="B141" s="8" t="s">
        <v>1319</v>
      </c>
      <c r="C141" s="12">
        <v>299930.59949999995</v>
      </c>
      <c r="L141" s="7" t="s">
        <v>3165</v>
      </c>
      <c r="M141" s="12">
        <v>3.7777777777777778E-2</v>
      </c>
    </row>
    <row r="142" spans="2:13" x14ac:dyDescent="0.3">
      <c r="B142" s="8" t="s">
        <v>1320</v>
      </c>
      <c r="C142" s="12">
        <v>310313.39800000004</v>
      </c>
      <c r="L142" s="7" t="s">
        <v>1946</v>
      </c>
      <c r="M142" s="12">
        <v>3.9496855345911949E-2</v>
      </c>
    </row>
    <row r="143" spans="2:13" x14ac:dyDescent="0.3">
      <c r="B143" s="8" t="s">
        <v>1321</v>
      </c>
      <c r="C143" s="12">
        <v>238219.09500000006</v>
      </c>
      <c r="L143" s="7" t="s">
        <v>3163</v>
      </c>
      <c r="M143" s="12">
        <v>3.1680440771349863E-2</v>
      </c>
    </row>
    <row r="144" spans="2:13" x14ac:dyDescent="0.3">
      <c r="B144" s="8" t="s">
        <v>1322</v>
      </c>
      <c r="C144" s="12">
        <v>311537.25250000012</v>
      </c>
      <c r="L144" s="7" t="s">
        <v>3161</v>
      </c>
      <c r="M144" s="12">
        <v>3.7810945273631838E-2</v>
      </c>
    </row>
    <row r="145" spans="2:13" x14ac:dyDescent="0.3">
      <c r="B145" s="8" t="s">
        <v>1323</v>
      </c>
      <c r="C145" s="12">
        <v>182128.64049999995</v>
      </c>
      <c r="L145" s="7" t="s">
        <v>3158</v>
      </c>
      <c r="M145" s="12">
        <v>3.7182448036951504E-2</v>
      </c>
    </row>
    <row r="146" spans="2:13" x14ac:dyDescent="0.3">
      <c r="B146" s="8" t="s">
        <v>1324</v>
      </c>
      <c r="C146" s="12">
        <v>302504.85150000005</v>
      </c>
      <c r="L146" s="7" t="s">
        <v>3155</v>
      </c>
      <c r="M146" s="12">
        <v>2.4350649350649352E-2</v>
      </c>
    </row>
    <row r="147" spans="2:13" x14ac:dyDescent="0.3">
      <c r="B147" s="8" t="s">
        <v>1325</v>
      </c>
      <c r="C147" s="12">
        <v>256303.71950000006</v>
      </c>
      <c r="L147" s="7" t="s">
        <v>3153</v>
      </c>
      <c r="M147" s="12">
        <v>3.3050847457627118E-2</v>
      </c>
    </row>
    <row r="148" spans="2:13" x14ac:dyDescent="0.3">
      <c r="B148" s="8" t="s">
        <v>1326</v>
      </c>
      <c r="C148" s="12">
        <v>285525.739</v>
      </c>
      <c r="L148" s="7" t="s">
        <v>3150</v>
      </c>
      <c r="M148" s="12">
        <v>3.5632183908045977E-2</v>
      </c>
    </row>
    <row r="149" spans="2:13" x14ac:dyDescent="0.3">
      <c r="B149" s="8" t="s">
        <v>1327</v>
      </c>
      <c r="C149" s="12">
        <v>303261.86699999991</v>
      </c>
      <c r="L149" s="7" t="s">
        <v>3148</v>
      </c>
      <c r="M149" s="12">
        <v>5.3475935828877004E-2</v>
      </c>
    </row>
    <row r="150" spans="2:13" x14ac:dyDescent="0.3">
      <c r="B150" s="8" t="s">
        <v>1328</v>
      </c>
      <c r="C150" s="12">
        <v>367744.84500000026</v>
      </c>
      <c r="L150" s="7" t="s">
        <v>3146</v>
      </c>
      <c r="M150" s="12">
        <v>3.7626262626262626E-2</v>
      </c>
    </row>
    <row r="151" spans="2:13" x14ac:dyDescent="0.3">
      <c r="B151" s="8" t="s">
        <v>1329</v>
      </c>
      <c r="C151" s="12">
        <v>327466.88249999995</v>
      </c>
      <c r="L151" s="7" t="s">
        <v>3143</v>
      </c>
      <c r="M151" s="12">
        <v>3.619047619047619E-2</v>
      </c>
    </row>
    <row r="152" spans="2:13" x14ac:dyDescent="0.3">
      <c r="B152" s="7" t="s">
        <v>1332</v>
      </c>
      <c r="C152" s="12"/>
      <c r="L152" s="7" t="s">
        <v>1943</v>
      </c>
      <c r="M152" s="12">
        <v>1.2353200883002208E-2</v>
      </c>
    </row>
    <row r="153" spans="2:13" x14ac:dyDescent="0.3">
      <c r="B153" s="8" t="s">
        <v>1318</v>
      </c>
      <c r="C153" s="12">
        <v>337689.42650000012</v>
      </c>
      <c r="L153" s="7" t="s">
        <v>3140</v>
      </c>
      <c r="M153" s="12">
        <v>2.4495677233429394E-2</v>
      </c>
    </row>
    <row r="154" spans="2:13" x14ac:dyDescent="0.3">
      <c r="B154" s="8" t="s">
        <v>1319</v>
      </c>
      <c r="C154" s="12">
        <v>292507.97350000008</v>
      </c>
      <c r="L154" s="7" t="s">
        <v>3138</v>
      </c>
      <c r="M154" s="12">
        <v>5.1063829787234047E-2</v>
      </c>
    </row>
    <row r="155" spans="2:13" x14ac:dyDescent="0.3">
      <c r="B155" s="8" t="s">
        <v>1320</v>
      </c>
      <c r="C155" s="12">
        <v>319020.21850000008</v>
      </c>
      <c r="L155" s="7" t="s">
        <v>3135</v>
      </c>
      <c r="M155" s="12">
        <v>2.5326370757180156E-2</v>
      </c>
    </row>
    <row r="156" spans="2:13" x14ac:dyDescent="0.3">
      <c r="B156" s="8" t="s">
        <v>1321</v>
      </c>
      <c r="C156" s="12">
        <v>281425.5824999999</v>
      </c>
      <c r="L156" s="7" t="s">
        <v>3133</v>
      </c>
      <c r="M156" s="12">
        <v>2.7749576988155666E-2</v>
      </c>
    </row>
    <row r="157" spans="2:13" x14ac:dyDescent="0.3">
      <c r="B157" s="8" t="s">
        <v>1322</v>
      </c>
      <c r="C157" s="12">
        <v>380305.9790000004</v>
      </c>
      <c r="L157" s="7" t="s">
        <v>3130</v>
      </c>
      <c r="M157" s="12">
        <v>2.4369747899159664E-2</v>
      </c>
    </row>
    <row r="158" spans="2:13" x14ac:dyDescent="0.3">
      <c r="B158" s="8" t="s">
        <v>1323</v>
      </c>
      <c r="C158" s="12">
        <v>272150.13200000004</v>
      </c>
      <c r="L158" s="7" t="s">
        <v>3128</v>
      </c>
      <c r="M158" s="12">
        <v>3.5772357723577231E-2</v>
      </c>
    </row>
    <row r="159" spans="2:13" x14ac:dyDescent="0.3">
      <c r="B159" s="8" t="s">
        <v>1324</v>
      </c>
      <c r="C159" s="12">
        <v>245092.66450000013</v>
      </c>
      <c r="L159" s="7" t="s">
        <v>3125</v>
      </c>
      <c r="M159" s="12">
        <v>3.438985736925515E-2</v>
      </c>
    </row>
    <row r="160" spans="2:13" x14ac:dyDescent="0.3">
      <c r="B160" s="8" t="s">
        <v>1325</v>
      </c>
      <c r="C160" s="12">
        <v>325103.05849999993</v>
      </c>
      <c r="L160" s="7" t="s">
        <v>1940</v>
      </c>
      <c r="M160" s="12">
        <v>5.0749347101096279E-3</v>
      </c>
    </row>
    <row r="161" spans="2:13" x14ac:dyDescent="0.3">
      <c r="B161" s="8" t="s">
        <v>1326</v>
      </c>
      <c r="C161" s="12">
        <v>309072.0839999998</v>
      </c>
      <c r="L161" s="7" t="s">
        <v>3123</v>
      </c>
      <c r="M161" s="12">
        <v>4.4444444444444439E-2</v>
      </c>
    </row>
    <row r="162" spans="2:13" x14ac:dyDescent="0.3">
      <c r="B162" s="8" t="s">
        <v>1327</v>
      </c>
      <c r="C162" s="12">
        <v>342360.8465000001</v>
      </c>
      <c r="L162" s="7" t="s">
        <v>3121</v>
      </c>
      <c r="M162" s="12">
        <v>2.7083333333333334E-2</v>
      </c>
    </row>
    <row r="163" spans="2:13" x14ac:dyDescent="0.3">
      <c r="B163" s="8" t="s">
        <v>1328</v>
      </c>
      <c r="C163" s="12">
        <v>235934.27199999997</v>
      </c>
      <c r="L163" s="7" t="s">
        <v>3119</v>
      </c>
      <c r="M163" s="12">
        <v>2.1967213114754098E-2</v>
      </c>
    </row>
    <row r="164" spans="2:13" x14ac:dyDescent="0.3">
      <c r="B164" s="8" t="s">
        <v>1329</v>
      </c>
      <c r="C164" s="12">
        <v>398519.33850000013</v>
      </c>
      <c r="L164" s="7" t="s">
        <v>3117</v>
      </c>
      <c r="M164" s="12">
        <v>1.8072289156626505E-2</v>
      </c>
    </row>
    <row r="165" spans="2:13" x14ac:dyDescent="0.3">
      <c r="B165" s="7" t="s">
        <v>1335</v>
      </c>
      <c r="C165" s="12">
        <v>14915600.824000038</v>
      </c>
      <c r="L165" s="7" t="s">
        <v>3115</v>
      </c>
      <c r="M165" s="12">
        <v>2.6114649681528664E-2</v>
      </c>
    </row>
    <row r="166" spans="2:13" x14ac:dyDescent="0.3">
      <c r="L166" s="7" t="s">
        <v>3113</v>
      </c>
      <c r="M166" s="12">
        <v>3.087248322147651E-2</v>
      </c>
    </row>
    <row r="167" spans="2:13" x14ac:dyDescent="0.3">
      <c r="L167" s="7" t="s">
        <v>3111</v>
      </c>
      <c r="M167" s="12">
        <v>2.5896414342629483E-2</v>
      </c>
    </row>
    <row r="168" spans="2:13" x14ac:dyDescent="0.3">
      <c r="L168" s="7" t="s">
        <v>3109</v>
      </c>
      <c r="M168" s="12">
        <v>3.5530085959885389E-2</v>
      </c>
    </row>
    <row r="169" spans="2:13" x14ac:dyDescent="0.3">
      <c r="L169" s="7" t="s">
        <v>3106</v>
      </c>
      <c r="M169" s="12">
        <v>3.4999999999999996E-2</v>
      </c>
    </row>
    <row r="170" spans="2:13" x14ac:dyDescent="0.3">
      <c r="L170" s="7" t="s">
        <v>3103</v>
      </c>
      <c r="M170" s="12">
        <v>2.9663608562691131E-2</v>
      </c>
    </row>
    <row r="171" spans="2:13" x14ac:dyDescent="0.3">
      <c r="L171" s="7" t="s">
        <v>3101</v>
      </c>
      <c r="M171" s="12">
        <v>4.7413793103448273E-2</v>
      </c>
    </row>
    <row r="172" spans="2:13" x14ac:dyDescent="0.3">
      <c r="L172" s="7" t="s">
        <v>3099</v>
      </c>
      <c r="M172" s="12">
        <v>2.9411764705882353E-2</v>
      </c>
    </row>
    <row r="173" spans="2:13" x14ac:dyDescent="0.3">
      <c r="L173" s="7" t="s">
        <v>3096</v>
      </c>
      <c r="M173" s="12">
        <v>3.1283422459893052E-2</v>
      </c>
    </row>
    <row r="174" spans="2:13" x14ac:dyDescent="0.3">
      <c r="L174" s="7" t="s">
        <v>3094</v>
      </c>
      <c r="M174" s="12">
        <v>3.6010362694300517E-2</v>
      </c>
    </row>
    <row r="175" spans="2:13" x14ac:dyDescent="0.3">
      <c r="L175" s="7" t="s">
        <v>3092</v>
      </c>
      <c r="M175" s="12">
        <v>3.8338658146964855E-2</v>
      </c>
    </row>
    <row r="176" spans="2:13" x14ac:dyDescent="0.3">
      <c r="L176" s="7" t="s">
        <v>3090</v>
      </c>
      <c r="M176" s="12">
        <v>3.2499999999999994E-2</v>
      </c>
    </row>
    <row r="177" spans="12:13" x14ac:dyDescent="0.3">
      <c r="L177" s="7" t="s">
        <v>3087</v>
      </c>
      <c r="M177" s="12">
        <v>4.2298850574712644E-2</v>
      </c>
    </row>
    <row r="178" spans="12:13" x14ac:dyDescent="0.3">
      <c r="L178" s="7" t="s">
        <v>3085</v>
      </c>
      <c r="M178" s="12">
        <v>3.1967213114754096E-2</v>
      </c>
    </row>
    <row r="179" spans="12:13" x14ac:dyDescent="0.3">
      <c r="L179" s="7" t="s">
        <v>1937</v>
      </c>
      <c r="M179" s="12">
        <v>4.7979474021808848E-2</v>
      </c>
    </row>
    <row r="180" spans="12:13" x14ac:dyDescent="0.3">
      <c r="L180" s="7" t="s">
        <v>3083</v>
      </c>
      <c r="M180" s="12">
        <v>4.2187499999999996E-2</v>
      </c>
    </row>
    <row r="181" spans="12:13" x14ac:dyDescent="0.3">
      <c r="L181" s="7" t="s">
        <v>3080</v>
      </c>
      <c r="M181" s="12">
        <v>2.130681818181818E-2</v>
      </c>
    </row>
    <row r="182" spans="12:13" x14ac:dyDescent="0.3">
      <c r="L182" s="7" t="s">
        <v>3078</v>
      </c>
      <c r="M182" s="12">
        <v>3.4285714285714287E-2</v>
      </c>
    </row>
    <row r="183" spans="12:13" x14ac:dyDescent="0.3">
      <c r="L183" s="7" t="s">
        <v>1934</v>
      </c>
      <c r="M183" s="12">
        <v>4.1241653643983522E-2</v>
      </c>
    </row>
    <row r="184" spans="12:13" x14ac:dyDescent="0.3">
      <c r="L184" s="7" t="s">
        <v>3076</v>
      </c>
      <c r="M184" s="12">
        <v>2.8817733990147785E-2</v>
      </c>
    </row>
    <row r="185" spans="12:13" x14ac:dyDescent="0.3">
      <c r="L185" s="7" t="s">
        <v>3074</v>
      </c>
      <c r="M185" s="12">
        <v>2.4371859296482411E-2</v>
      </c>
    </row>
    <row r="186" spans="12:13" x14ac:dyDescent="0.3">
      <c r="L186" s="7" t="s">
        <v>3072</v>
      </c>
      <c r="M186" s="12">
        <v>2.037617554858934E-2</v>
      </c>
    </row>
    <row r="187" spans="12:13" x14ac:dyDescent="0.3">
      <c r="L187" s="7" t="s">
        <v>3070</v>
      </c>
      <c r="M187" s="12">
        <v>1.6556291390728478E-2</v>
      </c>
    </row>
    <row r="188" spans="12:13" x14ac:dyDescent="0.3">
      <c r="L188" s="7" t="s">
        <v>3068</v>
      </c>
      <c r="M188" s="12">
        <v>2.4146981627296588E-2</v>
      </c>
    </row>
    <row r="189" spans="12:13" x14ac:dyDescent="0.3">
      <c r="L189" s="7" t="s">
        <v>3066</v>
      </c>
      <c r="M189" s="12">
        <v>2.1666666666666667E-2</v>
      </c>
    </row>
    <row r="190" spans="12:13" x14ac:dyDescent="0.3">
      <c r="L190" s="7" t="s">
        <v>3064</v>
      </c>
      <c r="M190" s="12">
        <v>2.7142857142857142E-2</v>
      </c>
    </row>
    <row r="191" spans="12:13" x14ac:dyDescent="0.3">
      <c r="L191" s="7" t="s">
        <v>3062</v>
      </c>
      <c r="M191" s="12">
        <v>3.5782747603833862E-2</v>
      </c>
    </row>
    <row r="192" spans="12:13" x14ac:dyDescent="0.3">
      <c r="L192" s="7" t="s">
        <v>3060</v>
      </c>
      <c r="M192" s="12">
        <v>2.3200000000000002E-2</v>
      </c>
    </row>
    <row r="193" spans="12:13" x14ac:dyDescent="0.3">
      <c r="L193" s="7" t="s">
        <v>3058</v>
      </c>
      <c r="M193" s="12">
        <v>4.2779291553133515E-2</v>
      </c>
    </row>
    <row r="194" spans="12:13" x14ac:dyDescent="0.3">
      <c r="L194" s="7" t="s">
        <v>3056</v>
      </c>
      <c r="M194" s="12">
        <v>3.6000000000000004E-2</v>
      </c>
    </row>
    <row r="195" spans="12:13" x14ac:dyDescent="0.3">
      <c r="L195" s="7" t="s">
        <v>3053</v>
      </c>
      <c r="M195" s="12">
        <v>2.7945205479452052E-2</v>
      </c>
    </row>
    <row r="196" spans="12:13" x14ac:dyDescent="0.3">
      <c r="L196" s="7" t="s">
        <v>3050</v>
      </c>
      <c r="M196" s="12">
        <v>3.1358885017421602E-2</v>
      </c>
    </row>
    <row r="197" spans="12:13" x14ac:dyDescent="0.3">
      <c r="L197" s="7" t="s">
        <v>3048</v>
      </c>
      <c r="M197" s="12">
        <v>2.389705882352941E-2</v>
      </c>
    </row>
    <row r="198" spans="12:13" x14ac:dyDescent="0.3">
      <c r="L198" s="7" t="s">
        <v>3046</v>
      </c>
      <c r="M198" s="12">
        <v>2.5773195876288658E-2</v>
      </c>
    </row>
    <row r="199" spans="12:13" x14ac:dyDescent="0.3">
      <c r="L199" s="7" t="s">
        <v>3044</v>
      </c>
      <c r="M199" s="12">
        <v>2.0654911838790931E-2</v>
      </c>
    </row>
    <row r="200" spans="12:13" x14ac:dyDescent="0.3">
      <c r="L200" s="7" t="s">
        <v>3036</v>
      </c>
      <c r="M200" s="12">
        <v>2.8895184135977338E-2</v>
      </c>
    </row>
    <row r="201" spans="12:13" x14ac:dyDescent="0.3">
      <c r="L201" s="7" t="s">
        <v>3039</v>
      </c>
      <c r="M201" s="12">
        <v>1.361323155216285E-2</v>
      </c>
    </row>
    <row r="202" spans="12:13" x14ac:dyDescent="0.3">
      <c r="L202" s="7" t="s">
        <v>3516</v>
      </c>
      <c r="M202" s="12">
        <v>2.3443135369079107E-4</v>
      </c>
    </row>
    <row r="203" spans="12:13" x14ac:dyDescent="0.3">
      <c r="L203" s="7" t="s">
        <v>1931</v>
      </c>
      <c r="M203" s="12">
        <v>3.9164756811815631E-2</v>
      </c>
    </row>
    <row r="204" spans="12:13" x14ac:dyDescent="0.3">
      <c r="L204" s="7" t="s">
        <v>2779</v>
      </c>
      <c r="M204" s="12">
        <v>2.548476454293629E-2</v>
      </c>
    </row>
    <row r="205" spans="12:13" x14ac:dyDescent="0.3">
      <c r="L205" s="7" t="s">
        <v>2781</v>
      </c>
      <c r="M205" s="12">
        <v>3.272727272727273E-2</v>
      </c>
    </row>
    <row r="206" spans="12:13" x14ac:dyDescent="0.3">
      <c r="L206" s="7" t="s">
        <v>2784</v>
      </c>
      <c r="M206" s="12">
        <v>3.7162162162162164E-2</v>
      </c>
    </row>
    <row r="207" spans="12:13" x14ac:dyDescent="0.3">
      <c r="L207" s="7" t="s">
        <v>2787</v>
      </c>
      <c r="M207" s="12">
        <v>2.6287262872628728E-2</v>
      </c>
    </row>
    <row r="208" spans="12:13" x14ac:dyDescent="0.3">
      <c r="L208" s="7" t="s">
        <v>2790</v>
      </c>
      <c r="M208" s="12">
        <v>3.1034482758620689E-2</v>
      </c>
    </row>
    <row r="209" spans="12:13" x14ac:dyDescent="0.3">
      <c r="L209" s="7" t="s">
        <v>2792</v>
      </c>
      <c r="M209" s="12">
        <v>2.9411764705882353E-2</v>
      </c>
    </row>
    <row r="210" spans="12:13" x14ac:dyDescent="0.3">
      <c r="L210" s="7" t="s">
        <v>2795</v>
      </c>
      <c r="M210" s="12">
        <v>3.6206896551724141E-2</v>
      </c>
    </row>
    <row r="211" spans="12:13" x14ac:dyDescent="0.3">
      <c r="L211" s="7" t="s">
        <v>2797</v>
      </c>
      <c r="M211" s="12">
        <v>4.0445859872611463E-2</v>
      </c>
    </row>
    <row r="212" spans="12:13" x14ac:dyDescent="0.3">
      <c r="L212" s="7" t="s">
        <v>2799</v>
      </c>
      <c r="M212" s="12">
        <v>3.4659090909090903E-2</v>
      </c>
    </row>
    <row r="213" spans="12:13" x14ac:dyDescent="0.3">
      <c r="L213" s="7" t="s">
        <v>2801</v>
      </c>
      <c r="M213" s="12">
        <v>4.3321299638989168E-2</v>
      </c>
    </row>
    <row r="214" spans="12:13" x14ac:dyDescent="0.3">
      <c r="L214" s="7" t="s">
        <v>2804</v>
      </c>
      <c r="M214" s="12">
        <v>3.5019455252918288E-2</v>
      </c>
    </row>
    <row r="215" spans="12:13" x14ac:dyDescent="0.3">
      <c r="L215" s="7" t="s">
        <v>2806</v>
      </c>
      <c r="M215" s="12">
        <v>3.2773109243697474E-2</v>
      </c>
    </row>
    <row r="216" spans="12:13" x14ac:dyDescent="0.3">
      <c r="L216" s="7" t="s">
        <v>2809</v>
      </c>
      <c r="M216" s="12">
        <v>3.3807829181494664E-2</v>
      </c>
    </row>
    <row r="217" spans="12:13" x14ac:dyDescent="0.3">
      <c r="L217" s="7" t="s">
        <v>1928</v>
      </c>
      <c r="M217" s="12">
        <v>4.4514003294892912E-2</v>
      </c>
    </row>
    <row r="218" spans="12:13" x14ac:dyDescent="0.3">
      <c r="L218" s="7" t="s">
        <v>2811</v>
      </c>
      <c r="M218" s="12">
        <v>3.6630036630036632E-2</v>
      </c>
    </row>
    <row r="219" spans="12:13" x14ac:dyDescent="0.3">
      <c r="L219" s="7" t="s">
        <v>2813</v>
      </c>
      <c r="M219" s="12">
        <v>3.8679245283018866E-2</v>
      </c>
    </row>
    <row r="220" spans="12:13" x14ac:dyDescent="0.3">
      <c r="L220" s="7" t="s">
        <v>2815</v>
      </c>
      <c r="M220" s="12">
        <v>6.2204724409448818E-2</v>
      </c>
    </row>
    <row r="221" spans="12:13" x14ac:dyDescent="0.3">
      <c r="L221" s="7" t="s">
        <v>2817</v>
      </c>
      <c r="M221" s="12">
        <v>3.8375350140056018E-2</v>
      </c>
    </row>
    <row r="222" spans="12:13" x14ac:dyDescent="0.3">
      <c r="L222" s="7" t="s">
        <v>2819</v>
      </c>
      <c r="M222" s="12">
        <v>4.0229885057471264E-2</v>
      </c>
    </row>
    <row r="223" spans="12:13" x14ac:dyDescent="0.3">
      <c r="L223" s="7" t="s">
        <v>2821</v>
      </c>
      <c r="M223" s="12">
        <v>3.6856368563685633E-2</v>
      </c>
    </row>
    <row r="224" spans="12:13" x14ac:dyDescent="0.3">
      <c r="L224" s="7" t="s">
        <v>2823</v>
      </c>
      <c r="M224" s="12">
        <v>4.5429362880886427E-2</v>
      </c>
    </row>
    <row r="225" spans="12:13" x14ac:dyDescent="0.3">
      <c r="L225" s="7" t="s">
        <v>2826</v>
      </c>
      <c r="M225" s="12">
        <v>4.462540716612378E-2</v>
      </c>
    </row>
    <row r="226" spans="12:13" x14ac:dyDescent="0.3">
      <c r="L226" s="7" t="s">
        <v>2829</v>
      </c>
      <c r="M226" s="12">
        <v>4.0540540540540543E-2</v>
      </c>
    </row>
    <row r="227" spans="12:13" x14ac:dyDescent="0.3">
      <c r="L227" s="7" t="s">
        <v>2832</v>
      </c>
      <c r="M227" s="12">
        <v>4.4074074074074071E-2</v>
      </c>
    </row>
    <row r="228" spans="12:13" x14ac:dyDescent="0.3">
      <c r="L228" s="7" t="s">
        <v>2835</v>
      </c>
      <c r="M228" s="12">
        <v>4.3143812709030102E-2</v>
      </c>
    </row>
    <row r="229" spans="12:13" x14ac:dyDescent="0.3">
      <c r="L229" s="7" t="s">
        <v>2837</v>
      </c>
      <c r="M229" s="12">
        <v>3.6649214659685861E-2</v>
      </c>
    </row>
    <row r="230" spans="12:13" x14ac:dyDescent="0.3">
      <c r="L230" s="7" t="s">
        <v>2840</v>
      </c>
      <c r="M230" s="12">
        <v>5.5603448275862069E-2</v>
      </c>
    </row>
    <row r="231" spans="12:13" x14ac:dyDescent="0.3">
      <c r="L231" s="7" t="s">
        <v>1924</v>
      </c>
      <c r="M231" s="12">
        <v>6.2307692307692307E-2</v>
      </c>
    </row>
    <row r="232" spans="12:13" x14ac:dyDescent="0.3">
      <c r="L232" s="7" t="s">
        <v>2842</v>
      </c>
      <c r="M232" s="12">
        <v>2.7948717948717949E-2</v>
      </c>
    </row>
    <row r="233" spans="12:13" x14ac:dyDescent="0.3">
      <c r="L233" s="7" t="s">
        <v>2845</v>
      </c>
      <c r="M233" s="12">
        <v>4.3814432989690719E-2</v>
      </c>
    </row>
    <row r="234" spans="12:13" x14ac:dyDescent="0.3">
      <c r="L234" s="7" t="s">
        <v>2847</v>
      </c>
      <c r="M234" s="12">
        <v>4.2372881355932202E-2</v>
      </c>
    </row>
    <row r="235" spans="12:13" x14ac:dyDescent="0.3">
      <c r="L235" s="7" t="s">
        <v>2849</v>
      </c>
      <c r="M235" s="12">
        <v>3.3482142857142856E-2</v>
      </c>
    </row>
    <row r="236" spans="12:13" x14ac:dyDescent="0.3">
      <c r="L236" s="7" t="s">
        <v>2851</v>
      </c>
      <c r="M236" s="12">
        <v>3.2019704433497539E-2</v>
      </c>
    </row>
    <row r="237" spans="12:13" x14ac:dyDescent="0.3">
      <c r="L237" s="7" t="s">
        <v>2853</v>
      </c>
      <c r="M237" s="12">
        <v>4.9065420560747662E-2</v>
      </c>
    </row>
    <row r="238" spans="12:13" x14ac:dyDescent="0.3">
      <c r="L238" s="7" t="s">
        <v>2856</v>
      </c>
      <c r="M238" s="12">
        <v>2.8985507246376812E-2</v>
      </c>
    </row>
    <row r="239" spans="12:13" x14ac:dyDescent="0.3">
      <c r="L239" s="7" t="s">
        <v>2858</v>
      </c>
      <c r="M239" s="12">
        <v>4.2268041237113405E-2</v>
      </c>
    </row>
    <row r="240" spans="12:13" x14ac:dyDescent="0.3">
      <c r="L240" s="7" t="s">
        <v>2860</v>
      </c>
      <c r="M240" s="12">
        <v>3.1538461538461543E-2</v>
      </c>
    </row>
    <row r="241" spans="12:13" x14ac:dyDescent="0.3">
      <c r="L241" s="7" t="s">
        <v>2862</v>
      </c>
      <c r="M241" s="12">
        <v>3.0386740331491711E-2</v>
      </c>
    </row>
    <row r="242" spans="12:13" x14ac:dyDescent="0.3">
      <c r="L242" s="7" t="s">
        <v>2864</v>
      </c>
      <c r="M242" s="12">
        <v>2.6737967914438502E-2</v>
      </c>
    </row>
    <row r="243" spans="12:13" x14ac:dyDescent="0.3">
      <c r="L243" s="7" t="s">
        <v>2866</v>
      </c>
      <c r="M243" s="12">
        <v>4.3069306930693073E-2</v>
      </c>
    </row>
    <row r="244" spans="12:13" x14ac:dyDescent="0.3">
      <c r="L244" s="7" t="s">
        <v>2868</v>
      </c>
      <c r="M244" s="12">
        <v>2.403846153846154E-2</v>
      </c>
    </row>
    <row r="245" spans="12:13" x14ac:dyDescent="0.3">
      <c r="L245" s="7" t="s">
        <v>2870</v>
      </c>
      <c r="M245" s="12">
        <v>2.2727272727272728E-2</v>
      </c>
    </row>
    <row r="246" spans="12:13" x14ac:dyDescent="0.3">
      <c r="L246" s="7" t="s">
        <v>2872</v>
      </c>
      <c r="M246" s="12">
        <v>3.1219512195121951E-2</v>
      </c>
    </row>
    <row r="247" spans="12:13" x14ac:dyDescent="0.3">
      <c r="L247" s="7" t="s">
        <v>2874</v>
      </c>
      <c r="M247" s="12">
        <v>2.7906976744186046E-2</v>
      </c>
    </row>
    <row r="248" spans="12:13" x14ac:dyDescent="0.3">
      <c r="L248" s="7" t="s">
        <v>1921</v>
      </c>
      <c r="M248" s="12">
        <v>1.912920955546234E-3</v>
      </c>
    </row>
    <row r="249" spans="12:13" x14ac:dyDescent="0.3">
      <c r="L249" s="7" t="s">
        <v>2876</v>
      </c>
      <c r="M249" s="12">
        <v>3.3018867924528301E-2</v>
      </c>
    </row>
    <row r="250" spans="12:13" x14ac:dyDescent="0.3">
      <c r="L250" s="7" t="s">
        <v>2878</v>
      </c>
      <c r="M250" s="12">
        <v>3.4456928838951309E-2</v>
      </c>
    </row>
    <row r="251" spans="12:13" x14ac:dyDescent="0.3">
      <c r="L251" s="7" t="s">
        <v>2880</v>
      </c>
      <c r="M251" s="12">
        <v>5.1980198019801978E-2</v>
      </c>
    </row>
    <row r="252" spans="12:13" x14ac:dyDescent="0.3">
      <c r="L252" s="7" t="s">
        <v>2882</v>
      </c>
      <c r="M252" s="12">
        <v>4.6052631578947366E-2</v>
      </c>
    </row>
    <row r="253" spans="12:13" x14ac:dyDescent="0.3">
      <c r="L253" s="7" t="s">
        <v>2884</v>
      </c>
      <c r="M253" s="12">
        <v>3.7209302325581395E-2</v>
      </c>
    </row>
    <row r="254" spans="12:13" x14ac:dyDescent="0.3">
      <c r="L254" s="7" t="s">
        <v>2886</v>
      </c>
      <c r="M254" s="12">
        <v>3.9408866995073892E-2</v>
      </c>
    </row>
    <row r="255" spans="12:13" x14ac:dyDescent="0.3">
      <c r="L255" s="7" t="s">
        <v>2888</v>
      </c>
      <c r="M255" s="12">
        <v>3.439153439153439E-2</v>
      </c>
    </row>
    <row r="256" spans="12:13" x14ac:dyDescent="0.3">
      <c r="L256" s="7" t="s">
        <v>2890</v>
      </c>
      <c r="M256" s="12">
        <v>2.5822784810126582E-2</v>
      </c>
    </row>
    <row r="257" spans="12:13" x14ac:dyDescent="0.3">
      <c r="L257" s="7" t="s">
        <v>2892</v>
      </c>
      <c r="M257" s="12">
        <v>3.7451737451737452E-2</v>
      </c>
    </row>
    <row r="258" spans="12:13" x14ac:dyDescent="0.3">
      <c r="L258" s="7" t="s">
        <v>2894</v>
      </c>
      <c r="M258" s="12">
        <v>4.8198198198198199E-2</v>
      </c>
    </row>
    <row r="259" spans="12:13" x14ac:dyDescent="0.3">
      <c r="L259" s="7" t="s">
        <v>2896</v>
      </c>
      <c r="M259" s="12">
        <v>4.3589743589743588E-2</v>
      </c>
    </row>
    <row r="260" spans="12:13" x14ac:dyDescent="0.3">
      <c r="L260" s="7" t="s">
        <v>2898</v>
      </c>
      <c r="M260" s="12">
        <v>4.6703296703296704E-2</v>
      </c>
    </row>
    <row r="261" spans="12:13" x14ac:dyDescent="0.3">
      <c r="L261" s="7" t="s">
        <v>2900</v>
      </c>
      <c r="M261" s="12">
        <v>4.2134831460674156E-2</v>
      </c>
    </row>
    <row r="262" spans="12:13" x14ac:dyDescent="0.3">
      <c r="L262" s="7" t="s">
        <v>2902</v>
      </c>
      <c r="M262" s="12">
        <v>3.1538461538461543E-2</v>
      </c>
    </row>
    <row r="263" spans="12:13" x14ac:dyDescent="0.3">
      <c r="L263" s="7" t="s">
        <v>2904</v>
      </c>
      <c r="M263" s="12">
        <v>5.1428571428571428E-2</v>
      </c>
    </row>
    <row r="264" spans="12:13" x14ac:dyDescent="0.3">
      <c r="L264" s="7" t="s">
        <v>2906</v>
      </c>
      <c r="M264" s="12">
        <v>4.4117647058823532E-2</v>
      </c>
    </row>
    <row r="265" spans="12:13" x14ac:dyDescent="0.3">
      <c r="L265" s="7" t="s">
        <v>2908</v>
      </c>
      <c r="M265" s="12">
        <v>4.0963855421686748E-2</v>
      </c>
    </row>
    <row r="266" spans="12:13" x14ac:dyDescent="0.3">
      <c r="L266" s="7" t="s">
        <v>2910</v>
      </c>
      <c r="M266" s="12">
        <v>5.8988764044943819E-2</v>
      </c>
    </row>
    <row r="267" spans="12:13" x14ac:dyDescent="0.3">
      <c r="L267" s="7" t="s">
        <v>2912</v>
      </c>
      <c r="M267" s="12">
        <v>4.6896551724137932E-2</v>
      </c>
    </row>
    <row r="268" spans="12:13" x14ac:dyDescent="0.3">
      <c r="L268" s="7" t="s">
        <v>2914</v>
      </c>
      <c r="M268" s="12">
        <v>1.8181818181818181E-2</v>
      </c>
    </row>
    <row r="269" spans="12:13" x14ac:dyDescent="0.3">
      <c r="L269" s="7" t="s">
        <v>2916</v>
      </c>
      <c r="M269" s="12">
        <v>4.0248962655601656E-2</v>
      </c>
    </row>
    <row r="270" spans="12:13" x14ac:dyDescent="0.3">
      <c r="L270" s="7" t="s">
        <v>2918</v>
      </c>
      <c r="M270" s="12">
        <v>3.1073446327683617E-2</v>
      </c>
    </row>
    <row r="271" spans="12:13" x14ac:dyDescent="0.3">
      <c r="L271" s="7" t="s">
        <v>2920</v>
      </c>
      <c r="M271" s="12">
        <v>3.9655172413793106E-2</v>
      </c>
    </row>
    <row r="272" spans="12:13" x14ac:dyDescent="0.3">
      <c r="L272" s="7" t="s">
        <v>2922</v>
      </c>
      <c r="M272" s="12">
        <v>4.0888888888888891E-2</v>
      </c>
    </row>
    <row r="273" spans="12:13" x14ac:dyDescent="0.3">
      <c r="L273" s="7" t="s">
        <v>2924</v>
      </c>
      <c r="M273" s="12">
        <v>4.0935672514619881E-2</v>
      </c>
    </row>
    <row r="274" spans="12:13" x14ac:dyDescent="0.3">
      <c r="L274" s="7" t="s">
        <v>2926</v>
      </c>
      <c r="M274" s="12">
        <v>3.2926829268292684E-2</v>
      </c>
    </row>
    <row r="275" spans="12:13" x14ac:dyDescent="0.3">
      <c r="L275" s="7" t="s">
        <v>2929</v>
      </c>
      <c r="M275" s="12">
        <v>2.0749279538904899E-2</v>
      </c>
    </row>
    <row r="276" spans="12:13" x14ac:dyDescent="0.3">
      <c r="L276" s="7" t="s">
        <v>2931</v>
      </c>
      <c r="M276" s="12">
        <v>4.2929292929292928E-2</v>
      </c>
    </row>
    <row r="277" spans="12:13" x14ac:dyDescent="0.3">
      <c r="L277" s="7" t="s">
        <v>2933</v>
      </c>
      <c r="M277" s="12">
        <v>3.0660377358490566E-2</v>
      </c>
    </row>
    <row r="278" spans="12:13" x14ac:dyDescent="0.3">
      <c r="L278" s="7" t="s">
        <v>1918</v>
      </c>
      <c r="M278" s="12">
        <v>6.6945606694560678E-2</v>
      </c>
    </row>
    <row r="279" spans="12:13" x14ac:dyDescent="0.3">
      <c r="L279" s="7" t="s">
        <v>2935</v>
      </c>
      <c r="M279" s="12">
        <v>3.9906103286384977E-2</v>
      </c>
    </row>
    <row r="280" spans="12:13" x14ac:dyDescent="0.3">
      <c r="L280" s="7" t="s">
        <v>2937</v>
      </c>
      <c r="M280" s="12">
        <v>5.3138075313807528E-2</v>
      </c>
    </row>
    <row r="281" spans="12:13" x14ac:dyDescent="0.3">
      <c r="L281" s="7" t="s">
        <v>2939</v>
      </c>
      <c r="M281" s="12">
        <v>4.0151515151515153E-2</v>
      </c>
    </row>
    <row r="282" spans="12:13" x14ac:dyDescent="0.3">
      <c r="L282" s="7" t="s">
        <v>2941</v>
      </c>
      <c r="M282" s="12">
        <v>4.3181818181818182E-2</v>
      </c>
    </row>
    <row r="283" spans="12:13" x14ac:dyDescent="0.3">
      <c r="L283" s="7" t="s">
        <v>2943</v>
      </c>
      <c r="M283" s="12">
        <v>3.1549295774647886E-2</v>
      </c>
    </row>
    <row r="284" spans="12:13" x14ac:dyDescent="0.3">
      <c r="L284" s="7" t="s">
        <v>2945</v>
      </c>
      <c r="M284" s="12">
        <v>3.6480686695278972E-2</v>
      </c>
    </row>
    <row r="285" spans="12:13" x14ac:dyDescent="0.3">
      <c r="L285" s="7" t="s">
        <v>2947</v>
      </c>
      <c r="M285" s="12">
        <v>3.4274193548387094E-2</v>
      </c>
    </row>
    <row r="286" spans="12:13" x14ac:dyDescent="0.3">
      <c r="L286" s="7" t="s">
        <v>2949</v>
      </c>
      <c r="M286" s="12">
        <v>3.7711864406779663E-2</v>
      </c>
    </row>
    <row r="287" spans="12:13" x14ac:dyDescent="0.3">
      <c r="L287" s="7" t="s">
        <v>2951</v>
      </c>
      <c r="M287" s="12">
        <v>4.1472868217054266E-2</v>
      </c>
    </row>
    <row r="288" spans="12:13" x14ac:dyDescent="0.3">
      <c r="L288" s="7" t="s">
        <v>2953</v>
      </c>
      <c r="M288" s="12">
        <v>3.968253968253968E-2</v>
      </c>
    </row>
    <row r="289" spans="12:13" x14ac:dyDescent="0.3">
      <c r="L289" s="7" t="s">
        <v>2955</v>
      </c>
      <c r="M289" s="12">
        <v>3.9915966386554619E-2</v>
      </c>
    </row>
    <row r="290" spans="12:13" x14ac:dyDescent="0.3">
      <c r="L290" s="7" t="s">
        <v>2957</v>
      </c>
      <c r="M290" s="12">
        <v>4.1071428571428571E-2</v>
      </c>
    </row>
    <row r="291" spans="12:13" x14ac:dyDescent="0.3">
      <c r="L291" s="7" t="s">
        <v>2959</v>
      </c>
      <c r="M291" s="12">
        <v>4.1959798994974873E-2</v>
      </c>
    </row>
    <row r="292" spans="12:13" x14ac:dyDescent="0.3">
      <c r="L292" s="7" t="s">
        <v>2961</v>
      </c>
      <c r="M292" s="12">
        <v>3.4011627906976739E-2</v>
      </c>
    </row>
    <row r="293" spans="12:13" x14ac:dyDescent="0.3">
      <c r="L293" s="7" t="s">
        <v>2963</v>
      </c>
      <c r="M293" s="12">
        <v>3.3333333333333333E-2</v>
      </c>
    </row>
    <row r="294" spans="12:13" x14ac:dyDescent="0.3">
      <c r="L294" s="7" t="s">
        <v>2965</v>
      </c>
      <c r="M294" s="12">
        <v>3.2132132132132132E-2</v>
      </c>
    </row>
    <row r="295" spans="12:13" x14ac:dyDescent="0.3">
      <c r="L295" s="7" t="s">
        <v>3509</v>
      </c>
      <c r="M295" s="12">
        <v>1.7144932800581186E-2</v>
      </c>
    </row>
    <row r="296" spans="12:13" x14ac:dyDescent="0.3">
      <c r="L296" s="7" t="s">
        <v>1915</v>
      </c>
      <c r="M296" s="12">
        <v>3.8287616205669686E-2</v>
      </c>
    </row>
    <row r="297" spans="12:13" x14ac:dyDescent="0.3">
      <c r="L297" s="7" t="s">
        <v>2967</v>
      </c>
      <c r="M297" s="12">
        <v>3.7999999999999999E-2</v>
      </c>
    </row>
    <row r="298" spans="12:13" x14ac:dyDescent="0.3">
      <c r="L298" s="7" t="s">
        <v>2969</v>
      </c>
      <c r="M298" s="12">
        <v>1.567043618739903E-2</v>
      </c>
    </row>
    <row r="299" spans="12:13" x14ac:dyDescent="0.3">
      <c r="L299" s="7" t="s">
        <v>2971</v>
      </c>
      <c r="M299" s="12">
        <v>3.612903225806452E-2</v>
      </c>
    </row>
    <row r="300" spans="12:13" x14ac:dyDescent="0.3">
      <c r="L300" s="7" t="s">
        <v>2973</v>
      </c>
      <c r="M300" s="12">
        <v>3.9197530864197527E-2</v>
      </c>
    </row>
    <row r="301" spans="12:13" x14ac:dyDescent="0.3">
      <c r="L301" s="7" t="s">
        <v>2975</v>
      </c>
      <c r="M301" s="12">
        <v>3.8626609442060089E-2</v>
      </c>
    </row>
    <row r="302" spans="12:13" x14ac:dyDescent="0.3">
      <c r="L302" s="7" t="s">
        <v>2977</v>
      </c>
      <c r="M302" s="12">
        <v>3.3442622950819671E-2</v>
      </c>
    </row>
    <row r="303" spans="12:13" x14ac:dyDescent="0.3">
      <c r="L303" s="7" t="s">
        <v>2979</v>
      </c>
      <c r="M303" s="12">
        <v>3.4576271186440681E-2</v>
      </c>
    </row>
    <row r="304" spans="12:13" x14ac:dyDescent="0.3">
      <c r="L304" s="7" t="s">
        <v>2981</v>
      </c>
      <c r="M304" s="12">
        <v>4.3181818181818182E-2</v>
      </c>
    </row>
    <row r="305" spans="12:13" x14ac:dyDescent="0.3">
      <c r="L305" s="7" t="s">
        <v>2983</v>
      </c>
      <c r="M305" s="12">
        <v>4.3750000000000004E-2</v>
      </c>
    </row>
    <row r="306" spans="12:13" x14ac:dyDescent="0.3">
      <c r="L306" s="7" t="s">
        <v>2985</v>
      </c>
      <c r="M306" s="12">
        <v>3.8990825688073397E-2</v>
      </c>
    </row>
    <row r="307" spans="12:13" x14ac:dyDescent="0.3">
      <c r="L307" s="7" t="s">
        <v>2987</v>
      </c>
      <c r="M307" s="12">
        <v>4.3981481481481483E-2</v>
      </c>
    </row>
    <row r="308" spans="12:13" x14ac:dyDescent="0.3">
      <c r="L308" s="7" t="s">
        <v>3507</v>
      </c>
      <c r="M308" s="12">
        <v>1.3463241806908768E-2</v>
      </c>
    </row>
    <row r="309" spans="12:13" x14ac:dyDescent="0.3">
      <c r="L309" s="7" t="s">
        <v>2989</v>
      </c>
      <c r="M309" s="12">
        <v>3.4412955465587043E-2</v>
      </c>
    </row>
    <row r="310" spans="12:13" x14ac:dyDescent="0.3">
      <c r="L310" s="7" t="s">
        <v>2991</v>
      </c>
      <c r="M310" s="12">
        <v>5.3813559322033896E-2</v>
      </c>
    </row>
    <row r="311" spans="12:13" x14ac:dyDescent="0.3">
      <c r="L311" s="7" t="s">
        <v>2993</v>
      </c>
      <c r="M311" s="12">
        <v>4.4757033248081841E-2</v>
      </c>
    </row>
    <row r="312" spans="12:13" x14ac:dyDescent="0.3">
      <c r="L312" s="7" t="s">
        <v>2995</v>
      </c>
      <c r="M312" s="12">
        <v>3.1120331950207469E-2</v>
      </c>
    </row>
    <row r="313" spans="12:13" x14ac:dyDescent="0.3">
      <c r="L313" s="7" t="s">
        <v>3504</v>
      </c>
      <c r="M313" s="12">
        <v>3.995718872636461E-3</v>
      </c>
    </row>
    <row r="314" spans="12:13" x14ac:dyDescent="0.3">
      <c r="L314" s="7" t="s">
        <v>2997</v>
      </c>
      <c r="M314" s="12">
        <v>4.1081081081081078E-2</v>
      </c>
    </row>
    <row r="315" spans="12:13" x14ac:dyDescent="0.3">
      <c r="L315" s="7" t="s">
        <v>3000</v>
      </c>
      <c r="M315" s="12">
        <v>2.9411764705882353E-2</v>
      </c>
    </row>
    <row r="316" spans="12:13" x14ac:dyDescent="0.3">
      <c r="L316" s="7" t="s">
        <v>3002</v>
      </c>
      <c r="M316" s="12">
        <v>3.7037037037037035E-2</v>
      </c>
    </row>
    <row r="317" spans="12:13" x14ac:dyDescent="0.3">
      <c r="L317" s="7" t="s">
        <v>3004</v>
      </c>
      <c r="M317" s="12">
        <v>4.9484536082474231E-2</v>
      </c>
    </row>
    <row r="318" spans="12:13" x14ac:dyDescent="0.3">
      <c r="L318" s="7" t="s">
        <v>3006</v>
      </c>
      <c r="M318" s="12">
        <v>3.2119205298013244E-2</v>
      </c>
    </row>
    <row r="319" spans="12:13" x14ac:dyDescent="0.3">
      <c r="L319" s="7" t="s">
        <v>3008</v>
      </c>
      <c r="M319" s="12">
        <v>3.3434190620272315E-2</v>
      </c>
    </row>
    <row r="320" spans="12:13" x14ac:dyDescent="0.3">
      <c r="L320" s="7" t="s">
        <v>3011</v>
      </c>
      <c r="M320" s="12">
        <v>4.536082474226804E-2</v>
      </c>
    </row>
    <row r="321" spans="12:13" x14ac:dyDescent="0.3">
      <c r="L321" s="7" t="s">
        <v>3013</v>
      </c>
      <c r="M321" s="12">
        <v>4.5023696682464455E-2</v>
      </c>
    </row>
    <row r="322" spans="12:13" x14ac:dyDescent="0.3">
      <c r="L322" s="7" t="s">
        <v>3015</v>
      </c>
      <c r="M322" s="12">
        <v>4.6153846153846156E-2</v>
      </c>
    </row>
    <row r="323" spans="12:13" x14ac:dyDescent="0.3">
      <c r="L323" s="7" t="s">
        <v>3017</v>
      </c>
      <c r="M323" s="12">
        <v>3.4934497816593885E-2</v>
      </c>
    </row>
    <row r="324" spans="12:13" x14ac:dyDescent="0.3">
      <c r="L324" s="7" t="s">
        <v>3019</v>
      </c>
      <c r="M324" s="12">
        <v>2.8252032520325203E-2</v>
      </c>
    </row>
    <row r="325" spans="12:13" x14ac:dyDescent="0.3">
      <c r="L325" s="7" t="s">
        <v>1912</v>
      </c>
      <c r="M325" s="12">
        <v>2.8400796284007964E-3</v>
      </c>
    </row>
    <row r="326" spans="12:13" x14ac:dyDescent="0.3">
      <c r="L326" s="7" t="s">
        <v>3021</v>
      </c>
      <c r="M326" s="12">
        <v>3.6904761904761905E-2</v>
      </c>
    </row>
    <row r="327" spans="12:13" x14ac:dyDescent="0.3">
      <c r="L327" s="7" t="s">
        <v>3024</v>
      </c>
      <c r="M327" s="12">
        <v>3.140096618357488E-2</v>
      </c>
    </row>
    <row r="328" spans="12:13" x14ac:dyDescent="0.3">
      <c r="L328" s="7" t="s">
        <v>3026</v>
      </c>
      <c r="M328" s="12">
        <v>4.9466192170818504E-2</v>
      </c>
    </row>
    <row r="329" spans="12:13" x14ac:dyDescent="0.3">
      <c r="L329" s="7" t="s">
        <v>3028</v>
      </c>
      <c r="M329" s="12">
        <v>4.7037037037037037E-2</v>
      </c>
    </row>
    <row r="330" spans="12:13" x14ac:dyDescent="0.3">
      <c r="L330" s="7" t="s">
        <v>3030</v>
      </c>
      <c r="M330" s="12">
        <v>2.9389312977099236E-2</v>
      </c>
    </row>
    <row r="331" spans="12:13" x14ac:dyDescent="0.3">
      <c r="L331" s="7" t="s">
        <v>3032</v>
      </c>
      <c r="M331" s="12">
        <v>3.5384615384615389E-2</v>
      </c>
    </row>
    <row r="332" spans="12:13" x14ac:dyDescent="0.3">
      <c r="L332" s="7" t="s">
        <v>3034</v>
      </c>
      <c r="M332" s="12">
        <v>5.7042253521126761E-2</v>
      </c>
    </row>
    <row r="333" spans="12:13" x14ac:dyDescent="0.3">
      <c r="L333" s="7" t="s">
        <v>3500</v>
      </c>
      <c r="M333" s="12">
        <v>5.0656660412757978E-3</v>
      </c>
    </row>
    <row r="334" spans="12:13" x14ac:dyDescent="0.3">
      <c r="L334" s="7" t="s">
        <v>1909</v>
      </c>
      <c r="M334" s="12">
        <v>5.4505494505494509E-2</v>
      </c>
    </row>
    <row r="335" spans="12:13" x14ac:dyDescent="0.3">
      <c r="L335" s="7" t="s">
        <v>2527</v>
      </c>
      <c r="M335" s="12">
        <v>4.07725321888412E-2</v>
      </c>
    </row>
    <row r="336" spans="12:13" x14ac:dyDescent="0.3">
      <c r="L336" s="7" t="s">
        <v>2525</v>
      </c>
      <c r="M336" s="12">
        <v>3.3680555555555554E-2</v>
      </c>
    </row>
    <row r="337" spans="12:13" x14ac:dyDescent="0.3">
      <c r="L337" s="7" t="s">
        <v>2777</v>
      </c>
      <c r="M337" s="12">
        <v>5.2049180327868851E-2</v>
      </c>
    </row>
    <row r="338" spans="12:13" x14ac:dyDescent="0.3">
      <c r="L338" s="7" t="s">
        <v>2775</v>
      </c>
      <c r="M338" s="12">
        <v>4.265734265734266E-2</v>
      </c>
    </row>
    <row r="339" spans="12:13" x14ac:dyDescent="0.3">
      <c r="L339" s="7" t="s">
        <v>2773</v>
      </c>
      <c r="M339" s="12">
        <v>4.5851528384279479E-2</v>
      </c>
    </row>
    <row r="340" spans="12:13" x14ac:dyDescent="0.3">
      <c r="L340" s="7" t="s">
        <v>2771</v>
      </c>
      <c r="M340" s="12">
        <v>3.9534883720930232E-2</v>
      </c>
    </row>
    <row r="341" spans="12:13" x14ac:dyDescent="0.3">
      <c r="L341" s="7" t="s">
        <v>2769</v>
      </c>
      <c r="M341" s="12">
        <v>4.3816254416961131E-2</v>
      </c>
    </row>
    <row r="342" spans="12:13" x14ac:dyDescent="0.3">
      <c r="L342" s="7" t="s">
        <v>2767</v>
      </c>
      <c r="M342" s="12">
        <v>3.2222222222222222E-2</v>
      </c>
    </row>
    <row r="343" spans="12:13" x14ac:dyDescent="0.3">
      <c r="L343" s="7" t="s">
        <v>1906</v>
      </c>
      <c r="M343" s="12">
        <v>4.0530846484935434E-2</v>
      </c>
    </row>
    <row r="344" spans="12:13" x14ac:dyDescent="0.3">
      <c r="L344" s="7" t="s">
        <v>2765</v>
      </c>
      <c r="M344" s="12">
        <v>3.444108761329305E-2</v>
      </c>
    </row>
    <row r="345" spans="12:13" x14ac:dyDescent="0.3">
      <c r="L345" s="7" t="s">
        <v>3496</v>
      </c>
      <c r="M345" s="12">
        <v>1.1038406827880513E-2</v>
      </c>
    </row>
    <row r="346" spans="12:13" x14ac:dyDescent="0.3">
      <c r="L346" s="7" t="s">
        <v>2763</v>
      </c>
      <c r="M346" s="12">
        <v>4.5918367346938778E-2</v>
      </c>
    </row>
    <row r="347" spans="12:13" x14ac:dyDescent="0.3">
      <c r="L347" s="7" t="s">
        <v>2761</v>
      </c>
      <c r="M347" s="12">
        <v>5.5714285714285716E-2</v>
      </c>
    </row>
    <row r="348" spans="12:13" x14ac:dyDescent="0.3">
      <c r="L348" s="7" t="s">
        <v>2759</v>
      </c>
      <c r="M348" s="12">
        <v>3.7037037037037035E-2</v>
      </c>
    </row>
    <row r="349" spans="12:13" x14ac:dyDescent="0.3">
      <c r="L349" s="7" t="s">
        <v>2757</v>
      </c>
      <c r="M349" s="12">
        <v>4.5525291828793772E-2</v>
      </c>
    </row>
    <row r="350" spans="12:13" x14ac:dyDescent="0.3">
      <c r="L350" s="7" t="s">
        <v>2755</v>
      </c>
      <c r="M350" s="12">
        <v>3.9271255060728746E-2</v>
      </c>
    </row>
    <row r="351" spans="12:13" x14ac:dyDescent="0.3">
      <c r="L351" s="7" t="s">
        <v>2753</v>
      </c>
      <c r="M351" s="12">
        <v>5.6701030927835051E-2</v>
      </c>
    </row>
    <row r="352" spans="12:13" x14ac:dyDescent="0.3">
      <c r="L352" s="7" t="s">
        <v>2751</v>
      </c>
      <c r="M352" s="12">
        <v>4.3243243243243246E-2</v>
      </c>
    </row>
    <row r="353" spans="12:13" x14ac:dyDescent="0.3">
      <c r="L353" s="7" t="s">
        <v>2749</v>
      </c>
      <c r="M353" s="12">
        <v>7.0618556701030927E-2</v>
      </c>
    </row>
    <row r="354" spans="12:13" x14ac:dyDescent="0.3">
      <c r="L354" s="7" t="s">
        <v>2747</v>
      </c>
      <c r="M354" s="12">
        <v>5.3299492385786802E-2</v>
      </c>
    </row>
    <row r="355" spans="12:13" x14ac:dyDescent="0.3">
      <c r="L355" s="7" t="s">
        <v>2745</v>
      </c>
      <c r="M355" s="12">
        <v>3.1297709923664124E-2</v>
      </c>
    </row>
    <row r="356" spans="12:13" x14ac:dyDescent="0.3">
      <c r="L356" s="7" t="s">
        <v>2743</v>
      </c>
      <c r="M356" s="12">
        <v>1.7923186344238978E-2</v>
      </c>
    </row>
    <row r="357" spans="12:13" x14ac:dyDescent="0.3">
      <c r="L357" s="7" t="s">
        <v>1903</v>
      </c>
      <c r="M357" s="12">
        <v>2.246057939127246E-2</v>
      </c>
    </row>
    <row r="358" spans="12:13" x14ac:dyDescent="0.3">
      <c r="L358" s="7" t="s">
        <v>2741</v>
      </c>
      <c r="M358" s="12">
        <v>2.0270270270270271E-2</v>
      </c>
    </row>
    <row r="359" spans="12:13" x14ac:dyDescent="0.3">
      <c r="L359" s="7" t="s">
        <v>2739</v>
      </c>
      <c r="M359" s="12">
        <v>4.0566037735849055E-2</v>
      </c>
    </row>
    <row r="360" spans="12:13" x14ac:dyDescent="0.3">
      <c r="L360" s="7" t="s">
        <v>2737</v>
      </c>
      <c r="M360" s="12">
        <v>2.6548672566371681E-2</v>
      </c>
    </row>
    <row r="361" spans="12:13" x14ac:dyDescent="0.3">
      <c r="L361" s="7" t="s">
        <v>2735</v>
      </c>
      <c r="M361" s="12">
        <v>3.1818181818181815E-2</v>
      </c>
    </row>
    <row r="362" spans="12:13" x14ac:dyDescent="0.3">
      <c r="L362" s="7" t="s">
        <v>3490</v>
      </c>
      <c r="M362" s="12">
        <v>8.5639491398653705E-3</v>
      </c>
    </row>
    <row r="363" spans="12:13" x14ac:dyDescent="0.3">
      <c r="L363" s="7" t="s">
        <v>2733</v>
      </c>
      <c r="M363" s="12">
        <v>4.4773175542406313E-2</v>
      </c>
    </row>
    <row r="364" spans="12:13" x14ac:dyDescent="0.3">
      <c r="L364" s="7" t="s">
        <v>2731</v>
      </c>
      <c r="M364" s="12">
        <v>4.6991404011461319E-2</v>
      </c>
    </row>
    <row r="365" spans="12:13" x14ac:dyDescent="0.3">
      <c r="L365" s="7" t="s">
        <v>2729</v>
      </c>
      <c r="M365" s="12">
        <v>4.6770025839793283E-2</v>
      </c>
    </row>
    <row r="366" spans="12:13" x14ac:dyDescent="0.3">
      <c r="L366" s="7" t="s">
        <v>2727</v>
      </c>
      <c r="M366" s="12">
        <v>2.2648083623693381E-2</v>
      </c>
    </row>
    <row r="367" spans="12:13" x14ac:dyDescent="0.3">
      <c r="L367" s="7" t="s">
        <v>2725</v>
      </c>
      <c r="M367" s="12">
        <v>3.046594982078853E-2</v>
      </c>
    </row>
    <row r="368" spans="12:13" x14ac:dyDescent="0.3">
      <c r="L368" s="7" t="s">
        <v>2723</v>
      </c>
      <c r="M368" s="12">
        <v>2.2058823529411766E-2</v>
      </c>
    </row>
    <row r="369" spans="12:13" x14ac:dyDescent="0.3">
      <c r="L369" s="7" t="s">
        <v>2721</v>
      </c>
      <c r="M369" s="12">
        <v>2.0408163265306121E-2</v>
      </c>
    </row>
    <row r="370" spans="12:13" x14ac:dyDescent="0.3">
      <c r="L370" s="7" t="s">
        <v>2719</v>
      </c>
      <c r="M370" s="12">
        <v>2.1705426356589147E-2</v>
      </c>
    </row>
    <row r="371" spans="12:13" x14ac:dyDescent="0.3">
      <c r="L371" s="7" t="s">
        <v>2717</v>
      </c>
      <c r="M371" s="12">
        <v>2.564102564102564E-2</v>
      </c>
    </row>
    <row r="372" spans="12:13" x14ac:dyDescent="0.3">
      <c r="L372" s="7" t="s">
        <v>2715</v>
      </c>
      <c r="M372" s="12">
        <v>1.9867549668874173E-2</v>
      </c>
    </row>
    <row r="373" spans="12:13" x14ac:dyDescent="0.3">
      <c r="L373" s="7" t="s">
        <v>2713</v>
      </c>
      <c r="M373" s="12">
        <v>1.7361111111111112E-2</v>
      </c>
    </row>
    <row r="374" spans="12:13" x14ac:dyDescent="0.3">
      <c r="L374" s="7" t="s">
        <v>2711</v>
      </c>
      <c r="M374" s="12">
        <v>2.2108843537414966E-2</v>
      </c>
    </row>
    <row r="375" spans="12:13" x14ac:dyDescent="0.3">
      <c r="L375" s="7" t="s">
        <v>2709</v>
      </c>
      <c r="M375" s="12">
        <v>2.9616724738675958E-2</v>
      </c>
    </row>
    <row r="376" spans="12:13" x14ac:dyDescent="0.3">
      <c r="L376" s="7" t="s">
        <v>2707</v>
      </c>
      <c r="M376" s="12">
        <v>1.5654205607476636E-2</v>
      </c>
    </row>
    <row r="377" spans="12:13" x14ac:dyDescent="0.3">
      <c r="L377" s="7" t="s">
        <v>2705</v>
      </c>
      <c r="M377" s="12">
        <v>3.3111111111111112E-2</v>
      </c>
    </row>
    <row r="378" spans="12:13" x14ac:dyDescent="0.3">
      <c r="L378" s="7" t="s">
        <v>2703</v>
      </c>
      <c r="M378" s="12">
        <v>2.2350230414746541E-2</v>
      </c>
    </row>
    <row r="379" spans="12:13" x14ac:dyDescent="0.3">
      <c r="L379" s="7" t="s">
        <v>2701</v>
      </c>
      <c r="M379" s="12">
        <v>1.8707482993197279E-2</v>
      </c>
    </row>
    <row r="380" spans="12:13" x14ac:dyDescent="0.3">
      <c r="L380" s="7" t="s">
        <v>2699</v>
      </c>
      <c r="M380" s="12">
        <v>2.0616113744075831E-2</v>
      </c>
    </row>
    <row r="381" spans="12:13" x14ac:dyDescent="0.3">
      <c r="L381" s="7" t="s">
        <v>2697</v>
      </c>
      <c r="M381" s="12">
        <v>2.9801324503311258E-2</v>
      </c>
    </row>
    <row r="382" spans="12:13" x14ac:dyDescent="0.3">
      <c r="L382" s="7" t="s">
        <v>2695</v>
      </c>
      <c r="M382" s="12">
        <v>2.7210884353741496E-2</v>
      </c>
    </row>
    <row r="383" spans="12:13" x14ac:dyDescent="0.3">
      <c r="L383" s="7" t="s">
        <v>2693</v>
      </c>
      <c r="M383" s="12">
        <v>2.4153498871331829E-2</v>
      </c>
    </row>
    <row r="384" spans="12:13" x14ac:dyDescent="0.3">
      <c r="L384" s="7" t="s">
        <v>2690</v>
      </c>
      <c r="M384" s="12">
        <v>2.1739130434782608E-2</v>
      </c>
    </row>
    <row r="385" spans="12:13" x14ac:dyDescent="0.3">
      <c r="L385" s="7" t="s">
        <v>2688</v>
      </c>
      <c r="M385" s="12">
        <v>2.3465703971119134E-2</v>
      </c>
    </row>
    <row r="386" spans="12:13" x14ac:dyDescent="0.3">
      <c r="L386" s="7" t="s">
        <v>2686</v>
      </c>
      <c r="M386" s="12">
        <v>2.0912547528517109E-2</v>
      </c>
    </row>
    <row r="387" spans="12:13" x14ac:dyDescent="0.3">
      <c r="L387" s="7" t="s">
        <v>2684</v>
      </c>
      <c r="M387" s="12">
        <v>3.3219178082191776E-2</v>
      </c>
    </row>
    <row r="388" spans="12:13" x14ac:dyDescent="0.3">
      <c r="L388" s="7" t="s">
        <v>1900</v>
      </c>
      <c r="M388" s="12">
        <v>2.6140732074210263E-2</v>
      </c>
    </row>
    <row r="389" spans="12:13" x14ac:dyDescent="0.3">
      <c r="L389" s="7" t="s">
        <v>2682</v>
      </c>
      <c r="M389" s="12">
        <v>3.0769230769230771E-2</v>
      </c>
    </row>
    <row r="390" spans="12:13" x14ac:dyDescent="0.3">
      <c r="L390" s="7" t="s">
        <v>2680</v>
      </c>
      <c r="M390" s="12">
        <v>2.5999999999999999E-2</v>
      </c>
    </row>
    <row r="391" spans="12:13" x14ac:dyDescent="0.3">
      <c r="L391" s="7" t="s">
        <v>2678</v>
      </c>
      <c r="M391" s="12">
        <v>2.3904382470119521E-2</v>
      </c>
    </row>
    <row r="392" spans="12:13" x14ac:dyDescent="0.3">
      <c r="L392" s="7" t="s">
        <v>2676</v>
      </c>
      <c r="M392" s="12">
        <v>2.400990099009901E-2</v>
      </c>
    </row>
    <row r="393" spans="12:13" x14ac:dyDescent="0.3">
      <c r="L393" s="7" t="s">
        <v>2674</v>
      </c>
      <c r="M393" s="12">
        <v>1.2862669245647967E-2</v>
      </c>
    </row>
    <row r="394" spans="12:13" x14ac:dyDescent="0.3">
      <c r="L394" s="7" t="s">
        <v>2672</v>
      </c>
      <c r="M394" s="12">
        <v>2.3170731707317073E-2</v>
      </c>
    </row>
    <row r="395" spans="12:13" x14ac:dyDescent="0.3">
      <c r="L395" s="7" t="s">
        <v>2670</v>
      </c>
      <c r="M395" s="12">
        <v>3.959183673469388E-2</v>
      </c>
    </row>
    <row r="396" spans="12:13" x14ac:dyDescent="0.3">
      <c r="L396" s="7" t="s">
        <v>2668</v>
      </c>
      <c r="M396" s="12">
        <v>2.0089285714285716E-2</v>
      </c>
    </row>
    <row r="397" spans="12:13" x14ac:dyDescent="0.3">
      <c r="L397" s="7" t="s">
        <v>2666</v>
      </c>
      <c r="M397" s="12">
        <v>2.3495702005730659E-2</v>
      </c>
    </row>
    <row r="398" spans="12:13" x14ac:dyDescent="0.3">
      <c r="L398" s="7" t="s">
        <v>2664</v>
      </c>
      <c r="M398" s="12">
        <v>2.9545454545454545E-2</v>
      </c>
    </row>
    <row r="399" spans="12:13" x14ac:dyDescent="0.3">
      <c r="L399" s="7" t="s">
        <v>2662</v>
      </c>
      <c r="M399" s="12">
        <v>4.541284403669725E-2</v>
      </c>
    </row>
    <row r="400" spans="12:13" x14ac:dyDescent="0.3">
      <c r="L400" s="7" t="s">
        <v>1897</v>
      </c>
      <c r="M400" s="12">
        <v>3.001824817518248E-2</v>
      </c>
    </row>
    <row r="401" spans="12:13" x14ac:dyDescent="0.3">
      <c r="L401" s="7" t="s">
        <v>2660</v>
      </c>
      <c r="M401" s="12">
        <v>2.4390243902439025E-2</v>
      </c>
    </row>
    <row r="402" spans="12:13" x14ac:dyDescent="0.3">
      <c r="L402" s="7" t="s">
        <v>2658</v>
      </c>
      <c r="M402" s="12">
        <v>3.4210526315789476E-2</v>
      </c>
    </row>
    <row r="403" spans="12:13" x14ac:dyDescent="0.3">
      <c r="L403" s="7" t="s">
        <v>2656</v>
      </c>
      <c r="M403" s="12">
        <v>3.7433155080213901E-2</v>
      </c>
    </row>
    <row r="404" spans="12:13" x14ac:dyDescent="0.3">
      <c r="L404" s="7" t="s">
        <v>2654</v>
      </c>
      <c r="M404" s="12">
        <v>2.6178010471204188E-2</v>
      </c>
    </row>
    <row r="405" spans="12:13" x14ac:dyDescent="0.3">
      <c r="L405" s="7" t="s">
        <v>2652</v>
      </c>
      <c r="M405" s="12">
        <v>3.021978021978022E-2</v>
      </c>
    </row>
    <row r="406" spans="12:13" x14ac:dyDescent="0.3">
      <c r="L406" s="7" t="s">
        <v>2650</v>
      </c>
      <c r="M406" s="12">
        <v>2.0437956204379562E-2</v>
      </c>
    </row>
    <row r="407" spans="12:13" x14ac:dyDescent="0.3">
      <c r="L407" s="7" t="s">
        <v>2648</v>
      </c>
      <c r="M407" s="12">
        <v>3.7500000000000006E-2</v>
      </c>
    </row>
    <row r="408" spans="12:13" x14ac:dyDescent="0.3">
      <c r="L408" s="7" t="s">
        <v>2646</v>
      </c>
      <c r="M408" s="12">
        <v>3.2019704433497539E-2</v>
      </c>
    </row>
    <row r="409" spans="12:13" x14ac:dyDescent="0.3">
      <c r="L409" s="7" t="s">
        <v>2644</v>
      </c>
      <c r="M409" s="12">
        <v>2.7697841726618704E-2</v>
      </c>
    </row>
    <row r="410" spans="12:13" x14ac:dyDescent="0.3">
      <c r="L410" s="7" t="s">
        <v>2642</v>
      </c>
      <c r="M410" s="12">
        <v>3.125E-2</v>
      </c>
    </row>
    <row r="411" spans="12:13" x14ac:dyDescent="0.3">
      <c r="L411" s="7" t="s">
        <v>2640</v>
      </c>
      <c r="M411" s="12">
        <v>3.7743190661478597E-2</v>
      </c>
    </row>
    <row r="412" spans="12:13" x14ac:dyDescent="0.3">
      <c r="L412" s="7" t="s">
        <v>2638</v>
      </c>
      <c r="M412" s="12">
        <v>2.564102564102564E-2</v>
      </c>
    </row>
    <row r="413" spans="12:13" x14ac:dyDescent="0.3">
      <c r="L413" s="7" t="s">
        <v>2636</v>
      </c>
      <c r="M413" s="12">
        <v>3.224932249322493E-2</v>
      </c>
    </row>
    <row r="414" spans="12:13" x14ac:dyDescent="0.3">
      <c r="L414" s="7" t="s">
        <v>2634</v>
      </c>
      <c r="M414" s="12">
        <v>1.8511796733212342E-2</v>
      </c>
    </row>
    <row r="415" spans="12:13" x14ac:dyDescent="0.3">
      <c r="L415" s="7" t="s">
        <v>2632</v>
      </c>
      <c r="M415" s="12">
        <v>5.5445544554455446E-2</v>
      </c>
    </row>
    <row r="416" spans="12:13" x14ac:dyDescent="0.3">
      <c r="L416" s="7" t="s">
        <v>2630</v>
      </c>
      <c r="M416" s="12">
        <v>1.9463087248322148E-2</v>
      </c>
    </row>
    <row r="417" spans="12:13" x14ac:dyDescent="0.3">
      <c r="L417" s="7" t="s">
        <v>2628</v>
      </c>
      <c r="M417" s="12">
        <v>4.0106951871657755E-2</v>
      </c>
    </row>
    <row r="418" spans="12:13" x14ac:dyDescent="0.3">
      <c r="L418" s="7" t="s">
        <v>2626</v>
      </c>
      <c r="M418" s="12">
        <v>4.5999999999999999E-2</v>
      </c>
    </row>
    <row r="419" spans="12:13" x14ac:dyDescent="0.3">
      <c r="L419" s="7" t="s">
        <v>2624</v>
      </c>
      <c r="M419" s="12">
        <v>5.5555555555555552E-2</v>
      </c>
    </row>
    <row r="420" spans="12:13" x14ac:dyDescent="0.3">
      <c r="L420" s="7" t="s">
        <v>1894</v>
      </c>
      <c r="M420" s="12">
        <v>7.8760437685581643E-3</v>
      </c>
    </row>
    <row r="421" spans="12:13" x14ac:dyDescent="0.3">
      <c r="L421" s="7" t="s">
        <v>2622</v>
      </c>
      <c r="M421" s="12">
        <v>2.5252525252525252E-2</v>
      </c>
    </row>
    <row r="422" spans="12:13" x14ac:dyDescent="0.3">
      <c r="L422" s="7" t="s">
        <v>2620</v>
      </c>
      <c r="M422" s="12">
        <v>2.9411764705882353E-2</v>
      </c>
    </row>
    <row r="423" spans="12:13" x14ac:dyDescent="0.3">
      <c r="L423" s="7" t="s">
        <v>2618</v>
      </c>
      <c r="M423" s="12">
        <v>3.8461538461538464E-2</v>
      </c>
    </row>
    <row r="424" spans="12:13" x14ac:dyDescent="0.3">
      <c r="L424" s="7" t="s">
        <v>2616</v>
      </c>
      <c r="M424" s="12">
        <v>3.7356321839080463E-2</v>
      </c>
    </row>
    <row r="425" spans="12:13" x14ac:dyDescent="0.3">
      <c r="L425" s="7" t="s">
        <v>2614</v>
      </c>
      <c r="M425" s="12">
        <v>1.8309859154929577E-2</v>
      </c>
    </row>
    <row r="426" spans="12:13" x14ac:dyDescent="0.3">
      <c r="L426" s="7" t="s">
        <v>2612</v>
      </c>
      <c r="M426" s="12">
        <v>1.4256198347107438E-2</v>
      </c>
    </row>
    <row r="427" spans="12:13" x14ac:dyDescent="0.3">
      <c r="L427" s="7" t="s">
        <v>1891</v>
      </c>
      <c r="M427" s="12">
        <v>6.7049498544160466E-3</v>
      </c>
    </row>
    <row r="428" spans="12:13" x14ac:dyDescent="0.3">
      <c r="L428" s="7" t="s">
        <v>2610</v>
      </c>
      <c r="M428" s="12">
        <v>3.3333333333333333E-2</v>
      </c>
    </row>
    <row r="429" spans="12:13" x14ac:dyDescent="0.3">
      <c r="L429" s="7" t="s">
        <v>2608</v>
      </c>
      <c r="M429" s="12">
        <v>2.8571428571428571E-2</v>
      </c>
    </row>
    <row r="430" spans="12:13" x14ac:dyDescent="0.3">
      <c r="L430" s="7" t="s">
        <v>2606</v>
      </c>
      <c r="M430" s="12">
        <v>2.8813559322033899E-2</v>
      </c>
    </row>
    <row r="431" spans="12:13" x14ac:dyDescent="0.3">
      <c r="L431" s="7" t="s">
        <v>2604</v>
      </c>
      <c r="M431" s="12">
        <v>2.9411764705882353E-2</v>
      </c>
    </row>
    <row r="432" spans="12:13" x14ac:dyDescent="0.3">
      <c r="L432" s="7" t="s">
        <v>2602</v>
      </c>
      <c r="M432" s="12">
        <v>4.9418604651162788E-2</v>
      </c>
    </row>
    <row r="433" spans="12:13" x14ac:dyDescent="0.3">
      <c r="L433" s="7" t="s">
        <v>2600</v>
      </c>
      <c r="M433" s="12">
        <v>4.4776119402985072E-2</v>
      </c>
    </row>
    <row r="434" spans="12:13" x14ac:dyDescent="0.3">
      <c r="L434" s="7" t="s">
        <v>2598</v>
      </c>
      <c r="M434" s="12">
        <v>2.717391304347826E-2</v>
      </c>
    </row>
    <row r="435" spans="12:13" x14ac:dyDescent="0.3">
      <c r="L435" s="7" t="s">
        <v>2596</v>
      </c>
      <c r="M435" s="12">
        <v>7.4301675977653622E-2</v>
      </c>
    </row>
    <row r="436" spans="12:13" x14ac:dyDescent="0.3">
      <c r="L436" s="7" t="s">
        <v>2594</v>
      </c>
      <c r="M436" s="12">
        <v>3.5175879396984924E-2</v>
      </c>
    </row>
    <row r="437" spans="12:13" x14ac:dyDescent="0.3">
      <c r="L437" s="7" t="s">
        <v>2592</v>
      </c>
      <c r="M437" s="12">
        <v>3.1313131313131314E-2</v>
      </c>
    </row>
    <row r="438" spans="12:13" x14ac:dyDescent="0.3">
      <c r="L438" s="7" t="s">
        <v>2590</v>
      </c>
      <c r="M438" s="12">
        <v>2.6737967914438502E-2</v>
      </c>
    </row>
    <row r="439" spans="12:13" x14ac:dyDescent="0.3">
      <c r="L439" s="7" t="s">
        <v>2588</v>
      </c>
      <c r="M439" s="12">
        <v>4.26056338028169E-2</v>
      </c>
    </row>
    <row r="440" spans="12:13" x14ac:dyDescent="0.3">
      <c r="L440" s="7" t="s">
        <v>1888</v>
      </c>
      <c r="M440" s="12">
        <v>6.3081315038217151E-3</v>
      </c>
    </row>
    <row r="441" spans="12:13" x14ac:dyDescent="0.3">
      <c r="L441" s="7" t="s">
        <v>2586</v>
      </c>
      <c r="M441" s="12">
        <v>3.90625E-2</v>
      </c>
    </row>
    <row r="442" spans="12:13" x14ac:dyDescent="0.3">
      <c r="L442" s="7" t="s">
        <v>2584</v>
      </c>
      <c r="M442" s="12">
        <v>3.825136612021858E-2</v>
      </c>
    </row>
    <row r="443" spans="12:13" x14ac:dyDescent="0.3">
      <c r="L443" s="7" t="s">
        <v>2582</v>
      </c>
      <c r="M443" s="12">
        <v>2.6086956521739132E-2</v>
      </c>
    </row>
    <row r="444" spans="12:13" x14ac:dyDescent="0.3">
      <c r="L444" s="7" t="s">
        <v>2580</v>
      </c>
      <c r="M444" s="12">
        <v>3.300492610837439E-2</v>
      </c>
    </row>
    <row r="445" spans="12:13" x14ac:dyDescent="0.3">
      <c r="L445" s="7" t="s">
        <v>2578</v>
      </c>
      <c r="M445" s="12">
        <v>4.2748091603053436E-2</v>
      </c>
    </row>
    <row r="446" spans="12:13" x14ac:dyDescent="0.3">
      <c r="L446" s="7" t="s">
        <v>2576</v>
      </c>
      <c r="M446" s="12">
        <v>3.7711864406779663E-2</v>
      </c>
    </row>
    <row r="447" spans="12:13" x14ac:dyDescent="0.3">
      <c r="L447" s="7" t="s">
        <v>2574</v>
      </c>
      <c r="M447" s="12">
        <v>3.5135135135135137E-2</v>
      </c>
    </row>
    <row r="448" spans="12:13" x14ac:dyDescent="0.3">
      <c r="L448" s="7" t="s">
        <v>2572</v>
      </c>
      <c r="M448" s="12">
        <v>3.6649214659685861E-2</v>
      </c>
    </row>
    <row r="449" spans="12:13" x14ac:dyDescent="0.3">
      <c r="L449" s="7" t="s">
        <v>2570</v>
      </c>
      <c r="M449" s="12">
        <v>4.6245059288537553E-2</v>
      </c>
    </row>
    <row r="450" spans="12:13" x14ac:dyDescent="0.3">
      <c r="L450" s="7" t="s">
        <v>2568</v>
      </c>
      <c r="M450" s="12">
        <v>3.825136612021858E-2</v>
      </c>
    </row>
    <row r="451" spans="12:13" x14ac:dyDescent="0.3">
      <c r="L451" s="7" t="s">
        <v>2566</v>
      </c>
      <c r="M451" s="12">
        <v>5.1075268817204304E-2</v>
      </c>
    </row>
    <row r="452" spans="12:13" x14ac:dyDescent="0.3">
      <c r="L452" s="7" t="s">
        <v>2564</v>
      </c>
      <c r="M452" s="12">
        <v>4.0094339622641507E-2</v>
      </c>
    </row>
    <row r="453" spans="12:13" x14ac:dyDescent="0.3">
      <c r="L453" s="7" t="s">
        <v>2562</v>
      </c>
      <c r="M453" s="12">
        <v>1.8760757314974182E-2</v>
      </c>
    </row>
    <row r="454" spans="12:13" x14ac:dyDescent="0.3">
      <c r="L454" s="7" t="s">
        <v>2560</v>
      </c>
      <c r="M454" s="12">
        <v>6.222222222222222E-2</v>
      </c>
    </row>
    <row r="455" spans="12:13" x14ac:dyDescent="0.3">
      <c r="L455" s="7" t="s">
        <v>2558</v>
      </c>
      <c r="M455" s="12">
        <v>4.6320346320346324E-2</v>
      </c>
    </row>
    <row r="456" spans="12:13" x14ac:dyDescent="0.3">
      <c r="L456" s="7" t="s">
        <v>1885</v>
      </c>
      <c r="M456" s="12">
        <v>1.1594858797972485E-2</v>
      </c>
    </row>
    <row r="457" spans="12:13" x14ac:dyDescent="0.3">
      <c r="L457" s="7" t="s">
        <v>2556</v>
      </c>
      <c r="M457" s="12">
        <v>2.2624434389140271E-2</v>
      </c>
    </row>
    <row r="458" spans="12:13" x14ac:dyDescent="0.3">
      <c r="L458" s="7" t="s">
        <v>2554</v>
      </c>
      <c r="M458" s="12">
        <v>4.4876325088339226E-2</v>
      </c>
    </row>
    <row r="459" spans="12:13" x14ac:dyDescent="0.3">
      <c r="L459" s="7" t="s">
        <v>2552</v>
      </c>
      <c r="M459" s="12">
        <v>2.9056603773584905E-2</v>
      </c>
    </row>
    <row r="460" spans="12:13" x14ac:dyDescent="0.3">
      <c r="L460" s="7" t="s">
        <v>2550</v>
      </c>
      <c r="M460" s="12">
        <v>3.3224755700325737E-2</v>
      </c>
    </row>
    <row r="461" spans="12:13" x14ac:dyDescent="0.3">
      <c r="L461" s="7" t="s">
        <v>2548</v>
      </c>
      <c r="M461" s="12">
        <v>4.376899696048632E-2</v>
      </c>
    </row>
    <row r="462" spans="12:13" x14ac:dyDescent="0.3">
      <c r="L462" s="7" t="s">
        <v>2545</v>
      </c>
      <c r="M462" s="12">
        <v>4.6644295302013417E-2</v>
      </c>
    </row>
    <row r="463" spans="12:13" x14ac:dyDescent="0.3">
      <c r="L463" s="7" t="s">
        <v>2543</v>
      </c>
      <c r="M463" s="12">
        <v>3.5211267605633804E-2</v>
      </c>
    </row>
    <row r="464" spans="12:13" x14ac:dyDescent="0.3">
      <c r="L464" s="7" t="s">
        <v>2541</v>
      </c>
      <c r="M464" s="12">
        <v>1.6956521739130436E-2</v>
      </c>
    </row>
    <row r="465" spans="12:13" x14ac:dyDescent="0.3">
      <c r="L465" s="7" t="s">
        <v>2539</v>
      </c>
      <c r="M465" s="12">
        <v>1.6467065868263474E-2</v>
      </c>
    </row>
    <row r="466" spans="12:13" x14ac:dyDescent="0.3">
      <c r="L466" s="7" t="s">
        <v>2537</v>
      </c>
      <c r="M466" s="12">
        <v>2.2360248447204967E-2</v>
      </c>
    </row>
    <row r="467" spans="12:13" x14ac:dyDescent="0.3">
      <c r="L467" s="7" t="s">
        <v>2535</v>
      </c>
      <c r="M467" s="12">
        <v>1.9252873563218392E-2</v>
      </c>
    </row>
    <row r="468" spans="12:13" x14ac:dyDescent="0.3">
      <c r="L468" s="7" t="s">
        <v>1882</v>
      </c>
      <c r="M468" s="12">
        <v>9.169251982075145E-3</v>
      </c>
    </row>
    <row r="469" spans="12:13" x14ac:dyDescent="0.3">
      <c r="L469" s="7" t="s">
        <v>2533</v>
      </c>
      <c r="M469" s="12">
        <v>1.9047619047619049E-2</v>
      </c>
    </row>
    <row r="470" spans="12:13" x14ac:dyDescent="0.3">
      <c r="L470" s="7" t="s">
        <v>2531</v>
      </c>
      <c r="M470" s="12">
        <v>3.2380952380952385E-2</v>
      </c>
    </row>
    <row r="471" spans="12:13" x14ac:dyDescent="0.3">
      <c r="L471" s="7" t="s">
        <v>3474</v>
      </c>
      <c r="M471" s="12">
        <v>4.5490822027134878E-3</v>
      </c>
    </row>
    <row r="472" spans="12:13" x14ac:dyDescent="0.3">
      <c r="L472" s="7" t="s">
        <v>2529</v>
      </c>
      <c r="M472" s="12">
        <v>2.6755852842809364E-2</v>
      </c>
    </row>
    <row r="473" spans="12:13" x14ac:dyDescent="0.3">
      <c r="L473" s="7" t="s">
        <v>2267</v>
      </c>
      <c r="M473" s="12">
        <v>3.2478632478632481E-2</v>
      </c>
    </row>
    <row r="474" spans="12:13" x14ac:dyDescent="0.3">
      <c r="L474" s="7" t="s">
        <v>2521</v>
      </c>
      <c r="M474" s="12">
        <v>2.1521335807050092E-2</v>
      </c>
    </row>
    <row r="475" spans="12:13" x14ac:dyDescent="0.3">
      <c r="L475" s="7" t="s">
        <v>2519</v>
      </c>
      <c r="M475" s="12">
        <v>1.9308357348703169E-2</v>
      </c>
    </row>
    <row r="476" spans="12:13" x14ac:dyDescent="0.3">
      <c r="L476" s="7" t="s">
        <v>2517</v>
      </c>
      <c r="M476" s="12">
        <v>3.5254237288135593E-2</v>
      </c>
    </row>
    <row r="477" spans="12:13" x14ac:dyDescent="0.3">
      <c r="L477" s="7" t="s">
        <v>2515</v>
      </c>
      <c r="M477" s="12">
        <v>2.5337837837837839E-2</v>
      </c>
    </row>
    <row r="478" spans="12:13" x14ac:dyDescent="0.3">
      <c r="L478" s="7" t="s">
        <v>2513</v>
      </c>
      <c r="M478" s="12">
        <v>1.7499999999999998E-2</v>
      </c>
    </row>
    <row r="479" spans="12:13" x14ac:dyDescent="0.3">
      <c r="L479" s="7" t="s">
        <v>2511</v>
      </c>
      <c r="M479" s="12">
        <v>2.1301775147928997E-2</v>
      </c>
    </row>
    <row r="480" spans="12:13" x14ac:dyDescent="0.3">
      <c r="L480" s="7" t="s">
        <v>2509</v>
      </c>
      <c r="M480" s="12">
        <v>1.9784172661870502E-2</v>
      </c>
    </row>
    <row r="481" spans="12:13" x14ac:dyDescent="0.3">
      <c r="L481" s="7" t="s">
        <v>2507</v>
      </c>
      <c r="M481" s="12">
        <v>2.1621621621621623E-2</v>
      </c>
    </row>
    <row r="482" spans="12:13" x14ac:dyDescent="0.3">
      <c r="L482" s="7" t="s">
        <v>2505</v>
      </c>
      <c r="M482" s="12">
        <v>1.6149068322981366E-2</v>
      </c>
    </row>
    <row r="483" spans="12:13" x14ac:dyDescent="0.3">
      <c r="L483" s="7" t="s">
        <v>2503</v>
      </c>
      <c r="M483" s="12">
        <v>4.4848484848484853E-2</v>
      </c>
    </row>
    <row r="484" spans="12:13" x14ac:dyDescent="0.3">
      <c r="L484" s="7" t="s">
        <v>2501</v>
      </c>
      <c r="M484" s="12">
        <v>3.4042553191489362E-2</v>
      </c>
    </row>
    <row r="485" spans="12:13" x14ac:dyDescent="0.3">
      <c r="L485" s="7" t="s">
        <v>2499</v>
      </c>
      <c r="M485" s="12">
        <v>1.9308357348703169E-2</v>
      </c>
    </row>
    <row r="486" spans="12:13" x14ac:dyDescent="0.3">
      <c r="L486" s="7" t="s">
        <v>2497</v>
      </c>
      <c r="M486" s="12">
        <v>2.3809523809523808E-2</v>
      </c>
    </row>
    <row r="487" spans="12:13" x14ac:dyDescent="0.3">
      <c r="L487" s="7" t="s">
        <v>2495</v>
      </c>
      <c r="M487" s="12">
        <v>2.2222222222222223E-2</v>
      </c>
    </row>
    <row r="488" spans="12:13" x14ac:dyDescent="0.3">
      <c r="L488" s="7" t="s">
        <v>2493</v>
      </c>
      <c r="M488" s="12">
        <v>1.5209125475285171E-2</v>
      </c>
    </row>
    <row r="489" spans="12:13" x14ac:dyDescent="0.3">
      <c r="L489" s="7" t="s">
        <v>2491</v>
      </c>
      <c r="M489" s="12">
        <v>2.538699690402477E-2</v>
      </c>
    </row>
    <row r="490" spans="12:13" x14ac:dyDescent="0.3">
      <c r="L490" s="7" t="s">
        <v>2488</v>
      </c>
      <c r="M490" s="12">
        <v>2.4084778420038536E-2</v>
      </c>
    </row>
    <row r="491" spans="12:13" x14ac:dyDescent="0.3">
      <c r="L491" s="7" t="s">
        <v>2486</v>
      </c>
      <c r="M491" s="12">
        <v>2.2900763358778626E-2</v>
      </c>
    </row>
    <row r="492" spans="12:13" x14ac:dyDescent="0.3">
      <c r="L492" s="7" t="s">
        <v>3469</v>
      </c>
      <c r="M492" s="12">
        <v>7.2155688622754493E-3</v>
      </c>
    </row>
    <row r="493" spans="12:13" x14ac:dyDescent="0.3">
      <c r="L493" s="7" t="s">
        <v>2484</v>
      </c>
      <c r="M493" s="12">
        <v>2.4714828897338403E-2</v>
      </c>
    </row>
    <row r="494" spans="12:13" x14ac:dyDescent="0.3">
      <c r="L494" s="7" t="s">
        <v>2482</v>
      </c>
      <c r="M494" s="12">
        <v>3.4699453551912569E-2</v>
      </c>
    </row>
    <row r="495" spans="12:13" x14ac:dyDescent="0.3">
      <c r="L495" s="7" t="s">
        <v>2480</v>
      </c>
      <c r="M495" s="12">
        <v>2.3076923076923078E-2</v>
      </c>
    </row>
    <row r="496" spans="12:13" x14ac:dyDescent="0.3">
      <c r="L496" s="7" t="s">
        <v>2478</v>
      </c>
      <c r="M496" s="12">
        <v>3.2442748091603052E-2</v>
      </c>
    </row>
    <row r="497" spans="12:13" x14ac:dyDescent="0.3">
      <c r="L497" s="7" t="s">
        <v>2476</v>
      </c>
      <c r="M497" s="12">
        <v>2.34375E-2</v>
      </c>
    </row>
    <row r="498" spans="12:13" x14ac:dyDescent="0.3">
      <c r="L498" s="7" t="s">
        <v>1879</v>
      </c>
      <c r="M498" s="12">
        <v>2.6282051282051282E-2</v>
      </c>
    </row>
    <row r="499" spans="12:13" x14ac:dyDescent="0.3">
      <c r="L499" s="7" t="s">
        <v>2474</v>
      </c>
      <c r="M499" s="12">
        <v>1.953125E-2</v>
      </c>
    </row>
    <row r="500" spans="12:13" x14ac:dyDescent="0.3">
      <c r="L500" s="7" t="s">
        <v>2470</v>
      </c>
      <c r="M500" s="12">
        <v>2.8913443830570901E-2</v>
      </c>
    </row>
    <row r="501" spans="12:13" x14ac:dyDescent="0.3">
      <c r="L501" s="7" t="s">
        <v>2467</v>
      </c>
      <c r="M501" s="12">
        <v>1.9067796610169493E-2</v>
      </c>
    </row>
    <row r="502" spans="12:13" x14ac:dyDescent="0.3">
      <c r="L502" s="7" t="s">
        <v>2465</v>
      </c>
      <c r="M502" s="12">
        <v>2.8750000000000001E-2</v>
      </c>
    </row>
    <row r="503" spans="12:13" x14ac:dyDescent="0.3">
      <c r="L503" s="7" t="s">
        <v>2463</v>
      </c>
      <c r="M503" s="12">
        <v>2.5816023738872405E-2</v>
      </c>
    </row>
    <row r="504" spans="12:13" x14ac:dyDescent="0.3">
      <c r="L504" s="7" t="s">
        <v>2461</v>
      </c>
      <c r="M504" s="12">
        <v>2.5490196078431372E-2</v>
      </c>
    </row>
    <row r="505" spans="12:13" x14ac:dyDescent="0.3">
      <c r="L505" s="7" t="s">
        <v>2459</v>
      </c>
      <c r="M505" s="12">
        <v>2.5625000000000002E-2</v>
      </c>
    </row>
    <row r="506" spans="12:13" x14ac:dyDescent="0.3">
      <c r="L506" s="7" t="s">
        <v>2457</v>
      </c>
      <c r="M506" s="12">
        <v>2.553191489361702E-2</v>
      </c>
    </row>
    <row r="507" spans="12:13" x14ac:dyDescent="0.3">
      <c r="L507" s="7" t="s">
        <v>2455</v>
      </c>
      <c r="M507" s="12">
        <v>7.1062740076824581E-3</v>
      </c>
    </row>
    <row r="508" spans="12:13" x14ac:dyDescent="0.3">
      <c r="L508" s="7" t="s">
        <v>2453</v>
      </c>
      <c r="M508" s="12">
        <v>3.1674208144796379E-2</v>
      </c>
    </row>
    <row r="509" spans="12:13" x14ac:dyDescent="0.3">
      <c r="L509" s="7" t="s">
        <v>1876</v>
      </c>
      <c r="M509" s="12">
        <v>8.4035108528051246E-3</v>
      </c>
    </row>
    <row r="510" spans="12:13" x14ac:dyDescent="0.3">
      <c r="L510" s="7" t="s">
        <v>2451</v>
      </c>
      <c r="M510" s="12">
        <v>2.0370370370370369E-2</v>
      </c>
    </row>
    <row r="511" spans="12:13" x14ac:dyDescent="0.3">
      <c r="L511" s="7" t="s">
        <v>2449</v>
      </c>
      <c r="M511" s="12">
        <v>3.035230352303523E-2</v>
      </c>
    </row>
    <row r="512" spans="12:13" x14ac:dyDescent="0.3">
      <c r="L512" s="7" t="s">
        <v>2447</v>
      </c>
      <c r="M512" s="12">
        <v>2.7027027027027029E-2</v>
      </c>
    </row>
    <row r="513" spans="12:13" x14ac:dyDescent="0.3">
      <c r="L513" s="7" t="s">
        <v>2445</v>
      </c>
      <c r="M513" s="12">
        <v>3.6363636363636362E-2</v>
      </c>
    </row>
    <row r="514" spans="12:13" x14ac:dyDescent="0.3">
      <c r="L514" s="7" t="s">
        <v>2443</v>
      </c>
      <c r="M514" s="12">
        <v>2.1951219512195121E-2</v>
      </c>
    </row>
    <row r="515" spans="12:13" x14ac:dyDescent="0.3">
      <c r="L515" s="7" t="s">
        <v>2441</v>
      </c>
      <c r="M515" s="12">
        <v>2.4271844660194174E-2</v>
      </c>
    </row>
    <row r="516" spans="12:13" x14ac:dyDescent="0.3">
      <c r="L516" s="7" t="s">
        <v>2439</v>
      </c>
      <c r="M516" s="12">
        <v>2.9056603773584905E-2</v>
      </c>
    </row>
    <row r="517" spans="12:13" x14ac:dyDescent="0.3">
      <c r="L517" s="7" t="s">
        <v>2437</v>
      </c>
      <c r="M517" s="12">
        <v>4.5971563981042657E-2</v>
      </c>
    </row>
    <row r="518" spans="12:13" x14ac:dyDescent="0.3">
      <c r="L518" s="7" t="s">
        <v>1873</v>
      </c>
      <c r="M518" s="12">
        <v>1.1877089635408374E-2</v>
      </c>
    </row>
    <row r="519" spans="12:13" x14ac:dyDescent="0.3">
      <c r="L519" s="7" t="s">
        <v>2435</v>
      </c>
      <c r="M519" s="12">
        <v>1.6587677725118485E-2</v>
      </c>
    </row>
    <row r="520" spans="12:13" x14ac:dyDescent="0.3">
      <c r="L520" s="7" t="s">
        <v>2433</v>
      </c>
      <c r="M520" s="12">
        <v>2.3923444976076555E-2</v>
      </c>
    </row>
    <row r="521" spans="12:13" x14ac:dyDescent="0.3">
      <c r="L521" s="7" t="s">
        <v>2430</v>
      </c>
      <c r="M521" s="12">
        <v>0.04</v>
      </c>
    </row>
    <row r="522" spans="12:13" x14ac:dyDescent="0.3">
      <c r="L522" s="7" t="s">
        <v>2427</v>
      </c>
      <c r="M522" s="12">
        <v>4.0637450199203187E-2</v>
      </c>
    </row>
    <row r="523" spans="12:13" x14ac:dyDescent="0.3">
      <c r="L523" s="7" t="s">
        <v>2425</v>
      </c>
      <c r="M523" s="12">
        <v>3.7078651685393253E-2</v>
      </c>
    </row>
    <row r="524" spans="12:13" x14ac:dyDescent="0.3">
      <c r="L524" s="7" t="s">
        <v>2423</v>
      </c>
      <c r="M524" s="12">
        <v>2.4534161490683229E-2</v>
      </c>
    </row>
    <row r="525" spans="12:13" x14ac:dyDescent="0.3">
      <c r="L525" s="7" t="s">
        <v>2421</v>
      </c>
      <c r="M525" s="12">
        <v>3.1073446327683617E-2</v>
      </c>
    </row>
    <row r="526" spans="12:13" x14ac:dyDescent="0.3">
      <c r="L526" s="7" t="s">
        <v>2419</v>
      </c>
      <c r="M526" s="12">
        <v>2.6267281105990786E-2</v>
      </c>
    </row>
    <row r="527" spans="12:13" x14ac:dyDescent="0.3">
      <c r="L527" s="7" t="s">
        <v>2417</v>
      </c>
      <c r="M527" s="12">
        <v>2.3809523809523808E-2</v>
      </c>
    </row>
    <row r="528" spans="12:13" x14ac:dyDescent="0.3">
      <c r="L528" s="7" t="s">
        <v>2415</v>
      </c>
      <c r="M528" s="12">
        <v>3.9917695473251032E-2</v>
      </c>
    </row>
    <row r="529" spans="12:13" x14ac:dyDescent="0.3">
      <c r="L529" s="7" t="s">
        <v>2413</v>
      </c>
      <c r="M529" s="12">
        <v>3.476702508960574E-2</v>
      </c>
    </row>
    <row r="530" spans="12:13" x14ac:dyDescent="0.3">
      <c r="L530" s="7" t="s">
        <v>1870</v>
      </c>
      <c r="M530" s="12">
        <v>1.779035046361779E-2</v>
      </c>
    </row>
    <row r="531" spans="12:13" x14ac:dyDescent="0.3">
      <c r="L531" s="7" t="s">
        <v>2411</v>
      </c>
      <c r="M531" s="12">
        <v>3.7931034482758627E-2</v>
      </c>
    </row>
    <row r="532" spans="12:13" x14ac:dyDescent="0.3">
      <c r="L532" s="7" t="s">
        <v>2409</v>
      </c>
      <c r="M532" s="12">
        <v>2.7319587628865979E-2</v>
      </c>
    </row>
    <row r="533" spans="12:13" x14ac:dyDescent="0.3">
      <c r="L533" s="7" t="s">
        <v>2407</v>
      </c>
      <c r="M533" s="12">
        <v>4.6153846153846156E-2</v>
      </c>
    </row>
    <row r="534" spans="12:13" x14ac:dyDescent="0.3">
      <c r="L534" s="7" t="s">
        <v>2405</v>
      </c>
      <c r="M534" s="12">
        <v>3.4347826086956523E-2</v>
      </c>
    </row>
    <row r="535" spans="12:13" x14ac:dyDescent="0.3">
      <c r="L535" s="7" t="s">
        <v>3461</v>
      </c>
      <c r="M535" s="12">
        <v>2.9975186104218361E-3</v>
      </c>
    </row>
    <row r="536" spans="12:13" x14ac:dyDescent="0.3">
      <c r="L536" s="7" t="s">
        <v>2403</v>
      </c>
      <c r="M536" s="12">
        <v>3.0483271375464683E-2</v>
      </c>
    </row>
    <row r="537" spans="12:13" x14ac:dyDescent="0.3">
      <c r="L537" s="7" t="s">
        <v>2401</v>
      </c>
      <c r="M537" s="12">
        <v>2.4509803921568627E-2</v>
      </c>
    </row>
    <row r="538" spans="12:13" x14ac:dyDescent="0.3">
      <c r="L538" s="7" t="s">
        <v>2399</v>
      </c>
      <c r="M538" s="12">
        <v>3.3948339483394832E-2</v>
      </c>
    </row>
    <row r="539" spans="12:13" x14ac:dyDescent="0.3">
      <c r="L539" s="7" t="s">
        <v>2397</v>
      </c>
      <c r="M539" s="12">
        <v>2.627450980392157E-2</v>
      </c>
    </row>
    <row r="540" spans="12:13" x14ac:dyDescent="0.3">
      <c r="L540" s="7" t="s">
        <v>2523</v>
      </c>
      <c r="M540" s="12">
        <v>2.0618556701030927E-2</v>
      </c>
    </row>
    <row r="541" spans="12:13" x14ac:dyDescent="0.3">
      <c r="L541" s="7" t="s">
        <v>2395</v>
      </c>
      <c r="M541" s="12">
        <v>1.9138755980861243E-2</v>
      </c>
    </row>
    <row r="542" spans="12:13" x14ac:dyDescent="0.3">
      <c r="L542" s="7" t="s">
        <v>2393</v>
      </c>
      <c r="M542" s="12">
        <v>2.7941176470588237E-2</v>
      </c>
    </row>
    <row r="543" spans="12:13" x14ac:dyDescent="0.3">
      <c r="L543" s="7" t="s">
        <v>3456</v>
      </c>
      <c r="M543" s="12">
        <v>2.8887000849617673E-3</v>
      </c>
    </row>
    <row r="544" spans="12:13" x14ac:dyDescent="0.3">
      <c r="L544" s="7" t="s">
        <v>2391</v>
      </c>
      <c r="M544" s="12">
        <v>2.6537216828478965E-2</v>
      </c>
    </row>
    <row r="545" spans="12:13" x14ac:dyDescent="0.3">
      <c r="L545" s="7" t="s">
        <v>2389</v>
      </c>
      <c r="M545" s="12">
        <v>5.8095238095238096E-2</v>
      </c>
    </row>
    <row r="546" spans="12:13" x14ac:dyDescent="0.3">
      <c r="L546" s="7" t="s">
        <v>2387</v>
      </c>
      <c r="M546" s="12">
        <v>2.5252525252525252E-2</v>
      </c>
    </row>
    <row r="547" spans="12:13" x14ac:dyDescent="0.3">
      <c r="L547" s="7" t="s">
        <v>2385</v>
      </c>
      <c r="M547" s="12">
        <v>2.8270042194092827E-2</v>
      </c>
    </row>
    <row r="548" spans="12:13" x14ac:dyDescent="0.3">
      <c r="L548" s="7" t="s">
        <v>2382</v>
      </c>
      <c r="M548" s="12">
        <v>3.0660377358490566E-2</v>
      </c>
    </row>
    <row r="549" spans="12:13" x14ac:dyDescent="0.3">
      <c r="L549" s="7" t="s">
        <v>2379</v>
      </c>
      <c r="M549" s="12">
        <v>1.8134715025906734E-2</v>
      </c>
    </row>
    <row r="550" spans="12:13" x14ac:dyDescent="0.3">
      <c r="L550" s="7" t="s">
        <v>1867</v>
      </c>
      <c r="M550" s="12">
        <v>2.0434313918249185E-3</v>
      </c>
    </row>
    <row r="551" spans="12:13" x14ac:dyDescent="0.3">
      <c r="L551" s="7" t="s">
        <v>2376</v>
      </c>
      <c r="M551" s="12">
        <v>1.282051282051282E-2</v>
      </c>
    </row>
    <row r="552" spans="12:13" x14ac:dyDescent="0.3">
      <c r="L552" s="7" t="s">
        <v>2374</v>
      </c>
      <c r="M552" s="12">
        <v>1.0416666666666666E-2</v>
      </c>
    </row>
    <row r="553" spans="12:13" x14ac:dyDescent="0.3">
      <c r="L553" s="7" t="s">
        <v>2372</v>
      </c>
      <c r="M553" s="12">
        <v>2.0577617328519857E-2</v>
      </c>
    </row>
    <row r="554" spans="12:13" x14ac:dyDescent="0.3">
      <c r="L554" s="7" t="s">
        <v>2370</v>
      </c>
      <c r="M554" s="12">
        <v>1.8431372549019609E-2</v>
      </c>
    </row>
    <row r="555" spans="12:13" x14ac:dyDescent="0.3">
      <c r="L555" s="7" t="s">
        <v>2368</v>
      </c>
      <c r="M555" s="12">
        <v>2.1232876712328767E-2</v>
      </c>
    </row>
    <row r="556" spans="12:13" x14ac:dyDescent="0.3">
      <c r="L556" s="7" t="s">
        <v>2366</v>
      </c>
      <c r="M556" s="12">
        <v>1.2500000000000001E-2</v>
      </c>
    </row>
    <row r="557" spans="12:13" x14ac:dyDescent="0.3">
      <c r="L557" s="7" t="s">
        <v>2364</v>
      </c>
      <c r="M557" s="12">
        <v>1.9230769230769232E-2</v>
      </c>
    </row>
    <row r="558" spans="12:13" x14ac:dyDescent="0.3">
      <c r="L558" s="7" t="s">
        <v>2362</v>
      </c>
      <c r="M558" s="12">
        <v>2.4262295081967214E-2</v>
      </c>
    </row>
    <row r="559" spans="12:13" x14ac:dyDescent="0.3">
      <c r="L559" s="7" t="s">
        <v>2360</v>
      </c>
      <c r="M559" s="12">
        <v>1.2552301255230125E-2</v>
      </c>
    </row>
    <row r="560" spans="12:13" x14ac:dyDescent="0.3">
      <c r="L560" s="7" t="s">
        <v>2358</v>
      </c>
      <c r="M560" s="12">
        <v>1.9028340080971658E-2</v>
      </c>
    </row>
    <row r="561" spans="12:13" x14ac:dyDescent="0.3">
      <c r="L561" s="7" t="s">
        <v>2356</v>
      </c>
      <c r="M561" s="12">
        <v>2.8571428571428571E-2</v>
      </c>
    </row>
    <row r="562" spans="12:13" x14ac:dyDescent="0.3">
      <c r="L562" s="7" t="s">
        <v>2354</v>
      </c>
      <c r="M562" s="12">
        <v>1.3333333333333334E-2</v>
      </c>
    </row>
    <row r="563" spans="12:13" x14ac:dyDescent="0.3">
      <c r="L563" s="7" t="s">
        <v>2352</v>
      </c>
      <c r="M563" s="12">
        <v>2.0284697508896797E-2</v>
      </c>
    </row>
    <row r="564" spans="12:13" x14ac:dyDescent="0.3">
      <c r="L564" s="7" t="s">
        <v>2350</v>
      </c>
      <c r="M564" s="12">
        <v>1.5350877192982455E-2</v>
      </c>
    </row>
    <row r="565" spans="12:13" x14ac:dyDescent="0.3">
      <c r="L565" s="7" t="s">
        <v>2348</v>
      </c>
      <c r="M565" s="12">
        <v>2.1111111111111112E-2</v>
      </c>
    </row>
    <row r="566" spans="12:13" x14ac:dyDescent="0.3">
      <c r="L566" s="7" t="s">
        <v>2346</v>
      </c>
      <c r="M566" s="12">
        <v>2.547528517110266E-2</v>
      </c>
    </row>
    <row r="567" spans="12:13" x14ac:dyDescent="0.3">
      <c r="L567" s="7" t="s">
        <v>2344</v>
      </c>
      <c r="M567" s="12">
        <v>3.2222222222222222E-2</v>
      </c>
    </row>
    <row r="568" spans="12:13" x14ac:dyDescent="0.3">
      <c r="L568" s="7" t="s">
        <v>2342</v>
      </c>
      <c r="M568" s="12">
        <v>4.1276595744680851E-2</v>
      </c>
    </row>
    <row r="569" spans="12:13" x14ac:dyDescent="0.3">
      <c r="L569" s="7" t="s">
        <v>2340</v>
      </c>
      <c r="M569" s="12">
        <v>2.75E-2</v>
      </c>
    </row>
    <row r="570" spans="12:13" x14ac:dyDescent="0.3">
      <c r="L570" s="7" t="s">
        <v>2338</v>
      </c>
      <c r="M570" s="12">
        <v>2.2123893805309734E-2</v>
      </c>
    </row>
    <row r="571" spans="12:13" x14ac:dyDescent="0.3">
      <c r="L571" s="7" t="s">
        <v>2336</v>
      </c>
      <c r="M571" s="12">
        <v>3.651877133105802E-2</v>
      </c>
    </row>
    <row r="572" spans="12:13" x14ac:dyDescent="0.3">
      <c r="L572" s="7" t="s">
        <v>2334</v>
      </c>
      <c r="M572" s="12">
        <v>4.0585774058577405E-2</v>
      </c>
    </row>
    <row r="573" spans="12:13" x14ac:dyDescent="0.3">
      <c r="L573" s="7" t="s">
        <v>2332</v>
      </c>
      <c r="M573" s="12">
        <v>2.8082191780821917E-2</v>
      </c>
    </row>
    <row r="574" spans="12:13" x14ac:dyDescent="0.3">
      <c r="L574" s="7" t="s">
        <v>2330</v>
      </c>
      <c r="M574" s="12">
        <v>2.3305084745762712E-2</v>
      </c>
    </row>
    <row r="575" spans="12:13" x14ac:dyDescent="0.3">
      <c r="L575" s="7" t="s">
        <v>2328</v>
      </c>
      <c r="M575" s="12">
        <v>3.1944444444444442E-2</v>
      </c>
    </row>
    <row r="576" spans="12:13" x14ac:dyDescent="0.3">
      <c r="L576" s="7" t="s">
        <v>2326</v>
      </c>
      <c r="M576" s="12">
        <v>1.8292682926829267E-2</v>
      </c>
    </row>
    <row r="577" spans="12:13" x14ac:dyDescent="0.3">
      <c r="L577" s="7" t="s">
        <v>2324</v>
      </c>
      <c r="M577" s="12">
        <v>3.614457831325301E-2</v>
      </c>
    </row>
    <row r="578" spans="12:13" x14ac:dyDescent="0.3">
      <c r="L578" s="7" t="s">
        <v>2322</v>
      </c>
      <c r="M578" s="12">
        <v>2.2916666666666665E-2</v>
      </c>
    </row>
    <row r="579" spans="12:13" x14ac:dyDescent="0.3">
      <c r="L579" s="7" t="s">
        <v>3451</v>
      </c>
      <c r="M579" s="12">
        <v>4.2302357836338416E-3</v>
      </c>
    </row>
    <row r="580" spans="12:13" x14ac:dyDescent="0.3">
      <c r="L580" s="7" t="s">
        <v>2320</v>
      </c>
      <c r="M580" s="12">
        <v>2.5316455696202531E-2</v>
      </c>
    </row>
    <row r="581" spans="12:13" x14ac:dyDescent="0.3">
      <c r="L581" s="7" t="s">
        <v>2318</v>
      </c>
      <c r="M581" s="12">
        <v>2.4363636363636362E-2</v>
      </c>
    </row>
    <row r="582" spans="12:13" x14ac:dyDescent="0.3">
      <c r="L582" s="7" t="s">
        <v>1864</v>
      </c>
      <c r="M582" s="12">
        <v>3.9156707398952601E-3</v>
      </c>
    </row>
    <row r="583" spans="12:13" x14ac:dyDescent="0.3">
      <c r="L583" s="7" t="s">
        <v>2316</v>
      </c>
      <c r="M583" s="12">
        <v>1.6949152542372881E-2</v>
      </c>
    </row>
    <row r="584" spans="12:13" x14ac:dyDescent="0.3">
      <c r="L584" s="7" t="s">
        <v>2314</v>
      </c>
      <c r="M584" s="12">
        <v>1.9736842105263157E-2</v>
      </c>
    </row>
    <row r="585" spans="12:13" x14ac:dyDescent="0.3">
      <c r="L585" s="7" t="s">
        <v>2312</v>
      </c>
      <c r="M585" s="12">
        <v>5.6026058631921824E-2</v>
      </c>
    </row>
    <row r="586" spans="12:13" x14ac:dyDescent="0.3">
      <c r="L586" s="7" t="s">
        <v>2310</v>
      </c>
      <c r="M586" s="12">
        <v>4.5147679324894517E-2</v>
      </c>
    </row>
    <row r="587" spans="12:13" x14ac:dyDescent="0.3">
      <c r="L587" s="7" t="s">
        <v>2308</v>
      </c>
      <c r="M587" s="12">
        <v>2.4122807017543858E-2</v>
      </c>
    </row>
    <row r="588" spans="12:13" x14ac:dyDescent="0.3">
      <c r="L588" s="7" t="s">
        <v>2306</v>
      </c>
      <c r="M588" s="12">
        <v>4.4063926940639264E-2</v>
      </c>
    </row>
    <row r="589" spans="12:13" x14ac:dyDescent="0.3">
      <c r="L589" s="7" t="s">
        <v>2304</v>
      </c>
      <c r="M589" s="12">
        <v>2.5999999999999999E-2</v>
      </c>
    </row>
    <row r="590" spans="12:13" x14ac:dyDescent="0.3">
      <c r="L590" s="7" t="s">
        <v>2302</v>
      </c>
      <c r="M590" s="12">
        <v>2.9787234042553193E-2</v>
      </c>
    </row>
    <row r="591" spans="12:13" x14ac:dyDescent="0.3">
      <c r="L591" s="7" t="s">
        <v>2300</v>
      </c>
      <c r="M591" s="12">
        <v>3.1606217616580314E-2</v>
      </c>
    </row>
    <row r="592" spans="12:13" x14ac:dyDescent="0.3">
      <c r="L592" s="7" t="s">
        <v>2298</v>
      </c>
      <c r="M592" s="12">
        <v>2.0504201680672272E-2</v>
      </c>
    </row>
    <row r="593" spans="12:13" x14ac:dyDescent="0.3">
      <c r="L593" s="7" t="s">
        <v>2296</v>
      </c>
      <c r="M593" s="12">
        <v>3.2590529247910865E-2</v>
      </c>
    </row>
    <row r="594" spans="12:13" x14ac:dyDescent="0.3">
      <c r="L594" s="7" t="s">
        <v>2294</v>
      </c>
      <c r="M594" s="12">
        <v>2.5838926174496644E-2</v>
      </c>
    </row>
    <row r="595" spans="12:13" x14ac:dyDescent="0.3">
      <c r="L595" s="7" t="s">
        <v>2292</v>
      </c>
      <c r="M595" s="12">
        <v>1.7073170731707315E-2</v>
      </c>
    </row>
    <row r="596" spans="12:13" x14ac:dyDescent="0.3">
      <c r="L596" s="7" t="s">
        <v>2290</v>
      </c>
      <c r="M596" s="12">
        <v>3.5864978902953586E-2</v>
      </c>
    </row>
    <row r="597" spans="12:13" x14ac:dyDescent="0.3">
      <c r="L597" s="7" t="s">
        <v>2288</v>
      </c>
      <c r="M597" s="12">
        <v>3.2132132132132132E-2</v>
      </c>
    </row>
    <row r="598" spans="12:13" x14ac:dyDescent="0.3">
      <c r="L598" s="7" t="s">
        <v>3445</v>
      </c>
      <c r="M598" s="12">
        <v>8.3735909822866342E-3</v>
      </c>
    </row>
    <row r="599" spans="12:13" x14ac:dyDescent="0.3">
      <c r="L599" s="7" t="s">
        <v>2286</v>
      </c>
      <c r="M599" s="12">
        <v>3.1746031746031744E-2</v>
      </c>
    </row>
    <row r="600" spans="12:13" x14ac:dyDescent="0.3">
      <c r="L600" s="7" t="s">
        <v>2284</v>
      </c>
      <c r="M600" s="12">
        <v>1.3566739606126914E-2</v>
      </c>
    </row>
    <row r="601" spans="12:13" x14ac:dyDescent="0.3">
      <c r="L601" s="7" t="s">
        <v>2281</v>
      </c>
      <c r="M601" s="12">
        <v>1.7880794701986755E-2</v>
      </c>
    </row>
    <row r="602" spans="12:13" x14ac:dyDescent="0.3">
      <c r="L602" s="7" t="s">
        <v>2279</v>
      </c>
      <c r="M602" s="12">
        <v>2.0848056537102474E-2</v>
      </c>
    </row>
    <row r="603" spans="12:13" x14ac:dyDescent="0.3">
      <c r="L603" s="7" t="s">
        <v>2277</v>
      </c>
      <c r="M603" s="12">
        <v>2.4101479915433405E-2</v>
      </c>
    </row>
    <row r="604" spans="12:13" x14ac:dyDescent="0.3">
      <c r="L604" s="7" t="s">
        <v>2275</v>
      </c>
      <c r="M604" s="12">
        <v>2.3796033994334279E-2</v>
      </c>
    </row>
    <row r="605" spans="12:13" x14ac:dyDescent="0.3">
      <c r="L605" s="7" t="s">
        <v>2273</v>
      </c>
      <c r="M605" s="12">
        <v>6.0536398467432948E-3</v>
      </c>
    </row>
    <row r="606" spans="12:13" x14ac:dyDescent="0.3">
      <c r="L606" s="7" t="s">
        <v>2271</v>
      </c>
      <c r="M606" s="12">
        <v>2.4793388429752067E-2</v>
      </c>
    </row>
    <row r="607" spans="12:13" x14ac:dyDescent="0.3">
      <c r="L607" s="7" t="s">
        <v>2269</v>
      </c>
      <c r="M607" s="12">
        <v>3.2247557003257328E-2</v>
      </c>
    </row>
    <row r="608" spans="12:13" x14ac:dyDescent="0.3">
      <c r="L608" s="7" t="s">
        <v>1861</v>
      </c>
      <c r="M608" s="12">
        <v>1.3591666666666667E-2</v>
      </c>
    </row>
    <row r="609" spans="12:13" x14ac:dyDescent="0.3">
      <c r="L609" s="7" t="s">
        <v>2014</v>
      </c>
      <c r="M609" s="12">
        <v>2.7542372881355932E-2</v>
      </c>
    </row>
    <row r="610" spans="12:13" x14ac:dyDescent="0.3">
      <c r="L610" s="7" t="s">
        <v>2264</v>
      </c>
      <c r="M610" s="12">
        <v>3.2601880877742941E-2</v>
      </c>
    </row>
    <row r="611" spans="12:13" x14ac:dyDescent="0.3">
      <c r="L611" s="7" t="s">
        <v>2262</v>
      </c>
      <c r="M611" s="12">
        <v>1.5283842794759825E-2</v>
      </c>
    </row>
    <row r="612" spans="12:13" x14ac:dyDescent="0.3">
      <c r="L612" s="7" t="s">
        <v>2260</v>
      </c>
      <c r="M612" s="12">
        <v>2.3376623376623377E-2</v>
      </c>
    </row>
    <row r="613" spans="12:13" x14ac:dyDescent="0.3">
      <c r="L613" s="7" t="s">
        <v>2258</v>
      </c>
      <c r="M613" s="12">
        <v>8.5470085470085479E-3</v>
      </c>
    </row>
    <row r="614" spans="12:13" x14ac:dyDescent="0.3">
      <c r="L614" s="7" t="s">
        <v>2256</v>
      </c>
      <c r="M614" s="12">
        <v>1.7543859649122806E-2</v>
      </c>
    </row>
    <row r="615" spans="12:13" x14ac:dyDescent="0.3">
      <c r="L615" s="7" t="s">
        <v>2254</v>
      </c>
      <c r="M615" s="12">
        <v>2.2831050228310501E-2</v>
      </c>
    </row>
    <row r="616" spans="12:13" x14ac:dyDescent="0.3">
      <c r="L616" s="7" t="s">
        <v>2252</v>
      </c>
      <c r="M616" s="12">
        <v>3.5807860262008731E-2</v>
      </c>
    </row>
    <row r="617" spans="12:13" x14ac:dyDescent="0.3">
      <c r="L617" s="7" t="s">
        <v>2250</v>
      </c>
      <c r="M617" s="12">
        <v>1.7857142857142856E-2</v>
      </c>
    </row>
    <row r="618" spans="12:13" x14ac:dyDescent="0.3">
      <c r="L618" s="7" t="s">
        <v>2248</v>
      </c>
      <c r="M618" s="12">
        <v>2.384341637010676E-2</v>
      </c>
    </row>
    <row r="619" spans="12:13" x14ac:dyDescent="0.3">
      <c r="L619" s="7" t="s">
        <v>2246</v>
      </c>
      <c r="M619" s="12">
        <v>1.6962025316455697E-2</v>
      </c>
    </row>
    <row r="620" spans="12:13" x14ac:dyDescent="0.3">
      <c r="L620" s="7" t="s">
        <v>2244</v>
      </c>
      <c r="M620" s="12">
        <v>2.206405693950178E-2</v>
      </c>
    </row>
    <row r="621" spans="12:13" x14ac:dyDescent="0.3">
      <c r="L621" s="7" t="s">
        <v>2242</v>
      </c>
      <c r="M621" s="12">
        <v>9.3625498007968138E-3</v>
      </c>
    </row>
    <row r="622" spans="12:13" x14ac:dyDescent="0.3">
      <c r="L622" s="7" t="s">
        <v>2240</v>
      </c>
      <c r="M622" s="12">
        <v>1.945392491467577E-2</v>
      </c>
    </row>
    <row r="623" spans="12:13" x14ac:dyDescent="0.3">
      <c r="L623" s="7" t="s">
        <v>2238</v>
      </c>
      <c r="M623" s="12">
        <v>1.4870395634379262E-2</v>
      </c>
    </row>
    <row r="624" spans="12:13" x14ac:dyDescent="0.3">
      <c r="L624" s="7" t="s">
        <v>2236</v>
      </c>
      <c r="M624" s="12">
        <v>3.2369146005509645E-3</v>
      </c>
    </row>
    <row r="625" spans="12:13" x14ac:dyDescent="0.3">
      <c r="L625" s="7" t="s">
        <v>2234</v>
      </c>
      <c r="M625" s="12">
        <v>1.5677966101694914E-2</v>
      </c>
    </row>
    <row r="626" spans="12:13" x14ac:dyDescent="0.3">
      <c r="L626" s="7" t="s">
        <v>2232</v>
      </c>
      <c r="M626" s="12">
        <v>1.9911504424778761E-2</v>
      </c>
    </row>
    <row r="627" spans="12:13" x14ac:dyDescent="0.3">
      <c r="L627" s="7" t="s">
        <v>2230</v>
      </c>
      <c r="M627" s="12">
        <v>2.7659574468085105E-2</v>
      </c>
    </row>
    <row r="628" spans="12:13" x14ac:dyDescent="0.3">
      <c r="L628" s="7" t="s">
        <v>1858</v>
      </c>
      <c r="M628" s="12">
        <v>1.5361527967257845E-2</v>
      </c>
    </row>
    <row r="629" spans="12:13" x14ac:dyDescent="0.3">
      <c r="L629" s="7" t="s">
        <v>2228</v>
      </c>
      <c r="M629" s="12">
        <v>1.4764079147640791E-2</v>
      </c>
    </row>
    <row r="630" spans="12:13" x14ac:dyDescent="0.3">
      <c r="L630" s="7" t="s">
        <v>2226</v>
      </c>
      <c r="M630" s="12">
        <v>2.7796610169491524E-2</v>
      </c>
    </row>
    <row r="631" spans="12:13" x14ac:dyDescent="0.3">
      <c r="L631" s="7" t="s">
        <v>2224</v>
      </c>
      <c r="M631" s="12">
        <v>2.3474178403755867E-2</v>
      </c>
    </row>
    <row r="632" spans="12:13" x14ac:dyDescent="0.3">
      <c r="L632" s="7" t="s">
        <v>2222</v>
      </c>
      <c r="M632" s="12">
        <v>2.5821596244131457E-2</v>
      </c>
    </row>
    <row r="633" spans="12:13" x14ac:dyDescent="0.3">
      <c r="L633" s="7" t="s">
        <v>2220</v>
      </c>
      <c r="M633" s="12">
        <v>4.377880184331797E-2</v>
      </c>
    </row>
    <row r="634" spans="12:13" x14ac:dyDescent="0.3">
      <c r="L634" s="7" t="s">
        <v>2218</v>
      </c>
      <c r="M634" s="12">
        <v>2.0642201834862386E-2</v>
      </c>
    </row>
    <row r="635" spans="12:13" x14ac:dyDescent="0.3">
      <c r="L635" s="7" t="s">
        <v>2216</v>
      </c>
      <c r="M635" s="12">
        <v>1.7766497461928935E-2</v>
      </c>
    </row>
    <row r="636" spans="12:13" x14ac:dyDescent="0.3">
      <c r="L636" s="7" t="s">
        <v>2214</v>
      </c>
      <c r="M636" s="12">
        <v>2.0100502512562814E-2</v>
      </c>
    </row>
    <row r="637" spans="12:13" x14ac:dyDescent="0.3">
      <c r="L637" s="7" t="s">
        <v>2212</v>
      </c>
      <c r="M637" s="12">
        <v>1.7676767676767676E-2</v>
      </c>
    </row>
    <row r="638" spans="12:13" x14ac:dyDescent="0.3">
      <c r="L638" s="7" t="s">
        <v>2210</v>
      </c>
      <c r="M638" s="12">
        <v>1.8617021276595744E-2</v>
      </c>
    </row>
    <row r="639" spans="12:13" x14ac:dyDescent="0.3">
      <c r="L639" s="7" t="s">
        <v>2208</v>
      </c>
      <c r="M639" s="12">
        <v>3.1914893617021274E-2</v>
      </c>
    </row>
    <row r="640" spans="12:13" x14ac:dyDescent="0.3">
      <c r="L640" s="7" t="s">
        <v>2206</v>
      </c>
      <c r="M640" s="12">
        <v>4.8042704626334524E-2</v>
      </c>
    </row>
    <row r="641" spans="12:13" x14ac:dyDescent="0.3">
      <c r="L641" s="7" t="s">
        <v>2204</v>
      </c>
      <c r="M641" s="12">
        <v>1.4250000000000001E-2</v>
      </c>
    </row>
    <row r="642" spans="12:13" x14ac:dyDescent="0.3">
      <c r="L642" s="7" t="s">
        <v>2202</v>
      </c>
      <c r="M642" s="12">
        <v>2.185792349726776E-2</v>
      </c>
    </row>
    <row r="643" spans="12:13" x14ac:dyDescent="0.3">
      <c r="L643" s="7" t="s">
        <v>2200</v>
      </c>
      <c r="M643" s="12">
        <v>2.0618556701030927E-2</v>
      </c>
    </row>
    <row r="644" spans="12:13" x14ac:dyDescent="0.3">
      <c r="L644" s="7" t="s">
        <v>2198</v>
      </c>
      <c r="M644" s="12">
        <v>1.6666666666666666E-2</v>
      </c>
    </row>
    <row r="645" spans="12:13" x14ac:dyDescent="0.3">
      <c r="L645" s="7" t="s">
        <v>1855</v>
      </c>
      <c r="M645" s="12">
        <v>4.7720588235294114E-3</v>
      </c>
    </row>
    <row r="646" spans="12:13" x14ac:dyDescent="0.3">
      <c r="L646" s="7" t="s">
        <v>2195</v>
      </c>
      <c r="M646" s="12">
        <v>1.5850144092219021E-2</v>
      </c>
    </row>
    <row r="647" spans="12:13" x14ac:dyDescent="0.3">
      <c r="L647" s="7" t="s">
        <v>3437</v>
      </c>
      <c r="M647" s="12">
        <v>1.0693581780538301E-2</v>
      </c>
    </row>
    <row r="648" spans="12:13" x14ac:dyDescent="0.3">
      <c r="L648" s="7" t="s">
        <v>2193</v>
      </c>
      <c r="M648" s="12">
        <v>2.6881720430107527E-2</v>
      </c>
    </row>
    <row r="649" spans="12:13" x14ac:dyDescent="0.3">
      <c r="L649" s="7" t="s">
        <v>2191</v>
      </c>
      <c r="M649" s="12">
        <v>2.8735632183908046E-2</v>
      </c>
    </row>
    <row r="650" spans="12:13" x14ac:dyDescent="0.3">
      <c r="L650" s="7" t="s">
        <v>2189</v>
      </c>
      <c r="M650" s="12">
        <v>2.5139664804469275E-2</v>
      </c>
    </row>
    <row r="651" spans="12:13" x14ac:dyDescent="0.3">
      <c r="L651" s="7" t="s">
        <v>2187</v>
      </c>
      <c r="M651" s="12">
        <v>1.8076923076923077E-2</v>
      </c>
    </row>
    <row r="652" spans="12:13" x14ac:dyDescent="0.3">
      <c r="L652" s="7" t="s">
        <v>2185</v>
      </c>
      <c r="M652" s="12">
        <v>2.4242424242424242E-2</v>
      </c>
    </row>
    <row r="653" spans="12:13" x14ac:dyDescent="0.3">
      <c r="L653" s="7" t="s">
        <v>2183</v>
      </c>
      <c r="M653" s="12">
        <v>2.3952095808383235E-2</v>
      </c>
    </row>
    <row r="654" spans="12:13" x14ac:dyDescent="0.3">
      <c r="L654" s="7" t="s">
        <v>2181</v>
      </c>
      <c r="M654" s="12">
        <v>2.6956521739130435E-2</v>
      </c>
    </row>
    <row r="655" spans="12:13" x14ac:dyDescent="0.3">
      <c r="L655" s="7" t="s">
        <v>2179</v>
      </c>
      <c r="M655" s="12">
        <v>3.5294117647058823E-2</v>
      </c>
    </row>
    <row r="656" spans="12:13" x14ac:dyDescent="0.3">
      <c r="L656" s="7" t="s">
        <v>2177</v>
      </c>
      <c r="M656" s="12">
        <v>2.2099447513812154E-2</v>
      </c>
    </row>
    <row r="657" spans="12:13" x14ac:dyDescent="0.3">
      <c r="L657" s="7" t="s">
        <v>2175</v>
      </c>
      <c r="M657" s="12">
        <v>2.6315789473684209E-2</v>
      </c>
    </row>
    <row r="658" spans="12:13" x14ac:dyDescent="0.3">
      <c r="L658" s="7" t="s">
        <v>2173</v>
      </c>
      <c r="M658" s="12">
        <v>2.5870646766169157E-2</v>
      </c>
    </row>
    <row r="659" spans="12:13" x14ac:dyDescent="0.3">
      <c r="L659" s="7" t="s">
        <v>2171</v>
      </c>
      <c r="M659" s="12">
        <v>1.8421052631578946E-2</v>
      </c>
    </row>
    <row r="660" spans="12:13" x14ac:dyDescent="0.3">
      <c r="L660" s="7" t="s">
        <v>2169</v>
      </c>
      <c r="M660" s="12">
        <v>2.6568265682656828E-2</v>
      </c>
    </row>
    <row r="661" spans="12:13" x14ac:dyDescent="0.3">
      <c r="L661" s="7" t="s">
        <v>2167</v>
      </c>
      <c r="M661" s="12">
        <v>4.3809523809523812E-2</v>
      </c>
    </row>
    <row r="662" spans="12:13" x14ac:dyDescent="0.3">
      <c r="L662" s="7" t="s">
        <v>2165</v>
      </c>
      <c r="M662" s="12">
        <v>2.743362831858407E-2</v>
      </c>
    </row>
    <row r="663" spans="12:13" x14ac:dyDescent="0.3">
      <c r="L663" s="7" t="s">
        <v>2163</v>
      </c>
      <c r="M663" s="12">
        <v>3.5714285714285712E-2</v>
      </c>
    </row>
    <row r="664" spans="12:13" x14ac:dyDescent="0.3">
      <c r="L664" s="7" t="s">
        <v>2161</v>
      </c>
      <c r="M664" s="12">
        <v>2.3294117647058826E-2</v>
      </c>
    </row>
    <row r="665" spans="12:13" x14ac:dyDescent="0.3">
      <c r="L665" s="7" t="s">
        <v>2159</v>
      </c>
      <c r="M665" s="12">
        <v>2.7918781725888325E-2</v>
      </c>
    </row>
    <row r="666" spans="12:13" x14ac:dyDescent="0.3">
      <c r="L666" s="7" t="s">
        <v>2157</v>
      </c>
      <c r="M666" s="12">
        <v>3.5272727272727275E-2</v>
      </c>
    </row>
    <row r="667" spans="12:13" x14ac:dyDescent="0.3">
      <c r="L667" s="7" t="s">
        <v>2155</v>
      </c>
      <c r="M667" s="12">
        <v>2.2646310432569972E-2</v>
      </c>
    </row>
    <row r="668" spans="12:13" x14ac:dyDescent="0.3">
      <c r="L668" s="7" t="s">
        <v>2153</v>
      </c>
      <c r="M668" s="12">
        <v>2.9126213592233011E-2</v>
      </c>
    </row>
    <row r="669" spans="12:13" x14ac:dyDescent="0.3">
      <c r="L669" s="7" t="s">
        <v>2151</v>
      </c>
      <c r="M669" s="12">
        <v>3.9843749999999997E-2</v>
      </c>
    </row>
    <row r="670" spans="12:13" x14ac:dyDescent="0.3">
      <c r="L670" s="7" t="s">
        <v>2149</v>
      </c>
      <c r="M670" s="12">
        <v>6.3851351351351351E-2</v>
      </c>
    </row>
    <row r="671" spans="12:13" x14ac:dyDescent="0.3">
      <c r="L671" s="7" t="s">
        <v>2147</v>
      </c>
      <c r="M671" s="12">
        <v>3.476702508960574E-2</v>
      </c>
    </row>
    <row r="672" spans="12:13" x14ac:dyDescent="0.3">
      <c r="L672" s="7" t="s">
        <v>2145</v>
      </c>
      <c r="M672" s="12">
        <v>3.6708860759493672E-2</v>
      </c>
    </row>
    <row r="673" spans="12:13" x14ac:dyDescent="0.3">
      <c r="L673" s="7" t="s">
        <v>2143</v>
      </c>
      <c r="M673" s="12">
        <v>3.0303030303030304E-2</v>
      </c>
    </row>
    <row r="674" spans="12:13" x14ac:dyDescent="0.3">
      <c r="L674" s="7" t="s">
        <v>2141</v>
      </c>
      <c r="M674" s="12">
        <v>4.3037974683544304E-2</v>
      </c>
    </row>
    <row r="675" spans="12:13" x14ac:dyDescent="0.3">
      <c r="L675" s="7" t="s">
        <v>2139</v>
      </c>
      <c r="M675" s="12">
        <v>3.0169491525423729E-2</v>
      </c>
    </row>
    <row r="676" spans="12:13" x14ac:dyDescent="0.3">
      <c r="L676" s="7" t="s">
        <v>2137</v>
      </c>
      <c r="M676" s="12">
        <v>3.7966101694915259E-2</v>
      </c>
    </row>
    <row r="677" spans="12:13" x14ac:dyDescent="0.3">
      <c r="L677" s="7" t="s">
        <v>2134</v>
      </c>
      <c r="M677" s="12">
        <v>2.6447368421052633E-2</v>
      </c>
    </row>
    <row r="678" spans="12:13" x14ac:dyDescent="0.3">
      <c r="L678" s="7" t="s">
        <v>2132</v>
      </c>
      <c r="M678" s="12">
        <v>3.4520547945205475E-2</v>
      </c>
    </row>
    <row r="679" spans="12:13" x14ac:dyDescent="0.3">
      <c r="L679" s="7" t="s">
        <v>2130</v>
      </c>
      <c r="M679" s="12">
        <v>3.1186440677966103E-2</v>
      </c>
    </row>
    <row r="680" spans="12:13" x14ac:dyDescent="0.3">
      <c r="L680" s="7" t="s">
        <v>2128</v>
      </c>
      <c r="M680" s="12">
        <v>3.7152777777777778E-2</v>
      </c>
    </row>
    <row r="681" spans="12:13" x14ac:dyDescent="0.3">
      <c r="L681" s="7" t="s">
        <v>2125</v>
      </c>
      <c r="M681" s="12">
        <v>3.3333333333333333E-2</v>
      </c>
    </row>
    <row r="682" spans="12:13" x14ac:dyDescent="0.3">
      <c r="L682" s="7" t="s">
        <v>2123</v>
      </c>
      <c r="M682" s="12">
        <v>2.8225806451612902E-2</v>
      </c>
    </row>
    <row r="683" spans="12:13" x14ac:dyDescent="0.3">
      <c r="L683" s="7" t="s">
        <v>2121</v>
      </c>
      <c r="M683" s="12">
        <v>3.125E-2</v>
      </c>
    </row>
    <row r="684" spans="12:13" x14ac:dyDescent="0.3">
      <c r="L684" s="7" t="s">
        <v>2119</v>
      </c>
      <c r="M684" s="12">
        <v>3.3333333333333333E-2</v>
      </c>
    </row>
    <row r="685" spans="12:13" x14ac:dyDescent="0.3">
      <c r="L685" s="7" t="s">
        <v>2117</v>
      </c>
      <c r="M685" s="12">
        <v>2.1451612903225805E-2</v>
      </c>
    </row>
    <row r="686" spans="12:13" x14ac:dyDescent="0.3">
      <c r="L686" s="7" t="s">
        <v>2115</v>
      </c>
      <c r="M686" s="12">
        <v>2.4137931034482758E-2</v>
      </c>
    </row>
    <row r="687" spans="12:13" x14ac:dyDescent="0.3">
      <c r="L687" s="7" t="s">
        <v>2113</v>
      </c>
      <c r="M687" s="12">
        <v>1.1267605633802818E-2</v>
      </c>
    </row>
    <row r="688" spans="12:13" x14ac:dyDescent="0.3">
      <c r="L688" s="7" t="s">
        <v>1852</v>
      </c>
      <c r="M688" s="12">
        <v>1.2060740976307839E-2</v>
      </c>
    </row>
    <row r="689" spans="12:13" x14ac:dyDescent="0.3">
      <c r="L689" s="7" t="s">
        <v>2111</v>
      </c>
      <c r="M689" s="12">
        <v>1.5625E-2</v>
      </c>
    </row>
    <row r="690" spans="12:13" x14ac:dyDescent="0.3">
      <c r="L690" s="7" t="s">
        <v>2109</v>
      </c>
      <c r="M690" s="12">
        <v>2.5555555555555557E-2</v>
      </c>
    </row>
    <row r="691" spans="12:13" x14ac:dyDescent="0.3">
      <c r="L691" s="7" t="s">
        <v>2107</v>
      </c>
      <c r="M691" s="12">
        <v>2.0098039215686272E-2</v>
      </c>
    </row>
    <row r="692" spans="12:13" x14ac:dyDescent="0.3">
      <c r="L692" s="7" t="s">
        <v>2105</v>
      </c>
      <c r="M692" s="12">
        <v>2.7215189873417721E-2</v>
      </c>
    </row>
    <row r="693" spans="12:13" x14ac:dyDescent="0.3">
      <c r="L693" s="7" t="s">
        <v>2103</v>
      </c>
      <c r="M693" s="12">
        <v>1.5151515151515152E-2</v>
      </c>
    </row>
    <row r="694" spans="12:13" x14ac:dyDescent="0.3">
      <c r="L694" s="7" t="s">
        <v>2101</v>
      </c>
      <c r="M694" s="12">
        <v>1.9736842105263157E-2</v>
      </c>
    </row>
    <row r="695" spans="12:13" x14ac:dyDescent="0.3">
      <c r="L695" s="7" t="s">
        <v>2099</v>
      </c>
      <c r="M695" s="12">
        <v>2.0905172413793104E-2</v>
      </c>
    </row>
    <row r="696" spans="12:13" x14ac:dyDescent="0.3">
      <c r="L696" s="7" t="s">
        <v>2097</v>
      </c>
      <c r="M696" s="12">
        <v>2.2520661157024793E-2</v>
      </c>
    </row>
    <row r="697" spans="12:13" x14ac:dyDescent="0.3">
      <c r="L697" s="7" t="s">
        <v>2095</v>
      </c>
      <c r="M697" s="12">
        <v>2.6292134831460673E-2</v>
      </c>
    </row>
    <row r="698" spans="12:13" x14ac:dyDescent="0.3">
      <c r="L698" s="7" t="s">
        <v>2093</v>
      </c>
      <c r="M698" s="12">
        <v>3.2359550561797755E-2</v>
      </c>
    </row>
    <row r="699" spans="12:13" x14ac:dyDescent="0.3">
      <c r="L699" s="7" t="s">
        <v>2091</v>
      </c>
      <c r="M699" s="12">
        <v>3.3189655172413797E-2</v>
      </c>
    </row>
    <row r="700" spans="12:13" x14ac:dyDescent="0.3">
      <c r="L700" s="7" t="s">
        <v>2089</v>
      </c>
      <c r="M700" s="12">
        <v>2.0659722222222222E-2</v>
      </c>
    </row>
    <row r="701" spans="12:13" x14ac:dyDescent="0.3">
      <c r="L701" s="7" t="s">
        <v>2087</v>
      </c>
      <c r="M701" s="12">
        <v>2.1840659340659343E-2</v>
      </c>
    </row>
    <row r="702" spans="12:13" x14ac:dyDescent="0.3">
      <c r="L702" s="7" t="s">
        <v>2085</v>
      </c>
      <c r="M702" s="12">
        <v>2.5335570469798657E-2</v>
      </c>
    </row>
    <row r="703" spans="12:13" x14ac:dyDescent="0.3">
      <c r="L703" s="7" t="s">
        <v>1848</v>
      </c>
      <c r="M703" s="12">
        <v>4.2056297709923668E-2</v>
      </c>
    </row>
    <row r="704" spans="12:13" x14ac:dyDescent="0.3">
      <c r="L704" s="7" t="s">
        <v>2083</v>
      </c>
      <c r="M704" s="12">
        <v>1.9384057971014494E-2</v>
      </c>
    </row>
    <row r="705" spans="12:13" x14ac:dyDescent="0.3">
      <c r="L705" s="7" t="s">
        <v>2081</v>
      </c>
      <c r="M705" s="12">
        <v>1.9780219780219779E-2</v>
      </c>
    </row>
    <row r="706" spans="12:13" x14ac:dyDescent="0.3">
      <c r="L706" s="7" t="s">
        <v>2079</v>
      </c>
      <c r="M706" s="12">
        <v>2.30188679245283E-2</v>
      </c>
    </row>
    <row r="707" spans="12:13" x14ac:dyDescent="0.3">
      <c r="L707" s="7" t="s">
        <v>3430</v>
      </c>
      <c r="M707" s="12">
        <v>1.9935752078609221E-3</v>
      </c>
    </row>
    <row r="708" spans="12:13" x14ac:dyDescent="0.3">
      <c r="L708" s="7" t="s">
        <v>2077</v>
      </c>
      <c r="M708" s="12">
        <v>3.6023916292974592E-2</v>
      </c>
    </row>
    <row r="709" spans="12:13" x14ac:dyDescent="0.3">
      <c r="L709" s="7" t="s">
        <v>2075</v>
      </c>
      <c r="M709" s="12">
        <v>2.6190476190476188E-2</v>
      </c>
    </row>
    <row r="710" spans="12:13" x14ac:dyDescent="0.3">
      <c r="L710" s="7" t="s">
        <v>1845</v>
      </c>
      <c r="M710" s="12">
        <v>1.1300639658848614E-2</v>
      </c>
    </row>
    <row r="711" spans="12:13" x14ac:dyDescent="0.3">
      <c r="L711" s="7" t="s">
        <v>2073</v>
      </c>
      <c r="M711" s="12">
        <v>2.4249422632794459E-2</v>
      </c>
    </row>
    <row r="712" spans="12:13" x14ac:dyDescent="0.3">
      <c r="L712" s="7" t="s">
        <v>2071</v>
      </c>
      <c r="M712" s="12">
        <v>2.4154589371980676E-2</v>
      </c>
    </row>
    <row r="713" spans="12:13" x14ac:dyDescent="0.3">
      <c r="L713" s="7" t="s">
        <v>2069</v>
      </c>
      <c r="M713" s="12">
        <v>1.8159806295399514E-2</v>
      </c>
    </row>
    <row r="714" spans="12:13" x14ac:dyDescent="0.3">
      <c r="L714" s="7" t="s">
        <v>2066</v>
      </c>
      <c r="M714" s="12">
        <v>2.0253164556962026E-2</v>
      </c>
    </row>
    <row r="715" spans="12:13" x14ac:dyDescent="0.3">
      <c r="L715" s="7" t="s">
        <v>2064</v>
      </c>
      <c r="M715" s="12">
        <v>2.830626450116009E-2</v>
      </c>
    </row>
    <row r="716" spans="12:13" x14ac:dyDescent="0.3">
      <c r="L716" s="7" t="s">
        <v>2062</v>
      </c>
      <c r="M716" s="12">
        <v>1.2640449438202247E-2</v>
      </c>
    </row>
    <row r="717" spans="12:13" x14ac:dyDescent="0.3">
      <c r="L717" s="7" t="s">
        <v>2060</v>
      </c>
      <c r="M717" s="12">
        <v>1.7127071823204418E-2</v>
      </c>
    </row>
    <row r="718" spans="12:13" x14ac:dyDescent="0.3">
      <c r="L718" s="7" t="s">
        <v>2058</v>
      </c>
      <c r="M718" s="12">
        <v>3.2020997375328084E-2</v>
      </c>
    </row>
    <row r="719" spans="12:13" x14ac:dyDescent="0.3">
      <c r="L719" s="7" t="s">
        <v>2056</v>
      </c>
      <c r="M719" s="12">
        <v>2.8818443804034581E-2</v>
      </c>
    </row>
    <row r="720" spans="12:13" x14ac:dyDescent="0.3">
      <c r="L720" s="7" t="s">
        <v>2053</v>
      </c>
      <c r="M720" s="12">
        <v>3.50828729281768E-2</v>
      </c>
    </row>
    <row r="721" spans="12:13" x14ac:dyDescent="0.3">
      <c r="L721" s="7" t="s">
        <v>2051</v>
      </c>
      <c r="M721" s="12">
        <v>2.5101214574898785E-2</v>
      </c>
    </row>
    <row r="722" spans="12:13" x14ac:dyDescent="0.3">
      <c r="L722" s="7" t="s">
        <v>2049</v>
      </c>
      <c r="M722" s="12">
        <v>2.2435897435897436E-2</v>
      </c>
    </row>
    <row r="723" spans="12:13" x14ac:dyDescent="0.3">
      <c r="L723" s="7" t="s">
        <v>2047</v>
      </c>
      <c r="M723" s="12">
        <v>1.9933554817275746E-2</v>
      </c>
    </row>
    <row r="724" spans="12:13" x14ac:dyDescent="0.3">
      <c r="L724" s="7" t="s">
        <v>2045</v>
      </c>
      <c r="M724" s="12">
        <v>0.03</v>
      </c>
    </row>
    <row r="725" spans="12:13" x14ac:dyDescent="0.3">
      <c r="L725" s="7" t="s">
        <v>2043</v>
      </c>
      <c r="M725" s="12">
        <v>1.864406779661017E-2</v>
      </c>
    </row>
    <row r="726" spans="12:13" x14ac:dyDescent="0.3">
      <c r="L726" s="7" t="s">
        <v>2041</v>
      </c>
      <c r="M726" s="12">
        <v>3.7581699346405227E-2</v>
      </c>
    </row>
    <row r="727" spans="12:13" x14ac:dyDescent="0.3">
      <c r="L727" s="7" t="s">
        <v>2039</v>
      </c>
      <c r="M727" s="12">
        <v>3.8869257950530034E-2</v>
      </c>
    </row>
    <row r="728" spans="12:13" x14ac:dyDescent="0.3">
      <c r="L728" s="7" t="s">
        <v>2037</v>
      </c>
      <c r="M728" s="12">
        <v>3.5842293906810034E-2</v>
      </c>
    </row>
    <row r="729" spans="12:13" x14ac:dyDescent="0.3">
      <c r="L729" s="7" t="s">
        <v>2035</v>
      </c>
      <c r="M729" s="12">
        <v>2.75E-2</v>
      </c>
    </row>
    <row r="730" spans="12:13" x14ac:dyDescent="0.3">
      <c r="L730" s="7" t="s">
        <v>2032</v>
      </c>
      <c r="M730" s="12">
        <v>2.8348214285714286E-2</v>
      </c>
    </row>
    <row r="731" spans="12:13" x14ac:dyDescent="0.3">
      <c r="L731" s="7" t="s">
        <v>3426</v>
      </c>
      <c r="M731" s="12">
        <v>1.0189810189810191E-2</v>
      </c>
    </row>
    <row r="732" spans="12:13" x14ac:dyDescent="0.3">
      <c r="L732" s="7" t="s">
        <v>2029</v>
      </c>
      <c r="M732" s="12">
        <v>3.0407523510971785E-2</v>
      </c>
    </row>
    <row r="733" spans="12:13" x14ac:dyDescent="0.3">
      <c r="L733" s="7" t="s">
        <v>2027</v>
      </c>
      <c r="M733" s="12">
        <v>2.664576802507837E-2</v>
      </c>
    </row>
    <row r="734" spans="12:13" x14ac:dyDescent="0.3">
      <c r="L734" s="7" t="s">
        <v>2025</v>
      </c>
      <c r="M734" s="12">
        <v>2.6143790849673203E-2</v>
      </c>
    </row>
    <row r="735" spans="12:13" x14ac:dyDescent="0.3">
      <c r="L735" s="7" t="s">
        <v>2023</v>
      </c>
      <c r="M735" s="12">
        <v>3.5999999999999997E-2</v>
      </c>
    </row>
    <row r="736" spans="12:13" x14ac:dyDescent="0.3">
      <c r="L736" s="7" t="s">
        <v>2021</v>
      </c>
      <c r="M736" s="12">
        <v>3.0364372469635626E-2</v>
      </c>
    </row>
    <row r="737" spans="12:13" x14ac:dyDescent="0.3">
      <c r="L737" s="7" t="s">
        <v>2019</v>
      </c>
      <c r="M737" s="12">
        <v>2.1126760563380281E-2</v>
      </c>
    </row>
    <row r="738" spans="12:13" x14ac:dyDescent="0.3">
      <c r="L738" s="7" t="s">
        <v>1842</v>
      </c>
      <c r="M738" s="12">
        <v>0.2184659090909091</v>
      </c>
    </row>
    <row r="739" spans="12:13" x14ac:dyDescent="0.3">
      <c r="L739" s="7" t="s">
        <v>2017</v>
      </c>
      <c r="M739" s="12">
        <v>3.4653465346534656E-2</v>
      </c>
    </row>
    <row r="740" spans="12:13" x14ac:dyDescent="0.3">
      <c r="L740" s="7" t="s">
        <v>1335</v>
      </c>
      <c r="M740" s="12">
        <v>7.3918526253564402E-3</v>
      </c>
    </row>
  </sheetData>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85B6-5523-43EC-8AB5-D45DFCE0C49C}">
  <dimension ref="E2:S9"/>
  <sheetViews>
    <sheetView showGridLines="0" zoomScale="70" zoomScaleNormal="70" workbookViewId="0">
      <selection activeCell="E15" sqref="E15"/>
    </sheetView>
  </sheetViews>
  <sheetFormatPr baseColWidth="10" defaultColWidth="8.77734375" defaultRowHeight="14.4" x14ac:dyDescent="0.3"/>
  <cols>
    <col min="1" max="12" width="8.77734375" style="9"/>
    <col min="13" max="14" width="12.33203125" style="9" bestFit="1" customWidth="1"/>
    <col min="15" max="15" width="4.5546875" style="9" customWidth="1"/>
    <col min="16" max="17" width="19.33203125" style="9" bestFit="1" customWidth="1"/>
    <col min="18" max="18" width="4.5546875" style="9" customWidth="1"/>
    <col min="19" max="20" width="30" style="9" bestFit="1" customWidth="1"/>
    <col min="21" max="16384" width="8.77734375" style="9"/>
  </cols>
  <sheetData>
    <row r="2" spans="5:19" x14ac:dyDescent="0.3">
      <c r="E2" s="16" t="s">
        <v>3559</v>
      </c>
      <c r="F2" s="17"/>
      <c r="G2" s="17"/>
      <c r="H2" s="17"/>
      <c r="I2" s="17"/>
      <c r="J2" s="17"/>
      <c r="K2" s="17"/>
      <c r="L2" s="17"/>
      <c r="M2" s="17"/>
      <c r="N2" s="17"/>
      <c r="O2" s="17"/>
      <c r="P2" s="17"/>
      <c r="Q2" s="17"/>
      <c r="R2" s="17"/>
      <c r="S2" s="18"/>
    </row>
    <row r="3" spans="5:19" x14ac:dyDescent="0.3">
      <c r="E3" s="19"/>
      <c r="F3" s="20"/>
      <c r="G3" s="20"/>
      <c r="H3" s="20"/>
      <c r="I3" s="20"/>
      <c r="J3" s="20"/>
      <c r="K3" s="20"/>
      <c r="L3" s="20"/>
      <c r="M3" s="20"/>
      <c r="N3" s="20"/>
      <c r="O3" s="20"/>
      <c r="P3" s="20"/>
      <c r="Q3" s="20"/>
      <c r="R3" s="20"/>
      <c r="S3" s="21"/>
    </row>
    <row r="8" spans="5:19" x14ac:dyDescent="0.3">
      <c r="P8" s="10" t="s">
        <v>3552</v>
      </c>
      <c r="Q8" s="10" t="s">
        <v>3553</v>
      </c>
      <c r="S8" s="10" t="s">
        <v>3554</v>
      </c>
    </row>
    <row r="9" spans="5:19" x14ac:dyDescent="0.3">
      <c r="P9" s="24">
        <v>3542319</v>
      </c>
      <c r="Q9" s="11">
        <v>36010</v>
      </c>
      <c r="S9" s="23">
        <v>7.3918526253564402E-3</v>
      </c>
    </row>
  </sheetData>
  <mergeCells count="1">
    <mergeCell ref="E2:S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7706-4019-4E35-8D15-1F2A25B09192}">
  <dimension ref="A1:T215"/>
  <sheetViews>
    <sheetView workbookViewId="0">
      <selection activeCell="B9" sqref="B9"/>
    </sheetView>
  </sheetViews>
  <sheetFormatPr baseColWidth="10" defaultRowHeight="14.4" x14ac:dyDescent="0.3"/>
  <cols>
    <col min="1" max="1" width="21" bestFit="1" customWidth="1"/>
    <col min="2" max="2" width="14.5546875" bestFit="1" customWidth="1"/>
    <col min="3" max="3" width="16.5546875" bestFit="1" customWidth="1"/>
    <col min="4" max="4" width="16.6640625" bestFit="1" customWidth="1"/>
    <col min="5" max="5" width="17.88671875" bestFit="1" customWidth="1"/>
    <col min="6" max="6" width="22.6640625" bestFit="1" customWidth="1"/>
    <col min="7" max="7" width="18.88671875" bestFit="1" customWidth="1"/>
    <col min="8" max="8" width="17.6640625" bestFit="1" customWidth="1"/>
    <col min="9" max="9" width="16.77734375" bestFit="1" customWidth="1"/>
    <col min="10" max="10" width="16.109375" bestFit="1" customWidth="1"/>
  </cols>
  <sheetData>
    <row r="1" spans="1:20" x14ac:dyDescent="0.3">
      <c r="A1" t="s">
        <v>1337</v>
      </c>
      <c r="B1" t="s">
        <v>1338</v>
      </c>
      <c r="C1" t="s">
        <v>1640</v>
      </c>
      <c r="D1" s="12" t="s">
        <v>1313</v>
      </c>
      <c r="E1" s="12" t="s">
        <v>1695</v>
      </c>
      <c r="F1" s="12" t="s">
        <v>1795</v>
      </c>
      <c r="G1" s="12" t="s">
        <v>1733</v>
      </c>
      <c r="H1" s="12" t="s">
        <v>1796</v>
      </c>
      <c r="I1" s="12" t="s">
        <v>1780</v>
      </c>
      <c r="J1" s="12" t="s">
        <v>1679</v>
      </c>
      <c r="K1" t="s">
        <v>1782</v>
      </c>
      <c r="L1" t="s">
        <v>1783</v>
      </c>
      <c r="M1" t="s">
        <v>1784</v>
      </c>
      <c r="N1" t="s">
        <v>1785</v>
      </c>
      <c r="O1" t="s">
        <v>1786</v>
      </c>
      <c r="P1" t="s">
        <v>1787</v>
      </c>
      <c r="Q1" t="s">
        <v>1788</v>
      </c>
      <c r="R1" t="s">
        <v>1789</v>
      </c>
      <c r="S1" t="s">
        <v>1790</v>
      </c>
      <c r="T1" t="s">
        <v>1791</v>
      </c>
    </row>
    <row r="2" spans="1:20" x14ac:dyDescent="0.3">
      <c r="A2" s="12" t="s">
        <v>1792</v>
      </c>
      <c r="B2" s="12" t="s">
        <v>1793</v>
      </c>
      <c r="C2" s="12" t="s">
        <v>1794</v>
      </c>
      <c r="D2" s="12" t="s">
        <v>1341</v>
      </c>
      <c r="E2" s="12" t="s">
        <v>1696</v>
      </c>
      <c r="F2" s="12" t="s">
        <v>1341</v>
      </c>
      <c r="G2" s="12" t="s">
        <v>1734</v>
      </c>
      <c r="H2" s="12" t="s">
        <v>1341</v>
      </c>
      <c r="I2" s="12" t="s">
        <v>1781</v>
      </c>
      <c r="J2" s="12" t="s">
        <v>1661</v>
      </c>
      <c r="K2" s="12" t="s">
        <v>1339</v>
      </c>
      <c r="L2" s="12" t="s">
        <v>1339</v>
      </c>
      <c r="M2" s="12" t="s">
        <v>1339</v>
      </c>
      <c r="N2" s="12" t="s">
        <v>1339</v>
      </c>
      <c r="O2" s="12" t="s">
        <v>1339</v>
      </c>
      <c r="P2" s="12" t="s">
        <v>1339</v>
      </c>
      <c r="Q2" s="12" t="s">
        <v>1339</v>
      </c>
      <c r="R2" s="12" t="s">
        <v>1339</v>
      </c>
      <c r="S2" s="12" t="s">
        <v>1339</v>
      </c>
      <c r="T2" s="12"/>
    </row>
    <row r="3" spans="1:20" x14ac:dyDescent="0.3">
      <c r="A3" s="12" t="s">
        <v>1339</v>
      </c>
      <c r="B3" s="12" t="s">
        <v>1641</v>
      </c>
      <c r="C3" s="12" t="s">
        <v>1642</v>
      </c>
      <c r="D3" s="12" t="s">
        <v>1343</v>
      </c>
      <c r="E3" s="12" t="s">
        <v>1697</v>
      </c>
      <c r="F3" s="12" t="s">
        <v>1343</v>
      </c>
      <c r="G3" s="12" t="s">
        <v>1735</v>
      </c>
      <c r="H3" s="12" t="s">
        <v>1343</v>
      </c>
      <c r="I3" s="12" t="s">
        <v>1781</v>
      </c>
      <c r="J3" s="12" t="s">
        <v>1662</v>
      </c>
      <c r="K3" s="12" t="s">
        <v>1663</v>
      </c>
      <c r="L3" s="12" t="s">
        <v>1664</v>
      </c>
      <c r="M3" s="12" t="s">
        <v>1665</v>
      </c>
      <c r="N3" s="12" t="s">
        <v>1666</v>
      </c>
      <c r="O3" s="12" t="s">
        <v>1667</v>
      </c>
      <c r="P3" s="12" t="s">
        <v>1668</v>
      </c>
      <c r="Q3" s="12" t="s">
        <v>1669</v>
      </c>
      <c r="R3" s="12" t="s">
        <v>1670</v>
      </c>
      <c r="S3" s="12" t="s">
        <v>1671</v>
      </c>
      <c r="T3" s="12"/>
    </row>
    <row r="4" spans="1:20" x14ac:dyDescent="0.3">
      <c r="A4" s="12" t="s">
        <v>1643</v>
      </c>
      <c r="B4" s="12" t="s">
        <v>1644</v>
      </c>
      <c r="C4" s="12" t="s">
        <v>1645</v>
      </c>
      <c r="D4" s="12" t="s">
        <v>1344</v>
      </c>
      <c r="E4" s="12" t="s">
        <v>1698</v>
      </c>
      <c r="F4" s="12" t="s">
        <v>1344</v>
      </c>
      <c r="G4" s="12" t="s">
        <v>1736</v>
      </c>
      <c r="H4" s="12" t="s">
        <v>1344</v>
      </c>
      <c r="I4" s="12" t="s">
        <v>1697</v>
      </c>
      <c r="J4" s="12" t="s">
        <v>1672</v>
      </c>
      <c r="K4" s="12" t="s">
        <v>1673</v>
      </c>
      <c r="L4" s="12" t="s">
        <v>1674</v>
      </c>
      <c r="M4" s="12" t="s">
        <v>1675</v>
      </c>
      <c r="N4" s="12" t="s">
        <v>1675</v>
      </c>
      <c r="O4" s="12" t="s">
        <v>1676</v>
      </c>
      <c r="P4" s="12" t="s">
        <v>1676</v>
      </c>
      <c r="Q4" s="12" t="s">
        <v>1677</v>
      </c>
      <c r="R4" s="12" t="s">
        <v>1645</v>
      </c>
      <c r="S4" s="12" t="s">
        <v>1678</v>
      </c>
      <c r="T4" s="12"/>
    </row>
    <row r="5" spans="1:20" x14ac:dyDescent="0.3">
      <c r="A5" s="12" t="s">
        <v>1646</v>
      </c>
      <c r="B5" s="12" t="s">
        <v>1647</v>
      </c>
      <c r="C5" s="12" t="s">
        <v>1648</v>
      </c>
      <c r="D5" s="12" t="s">
        <v>1346</v>
      </c>
      <c r="E5" s="12" t="s">
        <v>1698</v>
      </c>
      <c r="F5" s="12" t="s">
        <v>1346</v>
      </c>
      <c r="G5" s="12" t="s">
        <v>1395</v>
      </c>
      <c r="H5" s="12" t="s">
        <v>1346</v>
      </c>
      <c r="I5" s="12" t="s">
        <v>1697</v>
      </c>
      <c r="J5" s="12"/>
      <c r="K5" s="12"/>
      <c r="L5" s="12"/>
      <c r="M5" s="12"/>
      <c r="N5" s="12"/>
      <c r="O5" s="12"/>
      <c r="P5" s="12"/>
      <c r="Q5" s="12"/>
      <c r="R5" s="12"/>
      <c r="S5" s="12"/>
      <c r="T5" s="12"/>
    </row>
    <row r="6" spans="1:20" x14ac:dyDescent="0.3">
      <c r="A6" s="12" t="s">
        <v>1649</v>
      </c>
      <c r="B6" s="12" t="s">
        <v>1650</v>
      </c>
      <c r="C6" s="12" t="s">
        <v>1651</v>
      </c>
      <c r="D6" s="12" t="s">
        <v>1348</v>
      </c>
      <c r="E6" s="12" t="s">
        <v>1697</v>
      </c>
      <c r="F6" s="12" t="s">
        <v>1348</v>
      </c>
      <c r="G6" s="12" t="s">
        <v>1347</v>
      </c>
      <c r="H6" s="12" t="s">
        <v>1348</v>
      </c>
      <c r="I6" s="12" t="s">
        <v>1781</v>
      </c>
      <c r="J6" s="12" t="s">
        <v>1679</v>
      </c>
      <c r="K6" s="12" t="s">
        <v>1339</v>
      </c>
      <c r="L6" s="12" t="s">
        <v>1339</v>
      </c>
      <c r="M6" s="12" t="s">
        <v>1339</v>
      </c>
      <c r="N6" s="12" t="s">
        <v>1339</v>
      </c>
      <c r="O6" s="12" t="s">
        <v>1339</v>
      </c>
      <c r="P6" s="12" t="s">
        <v>1339</v>
      </c>
      <c r="Q6" s="12" t="s">
        <v>1339</v>
      </c>
      <c r="R6" s="12" t="s">
        <v>1339</v>
      </c>
      <c r="S6" s="12" t="s">
        <v>1339</v>
      </c>
      <c r="T6" s="12"/>
    </row>
    <row r="7" spans="1:20" x14ac:dyDescent="0.3">
      <c r="A7" s="12" t="s">
        <v>1652</v>
      </c>
      <c r="B7" s="12" t="s">
        <v>1653</v>
      </c>
      <c r="C7" s="12" t="s">
        <v>1654</v>
      </c>
      <c r="D7" s="12" t="s">
        <v>1350</v>
      </c>
      <c r="E7" s="12" t="s">
        <v>1697</v>
      </c>
      <c r="F7" s="12" t="s">
        <v>1350</v>
      </c>
      <c r="G7" s="12" t="s">
        <v>1737</v>
      </c>
      <c r="H7" s="12" t="s">
        <v>1350</v>
      </c>
      <c r="I7" s="12" t="s">
        <v>1659</v>
      </c>
      <c r="J7" s="12" t="s">
        <v>1680</v>
      </c>
      <c r="K7" s="12" t="s">
        <v>1681</v>
      </c>
      <c r="L7" s="12" t="s">
        <v>1682</v>
      </c>
      <c r="M7" s="12" t="s">
        <v>1683</v>
      </c>
      <c r="N7" s="12" t="s">
        <v>1684</v>
      </c>
      <c r="O7" s="12" t="s">
        <v>1685</v>
      </c>
      <c r="P7" s="12" t="s">
        <v>1686</v>
      </c>
      <c r="Q7" s="12" t="s">
        <v>1687</v>
      </c>
      <c r="R7" s="12" t="s">
        <v>1688</v>
      </c>
      <c r="S7" s="12" t="s">
        <v>1689</v>
      </c>
      <c r="T7" s="12"/>
    </row>
    <row r="8" spans="1:20" x14ac:dyDescent="0.3">
      <c r="A8" s="12" t="s">
        <v>1655</v>
      </c>
      <c r="B8" s="12" t="s">
        <v>1656</v>
      </c>
      <c r="C8" s="12" t="s">
        <v>1657</v>
      </c>
      <c r="D8" s="12" t="s">
        <v>1352</v>
      </c>
      <c r="E8" s="12" t="s">
        <v>1659</v>
      </c>
      <c r="F8" s="12" t="s">
        <v>1352</v>
      </c>
      <c r="G8" s="12" t="s">
        <v>1738</v>
      </c>
      <c r="H8" s="12" t="s">
        <v>1352</v>
      </c>
      <c r="I8" s="12" t="s">
        <v>1697</v>
      </c>
      <c r="J8" s="12" t="s">
        <v>1690</v>
      </c>
      <c r="K8" s="12" t="s">
        <v>1676</v>
      </c>
      <c r="L8" s="12" t="s">
        <v>1691</v>
      </c>
      <c r="M8" s="12" t="s">
        <v>1692</v>
      </c>
      <c r="N8" s="12" t="s">
        <v>1693</v>
      </c>
      <c r="O8" s="12" t="s">
        <v>1693</v>
      </c>
      <c r="P8" s="12" t="s">
        <v>1694</v>
      </c>
      <c r="Q8" s="12" t="s">
        <v>1694</v>
      </c>
      <c r="R8" s="12" t="s">
        <v>1694</v>
      </c>
      <c r="S8" s="12" t="s">
        <v>1694</v>
      </c>
      <c r="T8" s="12"/>
    </row>
    <row r="9" spans="1:20" x14ac:dyDescent="0.3">
      <c r="A9" s="12" t="s">
        <v>1658</v>
      </c>
      <c r="B9" s="12" t="s">
        <v>1659</v>
      </c>
      <c r="C9" s="12" t="s">
        <v>1660</v>
      </c>
      <c r="D9" s="12" t="s">
        <v>1354</v>
      </c>
      <c r="E9" s="12" t="s">
        <v>1699</v>
      </c>
      <c r="F9" s="12" t="s">
        <v>1354</v>
      </c>
      <c r="G9" s="12" t="s">
        <v>1739</v>
      </c>
      <c r="H9" s="12" t="s">
        <v>1354</v>
      </c>
      <c r="I9" s="12" t="s">
        <v>1708</v>
      </c>
      <c r="J9" s="12"/>
      <c r="K9" s="12"/>
      <c r="L9" s="12"/>
      <c r="M9" s="12"/>
      <c r="N9" s="12"/>
      <c r="O9" s="12"/>
      <c r="P9" s="12"/>
      <c r="Q9" s="12"/>
      <c r="R9" s="12"/>
      <c r="S9" s="12"/>
      <c r="T9" s="12"/>
    </row>
    <row r="10" spans="1:20" x14ac:dyDescent="0.3">
      <c r="D10" s="12" t="s">
        <v>1356</v>
      </c>
      <c r="E10" s="12" t="s">
        <v>1700</v>
      </c>
      <c r="F10" s="12" t="s">
        <v>1356</v>
      </c>
      <c r="G10" s="12" t="s">
        <v>1740</v>
      </c>
      <c r="H10" s="12" t="s">
        <v>1356</v>
      </c>
      <c r="I10" s="12" t="s">
        <v>1697</v>
      </c>
      <c r="J10" s="12" t="s">
        <v>1713</v>
      </c>
      <c r="K10" s="12" t="s">
        <v>1339</v>
      </c>
      <c r="L10" s="12" t="s">
        <v>1339</v>
      </c>
      <c r="M10" s="12" t="s">
        <v>1339</v>
      </c>
      <c r="N10" s="12" t="s">
        <v>1339</v>
      </c>
      <c r="O10" s="12" t="s">
        <v>1339</v>
      </c>
      <c r="P10" s="12" t="s">
        <v>1339</v>
      </c>
      <c r="Q10" s="12" t="s">
        <v>1339</v>
      </c>
      <c r="R10" s="12" t="s">
        <v>1339</v>
      </c>
      <c r="S10" s="12" t="s">
        <v>1339</v>
      </c>
      <c r="T10" s="12"/>
    </row>
    <row r="11" spans="1:20" x14ac:dyDescent="0.3">
      <c r="A11" s="12" t="s">
        <v>1339</v>
      </c>
      <c r="B11" s="12" t="s">
        <v>1339</v>
      </c>
      <c r="C11" s="12" t="s">
        <v>1339</v>
      </c>
      <c r="D11" s="12" t="s">
        <v>1358</v>
      </c>
      <c r="E11" s="12" t="s">
        <v>1701</v>
      </c>
      <c r="F11" s="12" t="s">
        <v>1358</v>
      </c>
      <c r="G11" s="12" t="s">
        <v>1741</v>
      </c>
      <c r="H11" s="12" t="s">
        <v>1358</v>
      </c>
      <c r="I11" s="12" t="s">
        <v>1659</v>
      </c>
      <c r="J11" s="12" t="s">
        <v>1714</v>
      </c>
      <c r="K11" s="12" t="s">
        <v>1715</v>
      </c>
      <c r="L11" s="12" t="s">
        <v>1716</v>
      </c>
      <c r="M11" s="12" t="s">
        <v>1717</v>
      </c>
      <c r="N11" s="12" t="s">
        <v>1718</v>
      </c>
      <c r="O11" s="12" t="s">
        <v>1719</v>
      </c>
      <c r="P11" s="12" t="s">
        <v>1720</v>
      </c>
      <c r="Q11" s="12" t="s">
        <v>1721</v>
      </c>
      <c r="R11" s="12" t="s">
        <v>1722</v>
      </c>
      <c r="S11" s="12" t="s">
        <v>1723</v>
      </c>
      <c r="T11" s="12"/>
    </row>
    <row r="12" spans="1:20" x14ac:dyDescent="0.3">
      <c r="D12" s="12" t="s">
        <v>1360</v>
      </c>
      <c r="E12" s="12" t="s">
        <v>1696</v>
      </c>
      <c r="F12" s="12" t="s">
        <v>1360</v>
      </c>
      <c r="G12" s="12" t="s">
        <v>1397</v>
      </c>
      <c r="H12" s="12" t="s">
        <v>1360</v>
      </c>
      <c r="I12" s="12" t="s">
        <v>1779</v>
      </c>
      <c r="J12" s="12" t="s">
        <v>1724</v>
      </c>
      <c r="K12" s="12" t="s">
        <v>1725</v>
      </c>
      <c r="L12" s="12" t="s">
        <v>1726</v>
      </c>
      <c r="M12" s="12" t="s">
        <v>1673</v>
      </c>
      <c r="N12" s="12" t="s">
        <v>1727</v>
      </c>
      <c r="O12" s="12" t="s">
        <v>1728</v>
      </c>
      <c r="P12" s="12" t="s">
        <v>1729</v>
      </c>
      <c r="Q12" s="12" t="s">
        <v>1730</v>
      </c>
      <c r="R12" s="12" t="s">
        <v>1731</v>
      </c>
      <c r="S12" s="12" t="s">
        <v>1732</v>
      </c>
    </row>
    <row r="13" spans="1:20" x14ac:dyDescent="0.3">
      <c r="D13" s="12" t="s">
        <v>1362</v>
      </c>
      <c r="E13" s="12" t="s">
        <v>1702</v>
      </c>
      <c r="F13" s="12" t="s">
        <v>1362</v>
      </c>
      <c r="G13" s="12" t="s">
        <v>1613</v>
      </c>
      <c r="H13" s="12" t="s">
        <v>1362</v>
      </c>
      <c r="I13" s="12" t="s">
        <v>1659</v>
      </c>
    </row>
    <row r="14" spans="1:20" x14ac:dyDescent="0.3">
      <c r="D14" s="12" t="s">
        <v>1364</v>
      </c>
      <c r="E14" s="12" t="s">
        <v>1703</v>
      </c>
      <c r="F14" s="12" t="s">
        <v>1364</v>
      </c>
      <c r="G14" s="12" t="s">
        <v>1742</v>
      </c>
      <c r="H14" s="12" t="s">
        <v>1364</v>
      </c>
      <c r="I14" s="12" t="s">
        <v>1702</v>
      </c>
    </row>
    <row r="15" spans="1:20" x14ac:dyDescent="0.3">
      <c r="A15" s="12" t="s">
        <v>1339</v>
      </c>
      <c r="B15" s="12" t="s">
        <v>1339</v>
      </c>
      <c r="C15" s="12" t="s">
        <v>1339</v>
      </c>
      <c r="D15" s="12" t="s">
        <v>1366</v>
      </c>
      <c r="E15" s="12" t="s">
        <v>1704</v>
      </c>
      <c r="F15" s="12" t="s">
        <v>1366</v>
      </c>
      <c r="G15" s="12" t="s">
        <v>1743</v>
      </c>
      <c r="H15" s="12" t="s">
        <v>1366</v>
      </c>
      <c r="I15" s="12" t="s">
        <v>1699</v>
      </c>
      <c r="J15" s="12" t="s">
        <v>1339</v>
      </c>
    </row>
    <row r="16" spans="1:20" x14ac:dyDescent="0.3">
      <c r="D16" s="12" t="s">
        <v>1368</v>
      </c>
      <c r="E16" s="12" t="s">
        <v>1699</v>
      </c>
      <c r="F16" s="12" t="s">
        <v>1368</v>
      </c>
      <c r="G16" s="12" t="s">
        <v>1744</v>
      </c>
      <c r="H16" s="12" t="s">
        <v>1368</v>
      </c>
      <c r="I16" s="12" t="s">
        <v>1702</v>
      </c>
    </row>
    <row r="17" spans="1:20" x14ac:dyDescent="0.3">
      <c r="D17" s="12" t="s">
        <v>1370</v>
      </c>
      <c r="E17" s="12" t="s">
        <v>1647</v>
      </c>
      <c r="F17" s="12" t="s">
        <v>1370</v>
      </c>
      <c r="G17" s="12" t="s">
        <v>1745</v>
      </c>
      <c r="H17" s="12" t="s">
        <v>1370</v>
      </c>
      <c r="I17" s="12" t="s">
        <v>1707</v>
      </c>
    </row>
    <row r="18" spans="1:20" x14ac:dyDescent="0.3">
      <c r="D18" s="12" t="s">
        <v>1372</v>
      </c>
      <c r="E18" s="12" t="s">
        <v>1705</v>
      </c>
      <c r="F18" s="12" t="s">
        <v>1372</v>
      </c>
      <c r="G18" s="12" t="s">
        <v>1746</v>
      </c>
      <c r="H18" s="12" t="s">
        <v>1372</v>
      </c>
      <c r="I18" s="12" t="s">
        <v>1702</v>
      </c>
    </row>
    <row r="19" spans="1:20" x14ac:dyDescent="0.3">
      <c r="A19" s="12" t="s">
        <v>1339</v>
      </c>
      <c r="B19" s="12" t="s">
        <v>1339</v>
      </c>
      <c r="C19" s="12" t="s">
        <v>1339</v>
      </c>
      <c r="D19" s="12" t="s">
        <v>1374</v>
      </c>
      <c r="E19" s="12" t="s">
        <v>1659</v>
      </c>
      <c r="F19" s="12" t="s">
        <v>1374</v>
      </c>
      <c r="G19" s="12" t="s">
        <v>1747</v>
      </c>
      <c r="H19" s="12" t="s">
        <v>1374</v>
      </c>
      <c r="I19" s="12" t="s">
        <v>1779</v>
      </c>
      <c r="J19" s="12" t="s">
        <v>1339</v>
      </c>
    </row>
    <row r="20" spans="1:20" x14ac:dyDescent="0.3">
      <c r="B20" s="12" t="s">
        <v>1339</v>
      </c>
      <c r="C20" s="12" t="s">
        <v>1339</v>
      </c>
      <c r="D20" s="12" t="s">
        <v>1376</v>
      </c>
      <c r="E20" s="12" t="s">
        <v>1706</v>
      </c>
      <c r="F20" s="12" t="s">
        <v>1376</v>
      </c>
      <c r="G20" s="12" t="s">
        <v>1748</v>
      </c>
      <c r="H20" s="12" t="s">
        <v>1376</v>
      </c>
      <c r="I20" s="12" t="s">
        <v>1696</v>
      </c>
      <c r="J20" s="12" t="s">
        <v>1339</v>
      </c>
    </row>
    <row r="21" spans="1:20" x14ac:dyDescent="0.3">
      <c r="C21" s="12" t="s">
        <v>1339</v>
      </c>
      <c r="D21" s="12" t="s">
        <v>1378</v>
      </c>
      <c r="E21" s="12" t="s">
        <v>1703</v>
      </c>
      <c r="F21" s="12" t="s">
        <v>1378</v>
      </c>
      <c r="G21" s="12" t="s">
        <v>1748</v>
      </c>
      <c r="H21" s="12" t="s">
        <v>1378</v>
      </c>
      <c r="I21" s="12" t="s">
        <v>1691</v>
      </c>
      <c r="J21" s="12" t="s">
        <v>1339</v>
      </c>
    </row>
    <row r="22" spans="1:20" x14ac:dyDescent="0.3">
      <c r="C22" s="12" t="s">
        <v>1339</v>
      </c>
      <c r="D22" s="12" t="s">
        <v>1380</v>
      </c>
      <c r="E22" s="12" t="s">
        <v>1703</v>
      </c>
      <c r="F22" s="12" t="s">
        <v>1380</v>
      </c>
      <c r="G22" s="12" t="s">
        <v>1749</v>
      </c>
      <c r="H22" s="12" t="s">
        <v>1380</v>
      </c>
      <c r="I22" s="12" t="s">
        <v>1697</v>
      </c>
      <c r="J22" s="12" t="s">
        <v>1339</v>
      </c>
    </row>
    <row r="23" spans="1:20" x14ac:dyDescent="0.3">
      <c r="C23" s="12" t="s">
        <v>1339</v>
      </c>
      <c r="D23" s="12" t="s">
        <v>1382</v>
      </c>
      <c r="E23" s="12" t="s">
        <v>1696</v>
      </c>
      <c r="F23" s="12" t="s">
        <v>1382</v>
      </c>
      <c r="G23" s="12" t="s">
        <v>1750</v>
      </c>
      <c r="H23" s="12" t="s">
        <v>1382</v>
      </c>
      <c r="I23" s="12" t="s">
        <v>1696</v>
      </c>
      <c r="J23" s="12" t="s">
        <v>1339</v>
      </c>
      <c r="K23" s="12"/>
      <c r="L23" s="12"/>
      <c r="M23" s="12"/>
      <c r="N23" s="12"/>
      <c r="O23" s="12"/>
      <c r="P23" s="12"/>
      <c r="Q23" s="12"/>
      <c r="R23" s="12"/>
      <c r="S23" s="12"/>
      <c r="T23" s="12"/>
    </row>
    <row r="24" spans="1:20" x14ac:dyDescent="0.3">
      <c r="C24" s="12" t="s">
        <v>1339</v>
      </c>
      <c r="D24" s="12" t="s">
        <v>1384</v>
      </c>
      <c r="E24" s="12" t="s">
        <v>1707</v>
      </c>
      <c r="F24" s="12" t="s">
        <v>1384</v>
      </c>
      <c r="G24" s="12" t="s">
        <v>1751</v>
      </c>
      <c r="H24" s="12" t="s">
        <v>1384</v>
      </c>
      <c r="I24" s="12" t="s">
        <v>1703</v>
      </c>
      <c r="J24" s="12" t="s">
        <v>1339</v>
      </c>
      <c r="K24" s="12"/>
      <c r="L24" s="12"/>
      <c r="M24" s="12"/>
      <c r="N24" s="12"/>
      <c r="O24" s="12"/>
      <c r="P24" s="12"/>
      <c r="Q24" s="12"/>
      <c r="R24" s="12"/>
      <c r="S24" s="12"/>
      <c r="T24" s="12"/>
    </row>
    <row r="25" spans="1:20" x14ac:dyDescent="0.3">
      <c r="C25" s="12" t="s">
        <v>1339</v>
      </c>
      <c r="D25" s="12" t="s">
        <v>1386</v>
      </c>
      <c r="E25" s="12" t="s">
        <v>1647</v>
      </c>
      <c r="F25" s="12" t="s">
        <v>1386</v>
      </c>
      <c r="G25" s="12" t="s">
        <v>1752</v>
      </c>
      <c r="H25" s="12" t="s">
        <v>1386</v>
      </c>
      <c r="I25" s="12" t="s">
        <v>1659</v>
      </c>
      <c r="J25" s="12" t="s">
        <v>1339</v>
      </c>
      <c r="K25" s="12"/>
      <c r="L25" s="12"/>
      <c r="M25" s="12"/>
      <c r="N25" s="12"/>
      <c r="O25" s="12"/>
      <c r="P25" s="12"/>
      <c r="Q25" s="12"/>
      <c r="R25" s="12"/>
      <c r="S25" s="12"/>
      <c r="T25" s="12"/>
    </row>
    <row r="26" spans="1:20" x14ac:dyDescent="0.3">
      <c r="C26" s="12" t="s">
        <v>1339</v>
      </c>
      <c r="D26" s="12" t="s">
        <v>1388</v>
      </c>
      <c r="E26" s="12" t="s">
        <v>1703</v>
      </c>
      <c r="F26" s="12" t="s">
        <v>1388</v>
      </c>
      <c r="G26" s="12" t="s">
        <v>1753</v>
      </c>
      <c r="H26" s="12" t="s">
        <v>1388</v>
      </c>
      <c r="I26" s="12" t="s">
        <v>1703</v>
      </c>
      <c r="J26" s="12" t="s">
        <v>1339</v>
      </c>
      <c r="K26" s="12"/>
      <c r="L26" s="12"/>
      <c r="M26" s="12"/>
      <c r="N26" s="12"/>
      <c r="O26" s="12"/>
      <c r="P26" s="12"/>
      <c r="Q26" s="12"/>
      <c r="R26" s="12"/>
      <c r="S26" s="12"/>
      <c r="T26" s="12"/>
    </row>
    <row r="27" spans="1:20" x14ac:dyDescent="0.3">
      <c r="C27" s="12" t="s">
        <v>1339</v>
      </c>
      <c r="D27" s="12" t="s">
        <v>1390</v>
      </c>
      <c r="E27" s="12" t="s">
        <v>1696</v>
      </c>
      <c r="F27" s="12" t="s">
        <v>1390</v>
      </c>
      <c r="G27" s="12" t="s">
        <v>1754</v>
      </c>
      <c r="H27" s="12" t="s">
        <v>1390</v>
      </c>
      <c r="I27" s="12" t="s">
        <v>1779</v>
      </c>
      <c r="J27" s="12" t="s">
        <v>1339</v>
      </c>
      <c r="K27" s="12"/>
      <c r="L27" s="12"/>
      <c r="M27" s="12"/>
      <c r="N27" s="12"/>
      <c r="O27" s="12"/>
      <c r="P27" s="12"/>
      <c r="Q27" s="12"/>
      <c r="R27" s="12"/>
      <c r="S27" s="12"/>
      <c r="T27" s="12"/>
    </row>
    <row r="28" spans="1:20" x14ac:dyDescent="0.3">
      <c r="C28" s="12" t="s">
        <v>1339</v>
      </c>
      <c r="D28" s="12" t="s">
        <v>1392</v>
      </c>
      <c r="E28" s="12" t="s">
        <v>1703</v>
      </c>
      <c r="F28" s="12" t="s">
        <v>1392</v>
      </c>
      <c r="G28" s="12" t="s">
        <v>1755</v>
      </c>
      <c r="H28" s="12" t="s">
        <v>1392</v>
      </c>
      <c r="I28" s="12" t="s">
        <v>1697</v>
      </c>
      <c r="J28" s="12" t="s">
        <v>1339</v>
      </c>
      <c r="K28" s="12"/>
      <c r="L28" s="12"/>
      <c r="M28" s="12"/>
      <c r="N28" s="12"/>
      <c r="O28" s="12"/>
      <c r="P28" s="12"/>
      <c r="Q28" s="12"/>
      <c r="R28" s="12"/>
      <c r="S28" s="12"/>
      <c r="T28" s="12"/>
    </row>
    <row r="29" spans="1:20" x14ac:dyDescent="0.3">
      <c r="C29" s="12" t="s">
        <v>1339</v>
      </c>
      <c r="D29" s="12" t="s">
        <v>1394</v>
      </c>
      <c r="E29" s="12" t="s">
        <v>1647</v>
      </c>
      <c r="F29" s="12" t="s">
        <v>1394</v>
      </c>
      <c r="G29" s="12" t="s">
        <v>1756</v>
      </c>
      <c r="H29" s="12" t="s">
        <v>1394</v>
      </c>
      <c r="I29" s="12" t="s">
        <v>1691</v>
      </c>
      <c r="J29" s="12" t="s">
        <v>1339</v>
      </c>
      <c r="K29" s="12"/>
      <c r="L29" s="12"/>
      <c r="M29" s="12"/>
      <c r="N29" s="12"/>
      <c r="O29" s="12"/>
      <c r="P29" s="12"/>
      <c r="Q29" s="12"/>
      <c r="R29" s="12"/>
      <c r="S29" s="12"/>
      <c r="T29" s="12"/>
    </row>
    <row r="30" spans="1:20" x14ac:dyDescent="0.3">
      <c r="C30" s="12" t="s">
        <v>1339</v>
      </c>
      <c r="D30" s="12" t="s">
        <v>1396</v>
      </c>
      <c r="E30" s="12" t="s">
        <v>1698</v>
      </c>
      <c r="F30" s="12" t="s">
        <v>1396</v>
      </c>
      <c r="G30" s="12" t="s">
        <v>1757</v>
      </c>
      <c r="H30" s="12" t="s">
        <v>1396</v>
      </c>
      <c r="I30" s="12" t="s">
        <v>1781</v>
      </c>
      <c r="J30" s="12" t="s">
        <v>1339</v>
      </c>
      <c r="K30" s="12"/>
      <c r="L30" s="12"/>
      <c r="M30" s="12"/>
      <c r="N30" s="12"/>
      <c r="O30" s="12"/>
      <c r="P30" s="12"/>
      <c r="Q30" s="12"/>
      <c r="R30" s="12"/>
      <c r="S30" s="12"/>
      <c r="T30" s="12"/>
    </row>
    <row r="31" spans="1:20" x14ac:dyDescent="0.3">
      <c r="C31" s="12" t="s">
        <v>1339</v>
      </c>
      <c r="D31" s="12" t="s">
        <v>1398</v>
      </c>
      <c r="E31" s="12" t="s">
        <v>1697</v>
      </c>
      <c r="F31" s="12" t="s">
        <v>1398</v>
      </c>
      <c r="G31" s="12" t="s">
        <v>1758</v>
      </c>
      <c r="H31" s="12" t="s">
        <v>1398</v>
      </c>
      <c r="I31" s="12" t="s">
        <v>1691</v>
      </c>
      <c r="J31" s="12" t="s">
        <v>1339</v>
      </c>
      <c r="K31" s="12"/>
      <c r="L31" s="12"/>
      <c r="M31" s="12"/>
      <c r="N31" s="12"/>
      <c r="O31" s="12"/>
      <c r="P31" s="12"/>
      <c r="Q31" s="12"/>
      <c r="R31" s="12"/>
      <c r="S31" s="12"/>
      <c r="T31" s="12"/>
    </row>
    <row r="32" spans="1:20" x14ac:dyDescent="0.3">
      <c r="C32" s="12" t="s">
        <v>1339</v>
      </c>
      <c r="D32" s="12" t="s">
        <v>1400</v>
      </c>
      <c r="E32" s="12" t="s">
        <v>1708</v>
      </c>
      <c r="F32" s="12" t="s">
        <v>1400</v>
      </c>
      <c r="G32" s="12" t="s">
        <v>1758</v>
      </c>
      <c r="H32" s="12" t="s">
        <v>1400</v>
      </c>
      <c r="I32" s="12" t="s">
        <v>1781</v>
      </c>
      <c r="J32" s="12" t="s">
        <v>1339</v>
      </c>
      <c r="K32" s="12"/>
      <c r="L32" s="12"/>
      <c r="M32" s="12"/>
      <c r="N32" s="12"/>
      <c r="O32" s="12"/>
      <c r="P32" s="12"/>
      <c r="Q32" s="12"/>
      <c r="R32" s="12"/>
      <c r="S32" s="12"/>
      <c r="T32" s="12"/>
    </row>
    <row r="33" spans="3:20" x14ac:dyDescent="0.3">
      <c r="C33" s="12" t="s">
        <v>1339</v>
      </c>
      <c r="D33" s="12" t="s">
        <v>1402</v>
      </c>
      <c r="E33" s="12" t="s">
        <v>1704</v>
      </c>
      <c r="F33" s="12" t="s">
        <v>1402</v>
      </c>
      <c r="G33" s="12" t="s">
        <v>1592</v>
      </c>
      <c r="H33" s="12" t="s">
        <v>1402</v>
      </c>
      <c r="I33" s="12" t="s">
        <v>1781</v>
      </c>
      <c r="J33" s="12" t="s">
        <v>1339</v>
      </c>
      <c r="K33" s="12"/>
      <c r="L33" s="12"/>
      <c r="M33" s="12"/>
      <c r="N33" s="12"/>
      <c r="O33" s="12"/>
      <c r="P33" s="12"/>
      <c r="Q33" s="12"/>
      <c r="R33" s="12"/>
      <c r="S33" s="12"/>
      <c r="T33" s="12"/>
    </row>
    <row r="34" spans="3:20" x14ac:dyDescent="0.3">
      <c r="C34" s="12" t="s">
        <v>1339</v>
      </c>
      <c r="D34" s="12" t="s">
        <v>1404</v>
      </c>
      <c r="E34" s="12" t="s">
        <v>1698</v>
      </c>
      <c r="F34" s="12" t="s">
        <v>1404</v>
      </c>
      <c r="G34" s="12" t="s">
        <v>1759</v>
      </c>
      <c r="H34" s="12" t="s">
        <v>1404</v>
      </c>
      <c r="I34" s="12" t="s">
        <v>1691</v>
      </c>
      <c r="J34" s="12" t="s">
        <v>1339</v>
      </c>
      <c r="K34" s="12"/>
      <c r="L34" s="12"/>
      <c r="M34" s="12"/>
      <c r="N34" s="12"/>
      <c r="O34" s="12"/>
      <c r="P34" s="12"/>
      <c r="Q34" s="12"/>
      <c r="R34" s="12"/>
      <c r="S34" s="12"/>
      <c r="T34" s="12"/>
    </row>
    <row r="35" spans="3:20" x14ac:dyDescent="0.3">
      <c r="C35" s="12" t="s">
        <v>1339</v>
      </c>
      <c r="D35" s="12" t="s">
        <v>1406</v>
      </c>
      <c r="E35" s="12" t="s">
        <v>1703</v>
      </c>
      <c r="F35" s="12" t="s">
        <v>1406</v>
      </c>
      <c r="G35" s="12" t="s">
        <v>1760</v>
      </c>
      <c r="H35" s="12" t="s">
        <v>1406</v>
      </c>
      <c r="I35" s="12" t="s">
        <v>1697</v>
      </c>
      <c r="J35" s="12" t="s">
        <v>1339</v>
      </c>
      <c r="K35" s="12"/>
      <c r="L35" s="12"/>
      <c r="M35" s="12"/>
      <c r="N35" s="12"/>
      <c r="O35" s="12"/>
      <c r="P35" s="12"/>
      <c r="Q35" s="12"/>
      <c r="R35" s="12"/>
      <c r="S35" s="12"/>
      <c r="T35" s="12"/>
    </row>
    <row r="36" spans="3:20" x14ac:dyDescent="0.3">
      <c r="C36" s="12" t="s">
        <v>1339</v>
      </c>
      <c r="D36" s="12" t="s">
        <v>1408</v>
      </c>
      <c r="E36" s="12" t="s">
        <v>1700</v>
      </c>
      <c r="F36" s="12" t="s">
        <v>1408</v>
      </c>
      <c r="G36" s="12" t="s">
        <v>1761</v>
      </c>
      <c r="H36" s="12" t="s">
        <v>1408</v>
      </c>
      <c r="I36" s="12" t="s">
        <v>1697</v>
      </c>
      <c r="J36" s="12" t="s">
        <v>1339</v>
      </c>
      <c r="K36" s="12"/>
      <c r="L36" s="12"/>
      <c r="M36" s="12"/>
      <c r="N36" s="12"/>
      <c r="O36" s="12"/>
      <c r="P36" s="12"/>
      <c r="Q36" s="12"/>
      <c r="R36" s="12"/>
      <c r="S36" s="12"/>
      <c r="T36" s="12"/>
    </row>
    <row r="37" spans="3:20" x14ac:dyDescent="0.3">
      <c r="C37" s="12" t="s">
        <v>1339</v>
      </c>
      <c r="D37" s="12" t="s">
        <v>1410</v>
      </c>
      <c r="E37" s="12" t="s">
        <v>1696</v>
      </c>
      <c r="F37" s="12" t="s">
        <v>1410</v>
      </c>
      <c r="G37" s="12" t="s">
        <v>1614</v>
      </c>
      <c r="H37" s="12" t="s">
        <v>1410</v>
      </c>
      <c r="I37" s="12" t="s">
        <v>1698</v>
      </c>
      <c r="J37" s="12" t="s">
        <v>1339</v>
      </c>
      <c r="K37" s="12"/>
      <c r="L37" s="12"/>
      <c r="M37" s="12"/>
      <c r="N37" s="12"/>
      <c r="O37" s="12"/>
      <c r="P37" s="12"/>
      <c r="Q37" s="12"/>
      <c r="R37" s="12"/>
      <c r="S37" s="12"/>
      <c r="T37" s="12"/>
    </row>
    <row r="38" spans="3:20" x14ac:dyDescent="0.3">
      <c r="C38" s="12" t="s">
        <v>1339</v>
      </c>
      <c r="D38" s="12" t="s">
        <v>1412</v>
      </c>
      <c r="E38" s="12" t="s">
        <v>1698</v>
      </c>
      <c r="F38" s="12" t="s">
        <v>1412</v>
      </c>
      <c r="G38" s="12" t="s">
        <v>1762</v>
      </c>
      <c r="H38" s="12" t="s">
        <v>1412</v>
      </c>
      <c r="I38" s="12" t="s">
        <v>1781</v>
      </c>
      <c r="J38" s="12" t="s">
        <v>1339</v>
      </c>
      <c r="K38" s="12"/>
      <c r="L38" s="12"/>
      <c r="M38" s="12"/>
      <c r="N38" s="12"/>
      <c r="O38" s="12"/>
      <c r="P38" s="12"/>
      <c r="Q38" s="12"/>
      <c r="R38" s="12"/>
      <c r="S38" s="12"/>
      <c r="T38" s="12"/>
    </row>
    <row r="39" spans="3:20" x14ac:dyDescent="0.3">
      <c r="C39" s="12" t="s">
        <v>1339</v>
      </c>
      <c r="D39" s="12" t="s">
        <v>1414</v>
      </c>
      <c r="E39" s="12" t="s">
        <v>1707</v>
      </c>
      <c r="F39" s="12" t="s">
        <v>1414</v>
      </c>
      <c r="G39" s="12" t="s">
        <v>1763</v>
      </c>
      <c r="H39" s="12" t="s">
        <v>1414</v>
      </c>
      <c r="I39" s="12" t="s">
        <v>1781</v>
      </c>
      <c r="J39" s="12" t="s">
        <v>1339</v>
      </c>
      <c r="K39" s="12"/>
      <c r="L39" s="12"/>
      <c r="M39" s="12"/>
      <c r="N39" s="12"/>
      <c r="O39" s="12"/>
      <c r="P39" s="12"/>
      <c r="Q39" s="12"/>
      <c r="R39" s="12"/>
      <c r="S39" s="12"/>
      <c r="T39" s="12"/>
    </row>
    <row r="40" spans="3:20" x14ac:dyDescent="0.3">
      <c r="C40" s="12" t="s">
        <v>1339</v>
      </c>
      <c r="D40" s="12" t="s">
        <v>1416</v>
      </c>
      <c r="E40" s="12" t="s">
        <v>1647</v>
      </c>
      <c r="F40" s="12" t="s">
        <v>1416</v>
      </c>
      <c r="G40" s="12" t="s">
        <v>1593</v>
      </c>
      <c r="H40" s="12" t="s">
        <v>1416</v>
      </c>
      <c r="I40" s="12" t="s">
        <v>1691</v>
      </c>
      <c r="J40" s="12" t="s">
        <v>1339</v>
      </c>
      <c r="K40" s="12"/>
      <c r="L40" s="12"/>
      <c r="M40" s="12"/>
      <c r="N40" s="12"/>
      <c r="O40" s="12"/>
      <c r="P40" s="12"/>
      <c r="Q40" s="12"/>
      <c r="R40" s="12"/>
      <c r="S40" s="12"/>
      <c r="T40" s="12"/>
    </row>
    <row r="41" spans="3:20" x14ac:dyDescent="0.3">
      <c r="C41" s="12" t="s">
        <v>1339</v>
      </c>
      <c r="D41" s="12" t="s">
        <v>1418</v>
      </c>
      <c r="E41" s="12" t="s">
        <v>1703</v>
      </c>
      <c r="F41" s="12" t="s">
        <v>1418</v>
      </c>
      <c r="G41" s="12" t="s">
        <v>1764</v>
      </c>
      <c r="H41" s="12" t="s">
        <v>1418</v>
      </c>
      <c r="I41" s="12" t="s">
        <v>1708</v>
      </c>
      <c r="J41" s="12" t="s">
        <v>1339</v>
      </c>
      <c r="K41" s="12"/>
      <c r="L41" s="12"/>
      <c r="M41" s="12"/>
      <c r="N41" s="12"/>
      <c r="O41" s="12"/>
      <c r="P41" s="12"/>
      <c r="Q41" s="12"/>
      <c r="R41" s="12"/>
      <c r="S41" s="12"/>
      <c r="T41" s="12"/>
    </row>
    <row r="42" spans="3:20" x14ac:dyDescent="0.3">
      <c r="C42" s="12" t="s">
        <v>1339</v>
      </c>
      <c r="D42" s="12" t="s">
        <v>1420</v>
      </c>
      <c r="E42" s="12" t="s">
        <v>1696</v>
      </c>
      <c r="F42" s="12" t="s">
        <v>1420</v>
      </c>
      <c r="G42" s="12" t="s">
        <v>1745</v>
      </c>
      <c r="H42" s="12" t="s">
        <v>1420</v>
      </c>
      <c r="I42" s="12" t="s">
        <v>1779</v>
      </c>
      <c r="J42" s="12" t="s">
        <v>1339</v>
      </c>
      <c r="K42" s="12"/>
      <c r="L42" s="12"/>
      <c r="M42" s="12"/>
      <c r="N42" s="12"/>
      <c r="O42" s="12"/>
      <c r="P42" s="12"/>
      <c r="Q42" s="12"/>
      <c r="R42" s="12"/>
      <c r="S42" s="12"/>
      <c r="T42" s="12"/>
    </row>
    <row r="43" spans="3:20" x14ac:dyDescent="0.3">
      <c r="C43" s="12" t="s">
        <v>1339</v>
      </c>
      <c r="D43" s="12" t="s">
        <v>1422</v>
      </c>
      <c r="E43" s="12" t="s">
        <v>1696</v>
      </c>
      <c r="F43" s="12" t="s">
        <v>1422</v>
      </c>
      <c r="G43" s="12" t="s">
        <v>1765</v>
      </c>
      <c r="H43" s="12" t="s">
        <v>1422</v>
      </c>
      <c r="I43" s="12" t="s">
        <v>1698</v>
      </c>
      <c r="J43" s="12" t="s">
        <v>1339</v>
      </c>
      <c r="K43" s="12"/>
      <c r="L43" s="12"/>
      <c r="M43" s="12"/>
      <c r="N43" s="12"/>
      <c r="O43" s="12"/>
      <c r="P43" s="12"/>
      <c r="Q43" s="12"/>
      <c r="R43" s="12"/>
      <c r="S43" s="12"/>
      <c r="T43" s="12"/>
    </row>
    <row r="44" spans="3:20" x14ac:dyDescent="0.3">
      <c r="C44" s="12" t="s">
        <v>1339</v>
      </c>
      <c r="D44" s="12" t="s">
        <v>1424</v>
      </c>
      <c r="E44" s="12" t="s">
        <v>1659</v>
      </c>
      <c r="F44" s="12" t="s">
        <v>1424</v>
      </c>
      <c r="G44" s="12" t="s">
        <v>1766</v>
      </c>
      <c r="H44" s="12" t="s">
        <v>1424</v>
      </c>
      <c r="I44" s="12" t="s">
        <v>1698</v>
      </c>
      <c r="J44" s="12" t="s">
        <v>1339</v>
      </c>
      <c r="K44" s="12"/>
      <c r="L44" s="12"/>
      <c r="M44" s="12"/>
      <c r="N44" s="12"/>
      <c r="O44" s="12"/>
      <c r="P44" s="12"/>
      <c r="Q44" s="12"/>
      <c r="R44" s="12"/>
      <c r="S44" s="12"/>
      <c r="T44" s="12"/>
    </row>
    <row r="45" spans="3:20" x14ac:dyDescent="0.3">
      <c r="C45" s="12" t="s">
        <v>1339</v>
      </c>
      <c r="D45" s="12" t="s">
        <v>1426</v>
      </c>
      <c r="E45" s="12" t="s">
        <v>1698</v>
      </c>
      <c r="F45" s="12" t="s">
        <v>1426</v>
      </c>
      <c r="G45" s="12" t="s">
        <v>1750</v>
      </c>
      <c r="H45" s="12" t="s">
        <v>1426</v>
      </c>
      <c r="I45" s="12" t="s">
        <v>1697</v>
      </c>
      <c r="J45" s="12" t="s">
        <v>1339</v>
      </c>
      <c r="K45" s="12"/>
      <c r="L45" s="12"/>
      <c r="M45" s="12"/>
      <c r="N45" s="12"/>
      <c r="O45" s="12"/>
      <c r="P45" s="12"/>
      <c r="Q45" s="12"/>
      <c r="R45" s="12"/>
      <c r="S45" s="12"/>
      <c r="T45" s="12"/>
    </row>
    <row r="46" spans="3:20" x14ac:dyDescent="0.3">
      <c r="C46" s="12" t="s">
        <v>1339</v>
      </c>
      <c r="D46" s="12" t="s">
        <v>1427</v>
      </c>
      <c r="E46" s="12" t="s">
        <v>1709</v>
      </c>
      <c r="F46" s="12" t="s">
        <v>1427</v>
      </c>
      <c r="G46" s="12" t="s">
        <v>1767</v>
      </c>
      <c r="H46" s="12" t="s">
        <v>1427</v>
      </c>
      <c r="I46" s="12" t="s">
        <v>1698</v>
      </c>
      <c r="J46" s="12" t="s">
        <v>1339</v>
      </c>
      <c r="K46" s="12"/>
      <c r="L46" s="12"/>
      <c r="M46" s="12"/>
      <c r="N46" s="12"/>
      <c r="O46" s="12"/>
      <c r="P46" s="12"/>
      <c r="Q46" s="12"/>
      <c r="R46" s="12"/>
      <c r="S46" s="12"/>
      <c r="T46" s="12"/>
    </row>
    <row r="47" spans="3:20" x14ac:dyDescent="0.3">
      <c r="C47" s="12" t="s">
        <v>1339</v>
      </c>
      <c r="D47" s="12" t="s">
        <v>1429</v>
      </c>
      <c r="E47" s="12" t="s">
        <v>1700</v>
      </c>
      <c r="F47" s="12" t="s">
        <v>1429</v>
      </c>
      <c r="G47" s="12" t="s">
        <v>1768</v>
      </c>
      <c r="H47" s="12" t="s">
        <v>1429</v>
      </c>
      <c r="I47" s="12" t="s">
        <v>1697</v>
      </c>
      <c r="J47" s="12" t="s">
        <v>1339</v>
      </c>
      <c r="K47" s="12"/>
      <c r="L47" s="12"/>
      <c r="M47" s="12"/>
      <c r="N47" s="12"/>
      <c r="O47" s="12"/>
      <c r="P47" s="12"/>
      <c r="Q47" s="12"/>
      <c r="R47" s="12"/>
      <c r="S47" s="12"/>
      <c r="T47" s="12"/>
    </row>
    <row r="48" spans="3:20" x14ac:dyDescent="0.3">
      <c r="C48" s="12" t="s">
        <v>1339</v>
      </c>
      <c r="D48" s="12" t="s">
        <v>1431</v>
      </c>
      <c r="E48" s="12" t="s">
        <v>1647</v>
      </c>
      <c r="F48" s="12" t="s">
        <v>1431</v>
      </c>
      <c r="G48" s="12" t="s">
        <v>1769</v>
      </c>
      <c r="H48" s="12" t="s">
        <v>1431</v>
      </c>
      <c r="I48" s="12" t="s">
        <v>1698</v>
      </c>
      <c r="J48" s="12" t="s">
        <v>1339</v>
      </c>
      <c r="K48" s="12"/>
      <c r="L48" s="12"/>
      <c r="M48" s="12"/>
      <c r="N48" s="12"/>
      <c r="O48" s="12"/>
      <c r="P48" s="12"/>
      <c r="Q48" s="12"/>
      <c r="R48" s="12"/>
      <c r="S48" s="12"/>
      <c r="T48" s="12"/>
    </row>
    <row r="49" spans="3:20" x14ac:dyDescent="0.3">
      <c r="C49" s="12" t="s">
        <v>1339</v>
      </c>
      <c r="D49" s="12" t="s">
        <v>1433</v>
      </c>
      <c r="E49" s="12" t="s">
        <v>1698</v>
      </c>
      <c r="F49" s="12" t="s">
        <v>1433</v>
      </c>
      <c r="G49" s="12" t="s">
        <v>1770</v>
      </c>
      <c r="H49" s="12" t="s">
        <v>1433</v>
      </c>
      <c r="I49" s="12" t="s">
        <v>1781</v>
      </c>
      <c r="J49" s="12" t="s">
        <v>1339</v>
      </c>
      <c r="K49" s="12"/>
      <c r="L49" s="12"/>
      <c r="M49" s="12"/>
      <c r="N49" s="12"/>
      <c r="O49" s="12"/>
      <c r="P49" s="12"/>
      <c r="Q49" s="12"/>
      <c r="R49" s="12"/>
      <c r="S49" s="12"/>
      <c r="T49" s="12"/>
    </row>
    <row r="50" spans="3:20" x14ac:dyDescent="0.3">
      <c r="C50" s="12" t="s">
        <v>1339</v>
      </c>
      <c r="D50" s="12" t="s">
        <v>1435</v>
      </c>
      <c r="E50" s="12" t="s">
        <v>1699</v>
      </c>
      <c r="F50" s="12" t="s">
        <v>1435</v>
      </c>
      <c r="G50" s="12" t="s">
        <v>1375</v>
      </c>
      <c r="H50" s="12" t="s">
        <v>1435</v>
      </c>
      <c r="I50" s="12" t="s">
        <v>1691</v>
      </c>
      <c r="J50" s="12" t="s">
        <v>1339</v>
      </c>
      <c r="K50" s="12"/>
      <c r="L50" s="12"/>
      <c r="M50" s="12"/>
      <c r="N50" s="12"/>
      <c r="O50" s="12"/>
      <c r="P50" s="12"/>
      <c r="Q50" s="12"/>
      <c r="R50" s="12"/>
      <c r="S50" s="12"/>
      <c r="T50" s="12"/>
    </row>
    <row r="51" spans="3:20" x14ac:dyDescent="0.3">
      <c r="C51" s="12" t="s">
        <v>1339</v>
      </c>
      <c r="D51" s="12" t="s">
        <v>1437</v>
      </c>
      <c r="E51" s="12" t="s">
        <v>1700</v>
      </c>
      <c r="F51" s="12" t="s">
        <v>1437</v>
      </c>
      <c r="G51" s="12" t="s">
        <v>1520</v>
      </c>
      <c r="H51" s="12" t="s">
        <v>1437</v>
      </c>
      <c r="I51" s="12" t="s">
        <v>1697</v>
      </c>
      <c r="J51" s="12" t="s">
        <v>1339</v>
      </c>
      <c r="K51" s="12"/>
      <c r="L51" s="12"/>
      <c r="M51" s="12"/>
      <c r="N51" s="12"/>
      <c r="O51" s="12"/>
      <c r="P51" s="12"/>
      <c r="Q51" s="12"/>
      <c r="R51" s="12"/>
      <c r="S51" s="12"/>
      <c r="T51" s="12"/>
    </row>
    <row r="52" spans="3:20" x14ac:dyDescent="0.3">
      <c r="C52" s="12" t="s">
        <v>1339</v>
      </c>
      <c r="D52" s="12" t="s">
        <v>1439</v>
      </c>
      <c r="E52" s="12" t="s">
        <v>1710</v>
      </c>
      <c r="F52" s="12" t="s">
        <v>1439</v>
      </c>
      <c r="G52" s="12" t="s">
        <v>1771</v>
      </c>
      <c r="H52" s="12" t="s">
        <v>1439</v>
      </c>
      <c r="I52" s="12" t="s">
        <v>1698</v>
      </c>
      <c r="J52" s="12" t="s">
        <v>1339</v>
      </c>
      <c r="K52" s="12"/>
      <c r="L52" s="12"/>
      <c r="M52" s="12"/>
      <c r="N52" s="12"/>
      <c r="O52" s="12"/>
      <c r="P52" s="12"/>
      <c r="Q52" s="12"/>
      <c r="R52" s="12"/>
      <c r="S52" s="12"/>
      <c r="T52" s="12"/>
    </row>
    <row r="53" spans="3:20" x14ac:dyDescent="0.3">
      <c r="C53" s="12" t="s">
        <v>1339</v>
      </c>
      <c r="D53" s="12" t="s">
        <v>1441</v>
      </c>
      <c r="E53" s="12" t="s">
        <v>1704</v>
      </c>
      <c r="F53" s="12" t="s">
        <v>1441</v>
      </c>
      <c r="G53" s="12" t="s">
        <v>1772</v>
      </c>
      <c r="H53" s="12" t="s">
        <v>1441</v>
      </c>
      <c r="I53" s="12" t="s">
        <v>1707</v>
      </c>
      <c r="J53" s="12" t="s">
        <v>1339</v>
      </c>
      <c r="K53" s="12"/>
      <c r="L53" s="12"/>
      <c r="M53" s="12"/>
      <c r="N53" s="12"/>
      <c r="O53" s="12"/>
      <c r="P53" s="12"/>
      <c r="Q53" s="12"/>
      <c r="R53" s="12"/>
      <c r="S53" s="12"/>
      <c r="T53" s="12"/>
    </row>
    <row r="54" spans="3:20" x14ac:dyDescent="0.3">
      <c r="C54" s="12" t="s">
        <v>1339</v>
      </c>
      <c r="D54" s="12" t="s">
        <v>1443</v>
      </c>
      <c r="E54" s="12" t="s">
        <v>1711</v>
      </c>
      <c r="F54" s="12" t="s">
        <v>1443</v>
      </c>
      <c r="G54" s="12" t="s">
        <v>1773</v>
      </c>
      <c r="H54" s="12" t="s">
        <v>1443</v>
      </c>
      <c r="I54" s="12" t="s">
        <v>1696</v>
      </c>
      <c r="J54" s="12" t="s">
        <v>1339</v>
      </c>
      <c r="K54" s="12"/>
      <c r="L54" s="12"/>
      <c r="M54" s="12"/>
      <c r="N54" s="12"/>
      <c r="O54" s="12"/>
      <c r="P54" s="12"/>
      <c r="Q54" s="12"/>
      <c r="R54" s="12"/>
      <c r="S54" s="12"/>
      <c r="T54" s="12"/>
    </row>
    <row r="55" spans="3:20" x14ac:dyDescent="0.3">
      <c r="C55" s="12" t="s">
        <v>1339</v>
      </c>
      <c r="D55" s="12" t="s">
        <v>1445</v>
      </c>
      <c r="E55" s="12" t="s">
        <v>1712</v>
      </c>
      <c r="F55" s="12" t="s">
        <v>1445</v>
      </c>
      <c r="G55" s="12" t="s">
        <v>1774</v>
      </c>
      <c r="H55" s="12" t="s">
        <v>1445</v>
      </c>
      <c r="I55" s="12" t="s">
        <v>1707</v>
      </c>
      <c r="J55" s="12" t="s">
        <v>1339</v>
      </c>
      <c r="K55" s="12"/>
      <c r="L55" s="12"/>
      <c r="M55" s="12"/>
      <c r="N55" s="12"/>
      <c r="O55" s="12"/>
      <c r="P55" s="12"/>
      <c r="Q55" s="12"/>
      <c r="R55" s="12"/>
      <c r="S55" s="12"/>
      <c r="T55" s="12"/>
    </row>
    <row r="56" spans="3:20" x14ac:dyDescent="0.3">
      <c r="C56" s="12" t="s">
        <v>1339</v>
      </c>
      <c r="D56" s="12" t="s">
        <v>1447</v>
      </c>
      <c r="E56" s="12" t="s">
        <v>1707</v>
      </c>
      <c r="F56" s="12" t="s">
        <v>1447</v>
      </c>
      <c r="G56" s="12" t="s">
        <v>1381</v>
      </c>
      <c r="H56" s="12" t="s">
        <v>1447</v>
      </c>
      <c r="I56" s="12" t="s">
        <v>1781</v>
      </c>
      <c r="J56" s="12" t="s">
        <v>1339</v>
      </c>
      <c r="K56" s="12"/>
      <c r="L56" s="12"/>
      <c r="M56" s="12"/>
      <c r="N56" s="12"/>
      <c r="O56" s="12"/>
      <c r="P56" s="12"/>
      <c r="Q56" s="12"/>
      <c r="R56" s="12"/>
      <c r="S56" s="12"/>
      <c r="T56" s="12"/>
    </row>
    <row r="57" spans="3:20" x14ac:dyDescent="0.3">
      <c r="C57" s="12" t="s">
        <v>1339</v>
      </c>
      <c r="D57" s="12" t="s">
        <v>1449</v>
      </c>
      <c r="E57" s="12" t="s">
        <v>1659</v>
      </c>
      <c r="F57" s="12" t="s">
        <v>1449</v>
      </c>
      <c r="G57" s="12" t="s">
        <v>1775</v>
      </c>
      <c r="H57" s="12" t="s">
        <v>1449</v>
      </c>
      <c r="I57" s="12" t="s">
        <v>1779</v>
      </c>
      <c r="J57" s="12" t="s">
        <v>1339</v>
      </c>
      <c r="K57" s="12"/>
      <c r="L57" s="12"/>
      <c r="M57" s="12"/>
      <c r="N57" s="12"/>
      <c r="O57" s="12"/>
      <c r="P57" s="12"/>
      <c r="Q57" s="12"/>
      <c r="R57" s="12"/>
      <c r="S57" s="12"/>
      <c r="T57" s="12"/>
    </row>
    <row r="58" spans="3:20" x14ac:dyDescent="0.3">
      <c r="C58" s="12" t="s">
        <v>1339</v>
      </c>
      <c r="D58" s="12" t="s">
        <v>1451</v>
      </c>
      <c r="E58" s="12" t="s">
        <v>1696</v>
      </c>
      <c r="F58" s="12" t="s">
        <v>1451</v>
      </c>
      <c r="G58" s="12" t="s">
        <v>1636</v>
      </c>
      <c r="H58" s="12" t="s">
        <v>1451</v>
      </c>
      <c r="I58" s="12" t="s">
        <v>1691</v>
      </c>
      <c r="J58" s="12" t="s">
        <v>1339</v>
      </c>
      <c r="K58" s="12"/>
      <c r="L58" s="12"/>
      <c r="M58" s="12"/>
      <c r="N58" s="12"/>
      <c r="O58" s="12"/>
      <c r="P58" s="12"/>
      <c r="Q58" s="12"/>
      <c r="R58" s="12"/>
      <c r="S58" s="12"/>
      <c r="T58" s="12"/>
    </row>
    <row r="59" spans="3:20" x14ac:dyDescent="0.3">
      <c r="C59" s="12" t="s">
        <v>1339</v>
      </c>
      <c r="D59" s="12" t="s">
        <v>1453</v>
      </c>
      <c r="E59" s="12" t="s">
        <v>1697</v>
      </c>
      <c r="F59" s="12" t="s">
        <v>1453</v>
      </c>
      <c r="G59" s="12" t="s">
        <v>1776</v>
      </c>
      <c r="H59" s="12" t="s">
        <v>1453</v>
      </c>
      <c r="I59" s="12" t="s">
        <v>1697</v>
      </c>
      <c r="J59" s="12" t="s">
        <v>1339</v>
      </c>
      <c r="K59" s="12"/>
      <c r="L59" s="12"/>
      <c r="M59" s="12"/>
      <c r="N59" s="12"/>
      <c r="O59" s="12"/>
      <c r="P59" s="12"/>
      <c r="Q59" s="12"/>
      <c r="R59" s="12"/>
      <c r="S59" s="12"/>
      <c r="T59" s="12"/>
    </row>
    <row r="60" spans="3:20" x14ac:dyDescent="0.3">
      <c r="C60" s="12" t="s">
        <v>1339</v>
      </c>
      <c r="D60" s="12" t="s">
        <v>1455</v>
      </c>
      <c r="E60" s="12" t="s">
        <v>1702</v>
      </c>
      <c r="F60" s="12" t="s">
        <v>1455</v>
      </c>
      <c r="G60" s="12" t="s">
        <v>1777</v>
      </c>
      <c r="H60" s="12" t="s">
        <v>1455</v>
      </c>
      <c r="I60" s="12" t="s">
        <v>1698</v>
      </c>
      <c r="J60" s="12" t="s">
        <v>1339</v>
      </c>
      <c r="K60" s="12"/>
      <c r="L60" s="12"/>
      <c r="M60" s="12"/>
      <c r="N60" s="12"/>
      <c r="O60" s="12"/>
      <c r="P60" s="12"/>
      <c r="Q60" s="12"/>
      <c r="R60" s="12"/>
      <c r="S60" s="12"/>
      <c r="T60" s="12"/>
    </row>
    <row r="61" spans="3:20" x14ac:dyDescent="0.3">
      <c r="C61" s="12" t="s">
        <v>1339</v>
      </c>
      <c r="D61" s="12" t="s">
        <v>1457</v>
      </c>
      <c r="E61" s="12" t="s">
        <v>1696</v>
      </c>
      <c r="F61" s="12" t="s">
        <v>1457</v>
      </c>
      <c r="G61" s="12" t="s">
        <v>1778</v>
      </c>
      <c r="H61" s="12" t="s">
        <v>1457</v>
      </c>
      <c r="I61" s="12" t="s">
        <v>1659</v>
      </c>
      <c r="J61" s="12" t="s">
        <v>1339</v>
      </c>
      <c r="K61" s="12"/>
      <c r="L61" s="12"/>
      <c r="M61" s="12"/>
      <c r="N61" s="12"/>
      <c r="O61" s="12"/>
      <c r="P61" s="12"/>
      <c r="Q61" s="12"/>
      <c r="R61" s="12"/>
      <c r="S61" s="12"/>
      <c r="T61" s="12"/>
    </row>
    <row r="62" spans="3:20" x14ac:dyDescent="0.3">
      <c r="C62" s="12" t="s">
        <v>1339</v>
      </c>
      <c r="D62" s="12" t="s">
        <v>1459</v>
      </c>
      <c r="E62" s="12" t="s">
        <v>1696</v>
      </c>
      <c r="F62" s="12" t="s">
        <v>1459</v>
      </c>
      <c r="G62" s="12" t="s">
        <v>1779</v>
      </c>
      <c r="H62" s="12" t="s">
        <v>1459</v>
      </c>
      <c r="I62" s="12" t="s">
        <v>1659</v>
      </c>
      <c r="J62" s="12" t="s">
        <v>1339</v>
      </c>
      <c r="K62" s="12"/>
      <c r="L62" s="12"/>
      <c r="M62" s="12"/>
      <c r="N62" s="12"/>
      <c r="O62" s="12"/>
      <c r="P62" s="12"/>
      <c r="Q62" s="12"/>
      <c r="R62" s="12"/>
      <c r="S62" s="12"/>
      <c r="T62" s="12"/>
    </row>
    <row r="63" spans="3:20" x14ac:dyDescent="0.3">
      <c r="C63" s="12" t="s">
        <v>1339</v>
      </c>
      <c r="J63" s="12" t="s">
        <v>1339</v>
      </c>
      <c r="K63" s="12"/>
      <c r="L63" s="12"/>
      <c r="M63" s="12"/>
      <c r="N63" s="12"/>
      <c r="O63" s="12"/>
      <c r="P63" s="12"/>
      <c r="Q63" s="12"/>
      <c r="R63" s="12"/>
      <c r="S63" s="12"/>
      <c r="T63" s="12"/>
    </row>
    <row r="64" spans="3:20" x14ac:dyDescent="0.3">
      <c r="C64" s="12" t="s">
        <v>1339</v>
      </c>
      <c r="D64" s="12" t="s">
        <v>1339</v>
      </c>
      <c r="E64" s="12" t="s">
        <v>1339</v>
      </c>
      <c r="J64" s="12" t="s">
        <v>1339</v>
      </c>
      <c r="K64" s="12"/>
      <c r="L64" s="12"/>
      <c r="M64" s="12"/>
      <c r="N64" s="12"/>
      <c r="O64" s="12"/>
      <c r="P64" s="12"/>
      <c r="Q64" s="12"/>
      <c r="R64" s="12"/>
      <c r="S64" s="12"/>
      <c r="T64" s="12"/>
    </row>
    <row r="65" spans="3:20" x14ac:dyDescent="0.3">
      <c r="C65" s="12" t="s">
        <v>1339</v>
      </c>
      <c r="D65" s="12" t="s">
        <v>1339</v>
      </c>
      <c r="E65" s="12" t="s">
        <v>1339</v>
      </c>
      <c r="F65" s="12" t="s">
        <v>1339</v>
      </c>
      <c r="G65" s="12" t="s">
        <v>1339</v>
      </c>
      <c r="H65" s="12" t="s">
        <v>1339</v>
      </c>
      <c r="I65" s="12" t="s">
        <v>1339</v>
      </c>
      <c r="J65" s="12" t="s">
        <v>1339</v>
      </c>
      <c r="K65" s="12"/>
      <c r="L65" s="12"/>
      <c r="M65" s="12"/>
      <c r="N65" s="12"/>
      <c r="O65" s="12"/>
      <c r="P65" s="12"/>
      <c r="Q65" s="12"/>
      <c r="R65" s="12"/>
      <c r="S65" s="12"/>
      <c r="T65" s="12"/>
    </row>
    <row r="66" spans="3:20" x14ac:dyDescent="0.3">
      <c r="C66" s="12" t="s">
        <v>1339</v>
      </c>
      <c r="D66" s="12" t="s">
        <v>1339</v>
      </c>
      <c r="E66" s="12" t="s">
        <v>1339</v>
      </c>
      <c r="F66" s="12" t="s">
        <v>1339</v>
      </c>
      <c r="G66" s="12" t="s">
        <v>1339</v>
      </c>
      <c r="H66" s="12" t="s">
        <v>1339</v>
      </c>
      <c r="I66" s="12" t="s">
        <v>1339</v>
      </c>
      <c r="J66" s="12" t="s">
        <v>1339</v>
      </c>
      <c r="K66" s="12"/>
      <c r="L66" s="12"/>
      <c r="M66" s="12"/>
      <c r="N66" s="12"/>
      <c r="O66" s="12"/>
      <c r="P66" s="12"/>
      <c r="Q66" s="12"/>
      <c r="R66" s="12"/>
      <c r="S66" s="12"/>
      <c r="T66" s="12"/>
    </row>
    <row r="67" spans="3:20" x14ac:dyDescent="0.3">
      <c r="C67" s="12" t="s">
        <v>1339</v>
      </c>
      <c r="D67" s="12" t="s">
        <v>1339</v>
      </c>
      <c r="E67" s="12" t="s">
        <v>1339</v>
      </c>
      <c r="F67" s="12" t="s">
        <v>1339</v>
      </c>
      <c r="G67" s="12" t="s">
        <v>1339</v>
      </c>
      <c r="H67" s="12" t="s">
        <v>1339</v>
      </c>
      <c r="I67" s="12" t="s">
        <v>1339</v>
      </c>
      <c r="J67" s="12" t="s">
        <v>1339</v>
      </c>
      <c r="K67" s="12"/>
      <c r="L67" s="12"/>
      <c r="M67" s="12"/>
      <c r="N67" s="12"/>
      <c r="O67" s="12"/>
      <c r="P67" s="12"/>
      <c r="Q67" s="12"/>
      <c r="R67" s="12"/>
      <c r="S67" s="12"/>
      <c r="T67" s="12"/>
    </row>
    <row r="68" spans="3:20" x14ac:dyDescent="0.3">
      <c r="C68" s="12" t="s">
        <v>1339</v>
      </c>
      <c r="D68" s="12" t="s">
        <v>1339</v>
      </c>
      <c r="E68" s="12" t="s">
        <v>1339</v>
      </c>
      <c r="F68" s="12" t="s">
        <v>1339</v>
      </c>
      <c r="G68" s="12" t="s">
        <v>1339</v>
      </c>
      <c r="H68" s="12" t="s">
        <v>1339</v>
      </c>
      <c r="I68" s="12" t="s">
        <v>1339</v>
      </c>
      <c r="J68" s="12" t="s">
        <v>1339</v>
      </c>
      <c r="K68" s="12"/>
      <c r="L68" s="12"/>
      <c r="M68" s="12"/>
      <c r="N68" s="12"/>
      <c r="O68" s="12"/>
      <c r="P68" s="12"/>
      <c r="Q68" s="12"/>
      <c r="R68" s="12"/>
      <c r="S68" s="12"/>
      <c r="T68" s="12"/>
    </row>
    <row r="69" spans="3:20" x14ac:dyDescent="0.3">
      <c r="C69" s="12" t="s">
        <v>1339</v>
      </c>
      <c r="D69" s="12" t="s">
        <v>1339</v>
      </c>
      <c r="E69" s="12" t="s">
        <v>1339</v>
      </c>
      <c r="F69" s="12" t="s">
        <v>1339</v>
      </c>
      <c r="G69" s="12" t="s">
        <v>1339</v>
      </c>
      <c r="H69" s="12" t="s">
        <v>1339</v>
      </c>
      <c r="I69" s="12" t="s">
        <v>1339</v>
      </c>
      <c r="J69" s="12" t="s">
        <v>1339</v>
      </c>
      <c r="K69" s="12"/>
      <c r="L69" s="12"/>
      <c r="M69" s="12"/>
      <c r="N69" s="12"/>
      <c r="O69" s="12"/>
      <c r="P69" s="12"/>
      <c r="Q69" s="12"/>
      <c r="R69" s="12"/>
      <c r="S69" s="12"/>
      <c r="T69" s="12"/>
    </row>
    <row r="70" spans="3:20" x14ac:dyDescent="0.3">
      <c r="C70" s="12" t="s">
        <v>1339</v>
      </c>
      <c r="D70" s="12" t="s">
        <v>1339</v>
      </c>
      <c r="E70" s="12" t="s">
        <v>1339</v>
      </c>
      <c r="F70" s="12" t="s">
        <v>1339</v>
      </c>
      <c r="G70" s="12" t="s">
        <v>1339</v>
      </c>
      <c r="H70" s="12" t="s">
        <v>1339</v>
      </c>
      <c r="I70" s="12" t="s">
        <v>1339</v>
      </c>
      <c r="J70" s="12" t="s">
        <v>1339</v>
      </c>
      <c r="K70" s="12"/>
      <c r="L70" s="12"/>
      <c r="M70" s="12"/>
      <c r="N70" s="12"/>
      <c r="O70" s="12"/>
      <c r="P70" s="12"/>
      <c r="Q70" s="12"/>
      <c r="R70" s="12"/>
      <c r="S70" s="12"/>
      <c r="T70" s="12"/>
    </row>
    <row r="71" spans="3:20" x14ac:dyDescent="0.3">
      <c r="C71" s="12" t="s">
        <v>1339</v>
      </c>
      <c r="D71" s="12" t="s">
        <v>1339</v>
      </c>
      <c r="E71" s="12" t="s">
        <v>1339</v>
      </c>
      <c r="F71" s="12" t="s">
        <v>1339</v>
      </c>
      <c r="G71" s="12" t="s">
        <v>1339</v>
      </c>
      <c r="H71" s="12" t="s">
        <v>1339</v>
      </c>
      <c r="I71" s="12" t="s">
        <v>1339</v>
      </c>
      <c r="J71" s="12" t="s">
        <v>1339</v>
      </c>
      <c r="K71" s="12"/>
      <c r="L71" s="12"/>
      <c r="M71" s="12"/>
      <c r="N71" s="12"/>
      <c r="O71" s="12"/>
      <c r="P71" s="12"/>
      <c r="Q71" s="12"/>
      <c r="R71" s="12"/>
      <c r="S71" s="12"/>
      <c r="T71" s="12"/>
    </row>
    <row r="72" spans="3:20" x14ac:dyDescent="0.3">
      <c r="C72" s="12" t="s">
        <v>1339</v>
      </c>
      <c r="D72" s="12" t="s">
        <v>1339</v>
      </c>
      <c r="E72" s="12" t="s">
        <v>1339</v>
      </c>
      <c r="F72" s="12" t="s">
        <v>1339</v>
      </c>
      <c r="G72" s="12" t="s">
        <v>1339</v>
      </c>
      <c r="H72" s="12" t="s">
        <v>1339</v>
      </c>
      <c r="I72" s="12" t="s">
        <v>1339</v>
      </c>
      <c r="J72" s="12" t="s">
        <v>1339</v>
      </c>
      <c r="K72" s="12"/>
      <c r="L72" s="12"/>
      <c r="M72" s="12"/>
      <c r="N72" s="12"/>
      <c r="O72" s="12"/>
      <c r="P72" s="12"/>
      <c r="Q72" s="12"/>
      <c r="R72" s="12"/>
      <c r="S72" s="12"/>
      <c r="T72" s="12"/>
    </row>
    <row r="73" spans="3:20" x14ac:dyDescent="0.3">
      <c r="C73" s="12" t="s">
        <v>1339</v>
      </c>
      <c r="D73" s="12" t="s">
        <v>1339</v>
      </c>
      <c r="E73" s="12" t="s">
        <v>1339</v>
      </c>
      <c r="F73" s="12" t="s">
        <v>1339</v>
      </c>
      <c r="G73" s="12" t="s">
        <v>1339</v>
      </c>
      <c r="H73" s="12" t="s">
        <v>1339</v>
      </c>
      <c r="I73" s="12" t="s">
        <v>1339</v>
      </c>
      <c r="J73" s="12" t="s">
        <v>1339</v>
      </c>
      <c r="K73" s="12"/>
      <c r="L73" s="12"/>
      <c r="M73" s="12"/>
      <c r="N73" s="12"/>
      <c r="O73" s="12"/>
      <c r="P73" s="12"/>
      <c r="Q73" s="12"/>
      <c r="R73" s="12"/>
      <c r="S73" s="12"/>
      <c r="T73" s="12"/>
    </row>
    <row r="74" spans="3:20" x14ac:dyDescent="0.3">
      <c r="C74" s="12" t="s">
        <v>1339</v>
      </c>
      <c r="D74" s="12" t="s">
        <v>1339</v>
      </c>
      <c r="E74" s="12" t="s">
        <v>1339</v>
      </c>
      <c r="F74" s="12" t="s">
        <v>1339</v>
      </c>
      <c r="G74" s="12" t="s">
        <v>1339</v>
      </c>
      <c r="H74" s="12" t="s">
        <v>1339</v>
      </c>
      <c r="I74" s="12" t="s">
        <v>1339</v>
      </c>
      <c r="J74" s="12" t="s">
        <v>1339</v>
      </c>
      <c r="K74" s="12"/>
      <c r="L74" s="12"/>
      <c r="M74" s="12"/>
      <c r="N74" s="12"/>
      <c r="O74" s="12"/>
      <c r="P74" s="12"/>
      <c r="Q74" s="12"/>
      <c r="R74" s="12"/>
      <c r="S74" s="12"/>
      <c r="T74" s="12"/>
    </row>
    <row r="75" spans="3:20" x14ac:dyDescent="0.3">
      <c r="C75" s="12" t="s">
        <v>1339</v>
      </c>
      <c r="D75" s="12" t="s">
        <v>1339</v>
      </c>
      <c r="E75" s="12" t="s">
        <v>1339</v>
      </c>
      <c r="F75" s="12" t="s">
        <v>1339</v>
      </c>
      <c r="G75" s="12" t="s">
        <v>1339</v>
      </c>
      <c r="H75" s="12" t="s">
        <v>1339</v>
      </c>
      <c r="I75" s="12" t="s">
        <v>1339</v>
      </c>
      <c r="J75" s="12" t="s">
        <v>1339</v>
      </c>
      <c r="K75" s="12"/>
      <c r="L75" s="12"/>
      <c r="M75" s="12"/>
      <c r="N75" s="12"/>
      <c r="O75" s="12"/>
      <c r="P75" s="12"/>
      <c r="Q75" s="12"/>
      <c r="R75" s="12"/>
      <c r="S75" s="12"/>
      <c r="T75" s="12"/>
    </row>
    <row r="76" spans="3:20" x14ac:dyDescent="0.3">
      <c r="C76" s="12" t="s">
        <v>1339</v>
      </c>
      <c r="D76" s="12" t="s">
        <v>1339</v>
      </c>
      <c r="E76" s="12" t="s">
        <v>1339</v>
      </c>
      <c r="F76" s="12" t="s">
        <v>1339</v>
      </c>
      <c r="G76" s="12" t="s">
        <v>1339</v>
      </c>
      <c r="H76" s="12" t="s">
        <v>1339</v>
      </c>
      <c r="I76" s="12" t="s">
        <v>1339</v>
      </c>
      <c r="J76" s="12" t="s">
        <v>1339</v>
      </c>
      <c r="K76" s="12"/>
      <c r="L76" s="12"/>
      <c r="M76" s="12"/>
      <c r="N76" s="12"/>
      <c r="O76" s="12"/>
      <c r="P76" s="12"/>
      <c r="Q76" s="12"/>
      <c r="R76" s="12"/>
      <c r="S76" s="12"/>
      <c r="T76" s="12"/>
    </row>
    <row r="77" spans="3:20" x14ac:dyDescent="0.3">
      <c r="C77" s="12" t="s">
        <v>1339</v>
      </c>
      <c r="D77" s="12" t="s">
        <v>1339</v>
      </c>
      <c r="E77" s="12" t="s">
        <v>1339</v>
      </c>
      <c r="F77" s="12" t="s">
        <v>1339</v>
      </c>
      <c r="G77" s="12" t="s">
        <v>1339</v>
      </c>
      <c r="H77" s="12" t="s">
        <v>1339</v>
      </c>
      <c r="I77" s="12" t="s">
        <v>1339</v>
      </c>
      <c r="J77" s="12" t="s">
        <v>1339</v>
      </c>
      <c r="K77" s="12"/>
      <c r="L77" s="12"/>
      <c r="M77" s="12"/>
      <c r="N77" s="12"/>
      <c r="O77" s="12"/>
      <c r="P77" s="12"/>
      <c r="Q77" s="12"/>
      <c r="R77" s="12"/>
      <c r="S77" s="12"/>
      <c r="T77" s="12"/>
    </row>
    <row r="78" spans="3:20" x14ac:dyDescent="0.3">
      <c r="C78" s="12" t="s">
        <v>1339</v>
      </c>
      <c r="D78" s="12" t="s">
        <v>1339</v>
      </c>
      <c r="E78" s="12" t="s">
        <v>1339</v>
      </c>
      <c r="F78" s="12" t="s">
        <v>1339</v>
      </c>
      <c r="G78" s="12" t="s">
        <v>1339</v>
      </c>
      <c r="H78" s="12" t="s">
        <v>1339</v>
      </c>
      <c r="I78" s="12" t="s">
        <v>1339</v>
      </c>
      <c r="J78" s="12" t="s">
        <v>1339</v>
      </c>
      <c r="K78" s="12"/>
      <c r="L78" s="12"/>
      <c r="M78" s="12"/>
      <c r="N78" s="12"/>
      <c r="O78" s="12"/>
      <c r="P78" s="12"/>
      <c r="Q78" s="12"/>
      <c r="R78" s="12"/>
      <c r="S78" s="12"/>
      <c r="T78" s="12"/>
    </row>
    <row r="79" spans="3:20" x14ac:dyDescent="0.3">
      <c r="C79" s="12" t="s">
        <v>1339</v>
      </c>
      <c r="D79" s="12" t="s">
        <v>1339</v>
      </c>
      <c r="E79" s="12" t="s">
        <v>1339</v>
      </c>
      <c r="F79" s="12" t="s">
        <v>1339</v>
      </c>
      <c r="G79" s="12" t="s">
        <v>1339</v>
      </c>
      <c r="H79" s="12" t="s">
        <v>1339</v>
      </c>
      <c r="I79" s="12" t="s">
        <v>1339</v>
      </c>
      <c r="J79" s="12" t="s">
        <v>1339</v>
      </c>
      <c r="K79" s="12"/>
      <c r="L79" s="12"/>
      <c r="M79" s="12"/>
      <c r="N79" s="12"/>
      <c r="O79" s="12"/>
      <c r="P79" s="12"/>
      <c r="Q79" s="12"/>
      <c r="R79" s="12"/>
      <c r="S79" s="12"/>
      <c r="T79" s="12"/>
    </row>
    <row r="80" spans="3:20" x14ac:dyDescent="0.3">
      <c r="C80" s="12" t="s">
        <v>1339</v>
      </c>
      <c r="D80" s="12" t="s">
        <v>1339</v>
      </c>
      <c r="E80" s="12" t="s">
        <v>1339</v>
      </c>
      <c r="F80" s="12" t="s">
        <v>1339</v>
      </c>
      <c r="G80" s="12" t="s">
        <v>1339</v>
      </c>
      <c r="H80" s="12" t="s">
        <v>1339</v>
      </c>
      <c r="I80" s="12" t="s">
        <v>1339</v>
      </c>
      <c r="J80" s="12" t="s">
        <v>1339</v>
      </c>
      <c r="K80" s="12"/>
      <c r="L80" s="12"/>
      <c r="M80" s="12"/>
      <c r="N80" s="12"/>
      <c r="O80" s="12"/>
      <c r="P80" s="12"/>
      <c r="Q80" s="12"/>
      <c r="R80" s="12"/>
      <c r="S80" s="12"/>
      <c r="T80" s="12"/>
    </row>
    <row r="81" spans="1:20" x14ac:dyDescent="0.3">
      <c r="C81" s="12" t="s">
        <v>1339</v>
      </c>
      <c r="D81" s="12" t="s">
        <v>1339</v>
      </c>
      <c r="E81" s="12" t="s">
        <v>1339</v>
      </c>
      <c r="F81" s="12" t="s">
        <v>1339</v>
      </c>
      <c r="G81" s="12" t="s">
        <v>1339</v>
      </c>
      <c r="H81" s="12" t="s">
        <v>1339</v>
      </c>
      <c r="I81" s="12" t="s">
        <v>1339</v>
      </c>
      <c r="J81" s="12" t="s">
        <v>1339</v>
      </c>
      <c r="K81" s="12"/>
      <c r="L81" s="12"/>
      <c r="M81" s="12"/>
      <c r="N81" s="12"/>
      <c r="O81" s="12"/>
      <c r="P81" s="12"/>
      <c r="Q81" s="12"/>
      <c r="R81" s="12"/>
      <c r="S81" s="12"/>
      <c r="T81" s="12"/>
    </row>
    <row r="82" spans="1:20" x14ac:dyDescent="0.3">
      <c r="C82" s="12" t="s">
        <v>1339</v>
      </c>
      <c r="D82" s="12" t="s">
        <v>1339</v>
      </c>
      <c r="E82" s="12" t="s">
        <v>1339</v>
      </c>
      <c r="F82" s="12" t="s">
        <v>1339</v>
      </c>
      <c r="G82" s="12" t="s">
        <v>1339</v>
      </c>
      <c r="H82" s="12" t="s">
        <v>1339</v>
      </c>
      <c r="I82" s="12" t="s">
        <v>1339</v>
      </c>
      <c r="J82" s="12" t="s">
        <v>1339</v>
      </c>
      <c r="K82" s="12"/>
      <c r="L82" s="12"/>
      <c r="M82" s="12"/>
      <c r="N82" s="12"/>
      <c r="O82" s="12"/>
      <c r="P82" s="12"/>
      <c r="Q82" s="12"/>
      <c r="R82" s="12"/>
      <c r="S82" s="12"/>
      <c r="T82" s="12"/>
    </row>
    <row r="83" spans="1:20" x14ac:dyDescent="0.3">
      <c r="A83" s="12" t="s">
        <v>1339</v>
      </c>
      <c r="B83" s="12" t="s">
        <v>1339</v>
      </c>
      <c r="C83" s="12" t="s">
        <v>1339</v>
      </c>
      <c r="D83" s="12" t="s">
        <v>1339</v>
      </c>
      <c r="E83" s="12" t="s">
        <v>1339</v>
      </c>
      <c r="F83" s="12" t="s">
        <v>1339</v>
      </c>
      <c r="G83" s="12" t="s">
        <v>1339</v>
      </c>
      <c r="H83" s="12" t="s">
        <v>1339</v>
      </c>
      <c r="I83" s="12" t="s">
        <v>1339</v>
      </c>
      <c r="J83" s="12" t="s">
        <v>1339</v>
      </c>
      <c r="K83" s="12"/>
      <c r="L83" s="12"/>
      <c r="M83" s="12"/>
      <c r="N83" s="12"/>
      <c r="O83" s="12"/>
      <c r="P83" s="12"/>
      <c r="Q83" s="12"/>
      <c r="R83" s="12"/>
      <c r="S83" s="12"/>
      <c r="T83" s="12"/>
    </row>
    <row r="84" spans="1:20" x14ac:dyDescent="0.3">
      <c r="K84" s="12"/>
      <c r="L84" s="12"/>
      <c r="M84" s="12"/>
      <c r="N84" s="12"/>
      <c r="O84" s="12"/>
      <c r="P84" s="12"/>
      <c r="Q84" s="12"/>
      <c r="R84" s="12"/>
      <c r="S84" s="12"/>
      <c r="T84" s="12"/>
    </row>
    <row r="85" spans="1:20" x14ac:dyDescent="0.3">
      <c r="K85" s="12"/>
      <c r="L85" s="12"/>
      <c r="M85" s="12"/>
      <c r="N85" s="12"/>
      <c r="O85" s="12"/>
      <c r="P85" s="12"/>
      <c r="Q85" s="12"/>
      <c r="R85" s="12"/>
      <c r="S85" s="12"/>
      <c r="T85" s="12"/>
    </row>
    <row r="86" spans="1:20" x14ac:dyDescent="0.3">
      <c r="K86" s="12"/>
      <c r="L86" s="12"/>
      <c r="M86" s="12"/>
      <c r="N86" s="12"/>
      <c r="O86" s="12"/>
      <c r="P86" s="12"/>
      <c r="Q86" s="12"/>
      <c r="R86" s="12"/>
      <c r="S86" s="12"/>
      <c r="T86" s="12"/>
    </row>
    <row r="87" spans="1:20" x14ac:dyDescent="0.3">
      <c r="A87" s="12" t="s">
        <v>1339</v>
      </c>
      <c r="B87" s="12" t="s">
        <v>1339</v>
      </c>
      <c r="C87" s="12" t="s">
        <v>1339</v>
      </c>
      <c r="D87" s="12" t="s">
        <v>1339</v>
      </c>
      <c r="E87" s="12" t="s">
        <v>1339</v>
      </c>
      <c r="F87" s="12" t="s">
        <v>1339</v>
      </c>
      <c r="G87" s="12" t="s">
        <v>1339</v>
      </c>
      <c r="H87" s="12" t="s">
        <v>1339</v>
      </c>
      <c r="I87" s="12" t="s">
        <v>1339</v>
      </c>
      <c r="J87" s="12" t="s">
        <v>1339</v>
      </c>
      <c r="K87" s="12"/>
      <c r="L87" s="12"/>
      <c r="M87" s="12"/>
      <c r="N87" s="12"/>
      <c r="O87" s="12"/>
      <c r="P87" s="12"/>
      <c r="Q87" s="12"/>
      <c r="R87" s="12"/>
      <c r="S87" s="12"/>
      <c r="T87" s="12"/>
    </row>
    <row r="88" spans="1:20" x14ac:dyDescent="0.3">
      <c r="C88" s="12" t="s">
        <v>1339</v>
      </c>
      <c r="D88" s="12" t="s">
        <v>1339</v>
      </c>
      <c r="E88" s="12" t="s">
        <v>1339</v>
      </c>
      <c r="F88" s="12" t="s">
        <v>1339</v>
      </c>
      <c r="G88" s="12" t="s">
        <v>1339</v>
      </c>
      <c r="H88" s="12" t="s">
        <v>1339</v>
      </c>
      <c r="I88" s="12" t="s">
        <v>1339</v>
      </c>
      <c r="J88" s="12" t="s">
        <v>1339</v>
      </c>
      <c r="K88" s="12"/>
      <c r="L88" s="12"/>
      <c r="M88" s="12"/>
      <c r="N88" s="12"/>
      <c r="O88" s="12"/>
      <c r="P88" s="12"/>
      <c r="Q88" s="12"/>
      <c r="R88" s="12"/>
      <c r="S88" s="12"/>
      <c r="T88" s="12"/>
    </row>
    <row r="89" spans="1:20" x14ac:dyDescent="0.3">
      <c r="C89" s="12" t="s">
        <v>1339</v>
      </c>
      <c r="D89" s="12" t="s">
        <v>1339</v>
      </c>
      <c r="E89" s="12" t="s">
        <v>1339</v>
      </c>
      <c r="F89" s="12" t="s">
        <v>1339</v>
      </c>
      <c r="G89" s="12" t="s">
        <v>1339</v>
      </c>
      <c r="H89" s="12" t="s">
        <v>1339</v>
      </c>
      <c r="I89" s="12" t="s">
        <v>1339</v>
      </c>
      <c r="J89" s="12" t="s">
        <v>1339</v>
      </c>
      <c r="K89" s="12"/>
      <c r="L89" s="12"/>
      <c r="M89" s="12"/>
      <c r="N89" s="12"/>
      <c r="O89" s="12"/>
      <c r="P89" s="12"/>
      <c r="Q89" s="12"/>
      <c r="R89" s="12"/>
      <c r="S89" s="12"/>
      <c r="T89" s="12"/>
    </row>
    <row r="90" spans="1:20" x14ac:dyDescent="0.3">
      <c r="C90" s="12" t="s">
        <v>1339</v>
      </c>
      <c r="D90" s="12" t="s">
        <v>1339</v>
      </c>
      <c r="E90" s="12" t="s">
        <v>1339</v>
      </c>
      <c r="F90" s="12" t="s">
        <v>1339</v>
      </c>
      <c r="G90" s="12" t="s">
        <v>1339</v>
      </c>
      <c r="H90" s="12" t="s">
        <v>1339</v>
      </c>
      <c r="I90" s="12" t="s">
        <v>1339</v>
      </c>
      <c r="J90" s="12" t="s">
        <v>1339</v>
      </c>
      <c r="K90" s="12"/>
      <c r="L90" s="12"/>
      <c r="M90" s="12"/>
      <c r="N90" s="12"/>
      <c r="O90" s="12"/>
      <c r="P90" s="12"/>
      <c r="Q90" s="12"/>
      <c r="R90" s="12"/>
      <c r="S90" s="12"/>
      <c r="T90" s="12"/>
    </row>
    <row r="91" spans="1:20" x14ac:dyDescent="0.3">
      <c r="C91" s="12" t="s">
        <v>1339</v>
      </c>
      <c r="D91" s="12" t="s">
        <v>1339</v>
      </c>
      <c r="E91" s="12" t="s">
        <v>1339</v>
      </c>
      <c r="F91" s="12" t="s">
        <v>1339</v>
      </c>
      <c r="G91" s="12" t="s">
        <v>1339</v>
      </c>
      <c r="H91" s="12" t="s">
        <v>1339</v>
      </c>
      <c r="I91" s="12" t="s">
        <v>1339</v>
      </c>
      <c r="J91" s="12" t="s">
        <v>1339</v>
      </c>
      <c r="K91" s="12"/>
      <c r="L91" s="12"/>
      <c r="M91" s="12"/>
      <c r="N91" s="12"/>
      <c r="O91" s="12"/>
      <c r="P91" s="12"/>
      <c r="Q91" s="12"/>
      <c r="R91" s="12"/>
      <c r="S91" s="12"/>
      <c r="T91" s="12"/>
    </row>
    <row r="92" spans="1:20" x14ac:dyDescent="0.3">
      <c r="C92" s="12" t="s">
        <v>1339</v>
      </c>
      <c r="D92" s="12" t="s">
        <v>1339</v>
      </c>
      <c r="E92" s="12" t="s">
        <v>1339</v>
      </c>
      <c r="F92" s="12" t="s">
        <v>1339</v>
      </c>
      <c r="G92" s="12" t="s">
        <v>1339</v>
      </c>
      <c r="H92" s="12" t="s">
        <v>1339</v>
      </c>
      <c r="I92" s="12" t="s">
        <v>1339</v>
      </c>
      <c r="J92" s="12" t="s">
        <v>1339</v>
      </c>
      <c r="K92" s="12"/>
      <c r="L92" s="12"/>
      <c r="M92" s="12"/>
      <c r="N92" s="12"/>
      <c r="O92" s="12"/>
      <c r="P92" s="12"/>
      <c r="Q92" s="12"/>
      <c r="R92" s="12"/>
      <c r="S92" s="12"/>
      <c r="T92" s="12"/>
    </row>
    <row r="93" spans="1:20" x14ac:dyDescent="0.3">
      <c r="C93" s="12" t="s">
        <v>1339</v>
      </c>
      <c r="D93" s="12" t="s">
        <v>1339</v>
      </c>
      <c r="E93" s="12" t="s">
        <v>1339</v>
      </c>
      <c r="F93" s="12" t="s">
        <v>1339</v>
      </c>
      <c r="G93" s="12" t="s">
        <v>1339</v>
      </c>
      <c r="H93" s="12" t="s">
        <v>1339</v>
      </c>
      <c r="I93" s="12" t="s">
        <v>1339</v>
      </c>
      <c r="J93" s="12" t="s">
        <v>1339</v>
      </c>
      <c r="K93" s="12"/>
      <c r="L93" s="12"/>
      <c r="M93" s="12"/>
      <c r="N93" s="12"/>
      <c r="O93" s="12"/>
      <c r="P93" s="12"/>
      <c r="Q93" s="12"/>
      <c r="R93" s="12"/>
      <c r="S93" s="12"/>
      <c r="T93" s="12"/>
    </row>
    <row r="94" spans="1:20" x14ac:dyDescent="0.3">
      <c r="C94" s="12" t="s">
        <v>1339</v>
      </c>
      <c r="D94" s="12" t="s">
        <v>1339</v>
      </c>
      <c r="E94" s="12" t="s">
        <v>1339</v>
      </c>
      <c r="F94" s="12" t="s">
        <v>1339</v>
      </c>
      <c r="G94" s="12" t="s">
        <v>1339</v>
      </c>
      <c r="H94" s="12" t="s">
        <v>1339</v>
      </c>
      <c r="I94" s="12" t="s">
        <v>1339</v>
      </c>
      <c r="J94" s="12" t="s">
        <v>1339</v>
      </c>
      <c r="K94" s="12"/>
      <c r="L94" s="12"/>
      <c r="M94" s="12"/>
      <c r="N94" s="12"/>
      <c r="O94" s="12"/>
      <c r="P94" s="12"/>
      <c r="Q94" s="12"/>
      <c r="R94" s="12"/>
      <c r="S94" s="12"/>
      <c r="T94" s="12"/>
    </row>
    <row r="95" spans="1:20" x14ac:dyDescent="0.3">
      <c r="C95" s="12" t="s">
        <v>1339</v>
      </c>
      <c r="D95" s="12" t="s">
        <v>1339</v>
      </c>
      <c r="E95" s="12" t="s">
        <v>1339</v>
      </c>
      <c r="F95" s="12" t="s">
        <v>1339</v>
      </c>
      <c r="G95" s="12" t="s">
        <v>1339</v>
      </c>
      <c r="H95" s="12" t="s">
        <v>1339</v>
      </c>
      <c r="I95" s="12" t="s">
        <v>1339</v>
      </c>
      <c r="J95" s="12" t="s">
        <v>1339</v>
      </c>
      <c r="K95" s="12"/>
      <c r="L95" s="12"/>
      <c r="M95" s="12"/>
      <c r="N95" s="12"/>
      <c r="O95" s="12"/>
      <c r="P95" s="12"/>
      <c r="Q95" s="12"/>
      <c r="R95" s="12"/>
      <c r="S95" s="12"/>
      <c r="T95" s="12"/>
    </row>
    <row r="96" spans="1:20" x14ac:dyDescent="0.3">
      <c r="C96" s="12" t="s">
        <v>1339</v>
      </c>
      <c r="D96" s="12" t="s">
        <v>1339</v>
      </c>
      <c r="E96" s="12" t="s">
        <v>1339</v>
      </c>
      <c r="F96" s="12" t="s">
        <v>1339</v>
      </c>
      <c r="G96" s="12" t="s">
        <v>1339</v>
      </c>
      <c r="H96" s="12" t="s">
        <v>1339</v>
      </c>
      <c r="I96" s="12" t="s">
        <v>1339</v>
      </c>
      <c r="J96" s="12" t="s">
        <v>1339</v>
      </c>
      <c r="K96" s="12"/>
      <c r="L96" s="12"/>
      <c r="M96" s="12"/>
      <c r="N96" s="12"/>
      <c r="O96" s="12"/>
      <c r="P96" s="12"/>
      <c r="Q96" s="12"/>
      <c r="R96" s="12"/>
      <c r="S96" s="12"/>
      <c r="T96" s="12"/>
    </row>
    <row r="97" spans="3:20" x14ac:dyDescent="0.3">
      <c r="C97" s="12" t="s">
        <v>1339</v>
      </c>
      <c r="D97" s="12" t="s">
        <v>1339</v>
      </c>
      <c r="E97" s="12" t="s">
        <v>1339</v>
      </c>
      <c r="F97" s="12" t="s">
        <v>1339</v>
      </c>
      <c r="G97" s="12" t="s">
        <v>1339</v>
      </c>
      <c r="H97" s="12" t="s">
        <v>1339</v>
      </c>
      <c r="I97" s="12" t="s">
        <v>1339</v>
      </c>
      <c r="J97" s="12" t="s">
        <v>1339</v>
      </c>
      <c r="K97" s="12"/>
      <c r="L97" s="12"/>
      <c r="M97" s="12"/>
      <c r="N97" s="12"/>
      <c r="O97" s="12"/>
      <c r="P97" s="12"/>
      <c r="Q97" s="12"/>
      <c r="R97" s="12"/>
      <c r="S97" s="12"/>
      <c r="T97" s="12"/>
    </row>
    <row r="98" spans="3:20" x14ac:dyDescent="0.3">
      <c r="C98" s="12" t="s">
        <v>1339</v>
      </c>
      <c r="D98" s="12" t="s">
        <v>1339</v>
      </c>
      <c r="E98" s="12" t="s">
        <v>1339</v>
      </c>
      <c r="F98" s="12" t="s">
        <v>1339</v>
      </c>
      <c r="G98" s="12" t="s">
        <v>1339</v>
      </c>
      <c r="H98" s="12" t="s">
        <v>1339</v>
      </c>
      <c r="I98" s="12" t="s">
        <v>1339</v>
      </c>
      <c r="J98" s="12" t="s">
        <v>1339</v>
      </c>
      <c r="K98" s="12"/>
      <c r="L98" s="12"/>
      <c r="M98" s="12"/>
      <c r="N98" s="12"/>
      <c r="O98" s="12"/>
      <c r="P98" s="12"/>
      <c r="Q98" s="12"/>
      <c r="R98" s="12"/>
      <c r="S98" s="12"/>
      <c r="T98" s="12"/>
    </row>
    <row r="99" spans="3:20" x14ac:dyDescent="0.3">
      <c r="C99" s="12" t="s">
        <v>1339</v>
      </c>
      <c r="D99" s="12" t="s">
        <v>1339</v>
      </c>
      <c r="E99" s="12" t="s">
        <v>1339</v>
      </c>
      <c r="F99" s="12" t="s">
        <v>1339</v>
      </c>
      <c r="G99" s="12" t="s">
        <v>1339</v>
      </c>
      <c r="H99" s="12" t="s">
        <v>1339</v>
      </c>
      <c r="I99" s="12" t="s">
        <v>1339</v>
      </c>
      <c r="J99" s="12" t="s">
        <v>1339</v>
      </c>
      <c r="K99" s="12"/>
      <c r="L99" s="12"/>
      <c r="M99" s="12"/>
      <c r="N99" s="12"/>
      <c r="O99" s="12"/>
      <c r="P99" s="12"/>
      <c r="Q99" s="12"/>
      <c r="R99" s="12"/>
      <c r="S99" s="12"/>
      <c r="T99" s="12"/>
    </row>
    <row r="100" spans="3:20" x14ac:dyDescent="0.3">
      <c r="C100" s="12" t="s">
        <v>1339</v>
      </c>
      <c r="D100" s="12" t="s">
        <v>1339</v>
      </c>
      <c r="E100" s="12" t="s">
        <v>1339</v>
      </c>
      <c r="F100" s="12" t="s">
        <v>1339</v>
      </c>
      <c r="G100" s="12" t="s">
        <v>1339</v>
      </c>
      <c r="H100" s="12" t="s">
        <v>1339</v>
      </c>
      <c r="I100" s="12" t="s">
        <v>1339</v>
      </c>
      <c r="J100" s="12" t="s">
        <v>1339</v>
      </c>
      <c r="K100" s="12"/>
      <c r="L100" s="12"/>
      <c r="M100" s="12"/>
      <c r="N100" s="12"/>
      <c r="O100" s="12"/>
      <c r="P100" s="12"/>
      <c r="Q100" s="12"/>
      <c r="R100" s="12"/>
      <c r="S100" s="12"/>
      <c r="T100" s="12"/>
    </row>
    <row r="101" spans="3:20" x14ac:dyDescent="0.3">
      <c r="C101" s="12" t="s">
        <v>1339</v>
      </c>
      <c r="D101" s="12" t="s">
        <v>1339</v>
      </c>
      <c r="E101" s="12" t="s">
        <v>1339</v>
      </c>
      <c r="F101" s="12" t="s">
        <v>1339</v>
      </c>
      <c r="G101" s="12" t="s">
        <v>1339</v>
      </c>
      <c r="H101" s="12" t="s">
        <v>1339</v>
      </c>
      <c r="I101" s="12" t="s">
        <v>1339</v>
      </c>
      <c r="J101" s="12" t="s">
        <v>1339</v>
      </c>
      <c r="K101" s="12"/>
      <c r="L101" s="12"/>
      <c r="M101" s="12"/>
      <c r="N101" s="12"/>
      <c r="O101" s="12"/>
      <c r="P101" s="12"/>
      <c r="Q101" s="12"/>
      <c r="R101" s="12"/>
      <c r="S101" s="12"/>
      <c r="T101" s="12"/>
    </row>
    <row r="102" spans="3:20" x14ac:dyDescent="0.3">
      <c r="C102" s="12" t="s">
        <v>1339</v>
      </c>
      <c r="D102" s="12" t="s">
        <v>1339</v>
      </c>
      <c r="E102" s="12" t="s">
        <v>1339</v>
      </c>
      <c r="F102" s="12" t="s">
        <v>1339</v>
      </c>
      <c r="G102" s="12" t="s">
        <v>1339</v>
      </c>
      <c r="H102" s="12" t="s">
        <v>1339</v>
      </c>
      <c r="I102" s="12" t="s">
        <v>1339</v>
      </c>
      <c r="J102" s="12" t="s">
        <v>1339</v>
      </c>
      <c r="K102" s="12"/>
      <c r="L102" s="12"/>
      <c r="M102" s="12"/>
      <c r="N102" s="12"/>
      <c r="O102" s="12"/>
      <c r="P102" s="12"/>
      <c r="Q102" s="12"/>
      <c r="R102" s="12"/>
      <c r="S102" s="12"/>
      <c r="T102" s="12"/>
    </row>
    <row r="103" spans="3:20" x14ac:dyDescent="0.3">
      <c r="C103" s="12" t="s">
        <v>1339</v>
      </c>
      <c r="D103" s="12" t="s">
        <v>1339</v>
      </c>
      <c r="E103" s="12" t="s">
        <v>1339</v>
      </c>
      <c r="F103" s="12" t="s">
        <v>1339</v>
      </c>
      <c r="G103" s="12" t="s">
        <v>1339</v>
      </c>
      <c r="H103" s="12" t="s">
        <v>1339</v>
      </c>
      <c r="I103" s="12" t="s">
        <v>1339</v>
      </c>
      <c r="J103" s="12" t="s">
        <v>1339</v>
      </c>
      <c r="K103" s="12"/>
      <c r="L103" s="12"/>
      <c r="M103" s="12"/>
      <c r="N103" s="12"/>
      <c r="O103" s="12"/>
      <c r="P103" s="12"/>
      <c r="Q103" s="12"/>
      <c r="R103" s="12"/>
      <c r="S103" s="12"/>
      <c r="T103" s="12"/>
    </row>
    <row r="104" spans="3:20" x14ac:dyDescent="0.3">
      <c r="C104" s="12" t="s">
        <v>1339</v>
      </c>
      <c r="D104" s="12" t="s">
        <v>1339</v>
      </c>
      <c r="E104" s="12" t="s">
        <v>1339</v>
      </c>
      <c r="F104" s="12" t="s">
        <v>1339</v>
      </c>
      <c r="G104" s="12" t="s">
        <v>1339</v>
      </c>
      <c r="H104" s="12" t="s">
        <v>1339</v>
      </c>
      <c r="I104" s="12" t="s">
        <v>1339</v>
      </c>
      <c r="J104" s="12" t="s">
        <v>1339</v>
      </c>
      <c r="K104" s="12"/>
      <c r="L104" s="12"/>
      <c r="M104" s="12"/>
      <c r="N104" s="12"/>
      <c r="O104" s="12"/>
      <c r="P104" s="12"/>
      <c r="Q104" s="12"/>
      <c r="R104" s="12"/>
      <c r="S104" s="12"/>
      <c r="T104" s="12"/>
    </row>
    <row r="105" spans="3:20" x14ac:dyDescent="0.3">
      <c r="C105" s="12" t="s">
        <v>1339</v>
      </c>
      <c r="D105" s="12" t="s">
        <v>1339</v>
      </c>
      <c r="E105" s="12" t="s">
        <v>1339</v>
      </c>
      <c r="F105" s="12" t="s">
        <v>1339</v>
      </c>
      <c r="G105" s="12" t="s">
        <v>1339</v>
      </c>
      <c r="H105" s="12" t="s">
        <v>1339</v>
      </c>
      <c r="I105" s="12" t="s">
        <v>1339</v>
      </c>
      <c r="J105" s="12" t="s">
        <v>1339</v>
      </c>
      <c r="K105" s="12"/>
      <c r="L105" s="12"/>
      <c r="M105" s="12"/>
      <c r="N105" s="12"/>
      <c r="O105" s="12"/>
      <c r="P105" s="12"/>
      <c r="Q105" s="12"/>
      <c r="R105" s="12"/>
      <c r="S105" s="12"/>
      <c r="T105" s="12"/>
    </row>
    <row r="106" spans="3:20" x14ac:dyDescent="0.3">
      <c r="C106" s="12" t="s">
        <v>1339</v>
      </c>
      <c r="D106" s="12" t="s">
        <v>1339</v>
      </c>
      <c r="E106" s="12" t="s">
        <v>1339</v>
      </c>
      <c r="F106" s="12" t="s">
        <v>1339</v>
      </c>
      <c r="G106" s="12" t="s">
        <v>1339</v>
      </c>
      <c r="H106" s="12" t="s">
        <v>1339</v>
      </c>
      <c r="I106" s="12" t="s">
        <v>1339</v>
      </c>
      <c r="J106" s="12" t="s">
        <v>1339</v>
      </c>
      <c r="K106" s="12"/>
      <c r="L106" s="12"/>
      <c r="M106" s="12"/>
      <c r="N106" s="12"/>
      <c r="O106" s="12"/>
      <c r="P106" s="12"/>
      <c r="Q106" s="12"/>
      <c r="R106" s="12"/>
      <c r="S106" s="12"/>
      <c r="T106" s="12"/>
    </row>
    <row r="107" spans="3:20" x14ac:dyDescent="0.3">
      <c r="C107" s="12" t="s">
        <v>1339</v>
      </c>
      <c r="D107" s="12" t="s">
        <v>1339</v>
      </c>
      <c r="E107" s="12" t="s">
        <v>1339</v>
      </c>
      <c r="F107" s="12" t="s">
        <v>1339</v>
      </c>
      <c r="G107" s="12" t="s">
        <v>1339</v>
      </c>
      <c r="H107" s="12" t="s">
        <v>1339</v>
      </c>
      <c r="I107" s="12" t="s">
        <v>1339</v>
      </c>
      <c r="J107" s="12" t="s">
        <v>1339</v>
      </c>
      <c r="K107" s="12"/>
      <c r="L107" s="12"/>
      <c r="M107" s="12"/>
      <c r="N107" s="12"/>
      <c r="O107" s="12"/>
      <c r="P107" s="12"/>
      <c r="Q107" s="12"/>
      <c r="R107" s="12"/>
      <c r="S107" s="12"/>
      <c r="T107" s="12"/>
    </row>
    <row r="108" spans="3:20" x14ac:dyDescent="0.3">
      <c r="C108" s="12" t="s">
        <v>1339</v>
      </c>
      <c r="D108" s="12" t="s">
        <v>1339</v>
      </c>
      <c r="E108" s="12" t="s">
        <v>1339</v>
      </c>
      <c r="F108" s="12" t="s">
        <v>1339</v>
      </c>
      <c r="G108" s="12" t="s">
        <v>1339</v>
      </c>
      <c r="H108" s="12" t="s">
        <v>1339</v>
      </c>
      <c r="I108" s="12" t="s">
        <v>1339</v>
      </c>
      <c r="J108" s="12" t="s">
        <v>1339</v>
      </c>
      <c r="K108" s="12"/>
      <c r="L108" s="12"/>
      <c r="M108" s="12"/>
      <c r="N108" s="12"/>
      <c r="O108" s="12"/>
      <c r="P108" s="12"/>
      <c r="Q108" s="12"/>
      <c r="R108" s="12"/>
      <c r="S108" s="12"/>
      <c r="T108" s="12"/>
    </row>
    <row r="109" spans="3:20" x14ac:dyDescent="0.3">
      <c r="C109" s="12" t="s">
        <v>1339</v>
      </c>
      <c r="D109" s="12" t="s">
        <v>1339</v>
      </c>
      <c r="E109" s="12" t="s">
        <v>1339</v>
      </c>
      <c r="F109" s="12" t="s">
        <v>1339</v>
      </c>
      <c r="G109" s="12" t="s">
        <v>1339</v>
      </c>
      <c r="H109" s="12" t="s">
        <v>1339</v>
      </c>
      <c r="I109" s="12" t="s">
        <v>1339</v>
      </c>
      <c r="J109" s="12" t="s">
        <v>1339</v>
      </c>
      <c r="K109" s="12"/>
      <c r="L109" s="12"/>
      <c r="M109" s="12"/>
      <c r="N109" s="12"/>
      <c r="O109" s="12"/>
      <c r="P109" s="12"/>
      <c r="Q109" s="12"/>
      <c r="R109" s="12"/>
      <c r="S109" s="12"/>
      <c r="T109" s="12"/>
    </row>
    <row r="110" spans="3:20" x14ac:dyDescent="0.3">
      <c r="C110" s="12" t="s">
        <v>1339</v>
      </c>
      <c r="D110" s="12" t="s">
        <v>1339</v>
      </c>
      <c r="E110" s="12" t="s">
        <v>1339</v>
      </c>
      <c r="F110" s="12" t="s">
        <v>1339</v>
      </c>
      <c r="G110" s="12" t="s">
        <v>1339</v>
      </c>
      <c r="H110" s="12" t="s">
        <v>1339</v>
      </c>
      <c r="I110" s="12" t="s">
        <v>1339</v>
      </c>
      <c r="J110" s="12" t="s">
        <v>1339</v>
      </c>
      <c r="K110" s="12"/>
      <c r="L110" s="12"/>
      <c r="M110" s="12"/>
      <c r="N110" s="12"/>
      <c r="O110" s="12"/>
      <c r="P110" s="12"/>
      <c r="Q110" s="12"/>
      <c r="R110" s="12"/>
      <c r="S110" s="12"/>
      <c r="T110" s="12"/>
    </row>
    <row r="111" spans="3:20" x14ac:dyDescent="0.3">
      <c r="C111" s="12" t="s">
        <v>1339</v>
      </c>
      <c r="D111" s="12" t="s">
        <v>1339</v>
      </c>
      <c r="E111" s="12" t="s">
        <v>1339</v>
      </c>
      <c r="F111" s="12" t="s">
        <v>1339</v>
      </c>
      <c r="G111" s="12" t="s">
        <v>1339</v>
      </c>
      <c r="H111" s="12" t="s">
        <v>1339</v>
      </c>
      <c r="I111" s="12" t="s">
        <v>1339</v>
      </c>
      <c r="J111" s="12" t="s">
        <v>1339</v>
      </c>
      <c r="K111" s="12"/>
      <c r="L111" s="12"/>
      <c r="M111" s="12"/>
      <c r="N111" s="12"/>
      <c r="O111" s="12"/>
      <c r="P111" s="12"/>
      <c r="Q111" s="12"/>
      <c r="R111" s="12"/>
      <c r="S111" s="12"/>
      <c r="T111" s="12"/>
    </row>
    <row r="112" spans="3:20" x14ac:dyDescent="0.3">
      <c r="C112" s="12" t="s">
        <v>1339</v>
      </c>
      <c r="D112" s="12" t="s">
        <v>1339</v>
      </c>
      <c r="E112" s="12" t="s">
        <v>1339</v>
      </c>
      <c r="F112" s="12" t="s">
        <v>1339</v>
      </c>
      <c r="G112" s="12" t="s">
        <v>1339</v>
      </c>
      <c r="H112" s="12" t="s">
        <v>1339</v>
      </c>
      <c r="I112" s="12" t="s">
        <v>1339</v>
      </c>
      <c r="J112" s="12" t="s">
        <v>1339</v>
      </c>
      <c r="K112" s="12"/>
      <c r="L112" s="12"/>
      <c r="M112" s="12"/>
      <c r="N112" s="12"/>
      <c r="O112" s="12"/>
      <c r="P112" s="12"/>
      <c r="Q112" s="12"/>
      <c r="R112" s="12"/>
      <c r="S112" s="12"/>
      <c r="T112" s="12"/>
    </row>
    <row r="113" spans="3:20" x14ac:dyDescent="0.3">
      <c r="C113" s="12" t="s">
        <v>1339</v>
      </c>
      <c r="D113" s="12" t="s">
        <v>1339</v>
      </c>
      <c r="E113" s="12" t="s">
        <v>1339</v>
      </c>
      <c r="F113" s="12" t="s">
        <v>1339</v>
      </c>
      <c r="G113" s="12" t="s">
        <v>1339</v>
      </c>
      <c r="H113" s="12" t="s">
        <v>1339</v>
      </c>
      <c r="I113" s="12" t="s">
        <v>1339</v>
      </c>
      <c r="J113" s="12" t="s">
        <v>1339</v>
      </c>
      <c r="K113" s="12"/>
      <c r="L113" s="12"/>
      <c r="M113" s="12"/>
      <c r="N113" s="12"/>
      <c r="O113" s="12"/>
      <c r="P113" s="12"/>
      <c r="Q113" s="12"/>
      <c r="R113" s="12"/>
      <c r="S113" s="12"/>
      <c r="T113" s="12"/>
    </row>
    <row r="114" spans="3:20" x14ac:dyDescent="0.3">
      <c r="C114" s="12" t="s">
        <v>1339</v>
      </c>
      <c r="D114" s="12" t="s">
        <v>1339</v>
      </c>
      <c r="E114" s="12" t="s">
        <v>1339</v>
      </c>
      <c r="F114" s="12" t="s">
        <v>1339</v>
      </c>
      <c r="G114" s="12" t="s">
        <v>1339</v>
      </c>
      <c r="H114" s="12" t="s">
        <v>1339</v>
      </c>
      <c r="I114" s="12" t="s">
        <v>1339</v>
      </c>
      <c r="J114" s="12" t="s">
        <v>1339</v>
      </c>
      <c r="K114" s="12"/>
      <c r="L114" s="12"/>
      <c r="M114" s="12"/>
      <c r="N114" s="12"/>
      <c r="O114" s="12"/>
      <c r="P114" s="12"/>
      <c r="Q114" s="12"/>
      <c r="R114" s="12"/>
      <c r="S114" s="12"/>
      <c r="T114" s="12"/>
    </row>
    <row r="115" spans="3:20" x14ac:dyDescent="0.3">
      <c r="C115" s="12" t="s">
        <v>1339</v>
      </c>
      <c r="D115" s="12" t="s">
        <v>1339</v>
      </c>
      <c r="E115" s="12" t="s">
        <v>1339</v>
      </c>
      <c r="F115" s="12" t="s">
        <v>1339</v>
      </c>
      <c r="G115" s="12" t="s">
        <v>1339</v>
      </c>
      <c r="H115" s="12" t="s">
        <v>1339</v>
      </c>
      <c r="I115" s="12" t="s">
        <v>1339</v>
      </c>
      <c r="J115" s="12" t="s">
        <v>1339</v>
      </c>
      <c r="K115" s="12"/>
      <c r="L115" s="12"/>
      <c r="M115" s="12"/>
      <c r="N115" s="12"/>
      <c r="O115" s="12"/>
      <c r="P115" s="12"/>
      <c r="Q115" s="12"/>
      <c r="R115" s="12"/>
      <c r="S115" s="12"/>
      <c r="T115" s="12"/>
    </row>
    <row r="116" spans="3:20" x14ac:dyDescent="0.3">
      <c r="C116" s="12" t="s">
        <v>1339</v>
      </c>
      <c r="D116" s="12" t="s">
        <v>1339</v>
      </c>
      <c r="E116" s="12" t="s">
        <v>1339</v>
      </c>
      <c r="F116" s="12" t="s">
        <v>1339</v>
      </c>
      <c r="G116" s="12" t="s">
        <v>1339</v>
      </c>
      <c r="H116" s="12" t="s">
        <v>1339</v>
      </c>
      <c r="I116" s="12" t="s">
        <v>1339</v>
      </c>
      <c r="J116" s="12" t="s">
        <v>1339</v>
      </c>
      <c r="K116" s="12"/>
      <c r="L116" s="12"/>
      <c r="M116" s="12"/>
      <c r="N116" s="12"/>
      <c r="O116" s="12"/>
      <c r="P116" s="12"/>
      <c r="Q116" s="12"/>
      <c r="R116" s="12"/>
      <c r="S116" s="12"/>
      <c r="T116" s="12"/>
    </row>
    <row r="117" spans="3:20" x14ac:dyDescent="0.3">
      <c r="C117" s="12" t="s">
        <v>1339</v>
      </c>
      <c r="D117" s="12" t="s">
        <v>1339</v>
      </c>
      <c r="E117" s="12" t="s">
        <v>1339</v>
      </c>
      <c r="F117" s="12" t="s">
        <v>1339</v>
      </c>
      <c r="G117" s="12" t="s">
        <v>1339</v>
      </c>
      <c r="H117" s="12" t="s">
        <v>1339</v>
      </c>
      <c r="I117" s="12" t="s">
        <v>1339</v>
      </c>
      <c r="J117" s="12" t="s">
        <v>1339</v>
      </c>
      <c r="K117" s="12"/>
      <c r="L117" s="12"/>
      <c r="M117" s="12"/>
      <c r="N117" s="12"/>
      <c r="O117" s="12"/>
      <c r="P117" s="12"/>
      <c r="Q117" s="12"/>
      <c r="R117" s="12"/>
      <c r="S117" s="12"/>
      <c r="T117" s="12"/>
    </row>
    <row r="118" spans="3:20" x14ac:dyDescent="0.3">
      <c r="C118" s="12" t="s">
        <v>1339</v>
      </c>
      <c r="D118" s="12" t="s">
        <v>1339</v>
      </c>
      <c r="E118" s="12" t="s">
        <v>1339</v>
      </c>
      <c r="F118" s="12" t="s">
        <v>1339</v>
      </c>
      <c r="G118" s="12" t="s">
        <v>1339</v>
      </c>
      <c r="H118" s="12" t="s">
        <v>1339</v>
      </c>
      <c r="I118" s="12" t="s">
        <v>1339</v>
      </c>
      <c r="J118" s="12" t="s">
        <v>1339</v>
      </c>
      <c r="K118" s="12"/>
      <c r="L118" s="12"/>
      <c r="M118" s="12"/>
      <c r="N118" s="12"/>
      <c r="O118" s="12"/>
      <c r="P118" s="12"/>
      <c r="Q118" s="12"/>
      <c r="R118" s="12"/>
      <c r="S118" s="12"/>
      <c r="T118" s="12"/>
    </row>
    <row r="119" spans="3:20" x14ac:dyDescent="0.3">
      <c r="C119" s="12" t="s">
        <v>1339</v>
      </c>
      <c r="D119" s="12" t="s">
        <v>1339</v>
      </c>
      <c r="E119" s="12" t="s">
        <v>1339</v>
      </c>
      <c r="F119" s="12" t="s">
        <v>1339</v>
      </c>
      <c r="G119" s="12" t="s">
        <v>1339</v>
      </c>
      <c r="H119" s="12" t="s">
        <v>1339</v>
      </c>
      <c r="I119" s="12" t="s">
        <v>1339</v>
      </c>
      <c r="J119" s="12" t="s">
        <v>1339</v>
      </c>
      <c r="K119" s="12"/>
      <c r="L119" s="12"/>
      <c r="M119" s="12"/>
      <c r="N119" s="12"/>
      <c r="O119" s="12"/>
      <c r="P119" s="12"/>
      <c r="Q119" s="12"/>
      <c r="R119" s="12"/>
      <c r="S119" s="12"/>
      <c r="T119" s="12"/>
    </row>
    <row r="120" spans="3:20" x14ac:dyDescent="0.3">
      <c r="C120" s="12" t="s">
        <v>1339</v>
      </c>
      <c r="D120" s="12" t="s">
        <v>1339</v>
      </c>
      <c r="E120" s="12" t="s">
        <v>1339</v>
      </c>
      <c r="F120" s="12" t="s">
        <v>1339</v>
      </c>
      <c r="G120" s="12" t="s">
        <v>1339</v>
      </c>
      <c r="H120" s="12" t="s">
        <v>1339</v>
      </c>
      <c r="I120" s="12" t="s">
        <v>1339</v>
      </c>
      <c r="J120" s="12" t="s">
        <v>1339</v>
      </c>
      <c r="K120" s="12"/>
      <c r="L120" s="12"/>
      <c r="M120" s="12"/>
      <c r="N120" s="12"/>
      <c r="O120" s="12"/>
      <c r="P120" s="12"/>
      <c r="Q120" s="12"/>
      <c r="R120" s="12"/>
      <c r="S120" s="12"/>
      <c r="T120" s="12"/>
    </row>
    <row r="121" spans="3:20" x14ac:dyDescent="0.3">
      <c r="C121" s="12" t="s">
        <v>1339</v>
      </c>
      <c r="D121" s="12" t="s">
        <v>1339</v>
      </c>
      <c r="E121" s="12" t="s">
        <v>1339</v>
      </c>
      <c r="F121" s="12" t="s">
        <v>1339</v>
      </c>
      <c r="G121" s="12" t="s">
        <v>1339</v>
      </c>
      <c r="H121" s="12" t="s">
        <v>1339</v>
      </c>
      <c r="I121" s="12" t="s">
        <v>1339</v>
      </c>
      <c r="J121" s="12" t="s">
        <v>1339</v>
      </c>
      <c r="K121" s="12"/>
      <c r="L121" s="12"/>
      <c r="M121" s="12"/>
      <c r="N121" s="12"/>
      <c r="O121" s="12"/>
      <c r="P121" s="12"/>
      <c r="Q121" s="12"/>
      <c r="R121" s="12"/>
      <c r="S121" s="12"/>
      <c r="T121" s="12"/>
    </row>
    <row r="122" spans="3:20" x14ac:dyDescent="0.3">
      <c r="C122" s="12" t="s">
        <v>1339</v>
      </c>
      <c r="D122" s="12" t="s">
        <v>1339</v>
      </c>
      <c r="E122" s="12" t="s">
        <v>1339</v>
      </c>
      <c r="F122" s="12" t="s">
        <v>1339</v>
      </c>
      <c r="G122" s="12" t="s">
        <v>1339</v>
      </c>
      <c r="H122" s="12" t="s">
        <v>1339</v>
      </c>
      <c r="I122" s="12" t="s">
        <v>1339</v>
      </c>
      <c r="J122" s="12" t="s">
        <v>1339</v>
      </c>
      <c r="K122" s="12"/>
      <c r="L122" s="12"/>
      <c r="M122" s="12"/>
      <c r="N122" s="12"/>
      <c r="O122" s="12"/>
      <c r="P122" s="12"/>
      <c r="Q122" s="12"/>
      <c r="R122" s="12"/>
      <c r="S122" s="12"/>
      <c r="T122" s="12"/>
    </row>
    <row r="123" spans="3:20" x14ac:dyDescent="0.3">
      <c r="C123" s="12" t="s">
        <v>1339</v>
      </c>
      <c r="D123" s="12" t="s">
        <v>1339</v>
      </c>
      <c r="E123" s="12" t="s">
        <v>1339</v>
      </c>
      <c r="F123" s="12" t="s">
        <v>1339</v>
      </c>
      <c r="G123" s="12" t="s">
        <v>1339</v>
      </c>
      <c r="H123" s="12" t="s">
        <v>1339</v>
      </c>
      <c r="I123" s="12" t="s">
        <v>1339</v>
      </c>
      <c r="J123" s="12" t="s">
        <v>1339</v>
      </c>
      <c r="K123" s="12"/>
      <c r="L123" s="12"/>
      <c r="M123" s="12"/>
      <c r="N123" s="12"/>
      <c r="O123" s="12"/>
      <c r="P123" s="12"/>
      <c r="Q123" s="12"/>
      <c r="R123" s="12"/>
      <c r="S123" s="12"/>
      <c r="T123" s="12"/>
    </row>
    <row r="124" spans="3:20" x14ac:dyDescent="0.3">
      <c r="C124" s="12" t="s">
        <v>1339</v>
      </c>
      <c r="D124" s="12" t="s">
        <v>1339</v>
      </c>
      <c r="E124" s="12" t="s">
        <v>1339</v>
      </c>
      <c r="F124" s="12" t="s">
        <v>1339</v>
      </c>
      <c r="G124" s="12" t="s">
        <v>1339</v>
      </c>
      <c r="H124" s="12" t="s">
        <v>1339</v>
      </c>
      <c r="I124" s="12" t="s">
        <v>1339</v>
      </c>
      <c r="J124" s="12" t="s">
        <v>1339</v>
      </c>
      <c r="K124" s="12"/>
      <c r="L124" s="12"/>
      <c r="M124" s="12"/>
      <c r="N124" s="12"/>
      <c r="O124" s="12"/>
      <c r="P124" s="12"/>
      <c r="Q124" s="12"/>
      <c r="R124" s="12"/>
      <c r="S124" s="12"/>
      <c r="T124" s="12"/>
    </row>
    <row r="125" spans="3:20" x14ac:dyDescent="0.3">
      <c r="C125" s="12" t="s">
        <v>1339</v>
      </c>
      <c r="D125" s="12" t="s">
        <v>1339</v>
      </c>
      <c r="E125" s="12" t="s">
        <v>1339</v>
      </c>
      <c r="F125" s="12" t="s">
        <v>1339</v>
      </c>
      <c r="G125" s="12" t="s">
        <v>1339</v>
      </c>
      <c r="H125" s="12" t="s">
        <v>1339</v>
      </c>
      <c r="I125" s="12" t="s">
        <v>1339</v>
      </c>
      <c r="J125" s="12" t="s">
        <v>1339</v>
      </c>
      <c r="K125" s="12"/>
      <c r="L125" s="12"/>
      <c r="M125" s="12"/>
      <c r="N125" s="12"/>
      <c r="O125" s="12"/>
      <c r="P125" s="12"/>
      <c r="Q125" s="12"/>
      <c r="R125" s="12"/>
      <c r="S125" s="12"/>
      <c r="T125" s="12"/>
    </row>
    <row r="126" spans="3:20" x14ac:dyDescent="0.3">
      <c r="C126" s="12" t="s">
        <v>1339</v>
      </c>
      <c r="D126" s="12" t="s">
        <v>1339</v>
      </c>
      <c r="E126" s="12" t="s">
        <v>1339</v>
      </c>
      <c r="F126" s="12" t="s">
        <v>1339</v>
      </c>
      <c r="G126" s="12" t="s">
        <v>1339</v>
      </c>
      <c r="H126" s="12" t="s">
        <v>1339</v>
      </c>
      <c r="I126" s="12" t="s">
        <v>1339</v>
      </c>
      <c r="J126" s="12" t="s">
        <v>1339</v>
      </c>
      <c r="K126" s="12"/>
      <c r="L126" s="12"/>
      <c r="M126" s="12"/>
      <c r="N126" s="12"/>
      <c r="O126" s="12"/>
      <c r="P126" s="12"/>
      <c r="Q126" s="12"/>
      <c r="R126" s="12"/>
      <c r="S126" s="12"/>
      <c r="T126" s="12"/>
    </row>
    <row r="127" spans="3:20" x14ac:dyDescent="0.3">
      <c r="C127" s="12" t="s">
        <v>1339</v>
      </c>
      <c r="D127" s="12" t="s">
        <v>1339</v>
      </c>
      <c r="E127" s="12" t="s">
        <v>1339</v>
      </c>
      <c r="F127" s="12" t="s">
        <v>1339</v>
      </c>
      <c r="G127" s="12" t="s">
        <v>1339</v>
      </c>
      <c r="H127" s="12" t="s">
        <v>1339</v>
      </c>
      <c r="I127" s="12" t="s">
        <v>1339</v>
      </c>
      <c r="J127" s="12" t="s">
        <v>1339</v>
      </c>
      <c r="K127" s="12"/>
      <c r="L127" s="12"/>
      <c r="M127" s="12"/>
      <c r="N127" s="12"/>
      <c r="O127" s="12"/>
      <c r="P127" s="12"/>
      <c r="Q127" s="12"/>
      <c r="R127" s="12"/>
      <c r="S127" s="12"/>
      <c r="T127" s="12"/>
    </row>
    <row r="128" spans="3:20" x14ac:dyDescent="0.3">
      <c r="C128" s="12" t="s">
        <v>1339</v>
      </c>
      <c r="D128" s="12" t="s">
        <v>1339</v>
      </c>
      <c r="E128" s="12" t="s">
        <v>1339</v>
      </c>
      <c r="F128" s="12" t="s">
        <v>1339</v>
      </c>
      <c r="G128" s="12" t="s">
        <v>1339</v>
      </c>
      <c r="H128" s="12" t="s">
        <v>1339</v>
      </c>
      <c r="I128" s="12" t="s">
        <v>1339</v>
      </c>
      <c r="J128" s="12" t="s">
        <v>1339</v>
      </c>
      <c r="K128" s="12"/>
      <c r="L128" s="12"/>
      <c r="M128" s="12"/>
      <c r="N128" s="12"/>
      <c r="O128" s="12"/>
      <c r="P128" s="12"/>
      <c r="Q128" s="12"/>
      <c r="R128" s="12"/>
      <c r="S128" s="12"/>
      <c r="T128" s="12"/>
    </row>
    <row r="129" spans="3:20" x14ac:dyDescent="0.3">
      <c r="C129" s="12" t="s">
        <v>1339</v>
      </c>
      <c r="D129" s="12" t="s">
        <v>1339</v>
      </c>
      <c r="E129" s="12" t="s">
        <v>1339</v>
      </c>
      <c r="F129" s="12" t="s">
        <v>1339</v>
      </c>
      <c r="G129" s="12" t="s">
        <v>1339</v>
      </c>
      <c r="H129" s="12" t="s">
        <v>1339</v>
      </c>
      <c r="I129" s="12" t="s">
        <v>1339</v>
      </c>
      <c r="J129" s="12" t="s">
        <v>1339</v>
      </c>
      <c r="K129" s="12"/>
      <c r="L129" s="12"/>
      <c r="M129" s="12"/>
      <c r="N129" s="12"/>
      <c r="O129" s="12"/>
      <c r="P129" s="12"/>
      <c r="Q129" s="12"/>
      <c r="R129" s="12"/>
      <c r="S129" s="12"/>
      <c r="T129" s="12"/>
    </row>
    <row r="130" spans="3:20" x14ac:dyDescent="0.3">
      <c r="C130" s="12" t="s">
        <v>1339</v>
      </c>
      <c r="D130" s="12" t="s">
        <v>1339</v>
      </c>
      <c r="E130" s="12" t="s">
        <v>1339</v>
      </c>
      <c r="F130" s="12" t="s">
        <v>1339</v>
      </c>
      <c r="G130" s="12" t="s">
        <v>1339</v>
      </c>
      <c r="H130" s="12" t="s">
        <v>1339</v>
      </c>
      <c r="I130" s="12" t="s">
        <v>1339</v>
      </c>
      <c r="J130" s="12" t="s">
        <v>1339</v>
      </c>
      <c r="K130" s="12"/>
      <c r="L130" s="12"/>
      <c r="M130" s="12"/>
      <c r="N130" s="12"/>
      <c r="O130" s="12"/>
      <c r="P130" s="12"/>
      <c r="Q130" s="12"/>
      <c r="R130" s="12"/>
      <c r="S130" s="12"/>
      <c r="T130" s="12"/>
    </row>
    <row r="131" spans="3:20" x14ac:dyDescent="0.3">
      <c r="C131" s="12" t="s">
        <v>1339</v>
      </c>
      <c r="D131" s="12" t="s">
        <v>1339</v>
      </c>
      <c r="E131" s="12" t="s">
        <v>1339</v>
      </c>
      <c r="F131" s="12" t="s">
        <v>1339</v>
      </c>
      <c r="G131" s="12" t="s">
        <v>1339</v>
      </c>
      <c r="H131" s="12" t="s">
        <v>1339</v>
      </c>
      <c r="I131" s="12" t="s">
        <v>1339</v>
      </c>
      <c r="J131" s="12" t="s">
        <v>1339</v>
      </c>
      <c r="K131" s="12"/>
      <c r="L131" s="12"/>
      <c r="M131" s="12"/>
      <c r="N131" s="12"/>
      <c r="O131" s="12"/>
      <c r="P131" s="12"/>
      <c r="Q131" s="12"/>
      <c r="R131" s="12"/>
      <c r="S131" s="12"/>
      <c r="T131" s="12"/>
    </row>
    <row r="132" spans="3:20" x14ac:dyDescent="0.3">
      <c r="C132" s="12" t="s">
        <v>1339</v>
      </c>
      <c r="D132" s="12" t="s">
        <v>1339</v>
      </c>
      <c r="E132" s="12" t="s">
        <v>1339</v>
      </c>
      <c r="F132" s="12" t="s">
        <v>1339</v>
      </c>
      <c r="G132" s="12" t="s">
        <v>1339</v>
      </c>
      <c r="H132" s="12" t="s">
        <v>1339</v>
      </c>
      <c r="I132" s="12" t="s">
        <v>1339</v>
      </c>
      <c r="J132" s="12" t="s">
        <v>1339</v>
      </c>
      <c r="K132" s="12"/>
      <c r="L132" s="12"/>
      <c r="M132" s="12"/>
      <c r="N132" s="12"/>
      <c r="O132" s="12"/>
      <c r="P132" s="12"/>
      <c r="Q132" s="12"/>
      <c r="R132" s="12"/>
      <c r="S132" s="12"/>
      <c r="T132" s="12"/>
    </row>
    <row r="133" spans="3:20" x14ac:dyDescent="0.3">
      <c r="C133" s="12" t="s">
        <v>1339</v>
      </c>
      <c r="D133" s="12" t="s">
        <v>1339</v>
      </c>
      <c r="E133" s="12" t="s">
        <v>1339</v>
      </c>
      <c r="F133" s="12" t="s">
        <v>1339</v>
      </c>
      <c r="G133" s="12" t="s">
        <v>1339</v>
      </c>
      <c r="H133" s="12" t="s">
        <v>1339</v>
      </c>
      <c r="I133" s="12" t="s">
        <v>1339</v>
      </c>
      <c r="J133" s="12" t="s">
        <v>1339</v>
      </c>
      <c r="K133" s="12"/>
      <c r="L133" s="12"/>
      <c r="M133" s="12"/>
      <c r="N133" s="12"/>
      <c r="O133" s="12"/>
      <c r="P133" s="12"/>
      <c r="Q133" s="12"/>
      <c r="R133" s="12"/>
      <c r="S133" s="12"/>
      <c r="T133" s="12"/>
    </row>
    <row r="134" spans="3:20" x14ac:dyDescent="0.3">
      <c r="C134" s="12" t="s">
        <v>1339</v>
      </c>
      <c r="D134" s="12" t="s">
        <v>1339</v>
      </c>
      <c r="E134" s="12" t="s">
        <v>1339</v>
      </c>
      <c r="F134" s="12" t="s">
        <v>1339</v>
      </c>
      <c r="G134" s="12" t="s">
        <v>1339</v>
      </c>
      <c r="H134" s="12" t="s">
        <v>1339</v>
      </c>
      <c r="I134" s="12" t="s">
        <v>1339</v>
      </c>
      <c r="J134" s="12" t="s">
        <v>1339</v>
      </c>
      <c r="K134" s="12"/>
      <c r="L134" s="12"/>
      <c r="M134" s="12"/>
      <c r="N134" s="12"/>
      <c r="O134" s="12"/>
      <c r="P134" s="12"/>
      <c r="Q134" s="12"/>
      <c r="R134" s="12"/>
      <c r="S134" s="12"/>
      <c r="T134" s="12"/>
    </row>
    <row r="135" spans="3:20" x14ac:dyDescent="0.3">
      <c r="C135" s="12" t="s">
        <v>1339</v>
      </c>
      <c r="D135" s="12" t="s">
        <v>1339</v>
      </c>
      <c r="E135" s="12" t="s">
        <v>1339</v>
      </c>
      <c r="F135" s="12" t="s">
        <v>1339</v>
      </c>
      <c r="G135" s="12" t="s">
        <v>1339</v>
      </c>
      <c r="H135" s="12" t="s">
        <v>1339</v>
      </c>
      <c r="I135" s="12" t="s">
        <v>1339</v>
      </c>
      <c r="J135" s="12" t="s">
        <v>1339</v>
      </c>
      <c r="K135" s="12"/>
      <c r="L135" s="12"/>
      <c r="M135" s="12"/>
      <c r="N135" s="12"/>
      <c r="O135" s="12"/>
      <c r="P135" s="12"/>
      <c r="Q135" s="12"/>
      <c r="R135" s="12"/>
      <c r="S135" s="12"/>
      <c r="T135" s="12"/>
    </row>
    <row r="136" spans="3:20" x14ac:dyDescent="0.3">
      <c r="C136" s="12" t="s">
        <v>1339</v>
      </c>
      <c r="D136" s="12" t="s">
        <v>1339</v>
      </c>
      <c r="E136" s="12" t="s">
        <v>1339</v>
      </c>
      <c r="F136" s="12" t="s">
        <v>1339</v>
      </c>
      <c r="G136" s="12" t="s">
        <v>1339</v>
      </c>
      <c r="H136" s="12" t="s">
        <v>1339</v>
      </c>
      <c r="I136" s="12" t="s">
        <v>1339</v>
      </c>
      <c r="J136" s="12" t="s">
        <v>1339</v>
      </c>
      <c r="K136" s="12"/>
      <c r="L136" s="12"/>
      <c r="M136" s="12"/>
      <c r="N136" s="12"/>
      <c r="O136" s="12"/>
      <c r="P136" s="12"/>
      <c r="Q136" s="12"/>
      <c r="R136" s="12"/>
      <c r="S136" s="12"/>
      <c r="T136" s="12"/>
    </row>
    <row r="137" spans="3:20" x14ac:dyDescent="0.3">
      <c r="C137" s="12" t="s">
        <v>1339</v>
      </c>
      <c r="D137" s="12" t="s">
        <v>1339</v>
      </c>
      <c r="E137" s="12" t="s">
        <v>1339</v>
      </c>
      <c r="F137" s="12" t="s">
        <v>1339</v>
      </c>
      <c r="G137" s="12" t="s">
        <v>1339</v>
      </c>
      <c r="H137" s="12" t="s">
        <v>1339</v>
      </c>
      <c r="I137" s="12" t="s">
        <v>1339</v>
      </c>
      <c r="J137" s="12" t="s">
        <v>1339</v>
      </c>
      <c r="K137" s="12"/>
      <c r="L137" s="12"/>
      <c r="M137" s="12"/>
      <c r="N137" s="12"/>
      <c r="O137" s="12"/>
      <c r="P137" s="12"/>
      <c r="Q137" s="12"/>
      <c r="R137" s="12"/>
      <c r="S137" s="12"/>
      <c r="T137" s="12"/>
    </row>
    <row r="138" spans="3:20" x14ac:dyDescent="0.3">
      <c r="C138" s="12" t="s">
        <v>1339</v>
      </c>
      <c r="D138" s="12" t="s">
        <v>1339</v>
      </c>
      <c r="E138" s="12" t="s">
        <v>1339</v>
      </c>
      <c r="F138" s="12" t="s">
        <v>1339</v>
      </c>
      <c r="G138" s="12" t="s">
        <v>1339</v>
      </c>
      <c r="H138" s="12" t="s">
        <v>1339</v>
      </c>
      <c r="I138" s="12" t="s">
        <v>1339</v>
      </c>
      <c r="J138" s="12" t="s">
        <v>1339</v>
      </c>
      <c r="K138" s="12"/>
      <c r="L138" s="12"/>
      <c r="M138" s="12"/>
      <c r="N138" s="12"/>
      <c r="O138" s="12"/>
      <c r="P138" s="12"/>
      <c r="Q138" s="12"/>
      <c r="R138" s="12"/>
      <c r="S138" s="12"/>
      <c r="T138" s="12"/>
    </row>
    <row r="139" spans="3:20" x14ac:dyDescent="0.3">
      <c r="C139" s="12" t="s">
        <v>1339</v>
      </c>
      <c r="D139" s="12" t="s">
        <v>1339</v>
      </c>
      <c r="E139" s="12" t="s">
        <v>1339</v>
      </c>
      <c r="F139" s="12" t="s">
        <v>1339</v>
      </c>
      <c r="G139" s="12" t="s">
        <v>1339</v>
      </c>
      <c r="H139" s="12" t="s">
        <v>1339</v>
      </c>
      <c r="I139" s="12" t="s">
        <v>1339</v>
      </c>
      <c r="J139" s="12" t="s">
        <v>1339</v>
      </c>
      <c r="K139" s="12"/>
      <c r="L139" s="12"/>
      <c r="M139" s="12"/>
      <c r="N139" s="12"/>
      <c r="O139" s="12"/>
      <c r="P139" s="12"/>
      <c r="Q139" s="12"/>
      <c r="R139" s="12"/>
      <c r="S139" s="12"/>
      <c r="T139" s="12"/>
    </row>
    <row r="140" spans="3:20" x14ac:dyDescent="0.3">
      <c r="C140" s="12" t="s">
        <v>1339</v>
      </c>
      <c r="D140" s="12" t="s">
        <v>1339</v>
      </c>
      <c r="E140" s="12" t="s">
        <v>1339</v>
      </c>
      <c r="F140" s="12" t="s">
        <v>1339</v>
      </c>
      <c r="G140" s="12" t="s">
        <v>1339</v>
      </c>
      <c r="H140" s="12" t="s">
        <v>1339</v>
      </c>
      <c r="I140" s="12" t="s">
        <v>1339</v>
      </c>
      <c r="J140" s="12" t="s">
        <v>1339</v>
      </c>
      <c r="K140" s="12"/>
      <c r="L140" s="12"/>
      <c r="M140" s="12"/>
      <c r="N140" s="12"/>
      <c r="O140" s="12"/>
      <c r="P140" s="12"/>
      <c r="Q140" s="12"/>
      <c r="R140" s="12"/>
      <c r="S140" s="12"/>
      <c r="T140" s="12"/>
    </row>
    <row r="141" spans="3:20" x14ac:dyDescent="0.3">
      <c r="C141" s="12" t="s">
        <v>1339</v>
      </c>
      <c r="D141" s="12" t="s">
        <v>1339</v>
      </c>
      <c r="E141" s="12" t="s">
        <v>1339</v>
      </c>
      <c r="F141" s="12" t="s">
        <v>1339</v>
      </c>
      <c r="G141" s="12" t="s">
        <v>1339</v>
      </c>
      <c r="H141" s="12" t="s">
        <v>1339</v>
      </c>
      <c r="I141" s="12" t="s">
        <v>1339</v>
      </c>
      <c r="J141" s="12" t="s">
        <v>1339</v>
      </c>
      <c r="K141" s="12"/>
      <c r="L141" s="12"/>
      <c r="M141" s="12"/>
      <c r="N141" s="12"/>
      <c r="O141" s="12"/>
      <c r="P141" s="12"/>
      <c r="Q141" s="12"/>
      <c r="R141" s="12"/>
      <c r="S141" s="12"/>
      <c r="T141" s="12"/>
    </row>
    <row r="142" spans="3:20" x14ac:dyDescent="0.3">
      <c r="C142" s="12" t="s">
        <v>1339</v>
      </c>
      <c r="D142" s="12" t="s">
        <v>1339</v>
      </c>
      <c r="E142" s="12" t="s">
        <v>1339</v>
      </c>
      <c r="F142" s="12" t="s">
        <v>1339</v>
      </c>
      <c r="G142" s="12" t="s">
        <v>1339</v>
      </c>
      <c r="H142" s="12" t="s">
        <v>1339</v>
      </c>
      <c r="I142" s="12" t="s">
        <v>1339</v>
      </c>
      <c r="J142" s="12" t="s">
        <v>1339</v>
      </c>
      <c r="K142" s="12"/>
      <c r="L142" s="12"/>
      <c r="M142" s="12"/>
      <c r="N142" s="12"/>
      <c r="O142" s="12"/>
      <c r="P142" s="12"/>
      <c r="Q142" s="12"/>
      <c r="R142" s="12"/>
      <c r="S142" s="12"/>
      <c r="T142" s="12"/>
    </row>
    <row r="143" spans="3:20" x14ac:dyDescent="0.3">
      <c r="C143" s="12" t="s">
        <v>1339</v>
      </c>
      <c r="D143" s="12" t="s">
        <v>1339</v>
      </c>
      <c r="E143" s="12" t="s">
        <v>1339</v>
      </c>
      <c r="F143" s="12" t="s">
        <v>1339</v>
      </c>
      <c r="G143" s="12" t="s">
        <v>1339</v>
      </c>
      <c r="H143" s="12" t="s">
        <v>1339</v>
      </c>
      <c r="I143" s="12" t="s">
        <v>1339</v>
      </c>
      <c r="J143" s="12" t="s">
        <v>1339</v>
      </c>
      <c r="K143" s="12"/>
      <c r="L143" s="12"/>
      <c r="M143" s="12"/>
      <c r="N143" s="12"/>
      <c r="O143" s="12"/>
      <c r="P143" s="12"/>
      <c r="Q143" s="12"/>
      <c r="R143" s="12"/>
      <c r="S143" s="12"/>
      <c r="T143" s="12"/>
    </row>
    <row r="144" spans="3:20" x14ac:dyDescent="0.3">
      <c r="C144" s="12" t="s">
        <v>1339</v>
      </c>
      <c r="D144" s="12" t="s">
        <v>1339</v>
      </c>
      <c r="E144" s="12" t="s">
        <v>1339</v>
      </c>
      <c r="F144" s="12" t="s">
        <v>1339</v>
      </c>
      <c r="G144" s="12" t="s">
        <v>1339</v>
      </c>
      <c r="H144" s="12" t="s">
        <v>1339</v>
      </c>
      <c r="I144" s="12" t="s">
        <v>1339</v>
      </c>
      <c r="J144" s="12" t="s">
        <v>1339</v>
      </c>
      <c r="K144" s="12"/>
      <c r="L144" s="12"/>
      <c r="M144" s="12"/>
      <c r="N144" s="12"/>
      <c r="O144" s="12"/>
      <c r="P144" s="12"/>
      <c r="Q144" s="12"/>
      <c r="R144" s="12"/>
      <c r="S144" s="12"/>
      <c r="T144" s="12"/>
    </row>
    <row r="145" spans="1:20" x14ac:dyDescent="0.3">
      <c r="C145" s="12" t="s">
        <v>1339</v>
      </c>
      <c r="D145" s="12" t="s">
        <v>1339</v>
      </c>
      <c r="E145" s="12" t="s">
        <v>1339</v>
      </c>
      <c r="F145" s="12" t="s">
        <v>1339</v>
      </c>
      <c r="G145" s="12" t="s">
        <v>1339</v>
      </c>
      <c r="H145" s="12" t="s">
        <v>1339</v>
      </c>
      <c r="I145" s="12" t="s">
        <v>1339</v>
      </c>
      <c r="J145" s="12" t="s">
        <v>1339</v>
      </c>
      <c r="K145" s="12"/>
      <c r="L145" s="12"/>
      <c r="M145" s="12"/>
      <c r="N145" s="12"/>
      <c r="O145" s="12"/>
      <c r="P145" s="12"/>
      <c r="Q145" s="12"/>
      <c r="R145" s="12"/>
      <c r="S145" s="12"/>
      <c r="T145" s="12"/>
    </row>
    <row r="146" spans="1:20" x14ac:dyDescent="0.3">
      <c r="C146" s="12" t="s">
        <v>1339</v>
      </c>
      <c r="D146" s="12" t="s">
        <v>1339</v>
      </c>
      <c r="E146" s="12" t="s">
        <v>1339</v>
      </c>
      <c r="F146" s="12" t="s">
        <v>1339</v>
      </c>
      <c r="G146" s="12" t="s">
        <v>1339</v>
      </c>
      <c r="H146" s="12" t="s">
        <v>1339</v>
      </c>
      <c r="I146" s="12" t="s">
        <v>1339</v>
      </c>
      <c r="J146" s="12" t="s">
        <v>1339</v>
      </c>
      <c r="K146" s="12"/>
      <c r="L146" s="12"/>
      <c r="M146" s="12"/>
      <c r="N146" s="12"/>
      <c r="O146" s="12"/>
      <c r="P146" s="12"/>
      <c r="Q146" s="12"/>
      <c r="R146" s="12"/>
      <c r="S146" s="12"/>
      <c r="T146" s="12"/>
    </row>
    <row r="147" spans="1:20" x14ac:dyDescent="0.3">
      <c r="C147" s="12" t="s">
        <v>1339</v>
      </c>
      <c r="D147" s="12" t="s">
        <v>1339</v>
      </c>
      <c r="E147" s="12" t="s">
        <v>1339</v>
      </c>
      <c r="F147" s="12" t="s">
        <v>1339</v>
      </c>
      <c r="G147" s="12" t="s">
        <v>1339</v>
      </c>
      <c r="H147" s="12" t="s">
        <v>1339</v>
      </c>
      <c r="I147" s="12" t="s">
        <v>1339</v>
      </c>
      <c r="J147" s="12" t="s">
        <v>1339</v>
      </c>
      <c r="K147" s="12"/>
      <c r="L147" s="12"/>
      <c r="M147" s="12"/>
      <c r="N147" s="12"/>
      <c r="O147" s="12"/>
      <c r="P147" s="12"/>
      <c r="Q147" s="12"/>
      <c r="R147" s="12"/>
      <c r="S147" s="12"/>
      <c r="T147" s="12"/>
    </row>
    <row r="148" spans="1:20" x14ac:dyDescent="0.3">
      <c r="C148" s="12" t="s">
        <v>1339</v>
      </c>
      <c r="D148" s="12" t="s">
        <v>1339</v>
      </c>
      <c r="E148" s="12" t="s">
        <v>1339</v>
      </c>
      <c r="F148" s="12" t="s">
        <v>1339</v>
      </c>
      <c r="G148" s="12" t="s">
        <v>1339</v>
      </c>
      <c r="H148" s="12" t="s">
        <v>1339</v>
      </c>
      <c r="I148" s="12" t="s">
        <v>1339</v>
      </c>
      <c r="J148" s="12" t="s">
        <v>1339</v>
      </c>
      <c r="K148" s="12"/>
      <c r="L148" s="12"/>
      <c r="M148" s="12"/>
      <c r="N148" s="12"/>
      <c r="O148" s="12"/>
      <c r="P148" s="12"/>
      <c r="Q148" s="12"/>
      <c r="R148" s="12"/>
      <c r="S148" s="12"/>
      <c r="T148" s="12"/>
    </row>
    <row r="149" spans="1:20" x14ac:dyDescent="0.3">
      <c r="C149" s="12" t="s">
        <v>1339</v>
      </c>
      <c r="D149" s="12" t="s">
        <v>1339</v>
      </c>
      <c r="E149" s="12" t="s">
        <v>1339</v>
      </c>
      <c r="F149" s="12" t="s">
        <v>1339</v>
      </c>
      <c r="G149" s="12" t="s">
        <v>1339</v>
      </c>
      <c r="H149" s="12" t="s">
        <v>1339</v>
      </c>
      <c r="I149" s="12" t="s">
        <v>1339</v>
      </c>
      <c r="J149" s="12" t="s">
        <v>1339</v>
      </c>
      <c r="K149" s="12"/>
      <c r="L149" s="12"/>
      <c r="M149" s="12"/>
      <c r="N149" s="12"/>
      <c r="O149" s="12"/>
      <c r="P149" s="12"/>
      <c r="Q149" s="12"/>
      <c r="R149" s="12"/>
      <c r="S149" s="12"/>
      <c r="T149" s="12"/>
    </row>
    <row r="150" spans="1:20" x14ac:dyDescent="0.3">
      <c r="C150" s="12" t="s">
        <v>1339</v>
      </c>
      <c r="D150" s="12" t="s">
        <v>1339</v>
      </c>
      <c r="E150" s="12" t="s">
        <v>1339</v>
      </c>
      <c r="F150" s="12" t="s">
        <v>1339</v>
      </c>
      <c r="G150" s="12" t="s">
        <v>1339</v>
      </c>
      <c r="H150" s="12" t="s">
        <v>1339</v>
      </c>
      <c r="I150" s="12" t="s">
        <v>1339</v>
      </c>
      <c r="J150" s="12" t="s">
        <v>1339</v>
      </c>
      <c r="K150" s="12"/>
      <c r="L150" s="12"/>
      <c r="M150" s="12"/>
      <c r="N150" s="12"/>
      <c r="O150" s="12"/>
      <c r="P150" s="12"/>
      <c r="Q150" s="12"/>
      <c r="R150" s="12"/>
      <c r="S150" s="12"/>
      <c r="T150" s="12"/>
    </row>
    <row r="151" spans="1:20" x14ac:dyDescent="0.3">
      <c r="A151" s="12" t="s">
        <v>1339</v>
      </c>
      <c r="B151" s="12" t="s">
        <v>1339</v>
      </c>
      <c r="C151" s="12" t="s">
        <v>1339</v>
      </c>
      <c r="D151" s="12" t="s">
        <v>1339</v>
      </c>
      <c r="E151" s="12" t="s">
        <v>1339</v>
      </c>
      <c r="F151" s="12" t="s">
        <v>1339</v>
      </c>
      <c r="G151" s="12" t="s">
        <v>1339</v>
      </c>
      <c r="H151" s="12" t="s">
        <v>1339</v>
      </c>
      <c r="I151" s="12" t="s">
        <v>1339</v>
      </c>
      <c r="J151" s="12" t="s">
        <v>1339</v>
      </c>
      <c r="K151" s="12"/>
      <c r="L151" s="12"/>
      <c r="M151" s="12"/>
      <c r="N151" s="12"/>
      <c r="O151" s="12"/>
      <c r="P151" s="12"/>
      <c r="Q151" s="12"/>
      <c r="R151" s="12"/>
      <c r="S151" s="12"/>
      <c r="T151" s="12"/>
    </row>
    <row r="152" spans="1:20" x14ac:dyDescent="0.3">
      <c r="C152" s="12" t="s">
        <v>1339</v>
      </c>
      <c r="D152" s="12" t="s">
        <v>1339</v>
      </c>
      <c r="E152" s="12" t="s">
        <v>1339</v>
      </c>
      <c r="F152" s="12" t="s">
        <v>1339</v>
      </c>
      <c r="G152" s="12" t="s">
        <v>1339</v>
      </c>
      <c r="H152" s="12" t="s">
        <v>1339</v>
      </c>
      <c r="I152" s="12" t="s">
        <v>1339</v>
      </c>
      <c r="J152" s="12" t="s">
        <v>1339</v>
      </c>
      <c r="K152" s="12"/>
      <c r="L152" s="12"/>
      <c r="M152" s="12"/>
      <c r="N152" s="12"/>
      <c r="O152" s="12"/>
      <c r="P152" s="12"/>
      <c r="Q152" s="12"/>
      <c r="R152" s="12"/>
      <c r="S152" s="12"/>
      <c r="T152" s="12"/>
    </row>
    <row r="153" spans="1:20" x14ac:dyDescent="0.3">
      <c r="C153" s="12" t="s">
        <v>1339</v>
      </c>
      <c r="D153" s="12" t="s">
        <v>1339</v>
      </c>
      <c r="E153" s="12" t="s">
        <v>1339</v>
      </c>
      <c r="F153" s="12" t="s">
        <v>1339</v>
      </c>
      <c r="G153" s="12" t="s">
        <v>1339</v>
      </c>
      <c r="H153" s="12" t="s">
        <v>1339</v>
      </c>
      <c r="I153" s="12" t="s">
        <v>1339</v>
      </c>
      <c r="J153" s="12" t="s">
        <v>1339</v>
      </c>
      <c r="K153" s="12"/>
      <c r="L153" s="12"/>
      <c r="M153" s="12"/>
      <c r="N153" s="12"/>
      <c r="O153" s="12"/>
      <c r="P153" s="12"/>
      <c r="Q153" s="12"/>
      <c r="R153" s="12"/>
      <c r="S153" s="12"/>
      <c r="T153" s="12"/>
    </row>
    <row r="154" spans="1:20" x14ac:dyDescent="0.3">
      <c r="C154" s="12" t="s">
        <v>1339</v>
      </c>
      <c r="D154" s="12" t="s">
        <v>1339</v>
      </c>
      <c r="E154" s="12" t="s">
        <v>1339</v>
      </c>
      <c r="F154" s="12" t="s">
        <v>1339</v>
      </c>
      <c r="G154" s="12" t="s">
        <v>1339</v>
      </c>
      <c r="H154" s="12" t="s">
        <v>1339</v>
      </c>
      <c r="I154" s="12" t="s">
        <v>1339</v>
      </c>
      <c r="J154" s="12" t="s">
        <v>1339</v>
      </c>
      <c r="K154" s="12"/>
      <c r="L154" s="12"/>
      <c r="M154" s="12"/>
      <c r="N154" s="12"/>
      <c r="O154" s="12"/>
      <c r="P154" s="12"/>
      <c r="Q154" s="12"/>
      <c r="R154" s="12"/>
      <c r="S154" s="12"/>
      <c r="T154" s="12"/>
    </row>
    <row r="155" spans="1:20" x14ac:dyDescent="0.3">
      <c r="C155" s="12" t="s">
        <v>1339</v>
      </c>
      <c r="D155" s="12" t="s">
        <v>1339</v>
      </c>
      <c r="E155" s="12" t="s">
        <v>1339</v>
      </c>
      <c r="F155" s="12" t="s">
        <v>1339</v>
      </c>
      <c r="G155" s="12" t="s">
        <v>1339</v>
      </c>
      <c r="H155" s="12" t="s">
        <v>1339</v>
      </c>
      <c r="I155" s="12" t="s">
        <v>1339</v>
      </c>
      <c r="J155" s="12" t="s">
        <v>1339</v>
      </c>
      <c r="K155" s="12"/>
      <c r="L155" s="12"/>
      <c r="M155" s="12"/>
      <c r="N155" s="12"/>
      <c r="O155" s="12"/>
      <c r="P155" s="12"/>
      <c r="Q155" s="12"/>
      <c r="R155" s="12"/>
      <c r="S155" s="12"/>
      <c r="T155" s="12"/>
    </row>
    <row r="156" spans="1:20" x14ac:dyDescent="0.3">
      <c r="C156" s="12" t="s">
        <v>1339</v>
      </c>
      <c r="D156" s="12" t="s">
        <v>1339</v>
      </c>
      <c r="E156" s="12" t="s">
        <v>1339</v>
      </c>
      <c r="F156" s="12" t="s">
        <v>1339</v>
      </c>
      <c r="G156" s="12" t="s">
        <v>1339</v>
      </c>
      <c r="H156" s="12" t="s">
        <v>1339</v>
      </c>
      <c r="I156" s="12" t="s">
        <v>1339</v>
      </c>
      <c r="J156" s="12" t="s">
        <v>1339</v>
      </c>
      <c r="K156" s="12"/>
      <c r="L156" s="12"/>
      <c r="M156" s="12"/>
      <c r="N156" s="12"/>
      <c r="O156" s="12"/>
      <c r="P156" s="12"/>
      <c r="Q156" s="12"/>
      <c r="R156" s="12"/>
      <c r="S156" s="12"/>
      <c r="T156" s="12"/>
    </row>
    <row r="157" spans="1:20" x14ac:dyDescent="0.3">
      <c r="C157" s="12" t="s">
        <v>1339</v>
      </c>
      <c r="D157" s="12" t="s">
        <v>1339</v>
      </c>
      <c r="E157" s="12" t="s">
        <v>1339</v>
      </c>
      <c r="F157" s="12" t="s">
        <v>1339</v>
      </c>
      <c r="G157" s="12" t="s">
        <v>1339</v>
      </c>
      <c r="H157" s="12" t="s">
        <v>1339</v>
      </c>
      <c r="I157" s="12" t="s">
        <v>1339</v>
      </c>
      <c r="J157" s="12" t="s">
        <v>1339</v>
      </c>
      <c r="K157" s="12"/>
      <c r="L157" s="12"/>
      <c r="M157" s="12"/>
      <c r="N157" s="12"/>
      <c r="O157" s="12"/>
      <c r="P157" s="12"/>
      <c r="Q157" s="12"/>
      <c r="R157" s="12"/>
      <c r="S157" s="12"/>
      <c r="T157" s="12"/>
    </row>
    <row r="158" spans="1:20" x14ac:dyDescent="0.3">
      <c r="C158" s="12" t="s">
        <v>1339</v>
      </c>
      <c r="D158" s="12" t="s">
        <v>1339</v>
      </c>
      <c r="E158" s="12" t="s">
        <v>1339</v>
      </c>
      <c r="F158" s="12" t="s">
        <v>1339</v>
      </c>
      <c r="G158" s="12" t="s">
        <v>1339</v>
      </c>
      <c r="H158" s="12" t="s">
        <v>1339</v>
      </c>
      <c r="I158" s="12" t="s">
        <v>1339</v>
      </c>
      <c r="J158" s="12" t="s">
        <v>1339</v>
      </c>
      <c r="K158" s="12"/>
      <c r="L158" s="12"/>
      <c r="M158" s="12"/>
      <c r="N158" s="12"/>
      <c r="O158" s="12"/>
      <c r="P158" s="12"/>
      <c r="Q158" s="12"/>
      <c r="R158" s="12"/>
      <c r="S158" s="12"/>
      <c r="T158" s="12"/>
    </row>
    <row r="159" spans="1:20" x14ac:dyDescent="0.3">
      <c r="C159" s="12" t="s">
        <v>1339</v>
      </c>
      <c r="D159" s="12" t="s">
        <v>1339</v>
      </c>
      <c r="E159" s="12" t="s">
        <v>1339</v>
      </c>
      <c r="F159" s="12" t="s">
        <v>1339</v>
      </c>
      <c r="G159" s="12" t="s">
        <v>1339</v>
      </c>
      <c r="H159" s="12" t="s">
        <v>1339</v>
      </c>
      <c r="I159" s="12" t="s">
        <v>1339</v>
      </c>
      <c r="J159" s="12" t="s">
        <v>1339</v>
      </c>
      <c r="K159" s="12"/>
      <c r="L159" s="12"/>
      <c r="M159" s="12"/>
      <c r="N159" s="12"/>
      <c r="O159" s="12"/>
      <c r="P159" s="12"/>
      <c r="Q159" s="12"/>
      <c r="R159" s="12"/>
      <c r="S159" s="12"/>
      <c r="T159" s="12"/>
    </row>
    <row r="160" spans="1:20" x14ac:dyDescent="0.3">
      <c r="C160" s="12" t="s">
        <v>1339</v>
      </c>
      <c r="D160" s="12" t="s">
        <v>1339</v>
      </c>
      <c r="E160" s="12" t="s">
        <v>1339</v>
      </c>
      <c r="F160" s="12" t="s">
        <v>1339</v>
      </c>
      <c r="G160" s="12" t="s">
        <v>1339</v>
      </c>
      <c r="H160" s="12" t="s">
        <v>1339</v>
      </c>
      <c r="I160" s="12" t="s">
        <v>1339</v>
      </c>
      <c r="J160" s="12" t="s">
        <v>1339</v>
      </c>
      <c r="K160" s="12"/>
      <c r="L160" s="12"/>
      <c r="M160" s="12"/>
      <c r="N160" s="12"/>
      <c r="O160" s="12"/>
      <c r="P160" s="12"/>
      <c r="Q160" s="12"/>
      <c r="R160" s="12"/>
      <c r="S160" s="12"/>
      <c r="T160" s="12"/>
    </row>
    <row r="161" spans="3:20" x14ac:dyDescent="0.3">
      <c r="C161" s="12" t="s">
        <v>1339</v>
      </c>
      <c r="D161" s="12" t="s">
        <v>1339</v>
      </c>
      <c r="E161" s="12" t="s">
        <v>1339</v>
      </c>
      <c r="F161" s="12" t="s">
        <v>1339</v>
      </c>
      <c r="G161" s="12" t="s">
        <v>1339</v>
      </c>
      <c r="H161" s="12" t="s">
        <v>1339</v>
      </c>
      <c r="I161" s="12" t="s">
        <v>1339</v>
      </c>
      <c r="J161" s="12" t="s">
        <v>1339</v>
      </c>
      <c r="K161" s="12"/>
      <c r="L161" s="12"/>
      <c r="M161" s="12"/>
      <c r="N161" s="12"/>
      <c r="O161" s="12"/>
      <c r="P161" s="12"/>
      <c r="Q161" s="12"/>
      <c r="R161" s="12"/>
      <c r="S161" s="12"/>
      <c r="T161" s="12"/>
    </row>
    <row r="162" spans="3:20" x14ac:dyDescent="0.3">
      <c r="C162" s="12" t="s">
        <v>1339</v>
      </c>
      <c r="D162" s="12" t="s">
        <v>1339</v>
      </c>
      <c r="E162" s="12" t="s">
        <v>1339</v>
      </c>
      <c r="F162" s="12" t="s">
        <v>1339</v>
      </c>
      <c r="G162" s="12" t="s">
        <v>1339</v>
      </c>
      <c r="H162" s="12" t="s">
        <v>1339</v>
      </c>
      <c r="I162" s="12" t="s">
        <v>1339</v>
      </c>
      <c r="J162" s="12" t="s">
        <v>1339</v>
      </c>
      <c r="K162" s="12"/>
      <c r="L162" s="12"/>
      <c r="M162" s="12"/>
      <c r="N162" s="12"/>
      <c r="O162" s="12"/>
      <c r="P162" s="12"/>
      <c r="Q162" s="12"/>
      <c r="R162" s="12"/>
      <c r="S162" s="12"/>
      <c r="T162" s="12"/>
    </row>
    <row r="163" spans="3:20" x14ac:dyDescent="0.3">
      <c r="C163" s="12" t="s">
        <v>1339</v>
      </c>
      <c r="D163" s="12" t="s">
        <v>1339</v>
      </c>
      <c r="E163" s="12" t="s">
        <v>1339</v>
      </c>
      <c r="F163" s="12" t="s">
        <v>1339</v>
      </c>
      <c r="G163" s="12" t="s">
        <v>1339</v>
      </c>
      <c r="H163" s="12" t="s">
        <v>1339</v>
      </c>
      <c r="I163" s="12" t="s">
        <v>1339</v>
      </c>
      <c r="J163" s="12" t="s">
        <v>1339</v>
      </c>
      <c r="K163" s="12"/>
      <c r="L163" s="12"/>
      <c r="M163" s="12"/>
      <c r="N163" s="12"/>
      <c r="O163" s="12"/>
      <c r="P163" s="12"/>
      <c r="Q163" s="12"/>
      <c r="R163" s="12"/>
      <c r="S163" s="12"/>
      <c r="T163" s="12"/>
    </row>
    <row r="164" spans="3:20" x14ac:dyDescent="0.3">
      <c r="C164" s="12" t="s">
        <v>1339</v>
      </c>
      <c r="D164" s="12" t="s">
        <v>1339</v>
      </c>
      <c r="E164" s="12" t="s">
        <v>1339</v>
      </c>
      <c r="F164" s="12" t="s">
        <v>1339</v>
      </c>
      <c r="G164" s="12" t="s">
        <v>1339</v>
      </c>
      <c r="H164" s="12" t="s">
        <v>1339</v>
      </c>
      <c r="I164" s="12" t="s">
        <v>1339</v>
      </c>
      <c r="J164" s="12" t="s">
        <v>1339</v>
      </c>
      <c r="K164" s="12"/>
      <c r="L164" s="12"/>
      <c r="M164" s="12"/>
      <c r="N164" s="12"/>
      <c r="O164" s="12"/>
      <c r="P164" s="12"/>
      <c r="Q164" s="12"/>
      <c r="R164" s="12"/>
      <c r="S164" s="12"/>
      <c r="T164" s="12"/>
    </row>
    <row r="165" spans="3:20" x14ac:dyDescent="0.3">
      <c r="C165" s="12" t="s">
        <v>1339</v>
      </c>
      <c r="D165" s="12" t="s">
        <v>1339</v>
      </c>
      <c r="E165" s="12" t="s">
        <v>1339</v>
      </c>
      <c r="F165" s="12" t="s">
        <v>1339</v>
      </c>
      <c r="G165" s="12" t="s">
        <v>1339</v>
      </c>
      <c r="H165" s="12" t="s">
        <v>1339</v>
      </c>
      <c r="I165" s="12" t="s">
        <v>1339</v>
      </c>
      <c r="J165" s="12" t="s">
        <v>1339</v>
      </c>
      <c r="K165" s="12"/>
      <c r="L165" s="12"/>
      <c r="M165" s="12"/>
      <c r="N165" s="12"/>
      <c r="O165" s="12"/>
      <c r="P165" s="12"/>
      <c r="Q165" s="12"/>
      <c r="R165" s="12"/>
      <c r="S165" s="12"/>
      <c r="T165" s="12"/>
    </row>
    <row r="166" spans="3:20" x14ac:dyDescent="0.3">
      <c r="C166" s="12" t="s">
        <v>1339</v>
      </c>
      <c r="D166" s="12" t="s">
        <v>1339</v>
      </c>
      <c r="E166" s="12" t="s">
        <v>1339</v>
      </c>
      <c r="F166" s="12" t="s">
        <v>1339</v>
      </c>
      <c r="G166" s="12" t="s">
        <v>1339</v>
      </c>
      <c r="H166" s="12" t="s">
        <v>1339</v>
      </c>
      <c r="I166" s="12" t="s">
        <v>1339</v>
      </c>
      <c r="J166" s="12" t="s">
        <v>1339</v>
      </c>
      <c r="K166" s="12"/>
      <c r="L166" s="12"/>
      <c r="M166" s="12"/>
      <c r="N166" s="12"/>
      <c r="O166" s="12"/>
      <c r="P166" s="12"/>
      <c r="Q166" s="12"/>
      <c r="R166" s="12"/>
      <c r="S166" s="12"/>
      <c r="T166" s="12"/>
    </row>
    <row r="167" spans="3:20" x14ac:dyDescent="0.3">
      <c r="C167" s="12" t="s">
        <v>1339</v>
      </c>
      <c r="D167" s="12" t="s">
        <v>1339</v>
      </c>
      <c r="E167" s="12" t="s">
        <v>1339</v>
      </c>
      <c r="F167" s="12" t="s">
        <v>1339</v>
      </c>
      <c r="G167" s="12" t="s">
        <v>1339</v>
      </c>
      <c r="H167" s="12" t="s">
        <v>1339</v>
      </c>
      <c r="I167" s="12" t="s">
        <v>1339</v>
      </c>
      <c r="J167" s="12" t="s">
        <v>1339</v>
      </c>
      <c r="K167" s="12"/>
      <c r="L167" s="12"/>
      <c r="M167" s="12"/>
      <c r="N167" s="12"/>
      <c r="O167" s="12"/>
      <c r="P167" s="12"/>
      <c r="Q167" s="12"/>
      <c r="R167" s="12"/>
      <c r="S167" s="12"/>
      <c r="T167" s="12"/>
    </row>
    <row r="168" spans="3:20" x14ac:dyDescent="0.3">
      <c r="C168" s="12" t="s">
        <v>1339</v>
      </c>
      <c r="D168" s="12" t="s">
        <v>1339</v>
      </c>
      <c r="E168" s="12" t="s">
        <v>1339</v>
      </c>
      <c r="F168" s="12" t="s">
        <v>1339</v>
      </c>
      <c r="G168" s="12" t="s">
        <v>1339</v>
      </c>
      <c r="H168" s="12" t="s">
        <v>1339</v>
      </c>
      <c r="I168" s="12" t="s">
        <v>1339</v>
      </c>
      <c r="J168" s="12" t="s">
        <v>1339</v>
      </c>
      <c r="K168" s="12"/>
      <c r="L168" s="12"/>
      <c r="M168" s="12"/>
      <c r="N168" s="12"/>
      <c r="O168" s="12"/>
      <c r="P168" s="12"/>
      <c r="Q168" s="12"/>
      <c r="R168" s="12"/>
      <c r="S168" s="12"/>
      <c r="T168" s="12"/>
    </row>
    <row r="169" spans="3:20" x14ac:dyDescent="0.3">
      <c r="C169" s="12" t="s">
        <v>1339</v>
      </c>
      <c r="D169" s="12" t="s">
        <v>1339</v>
      </c>
      <c r="E169" s="12" t="s">
        <v>1339</v>
      </c>
      <c r="F169" s="12" t="s">
        <v>1339</v>
      </c>
      <c r="G169" s="12" t="s">
        <v>1339</v>
      </c>
      <c r="H169" s="12" t="s">
        <v>1339</v>
      </c>
      <c r="I169" s="12" t="s">
        <v>1339</v>
      </c>
      <c r="J169" s="12" t="s">
        <v>1339</v>
      </c>
      <c r="K169" s="12"/>
      <c r="L169" s="12"/>
      <c r="M169" s="12"/>
      <c r="N169" s="12"/>
      <c r="O169" s="12"/>
      <c r="P169" s="12"/>
      <c r="Q169" s="12"/>
      <c r="R169" s="12"/>
      <c r="S169" s="12"/>
      <c r="T169" s="12"/>
    </row>
    <row r="170" spans="3:20" x14ac:dyDescent="0.3">
      <c r="C170" s="12" t="s">
        <v>1339</v>
      </c>
      <c r="D170" s="12" t="s">
        <v>1339</v>
      </c>
      <c r="E170" s="12" t="s">
        <v>1339</v>
      </c>
      <c r="F170" s="12" t="s">
        <v>1339</v>
      </c>
      <c r="G170" s="12" t="s">
        <v>1339</v>
      </c>
      <c r="H170" s="12" t="s">
        <v>1339</v>
      </c>
      <c r="I170" s="12" t="s">
        <v>1339</v>
      </c>
      <c r="J170" s="12" t="s">
        <v>1339</v>
      </c>
      <c r="K170" s="12"/>
      <c r="L170" s="12"/>
      <c r="M170" s="12"/>
      <c r="N170" s="12"/>
      <c r="O170" s="12"/>
      <c r="P170" s="12"/>
      <c r="Q170" s="12"/>
      <c r="R170" s="12"/>
      <c r="S170" s="12"/>
      <c r="T170" s="12"/>
    </row>
    <row r="171" spans="3:20" x14ac:dyDescent="0.3">
      <c r="C171" s="12" t="s">
        <v>1339</v>
      </c>
      <c r="D171" s="12" t="s">
        <v>1339</v>
      </c>
      <c r="E171" s="12" t="s">
        <v>1339</v>
      </c>
      <c r="F171" s="12" t="s">
        <v>1339</v>
      </c>
      <c r="G171" s="12" t="s">
        <v>1339</v>
      </c>
      <c r="H171" s="12" t="s">
        <v>1339</v>
      </c>
      <c r="I171" s="12" t="s">
        <v>1339</v>
      </c>
      <c r="J171" s="12" t="s">
        <v>1339</v>
      </c>
      <c r="K171" s="12"/>
      <c r="L171" s="12"/>
      <c r="M171" s="12"/>
      <c r="N171" s="12"/>
      <c r="O171" s="12"/>
      <c r="P171" s="12"/>
      <c r="Q171" s="12"/>
      <c r="R171" s="12"/>
      <c r="S171" s="12"/>
      <c r="T171" s="12"/>
    </row>
    <row r="172" spans="3:20" x14ac:dyDescent="0.3">
      <c r="C172" s="12" t="s">
        <v>1339</v>
      </c>
      <c r="D172" s="12" t="s">
        <v>1339</v>
      </c>
      <c r="E172" s="12" t="s">
        <v>1339</v>
      </c>
      <c r="F172" s="12" t="s">
        <v>1339</v>
      </c>
      <c r="G172" s="12" t="s">
        <v>1339</v>
      </c>
      <c r="H172" s="12" t="s">
        <v>1339</v>
      </c>
      <c r="I172" s="12" t="s">
        <v>1339</v>
      </c>
      <c r="J172" s="12" t="s">
        <v>1339</v>
      </c>
      <c r="K172" s="12"/>
      <c r="L172" s="12"/>
      <c r="M172" s="12"/>
      <c r="N172" s="12"/>
      <c r="O172" s="12"/>
      <c r="P172" s="12"/>
      <c r="Q172" s="12"/>
      <c r="R172" s="12"/>
      <c r="S172" s="12"/>
      <c r="T172" s="12"/>
    </row>
    <row r="173" spans="3:20" x14ac:dyDescent="0.3">
      <c r="C173" s="12" t="s">
        <v>1339</v>
      </c>
      <c r="D173" s="12" t="s">
        <v>1339</v>
      </c>
      <c r="E173" s="12" t="s">
        <v>1339</v>
      </c>
      <c r="F173" s="12" t="s">
        <v>1339</v>
      </c>
      <c r="G173" s="12" t="s">
        <v>1339</v>
      </c>
      <c r="H173" s="12" t="s">
        <v>1339</v>
      </c>
      <c r="I173" s="12" t="s">
        <v>1339</v>
      </c>
      <c r="J173" s="12" t="s">
        <v>1339</v>
      </c>
      <c r="K173" s="12"/>
      <c r="L173" s="12"/>
      <c r="M173" s="12"/>
      <c r="N173" s="12"/>
      <c r="O173" s="12"/>
      <c r="P173" s="12"/>
      <c r="Q173" s="12"/>
      <c r="R173" s="12"/>
      <c r="S173" s="12"/>
      <c r="T173" s="12"/>
    </row>
    <row r="174" spans="3:20" x14ac:dyDescent="0.3">
      <c r="C174" s="12" t="s">
        <v>1339</v>
      </c>
      <c r="D174" s="12" t="s">
        <v>1339</v>
      </c>
      <c r="E174" s="12" t="s">
        <v>1339</v>
      </c>
      <c r="F174" s="12" t="s">
        <v>1339</v>
      </c>
      <c r="G174" s="12" t="s">
        <v>1339</v>
      </c>
      <c r="H174" s="12" t="s">
        <v>1339</v>
      </c>
      <c r="I174" s="12" t="s">
        <v>1339</v>
      </c>
      <c r="J174" s="12" t="s">
        <v>1339</v>
      </c>
      <c r="K174" s="12"/>
      <c r="L174" s="12"/>
      <c r="M174" s="12"/>
      <c r="N174" s="12"/>
      <c r="O174" s="12"/>
      <c r="P174" s="12"/>
      <c r="Q174" s="12"/>
      <c r="R174" s="12"/>
      <c r="S174" s="12"/>
      <c r="T174" s="12"/>
    </row>
    <row r="175" spans="3:20" x14ac:dyDescent="0.3">
      <c r="C175" s="12" t="s">
        <v>1339</v>
      </c>
      <c r="D175" s="12" t="s">
        <v>1339</v>
      </c>
      <c r="E175" s="12" t="s">
        <v>1339</v>
      </c>
      <c r="F175" s="12" t="s">
        <v>1339</v>
      </c>
      <c r="G175" s="12" t="s">
        <v>1339</v>
      </c>
      <c r="H175" s="12" t="s">
        <v>1339</v>
      </c>
      <c r="I175" s="12" t="s">
        <v>1339</v>
      </c>
      <c r="J175" s="12" t="s">
        <v>1339</v>
      </c>
      <c r="K175" s="12"/>
      <c r="L175" s="12"/>
      <c r="M175" s="12"/>
      <c r="N175" s="12"/>
      <c r="O175" s="12"/>
      <c r="P175" s="12"/>
      <c r="Q175" s="12"/>
      <c r="R175" s="12"/>
      <c r="S175" s="12"/>
      <c r="T175" s="12"/>
    </row>
    <row r="176" spans="3:20" x14ac:dyDescent="0.3">
      <c r="C176" s="12" t="s">
        <v>1339</v>
      </c>
      <c r="D176" s="12" t="s">
        <v>1339</v>
      </c>
      <c r="E176" s="12" t="s">
        <v>1339</v>
      </c>
      <c r="F176" s="12" t="s">
        <v>1339</v>
      </c>
      <c r="G176" s="12" t="s">
        <v>1339</v>
      </c>
      <c r="H176" s="12" t="s">
        <v>1339</v>
      </c>
      <c r="I176" s="12" t="s">
        <v>1339</v>
      </c>
      <c r="J176" s="12" t="s">
        <v>1339</v>
      </c>
      <c r="K176" s="12"/>
      <c r="L176" s="12"/>
      <c r="M176" s="12"/>
      <c r="N176" s="12"/>
      <c r="O176" s="12"/>
      <c r="P176" s="12"/>
      <c r="Q176" s="12"/>
      <c r="R176" s="12"/>
      <c r="S176" s="12"/>
      <c r="T176" s="12"/>
    </row>
    <row r="177" spans="3:20" x14ac:dyDescent="0.3">
      <c r="C177" s="12" t="s">
        <v>1339</v>
      </c>
      <c r="D177" s="12" t="s">
        <v>1339</v>
      </c>
      <c r="E177" s="12" t="s">
        <v>1339</v>
      </c>
      <c r="F177" s="12" t="s">
        <v>1339</v>
      </c>
      <c r="G177" s="12" t="s">
        <v>1339</v>
      </c>
      <c r="H177" s="12" t="s">
        <v>1339</v>
      </c>
      <c r="I177" s="12" t="s">
        <v>1339</v>
      </c>
      <c r="J177" s="12" t="s">
        <v>1339</v>
      </c>
      <c r="K177" s="12"/>
      <c r="L177" s="12"/>
      <c r="M177" s="12"/>
      <c r="N177" s="12"/>
      <c r="O177" s="12"/>
      <c r="P177" s="12"/>
      <c r="Q177" s="12"/>
      <c r="R177" s="12"/>
      <c r="S177" s="12"/>
      <c r="T177" s="12"/>
    </row>
    <row r="178" spans="3:20" x14ac:dyDescent="0.3">
      <c r="C178" s="12" t="s">
        <v>1339</v>
      </c>
      <c r="D178" s="12" t="s">
        <v>1339</v>
      </c>
      <c r="E178" s="12" t="s">
        <v>1339</v>
      </c>
      <c r="F178" s="12" t="s">
        <v>1339</v>
      </c>
      <c r="G178" s="12" t="s">
        <v>1339</v>
      </c>
      <c r="H178" s="12" t="s">
        <v>1339</v>
      </c>
      <c r="I178" s="12" t="s">
        <v>1339</v>
      </c>
      <c r="J178" s="12" t="s">
        <v>1339</v>
      </c>
      <c r="K178" s="12"/>
      <c r="L178" s="12"/>
      <c r="M178" s="12"/>
      <c r="N178" s="12"/>
      <c r="O178" s="12"/>
      <c r="P178" s="12"/>
      <c r="Q178" s="12"/>
      <c r="R178" s="12"/>
      <c r="S178" s="12"/>
      <c r="T178" s="12"/>
    </row>
    <row r="179" spans="3:20" x14ac:dyDescent="0.3">
      <c r="C179" s="12" t="s">
        <v>1339</v>
      </c>
      <c r="D179" s="12" t="s">
        <v>1339</v>
      </c>
      <c r="E179" s="12" t="s">
        <v>1339</v>
      </c>
      <c r="F179" s="12" t="s">
        <v>1339</v>
      </c>
      <c r="G179" s="12" t="s">
        <v>1339</v>
      </c>
      <c r="H179" s="12" t="s">
        <v>1339</v>
      </c>
      <c r="I179" s="12" t="s">
        <v>1339</v>
      </c>
      <c r="J179" s="12" t="s">
        <v>1339</v>
      </c>
      <c r="K179" s="12"/>
      <c r="L179" s="12"/>
      <c r="M179" s="12"/>
      <c r="N179" s="12"/>
      <c r="O179" s="12"/>
      <c r="P179" s="12"/>
      <c r="Q179" s="12"/>
      <c r="R179" s="12"/>
      <c r="S179" s="12"/>
      <c r="T179" s="12"/>
    </row>
    <row r="180" spans="3:20" x14ac:dyDescent="0.3">
      <c r="C180" s="12" t="s">
        <v>1339</v>
      </c>
      <c r="D180" s="12" t="s">
        <v>1339</v>
      </c>
      <c r="E180" s="12" t="s">
        <v>1339</v>
      </c>
      <c r="F180" s="12" t="s">
        <v>1339</v>
      </c>
      <c r="G180" s="12" t="s">
        <v>1339</v>
      </c>
      <c r="H180" s="12" t="s">
        <v>1339</v>
      </c>
      <c r="I180" s="12" t="s">
        <v>1339</v>
      </c>
      <c r="J180" s="12" t="s">
        <v>1339</v>
      </c>
      <c r="K180" s="12"/>
      <c r="L180" s="12"/>
      <c r="M180" s="12"/>
      <c r="N180" s="12"/>
      <c r="O180" s="12"/>
      <c r="P180" s="12"/>
      <c r="Q180" s="12"/>
      <c r="R180" s="12"/>
      <c r="S180" s="12"/>
      <c r="T180" s="12"/>
    </row>
    <row r="181" spans="3:20" x14ac:dyDescent="0.3">
      <c r="C181" s="12" t="s">
        <v>1339</v>
      </c>
      <c r="D181" s="12" t="s">
        <v>1339</v>
      </c>
      <c r="E181" s="12" t="s">
        <v>1339</v>
      </c>
      <c r="F181" s="12" t="s">
        <v>1339</v>
      </c>
      <c r="G181" s="12" t="s">
        <v>1339</v>
      </c>
      <c r="H181" s="12" t="s">
        <v>1339</v>
      </c>
      <c r="I181" s="12" t="s">
        <v>1339</v>
      </c>
      <c r="J181" s="12" t="s">
        <v>1339</v>
      </c>
      <c r="K181" s="12"/>
      <c r="L181" s="12"/>
      <c r="M181" s="12"/>
      <c r="N181" s="12"/>
      <c r="O181" s="12"/>
      <c r="P181" s="12"/>
      <c r="Q181" s="12"/>
      <c r="R181" s="12"/>
      <c r="S181" s="12"/>
      <c r="T181" s="12"/>
    </row>
    <row r="182" spans="3:20" x14ac:dyDescent="0.3">
      <c r="C182" s="12" t="s">
        <v>1339</v>
      </c>
      <c r="D182" s="12" t="s">
        <v>1339</v>
      </c>
      <c r="E182" s="12" t="s">
        <v>1339</v>
      </c>
      <c r="F182" s="12" t="s">
        <v>1339</v>
      </c>
      <c r="G182" s="12" t="s">
        <v>1339</v>
      </c>
      <c r="H182" s="12" t="s">
        <v>1339</v>
      </c>
      <c r="I182" s="12" t="s">
        <v>1339</v>
      </c>
      <c r="J182" s="12" t="s">
        <v>1339</v>
      </c>
      <c r="K182" s="12"/>
      <c r="L182" s="12"/>
      <c r="M182" s="12"/>
      <c r="N182" s="12"/>
      <c r="O182" s="12"/>
      <c r="P182" s="12"/>
      <c r="Q182" s="12"/>
      <c r="R182" s="12"/>
      <c r="S182" s="12"/>
      <c r="T182" s="12"/>
    </row>
    <row r="183" spans="3:20" x14ac:dyDescent="0.3">
      <c r="C183" s="12" t="s">
        <v>1339</v>
      </c>
      <c r="D183" s="12" t="s">
        <v>1339</v>
      </c>
      <c r="E183" s="12" t="s">
        <v>1339</v>
      </c>
      <c r="F183" s="12" t="s">
        <v>1339</v>
      </c>
      <c r="G183" s="12" t="s">
        <v>1339</v>
      </c>
      <c r="H183" s="12" t="s">
        <v>1339</v>
      </c>
      <c r="I183" s="12" t="s">
        <v>1339</v>
      </c>
      <c r="J183" s="12" t="s">
        <v>1339</v>
      </c>
      <c r="K183" s="12"/>
      <c r="L183" s="12"/>
      <c r="M183" s="12"/>
      <c r="N183" s="12"/>
      <c r="O183" s="12"/>
      <c r="P183" s="12"/>
      <c r="Q183" s="12"/>
      <c r="R183" s="12"/>
      <c r="S183" s="12"/>
      <c r="T183" s="12"/>
    </row>
    <row r="184" spans="3:20" x14ac:dyDescent="0.3">
      <c r="C184" s="12" t="s">
        <v>1339</v>
      </c>
      <c r="D184" s="12" t="s">
        <v>1339</v>
      </c>
      <c r="E184" s="12" t="s">
        <v>1339</v>
      </c>
      <c r="F184" s="12" t="s">
        <v>1339</v>
      </c>
      <c r="G184" s="12" t="s">
        <v>1339</v>
      </c>
      <c r="H184" s="12" t="s">
        <v>1339</v>
      </c>
      <c r="I184" s="12" t="s">
        <v>1339</v>
      </c>
      <c r="J184" s="12" t="s">
        <v>1339</v>
      </c>
      <c r="K184" s="12"/>
      <c r="L184" s="12"/>
      <c r="M184" s="12"/>
      <c r="N184" s="12"/>
      <c r="O184" s="12"/>
      <c r="P184" s="12"/>
      <c r="Q184" s="12"/>
      <c r="R184" s="12"/>
      <c r="S184" s="12"/>
      <c r="T184" s="12"/>
    </row>
    <row r="185" spans="3:20" x14ac:dyDescent="0.3">
      <c r="C185" s="12" t="s">
        <v>1339</v>
      </c>
      <c r="D185" s="12" t="s">
        <v>1339</v>
      </c>
      <c r="E185" s="12" t="s">
        <v>1339</v>
      </c>
      <c r="F185" s="12" t="s">
        <v>1339</v>
      </c>
      <c r="G185" s="12" t="s">
        <v>1339</v>
      </c>
      <c r="H185" s="12" t="s">
        <v>1339</v>
      </c>
      <c r="I185" s="12" t="s">
        <v>1339</v>
      </c>
      <c r="J185" s="12" t="s">
        <v>1339</v>
      </c>
      <c r="K185" s="12"/>
      <c r="L185" s="12"/>
      <c r="M185" s="12"/>
      <c r="N185" s="12"/>
      <c r="O185" s="12"/>
      <c r="P185" s="12"/>
      <c r="Q185" s="12"/>
      <c r="R185" s="12"/>
      <c r="S185" s="12"/>
      <c r="T185" s="12"/>
    </row>
    <row r="186" spans="3:20" x14ac:dyDescent="0.3">
      <c r="C186" s="12" t="s">
        <v>1339</v>
      </c>
      <c r="D186" s="12" t="s">
        <v>1339</v>
      </c>
      <c r="E186" s="12" t="s">
        <v>1339</v>
      </c>
      <c r="F186" s="12" t="s">
        <v>1339</v>
      </c>
      <c r="G186" s="12" t="s">
        <v>1339</v>
      </c>
      <c r="H186" s="12" t="s">
        <v>1339</v>
      </c>
      <c r="I186" s="12" t="s">
        <v>1339</v>
      </c>
      <c r="J186" s="12" t="s">
        <v>1339</v>
      </c>
      <c r="K186" s="12"/>
      <c r="L186" s="12"/>
      <c r="M186" s="12"/>
      <c r="N186" s="12"/>
      <c r="O186" s="12"/>
      <c r="P186" s="12"/>
      <c r="Q186" s="12"/>
      <c r="R186" s="12"/>
      <c r="S186" s="12"/>
      <c r="T186" s="12"/>
    </row>
    <row r="187" spans="3:20" x14ac:dyDescent="0.3">
      <c r="C187" s="12" t="s">
        <v>1339</v>
      </c>
      <c r="D187" s="12" t="s">
        <v>1339</v>
      </c>
      <c r="E187" s="12" t="s">
        <v>1339</v>
      </c>
      <c r="F187" s="12" t="s">
        <v>1339</v>
      </c>
      <c r="G187" s="12" t="s">
        <v>1339</v>
      </c>
      <c r="H187" s="12" t="s">
        <v>1339</v>
      </c>
      <c r="I187" s="12" t="s">
        <v>1339</v>
      </c>
      <c r="J187" s="12" t="s">
        <v>1339</v>
      </c>
      <c r="K187" s="12"/>
      <c r="L187" s="12"/>
      <c r="M187" s="12"/>
      <c r="N187" s="12"/>
      <c r="O187" s="12"/>
      <c r="P187" s="12"/>
      <c r="Q187" s="12"/>
      <c r="R187" s="12"/>
      <c r="S187" s="12"/>
      <c r="T187" s="12"/>
    </row>
    <row r="188" spans="3:20" x14ac:dyDescent="0.3">
      <c r="C188" s="12" t="s">
        <v>1339</v>
      </c>
      <c r="D188" s="12" t="s">
        <v>1339</v>
      </c>
      <c r="E188" s="12" t="s">
        <v>1339</v>
      </c>
      <c r="F188" s="12" t="s">
        <v>1339</v>
      </c>
      <c r="G188" s="12" t="s">
        <v>1339</v>
      </c>
      <c r="H188" s="12" t="s">
        <v>1339</v>
      </c>
      <c r="I188" s="12" t="s">
        <v>1339</v>
      </c>
      <c r="J188" s="12" t="s">
        <v>1339</v>
      </c>
      <c r="K188" s="12"/>
      <c r="L188" s="12"/>
      <c r="M188" s="12"/>
      <c r="N188" s="12"/>
      <c r="O188" s="12"/>
      <c r="P188" s="12"/>
      <c r="Q188" s="12"/>
      <c r="R188" s="12"/>
      <c r="S188" s="12"/>
      <c r="T188" s="12"/>
    </row>
    <row r="189" spans="3:20" x14ac:dyDescent="0.3">
      <c r="C189" s="12" t="s">
        <v>1339</v>
      </c>
      <c r="D189" s="12" t="s">
        <v>1339</v>
      </c>
      <c r="E189" s="12" t="s">
        <v>1339</v>
      </c>
      <c r="F189" s="12" t="s">
        <v>1339</v>
      </c>
      <c r="G189" s="12" t="s">
        <v>1339</v>
      </c>
      <c r="H189" s="12" t="s">
        <v>1339</v>
      </c>
      <c r="I189" s="12" t="s">
        <v>1339</v>
      </c>
      <c r="J189" s="12" t="s">
        <v>1339</v>
      </c>
      <c r="K189" s="12"/>
      <c r="L189" s="12"/>
      <c r="M189" s="12"/>
      <c r="N189" s="12"/>
      <c r="O189" s="12"/>
      <c r="P189" s="12"/>
      <c r="Q189" s="12"/>
      <c r="R189" s="12"/>
      <c r="S189" s="12"/>
      <c r="T189" s="12"/>
    </row>
    <row r="190" spans="3:20" x14ac:dyDescent="0.3">
      <c r="C190" s="12" t="s">
        <v>1339</v>
      </c>
      <c r="D190" s="12" t="s">
        <v>1339</v>
      </c>
      <c r="E190" s="12" t="s">
        <v>1339</v>
      </c>
      <c r="F190" s="12" t="s">
        <v>1339</v>
      </c>
      <c r="G190" s="12" t="s">
        <v>1339</v>
      </c>
      <c r="H190" s="12" t="s">
        <v>1339</v>
      </c>
      <c r="I190" s="12" t="s">
        <v>1339</v>
      </c>
      <c r="J190" s="12" t="s">
        <v>1339</v>
      </c>
      <c r="K190" s="12"/>
      <c r="L190" s="12"/>
      <c r="M190" s="12"/>
      <c r="N190" s="12"/>
      <c r="O190" s="12"/>
      <c r="P190" s="12"/>
      <c r="Q190" s="12"/>
      <c r="R190" s="12"/>
      <c r="S190" s="12"/>
      <c r="T190" s="12"/>
    </row>
    <row r="191" spans="3:20" x14ac:dyDescent="0.3">
      <c r="C191" s="12" t="s">
        <v>1339</v>
      </c>
      <c r="D191" s="12" t="s">
        <v>1339</v>
      </c>
      <c r="E191" s="12" t="s">
        <v>1339</v>
      </c>
      <c r="F191" s="12" t="s">
        <v>1339</v>
      </c>
      <c r="G191" s="12" t="s">
        <v>1339</v>
      </c>
      <c r="H191" s="12" t="s">
        <v>1339</v>
      </c>
      <c r="I191" s="12" t="s">
        <v>1339</v>
      </c>
      <c r="J191" s="12" t="s">
        <v>1339</v>
      </c>
      <c r="K191" s="12"/>
      <c r="L191" s="12"/>
      <c r="M191" s="12"/>
      <c r="N191" s="12"/>
      <c r="O191" s="12"/>
      <c r="P191" s="12"/>
      <c r="Q191" s="12"/>
      <c r="R191" s="12"/>
      <c r="S191" s="12"/>
      <c r="T191" s="12"/>
    </row>
    <row r="192" spans="3:20" x14ac:dyDescent="0.3">
      <c r="C192" s="12" t="s">
        <v>1339</v>
      </c>
      <c r="D192" s="12" t="s">
        <v>1339</v>
      </c>
      <c r="E192" s="12" t="s">
        <v>1339</v>
      </c>
      <c r="F192" s="12" t="s">
        <v>1339</v>
      </c>
      <c r="G192" s="12" t="s">
        <v>1339</v>
      </c>
      <c r="H192" s="12" t="s">
        <v>1339</v>
      </c>
      <c r="I192" s="12" t="s">
        <v>1339</v>
      </c>
      <c r="J192" s="12" t="s">
        <v>1339</v>
      </c>
      <c r="K192" s="12"/>
      <c r="L192" s="12"/>
      <c r="M192" s="12"/>
      <c r="N192" s="12"/>
      <c r="O192" s="12"/>
      <c r="P192" s="12"/>
      <c r="Q192" s="12"/>
      <c r="R192" s="12"/>
      <c r="S192" s="12"/>
      <c r="T192" s="12"/>
    </row>
    <row r="193" spans="3:20" x14ac:dyDescent="0.3">
      <c r="C193" s="12" t="s">
        <v>1339</v>
      </c>
      <c r="D193" s="12" t="s">
        <v>1339</v>
      </c>
      <c r="E193" s="12" t="s">
        <v>1339</v>
      </c>
      <c r="F193" s="12" t="s">
        <v>1339</v>
      </c>
      <c r="G193" s="12" t="s">
        <v>1339</v>
      </c>
      <c r="H193" s="12" t="s">
        <v>1339</v>
      </c>
      <c r="I193" s="12" t="s">
        <v>1339</v>
      </c>
      <c r="J193" s="12" t="s">
        <v>1339</v>
      </c>
      <c r="K193" s="12"/>
      <c r="L193" s="12"/>
      <c r="M193" s="12"/>
      <c r="N193" s="12"/>
      <c r="O193" s="12"/>
      <c r="P193" s="12"/>
      <c r="Q193" s="12"/>
      <c r="R193" s="12"/>
      <c r="S193" s="12"/>
      <c r="T193" s="12"/>
    </row>
    <row r="194" spans="3:20" x14ac:dyDescent="0.3">
      <c r="C194" s="12" t="s">
        <v>1339</v>
      </c>
      <c r="D194" s="12" t="s">
        <v>1339</v>
      </c>
      <c r="E194" s="12" t="s">
        <v>1339</v>
      </c>
      <c r="F194" s="12" t="s">
        <v>1339</v>
      </c>
      <c r="G194" s="12" t="s">
        <v>1339</v>
      </c>
      <c r="H194" s="12" t="s">
        <v>1339</v>
      </c>
      <c r="I194" s="12" t="s">
        <v>1339</v>
      </c>
      <c r="J194" s="12" t="s">
        <v>1339</v>
      </c>
      <c r="K194" s="12"/>
      <c r="L194" s="12"/>
      <c r="M194" s="12"/>
      <c r="N194" s="12"/>
      <c r="O194" s="12"/>
      <c r="P194" s="12"/>
      <c r="Q194" s="12"/>
      <c r="R194" s="12"/>
      <c r="S194" s="12"/>
      <c r="T194" s="12"/>
    </row>
    <row r="195" spans="3:20" x14ac:dyDescent="0.3">
      <c r="C195" s="12" t="s">
        <v>1339</v>
      </c>
      <c r="D195" s="12" t="s">
        <v>1339</v>
      </c>
      <c r="E195" s="12" t="s">
        <v>1339</v>
      </c>
      <c r="F195" s="12" t="s">
        <v>1339</v>
      </c>
      <c r="G195" s="12" t="s">
        <v>1339</v>
      </c>
      <c r="H195" s="12" t="s">
        <v>1339</v>
      </c>
      <c r="I195" s="12" t="s">
        <v>1339</v>
      </c>
      <c r="J195" s="12" t="s">
        <v>1339</v>
      </c>
      <c r="K195" s="12"/>
      <c r="L195" s="12"/>
      <c r="M195" s="12"/>
      <c r="N195" s="12"/>
      <c r="O195" s="12"/>
      <c r="P195" s="12"/>
      <c r="Q195" s="12"/>
      <c r="R195" s="12"/>
      <c r="S195" s="12"/>
      <c r="T195" s="12"/>
    </row>
    <row r="196" spans="3:20" x14ac:dyDescent="0.3">
      <c r="C196" s="12" t="s">
        <v>1339</v>
      </c>
      <c r="D196" s="12" t="s">
        <v>1339</v>
      </c>
      <c r="E196" s="12" t="s">
        <v>1339</v>
      </c>
      <c r="F196" s="12" t="s">
        <v>1339</v>
      </c>
      <c r="G196" s="12" t="s">
        <v>1339</v>
      </c>
      <c r="H196" s="12" t="s">
        <v>1339</v>
      </c>
      <c r="I196" s="12" t="s">
        <v>1339</v>
      </c>
      <c r="J196" s="12" t="s">
        <v>1339</v>
      </c>
      <c r="K196" s="12"/>
      <c r="L196" s="12"/>
      <c r="M196" s="12"/>
      <c r="N196" s="12"/>
      <c r="O196" s="12"/>
      <c r="P196" s="12"/>
      <c r="Q196" s="12"/>
      <c r="R196" s="12"/>
      <c r="S196" s="12"/>
      <c r="T196" s="12"/>
    </row>
    <row r="197" spans="3:20" x14ac:dyDescent="0.3">
      <c r="C197" s="12" t="s">
        <v>1339</v>
      </c>
      <c r="D197" s="12" t="s">
        <v>1339</v>
      </c>
      <c r="E197" s="12" t="s">
        <v>1339</v>
      </c>
      <c r="F197" s="12" t="s">
        <v>1339</v>
      </c>
      <c r="G197" s="12" t="s">
        <v>1339</v>
      </c>
      <c r="H197" s="12" t="s">
        <v>1339</v>
      </c>
      <c r="I197" s="12" t="s">
        <v>1339</v>
      </c>
      <c r="J197" s="12" t="s">
        <v>1339</v>
      </c>
      <c r="K197" s="12"/>
      <c r="L197" s="12"/>
      <c r="M197" s="12"/>
      <c r="N197" s="12"/>
      <c r="O197" s="12"/>
      <c r="P197" s="12"/>
      <c r="Q197" s="12"/>
      <c r="R197" s="12"/>
      <c r="S197" s="12"/>
      <c r="T197" s="12"/>
    </row>
    <row r="198" spans="3:20" x14ac:dyDescent="0.3">
      <c r="C198" s="12" t="s">
        <v>1339</v>
      </c>
      <c r="D198" s="12" t="s">
        <v>1339</v>
      </c>
      <c r="E198" s="12" t="s">
        <v>1339</v>
      </c>
      <c r="F198" s="12" t="s">
        <v>1339</v>
      </c>
      <c r="G198" s="12" t="s">
        <v>1339</v>
      </c>
      <c r="H198" s="12" t="s">
        <v>1339</v>
      </c>
      <c r="I198" s="12" t="s">
        <v>1339</v>
      </c>
      <c r="J198" s="12" t="s">
        <v>1339</v>
      </c>
      <c r="K198" s="12"/>
      <c r="L198" s="12"/>
      <c r="M198" s="12"/>
      <c r="N198" s="12"/>
      <c r="O198" s="12"/>
      <c r="P198" s="12"/>
      <c r="Q198" s="12"/>
      <c r="R198" s="12"/>
      <c r="S198" s="12"/>
      <c r="T198" s="12"/>
    </row>
    <row r="199" spans="3:20" x14ac:dyDescent="0.3">
      <c r="C199" s="12" t="s">
        <v>1339</v>
      </c>
      <c r="D199" s="12" t="s">
        <v>1339</v>
      </c>
      <c r="E199" s="12" t="s">
        <v>1339</v>
      </c>
      <c r="F199" s="12" t="s">
        <v>1339</v>
      </c>
      <c r="G199" s="12" t="s">
        <v>1339</v>
      </c>
      <c r="H199" s="12" t="s">
        <v>1339</v>
      </c>
      <c r="I199" s="12" t="s">
        <v>1339</v>
      </c>
      <c r="J199" s="12" t="s">
        <v>1339</v>
      </c>
      <c r="K199" s="12"/>
      <c r="L199" s="12"/>
      <c r="M199" s="12"/>
      <c r="N199" s="12"/>
      <c r="O199" s="12"/>
      <c r="P199" s="12"/>
      <c r="Q199" s="12"/>
      <c r="R199" s="12"/>
      <c r="S199" s="12"/>
      <c r="T199" s="12"/>
    </row>
    <row r="200" spans="3:20" x14ac:dyDescent="0.3">
      <c r="C200" s="12" t="s">
        <v>1339</v>
      </c>
      <c r="D200" s="12" t="s">
        <v>1339</v>
      </c>
      <c r="E200" s="12" t="s">
        <v>1339</v>
      </c>
      <c r="F200" s="12" t="s">
        <v>1339</v>
      </c>
      <c r="G200" s="12" t="s">
        <v>1339</v>
      </c>
      <c r="H200" s="12" t="s">
        <v>1339</v>
      </c>
      <c r="I200" s="12" t="s">
        <v>1339</v>
      </c>
      <c r="J200" s="12" t="s">
        <v>1339</v>
      </c>
      <c r="K200" s="12"/>
      <c r="L200" s="12"/>
      <c r="M200" s="12"/>
      <c r="N200" s="12"/>
      <c r="O200" s="12"/>
      <c r="P200" s="12"/>
      <c r="Q200" s="12"/>
      <c r="R200" s="12"/>
      <c r="S200" s="12"/>
      <c r="T200" s="12"/>
    </row>
    <row r="201" spans="3:20" x14ac:dyDescent="0.3">
      <c r="C201" s="12" t="s">
        <v>1339</v>
      </c>
      <c r="D201" s="12" t="s">
        <v>1339</v>
      </c>
      <c r="E201" s="12" t="s">
        <v>1339</v>
      </c>
      <c r="F201" s="12" t="s">
        <v>1339</v>
      </c>
      <c r="G201" s="12" t="s">
        <v>1339</v>
      </c>
      <c r="H201" s="12" t="s">
        <v>1339</v>
      </c>
      <c r="I201" s="12" t="s">
        <v>1339</v>
      </c>
      <c r="J201" s="12" t="s">
        <v>1339</v>
      </c>
      <c r="K201" s="12"/>
      <c r="L201" s="12"/>
      <c r="M201" s="12"/>
      <c r="N201" s="12"/>
      <c r="O201" s="12"/>
      <c r="P201" s="12"/>
      <c r="Q201" s="12"/>
      <c r="R201" s="12"/>
      <c r="S201" s="12"/>
      <c r="T201" s="12"/>
    </row>
    <row r="202" spans="3:20" x14ac:dyDescent="0.3">
      <c r="C202" s="12" t="s">
        <v>1339</v>
      </c>
      <c r="D202" s="12" t="s">
        <v>1339</v>
      </c>
      <c r="E202" s="12" t="s">
        <v>1339</v>
      </c>
      <c r="F202" s="12" t="s">
        <v>1339</v>
      </c>
      <c r="G202" s="12" t="s">
        <v>1339</v>
      </c>
      <c r="H202" s="12" t="s">
        <v>1339</v>
      </c>
      <c r="I202" s="12" t="s">
        <v>1339</v>
      </c>
      <c r="J202" s="12" t="s">
        <v>1339</v>
      </c>
      <c r="K202" s="12"/>
      <c r="L202" s="12"/>
      <c r="M202" s="12"/>
      <c r="N202" s="12"/>
      <c r="O202" s="12"/>
      <c r="P202" s="12"/>
      <c r="Q202" s="12"/>
      <c r="R202" s="12"/>
      <c r="S202" s="12"/>
      <c r="T202" s="12"/>
    </row>
    <row r="203" spans="3:20" x14ac:dyDescent="0.3">
      <c r="C203" s="12" t="s">
        <v>1339</v>
      </c>
      <c r="D203" s="12" t="s">
        <v>1339</v>
      </c>
      <c r="E203" s="12" t="s">
        <v>1339</v>
      </c>
      <c r="F203" s="12" t="s">
        <v>1339</v>
      </c>
      <c r="G203" s="12" t="s">
        <v>1339</v>
      </c>
      <c r="H203" s="12" t="s">
        <v>1339</v>
      </c>
      <c r="I203" s="12" t="s">
        <v>1339</v>
      </c>
      <c r="J203" s="12" t="s">
        <v>1339</v>
      </c>
      <c r="K203" s="12"/>
      <c r="L203" s="12"/>
      <c r="M203" s="12"/>
      <c r="N203" s="12"/>
      <c r="O203" s="12"/>
      <c r="P203" s="12"/>
      <c r="Q203" s="12"/>
      <c r="R203" s="12"/>
      <c r="S203" s="12"/>
      <c r="T203" s="12"/>
    </row>
    <row r="204" spans="3:20" x14ac:dyDescent="0.3">
      <c r="C204" s="12" t="s">
        <v>1339</v>
      </c>
      <c r="D204" s="12" t="s">
        <v>1339</v>
      </c>
      <c r="E204" s="12" t="s">
        <v>1339</v>
      </c>
      <c r="F204" s="12" t="s">
        <v>1339</v>
      </c>
      <c r="G204" s="12" t="s">
        <v>1339</v>
      </c>
      <c r="H204" s="12" t="s">
        <v>1339</v>
      </c>
      <c r="I204" s="12" t="s">
        <v>1339</v>
      </c>
      <c r="J204" s="12" t="s">
        <v>1339</v>
      </c>
      <c r="K204" s="12"/>
      <c r="L204" s="12"/>
      <c r="M204" s="12"/>
      <c r="N204" s="12"/>
      <c r="O204" s="12"/>
      <c r="P204" s="12"/>
      <c r="Q204" s="12"/>
      <c r="R204" s="12"/>
      <c r="S204" s="12"/>
      <c r="T204" s="12"/>
    </row>
    <row r="205" spans="3:20" x14ac:dyDescent="0.3">
      <c r="C205" s="12" t="s">
        <v>1339</v>
      </c>
      <c r="D205" s="12" t="s">
        <v>1339</v>
      </c>
      <c r="E205" s="12" t="s">
        <v>1339</v>
      </c>
      <c r="F205" s="12" t="s">
        <v>1339</v>
      </c>
      <c r="G205" s="12" t="s">
        <v>1339</v>
      </c>
      <c r="H205" s="12" t="s">
        <v>1339</v>
      </c>
      <c r="I205" s="12" t="s">
        <v>1339</v>
      </c>
      <c r="J205" s="12" t="s">
        <v>1339</v>
      </c>
      <c r="K205" s="12"/>
      <c r="L205" s="12"/>
      <c r="M205" s="12"/>
      <c r="N205" s="12"/>
      <c r="O205" s="12"/>
      <c r="P205" s="12"/>
      <c r="Q205" s="12"/>
      <c r="R205" s="12"/>
      <c r="S205" s="12"/>
      <c r="T205" s="12"/>
    </row>
    <row r="206" spans="3:20" x14ac:dyDescent="0.3">
      <c r="C206" s="12" t="s">
        <v>1339</v>
      </c>
      <c r="D206" s="12" t="s">
        <v>1339</v>
      </c>
      <c r="E206" s="12" t="s">
        <v>1339</v>
      </c>
      <c r="F206" s="12" t="s">
        <v>1339</v>
      </c>
      <c r="G206" s="12" t="s">
        <v>1339</v>
      </c>
      <c r="H206" s="12" t="s">
        <v>1339</v>
      </c>
      <c r="I206" s="12" t="s">
        <v>1339</v>
      </c>
      <c r="J206" s="12" t="s">
        <v>1339</v>
      </c>
      <c r="K206" s="12"/>
      <c r="L206" s="12"/>
      <c r="M206" s="12"/>
      <c r="N206" s="12"/>
      <c r="O206" s="12"/>
      <c r="P206" s="12"/>
      <c r="Q206" s="12"/>
      <c r="R206" s="12"/>
      <c r="S206" s="12"/>
      <c r="T206" s="12"/>
    </row>
    <row r="207" spans="3:20" x14ac:dyDescent="0.3">
      <c r="C207" s="12" t="s">
        <v>1339</v>
      </c>
      <c r="D207" s="12" t="s">
        <v>1339</v>
      </c>
      <c r="E207" s="12" t="s">
        <v>1339</v>
      </c>
      <c r="F207" s="12" t="s">
        <v>1339</v>
      </c>
      <c r="G207" s="12" t="s">
        <v>1339</v>
      </c>
      <c r="H207" s="12" t="s">
        <v>1339</v>
      </c>
      <c r="I207" s="12" t="s">
        <v>1339</v>
      </c>
      <c r="J207" s="12" t="s">
        <v>1339</v>
      </c>
      <c r="K207" s="12"/>
      <c r="L207" s="12"/>
      <c r="M207" s="12"/>
      <c r="N207" s="12"/>
      <c r="O207" s="12"/>
      <c r="P207" s="12"/>
      <c r="Q207" s="12"/>
      <c r="R207" s="12"/>
      <c r="S207" s="12"/>
      <c r="T207" s="12"/>
    </row>
    <row r="208" spans="3:20" x14ac:dyDescent="0.3">
      <c r="C208" s="12" t="s">
        <v>1339</v>
      </c>
      <c r="D208" s="12" t="s">
        <v>1339</v>
      </c>
      <c r="E208" s="12" t="s">
        <v>1339</v>
      </c>
      <c r="F208" s="12" t="s">
        <v>1339</v>
      </c>
      <c r="G208" s="12" t="s">
        <v>1339</v>
      </c>
      <c r="H208" s="12" t="s">
        <v>1339</v>
      </c>
      <c r="I208" s="12" t="s">
        <v>1339</v>
      </c>
      <c r="J208" s="12" t="s">
        <v>1339</v>
      </c>
      <c r="K208" s="12"/>
      <c r="L208" s="12"/>
      <c r="M208" s="12"/>
      <c r="N208" s="12"/>
      <c r="O208" s="12"/>
      <c r="P208" s="12"/>
      <c r="Q208" s="12"/>
      <c r="R208" s="12"/>
      <c r="S208" s="12"/>
      <c r="T208" s="12"/>
    </row>
    <row r="209" spans="1:20" x14ac:dyDescent="0.3">
      <c r="C209" s="12" t="s">
        <v>1339</v>
      </c>
      <c r="D209" s="12" t="s">
        <v>1339</v>
      </c>
      <c r="E209" s="12" t="s">
        <v>1339</v>
      </c>
      <c r="F209" s="12" t="s">
        <v>1339</v>
      </c>
      <c r="G209" s="12" t="s">
        <v>1339</v>
      </c>
      <c r="H209" s="12" t="s">
        <v>1339</v>
      </c>
      <c r="I209" s="12" t="s">
        <v>1339</v>
      </c>
      <c r="J209" s="12" t="s">
        <v>1339</v>
      </c>
      <c r="K209" s="12"/>
      <c r="L209" s="12"/>
      <c r="M209" s="12"/>
      <c r="N209" s="12"/>
      <c r="O209" s="12"/>
      <c r="P209" s="12"/>
      <c r="Q209" s="12"/>
      <c r="R209" s="12"/>
      <c r="S209" s="12"/>
      <c r="T209" s="12"/>
    </row>
    <row r="210" spans="1:20" x14ac:dyDescent="0.3">
      <c r="C210" s="12" t="s">
        <v>1339</v>
      </c>
      <c r="D210" s="12" t="s">
        <v>1339</v>
      </c>
      <c r="E210" s="12" t="s">
        <v>1339</v>
      </c>
      <c r="F210" s="12" t="s">
        <v>1339</v>
      </c>
      <c r="G210" s="12" t="s">
        <v>1339</v>
      </c>
      <c r="H210" s="12" t="s">
        <v>1339</v>
      </c>
      <c r="I210" s="12" t="s">
        <v>1339</v>
      </c>
      <c r="J210" s="12" t="s">
        <v>1339</v>
      </c>
      <c r="K210" s="12"/>
      <c r="L210" s="12"/>
      <c r="M210" s="12"/>
      <c r="N210" s="12"/>
      <c r="O210" s="12"/>
      <c r="P210" s="12"/>
      <c r="Q210" s="12"/>
      <c r="R210" s="12"/>
      <c r="S210" s="12"/>
      <c r="T210" s="12"/>
    </row>
    <row r="211" spans="1:20" x14ac:dyDescent="0.3">
      <c r="C211" s="12" t="s">
        <v>1339</v>
      </c>
      <c r="D211" s="12" t="s">
        <v>1339</v>
      </c>
      <c r="E211" s="12" t="s">
        <v>1339</v>
      </c>
      <c r="F211" s="12" t="s">
        <v>1339</v>
      </c>
      <c r="G211" s="12" t="s">
        <v>1339</v>
      </c>
      <c r="H211" s="12" t="s">
        <v>1339</v>
      </c>
      <c r="I211" s="12" t="s">
        <v>1339</v>
      </c>
      <c r="J211" s="12" t="s">
        <v>1339</v>
      </c>
      <c r="K211" s="12"/>
      <c r="L211" s="12"/>
      <c r="M211" s="12"/>
      <c r="N211" s="12"/>
      <c r="O211" s="12"/>
      <c r="P211" s="12"/>
      <c r="Q211" s="12"/>
      <c r="R211" s="12"/>
      <c r="S211" s="12"/>
      <c r="T211" s="12"/>
    </row>
    <row r="212" spans="1:20" x14ac:dyDescent="0.3">
      <c r="C212" s="12" t="s">
        <v>1339</v>
      </c>
      <c r="D212" s="12" t="s">
        <v>1339</v>
      </c>
      <c r="E212" s="12" t="s">
        <v>1339</v>
      </c>
      <c r="F212" s="12" t="s">
        <v>1339</v>
      </c>
      <c r="G212" s="12" t="s">
        <v>1339</v>
      </c>
      <c r="H212" s="12" t="s">
        <v>1339</v>
      </c>
      <c r="I212" s="12" t="s">
        <v>1339</v>
      </c>
      <c r="J212" s="12" t="s">
        <v>1339</v>
      </c>
      <c r="K212" s="12"/>
      <c r="L212" s="12"/>
      <c r="M212" s="12"/>
      <c r="N212" s="12"/>
      <c r="O212" s="12"/>
      <c r="P212" s="12"/>
      <c r="Q212" s="12"/>
      <c r="R212" s="12"/>
      <c r="S212" s="12"/>
      <c r="T212" s="12"/>
    </row>
    <row r="213" spans="1:20" x14ac:dyDescent="0.3">
      <c r="C213" s="12" t="s">
        <v>1339</v>
      </c>
      <c r="D213" s="12" t="s">
        <v>1339</v>
      </c>
      <c r="E213" s="12" t="s">
        <v>1339</v>
      </c>
      <c r="F213" s="12" t="s">
        <v>1339</v>
      </c>
      <c r="G213" s="12" t="s">
        <v>1339</v>
      </c>
      <c r="H213" s="12" t="s">
        <v>1339</v>
      </c>
      <c r="I213" s="12" t="s">
        <v>1339</v>
      </c>
      <c r="J213" s="12" t="s">
        <v>1339</v>
      </c>
      <c r="K213" s="12"/>
      <c r="L213" s="12"/>
      <c r="M213" s="12"/>
      <c r="N213" s="12"/>
      <c r="O213" s="12"/>
      <c r="P213" s="12"/>
      <c r="Q213" s="12"/>
      <c r="R213" s="12"/>
      <c r="S213" s="12"/>
      <c r="T213" s="12"/>
    </row>
    <row r="214" spans="1:20" x14ac:dyDescent="0.3">
      <c r="C214" s="12" t="s">
        <v>1339</v>
      </c>
      <c r="D214" s="12" t="s">
        <v>1339</v>
      </c>
      <c r="E214" s="12" t="s">
        <v>1339</v>
      </c>
      <c r="F214" s="12" t="s">
        <v>1339</v>
      </c>
      <c r="G214" s="12" t="s">
        <v>1339</v>
      </c>
      <c r="H214" s="12" t="s">
        <v>1339</v>
      </c>
      <c r="I214" s="12" t="s">
        <v>1339</v>
      </c>
      <c r="J214" s="12" t="s">
        <v>1339</v>
      </c>
      <c r="K214" s="12"/>
      <c r="L214" s="12"/>
      <c r="M214" s="12"/>
      <c r="N214" s="12"/>
      <c r="O214" s="12"/>
      <c r="P214" s="12"/>
      <c r="Q214" s="12"/>
      <c r="R214" s="12"/>
      <c r="S214" s="12"/>
      <c r="T214" s="12"/>
    </row>
    <row r="215" spans="1:20" x14ac:dyDescent="0.3">
      <c r="A215" s="12" t="s">
        <v>1339</v>
      </c>
      <c r="B215" s="12" t="s">
        <v>1339</v>
      </c>
      <c r="C215" s="12" t="s">
        <v>1339</v>
      </c>
      <c r="D215" s="12" t="s">
        <v>1339</v>
      </c>
      <c r="E215" s="12" t="s">
        <v>1339</v>
      </c>
      <c r="F215" s="12" t="s">
        <v>1339</v>
      </c>
      <c r="G215" s="12" t="s">
        <v>1339</v>
      </c>
      <c r="H215" s="12" t="s">
        <v>1339</v>
      </c>
      <c r="I215" s="12" t="s">
        <v>1339</v>
      </c>
      <c r="J215" s="12" t="s">
        <v>1339</v>
      </c>
      <c r="K215" s="12"/>
      <c r="L215" s="12"/>
      <c r="M215" s="12"/>
      <c r="N215" s="12"/>
      <c r="O215" s="12"/>
      <c r="P215" s="12"/>
      <c r="Q215" s="12"/>
      <c r="R215" s="12"/>
      <c r="S215" s="12"/>
      <c r="T215" s="12"/>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B79A-EF07-421A-807E-72ADB5E686FB}">
  <dimension ref="A3:D11"/>
  <sheetViews>
    <sheetView workbookViewId="0">
      <selection activeCell="D7" sqref="A4:D7"/>
    </sheetView>
  </sheetViews>
  <sheetFormatPr baseColWidth="10" defaultRowHeight="14.4" x14ac:dyDescent="0.3"/>
  <cols>
    <col min="1" max="1" width="40.109375" bestFit="1" customWidth="1"/>
    <col min="2" max="2" width="21.44140625" bestFit="1" customWidth="1"/>
    <col min="3" max="3" width="24.21875" bestFit="1" customWidth="1"/>
    <col min="4" max="4" width="12" bestFit="1" customWidth="1"/>
    <col min="5" max="5" width="13.88671875" bestFit="1" customWidth="1"/>
    <col min="6" max="6" width="19.44140625" bestFit="1" customWidth="1"/>
    <col min="7" max="7" width="36.109375" bestFit="1" customWidth="1"/>
    <col min="8" max="8" width="24.21875" bestFit="1" customWidth="1"/>
    <col min="9" max="9" width="34.88671875" bestFit="1" customWidth="1"/>
    <col min="10" max="10" width="57.5546875" bestFit="1" customWidth="1"/>
    <col min="11" max="11" width="21.6640625" bestFit="1" customWidth="1"/>
    <col min="12" max="13" width="12" bestFit="1" customWidth="1"/>
  </cols>
  <sheetData>
    <row r="3" spans="1:4" x14ac:dyDescent="0.3">
      <c r="B3" s="6" t="s">
        <v>3560</v>
      </c>
    </row>
    <row r="4" spans="1:4" x14ac:dyDescent="0.3">
      <c r="A4" s="6" t="s">
        <v>3561</v>
      </c>
      <c r="B4" t="s">
        <v>3555</v>
      </c>
      <c r="C4" t="s">
        <v>1830</v>
      </c>
      <c r="D4" t="s">
        <v>1335</v>
      </c>
    </row>
    <row r="5" spans="1:4" x14ac:dyDescent="0.3">
      <c r="A5" s="7" t="s">
        <v>2004</v>
      </c>
      <c r="B5" s="13">
        <v>7.1599326671325444E-2</v>
      </c>
      <c r="C5" s="13">
        <v>7.1599326671325444E-2</v>
      </c>
      <c r="D5" s="13">
        <v>7.1599326671325444E-2</v>
      </c>
    </row>
    <row r="6" spans="1:4" x14ac:dyDescent="0.3">
      <c r="A6" s="7" t="s">
        <v>2005</v>
      </c>
      <c r="B6" s="13">
        <v>0.11892110578090029</v>
      </c>
      <c r="C6" s="13">
        <v>0.11892110578090029</v>
      </c>
      <c r="D6" s="13">
        <v>0.11892110578090029</v>
      </c>
    </row>
    <row r="7" spans="1:4" x14ac:dyDescent="0.3">
      <c r="A7" s="7" t="s">
        <v>2006</v>
      </c>
      <c r="B7" s="13">
        <v>9.2324411913695934E-4</v>
      </c>
      <c r="C7" s="13">
        <v>9.2324411913695934E-4</v>
      </c>
      <c r="D7" s="13">
        <v>9.2324411913695934E-4</v>
      </c>
    </row>
    <row r="8" spans="1:4" x14ac:dyDescent="0.3">
      <c r="A8" s="7" t="s">
        <v>2003</v>
      </c>
      <c r="B8" s="12">
        <v>4066</v>
      </c>
      <c r="C8" s="12">
        <v>4066</v>
      </c>
      <c r="D8" s="12">
        <v>4066</v>
      </c>
    </row>
    <row r="9" spans="1:4" x14ac:dyDescent="0.3">
      <c r="A9" s="7" t="s">
        <v>2000</v>
      </c>
      <c r="B9" s="12">
        <v>1862095</v>
      </c>
      <c r="C9" s="12">
        <v>1862095</v>
      </c>
      <c r="D9" s="12">
        <v>1862095</v>
      </c>
    </row>
    <row r="10" spans="1:4" x14ac:dyDescent="0.3">
      <c r="A10" s="7" t="s">
        <v>2002</v>
      </c>
      <c r="B10" s="12">
        <v>2733</v>
      </c>
      <c r="C10" s="12">
        <v>2733</v>
      </c>
      <c r="D10" s="12">
        <v>2733</v>
      </c>
    </row>
    <row r="11" spans="1:4" x14ac:dyDescent="0.3">
      <c r="A11" s="7" t="s">
        <v>2001</v>
      </c>
      <c r="B11" s="12">
        <v>16668</v>
      </c>
      <c r="C11" s="12">
        <v>16668</v>
      </c>
      <c r="D11" s="12">
        <v>16668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6656-F80B-4EC9-A6F7-005186D079AF}">
  <dimension ref="A1:AL54"/>
  <sheetViews>
    <sheetView workbookViewId="0">
      <selection activeCell="D1" sqref="D1"/>
    </sheetView>
  </sheetViews>
  <sheetFormatPr baseColWidth="10" defaultRowHeight="14.4" x14ac:dyDescent="0.3"/>
  <cols>
    <col min="1" max="1" width="29.5546875" bestFit="1" customWidth="1"/>
    <col min="2" max="2" width="25.21875" bestFit="1" customWidth="1"/>
    <col min="3" max="3" width="24.6640625" bestFit="1" customWidth="1"/>
    <col min="4" max="5" width="80.88671875" bestFit="1" customWidth="1"/>
    <col min="6" max="6" width="21" bestFit="1" customWidth="1"/>
    <col min="7" max="7" width="20.21875" bestFit="1" customWidth="1"/>
    <col min="8" max="8" width="17.88671875" bestFit="1" customWidth="1"/>
    <col min="9" max="9" width="80.88671875" bestFit="1" customWidth="1"/>
    <col min="10" max="10" width="26.109375" bestFit="1" customWidth="1"/>
    <col min="11" max="11" width="29.44140625" bestFit="1" customWidth="1"/>
    <col min="12" max="12" width="20" bestFit="1" customWidth="1"/>
    <col min="13" max="13" width="10" bestFit="1" customWidth="1"/>
    <col min="14" max="14" width="24.6640625" bestFit="1" customWidth="1"/>
    <col min="15" max="15" width="30.5546875" bestFit="1" customWidth="1"/>
    <col min="16" max="16" width="26.88671875" bestFit="1" customWidth="1"/>
    <col min="17" max="17" width="8.21875" bestFit="1" customWidth="1"/>
    <col min="18" max="18" width="16.33203125" bestFit="1" customWidth="1"/>
    <col min="19" max="19" width="9.88671875" bestFit="1" customWidth="1"/>
    <col min="20" max="20" width="28.44140625" bestFit="1" customWidth="1"/>
    <col min="21" max="21" width="47.21875" bestFit="1" customWidth="1"/>
    <col min="22" max="22" width="12.77734375" bestFit="1" customWidth="1"/>
    <col min="23" max="23" width="14.109375" bestFit="1" customWidth="1"/>
    <col min="24" max="24" width="23.88671875" bestFit="1" customWidth="1"/>
    <col min="25" max="25" width="14.109375" bestFit="1" customWidth="1"/>
    <col min="26" max="26" width="59.5546875" bestFit="1" customWidth="1"/>
    <col min="27" max="27" width="17.6640625" bestFit="1" customWidth="1"/>
    <col min="28" max="28" width="59.5546875" bestFit="1" customWidth="1"/>
    <col min="29" max="29" width="18" bestFit="1" customWidth="1"/>
    <col min="30" max="30" width="50.109375" bestFit="1" customWidth="1"/>
    <col min="31" max="31" width="23.5546875" bestFit="1" customWidth="1"/>
    <col min="32" max="32" width="35.44140625" bestFit="1" customWidth="1"/>
    <col min="33" max="33" width="25.44140625" bestFit="1" customWidth="1"/>
    <col min="34" max="34" width="48.77734375" bestFit="1" customWidth="1"/>
    <col min="38" max="38" width="15.77734375" customWidth="1"/>
  </cols>
  <sheetData>
    <row r="1" spans="1:38" x14ac:dyDescent="0.3">
      <c r="A1" t="s">
        <v>1798</v>
      </c>
      <c r="B1" t="s">
        <v>1799</v>
      </c>
      <c r="C1" t="s">
        <v>1800</v>
      </c>
      <c r="D1" t="s">
        <v>1801</v>
      </c>
      <c r="E1" t="s">
        <v>1802</v>
      </c>
      <c r="F1" t="s">
        <v>1803</v>
      </c>
      <c r="G1" t="s">
        <v>1804</v>
      </c>
      <c r="H1" t="s">
        <v>1805</v>
      </c>
      <c r="I1" t="s">
        <v>1806</v>
      </c>
      <c r="J1" t="s">
        <v>1807</v>
      </c>
      <c r="K1" t="s">
        <v>1808</v>
      </c>
      <c r="L1" t="s">
        <v>1809</v>
      </c>
      <c r="M1" t="s">
        <v>1810</v>
      </c>
      <c r="N1" t="s">
        <v>1811</v>
      </c>
      <c r="O1" t="s">
        <v>1812</v>
      </c>
      <c r="P1" t="s">
        <v>1813</v>
      </c>
      <c r="Q1" t="s">
        <v>1313</v>
      </c>
      <c r="R1" t="s">
        <v>1522</v>
      </c>
      <c r="S1" t="s">
        <v>1814</v>
      </c>
      <c r="T1" t="s">
        <v>1815</v>
      </c>
      <c r="U1" t="s">
        <v>1816</v>
      </c>
      <c r="V1" t="s">
        <v>1817</v>
      </c>
      <c r="W1" t="s">
        <v>1818</v>
      </c>
      <c r="X1" t="s">
        <v>1819</v>
      </c>
      <c r="Y1" t="s">
        <v>1820</v>
      </c>
      <c r="Z1" t="s">
        <v>1821</v>
      </c>
      <c r="AA1" t="s">
        <v>1822</v>
      </c>
      <c r="AB1" t="s">
        <v>1823</v>
      </c>
      <c r="AC1" t="s">
        <v>1824</v>
      </c>
      <c r="AD1" t="s">
        <v>1825</v>
      </c>
      <c r="AE1" t="s">
        <v>1826</v>
      </c>
      <c r="AF1" t="s">
        <v>1827</v>
      </c>
      <c r="AG1" t="s">
        <v>1828</v>
      </c>
      <c r="AH1" t="s">
        <v>1829</v>
      </c>
      <c r="AI1" s="14" t="s">
        <v>1996</v>
      </c>
      <c r="AJ1" s="14" t="s">
        <v>1997</v>
      </c>
      <c r="AK1" s="14" t="s">
        <v>1998</v>
      </c>
      <c r="AL1" s="14" t="s">
        <v>1999</v>
      </c>
    </row>
    <row r="2" spans="1:38" x14ac:dyDescent="0.3">
      <c r="A2">
        <v>1463535832441579</v>
      </c>
      <c r="B2">
        <v>100063555277597</v>
      </c>
      <c r="C2" s="12" t="s">
        <v>1830</v>
      </c>
      <c r="D2" s="12" t="s">
        <v>1831</v>
      </c>
      <c r="E2" s="12" t="s">
        <v>1831</v>
      </c>
      <c r="F2">
        <v>22</v>
      </c>
      <c r="G2" s="12" t="s">
        <v>1832</v>
      </c>
      <c r="H2" s="12" t="s">
        <v>1833</v>
      </c>
      <c r="I2" s="12" t="s">
        <v>1834</v>
      </c>
      <c r="J2">
        <v>1</v>
      </c>
      <c r="K2">
        <v>0</v>
      </c>
      <c r="L2" s="12" t="s">
        <v>1835</v>
      </c>
      <c r="M2" s="12" t="s">
        <v>1339</v>
      </c>
      <c r="N2" s="12" t="s">
        <v>1339</v>
      </c>
      <c r="O2" s="12" t="s">
        <v>1339</v>
      </c>
      <c r="P2" s="12" t="s">
        <v>1339</v>
      </c>
      <c r="Q2" s="12" t="s">
        <v>1836</v>
      </c>
      <c r="R2">
        <v>2107</v>
      </c>
      <c r="S2">
        <v>1516</v>
      </c>
      <c r="U2">
        <v>144</v>
      </c>
      <c r="V2">
        <v>106</v>
      </c>
      <c r="W2">
        <v>20</v>
      </c>
      <c r="X2">
        <v>18</v>
      </c>
      <c r="Y2">
        <v>55</v>
      </c>
      <c r="AA2">
        <v>55</v>
      </c>
      <c r="AD2">
        <v>0.02</v>
      </c>
      <c r="AE2">
        <v>9578.8359999999993</v>
      </c>
      <c r="AF2">
        <v>5.2050000000000001</v>
      </c>
      <c r="AG2">
        <v>0</v>
      </c>
      <c r="AI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9.498680738786279E-2</v>
      </c>
      <c r="AJ2" s="15">
        <f>IF(Jan_01_2026_Mar_02_2026_911642248498945[[#This Row],[Alcance]]=0,0,Jan_01_2026_Mar_02_2026_911642248498945[[#This Row],[Veces que se compartió]]/Jan_01_2026_Mar_02_2026_911642248498945[[#This Row],[Alcance]])</f>
        <v>1.1873350923482849E-2</v>
      </c>
      <c r="AK2" s="15">
        <f>IF(Jan_01_2026_Mar_02_2026_911642248498945[[#This Row],[Alcance]]=0,0,Jan_01_2026_Mar_02_2026_911642248498945[[#This Row],[Clics en el enlace]]/Jan_01_2026_Mar_02_2026_911642248498945[[#This Row],[Alcance]])</f>
        <v>0</v>
      </c>
      <c r="AL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0.13192612137203166</v>
      </c>
    </row>
    <row r="3" spans="1:38" x14ac:dyDescent="0.3">
      <c r="A3">
        <v>876009558344914</v>
      </c>
      <c r="B3">
        <v>100063555277597</v>
      </c>
      <c r="C3" s="12" t="s">
        <v>1830</v>
      </c>
      <c r="D3" s="12" t="s">
        <v>1837</v>
      </c>
      <c r="E3" s="12" t="s">
        <v>1339</v>
      </c>
      <c r="F3">
        <v>0</v>
      </c>
      <c r="G3" s="12" t="s">
        <v>1838</v>
      </c>
      <c r="H3" s="12" t="s">
        <v>1833</v>
      </c>
      <c r="I3" s="12" t="s">
        <v>1839</v>
      </c>
      <c r="J3">
        <v>0</v>
      </c>
      <c r="K3">
        <v>0</v>
      </c>
      <c r="L3" s="12" t="s">
        <v>1840</v>
      </c>
      <c r="M3" s="12" t="s">
        <v>1339</v>
      </c>
      <c r="N3" s="12" t="s">
        <v>1339</v>
      </c>
      <c r="O3" s="12" t="s">
        <v>1339</v>
      </c>
      <c r="P3" s="12" t="s">
        <v>1339</v>
      </c>
      <c r="Q3" s="12" t="s">
        <v>1836</v>
      </c>
      <c r="T3">
        <v>522</v>
      </c>
      <c r="AI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v>
      </c>
      <c r="AJ3" s="15">
        <f>IF(Jan_01_2026_Mar_02_2026_911642248498945[[#This Row],[Alcance]]=0,0,Jan_01_2026_Mar_02_2026_911642248498945[[#This Row],[Veces que se compartió]]/Jan_01_2026_Mar_02_2026_911642248498945[[#This Row],[Alcance]])</f>
        <v>0</v>
      </c>
      <c r="AK3" s="15">
        <f>IF(Jan_01_2026_Mar_02_2026_911642248498945[[#This Row],[Alcance]]=0,0,Jan_01_2026_Mar_02_2026_911642248498945[[#This Row],[Clics en el enlace]]/Jan_01_2026_Mar_02_2026_911642248498945[[#This Row],[Alcance]])</f>
        <v>0</v>
      </c>
      <c r="AL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v>
      </c>
    </row>
    <row r="4" spans="1:38" x14ac:dyDescent="0.3">
      <c r="A4">
        <v>1513085657486596</v>
      </c>
      <c r="B4">
        <v>100063555277597</v>
      </c>
      <c r="C4" s="12" t="s">
        <v>1830</v>
      </c>
      <c r="D4" s="12" t="s">
        <v>1841</v>
      </c>
      <c r="E4" s="12" t="s">
        <v>1841</v>
      </c>
      <c r="F4">
        <v>32</v>
      </c>
      <c r="G4" s="12" t="s">
        <v>1842</v>
      </c>
      <c r="H4" s="12" t="s">
        <v>1833</v>
      </c>
      <c r="I4" s="12" t="s">
        <v>1843</v>
      </c>
      <c r="J4">
        <v>1</v>
      </c>
      <c r="K4">
        <v>0</v>
      </c>
      <c r="L4" s="12" t="s">
        <v>1835</v>
      </c>
      <c r="M4" s="12" t="s">
        <v>1339</v>
      </c>
      <c r="N4" s="12" t="s">
        <v>1339</v>
      </c>
      <c r="O4" s="12" t="s">
        <v>1339</v>
      </c>
      <c r="P4" s="12" t="s">
        <v>1339</v>
      </c>
      <c r="Q4" s="12" t="s">
        <v>1836</v>
      </c>
      <c r="R4">
        <v>589</v>
      </c>
      <c r="S4">
        <v>468</v>
      </c>
      <c r="U4">
        <v>215</v>
      </c>
      <c r="V4">
        <v>51</v>
      </c>
      <c r="W4">
        <v>109</v>
      </c>
      <c r="X4">
        <v>55</v>
      </c>
      <c r="Y4">
        <v>21</v>
      </c>
      <c r="AA4">
        <v>21</v>
      </c>
      <c r="AD4">
        <v>0</v>
      </c>
      <c r="AE4">
        <v>4109.4570000000003</v>
      </c>
      <c r="AF4">
        <v>7.9020000000000001</v>
      </c>
      <c r="AG4">
        <v>0</v>
      </c>
      <c r="AI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0.45940170940170938</v>
      </c>
      <c r="AJ4" s="15">
        <f>IF(Jan_01_2026_Mar_02_2026_911642248498945[[#This Row],[Alcance]]=0,0,Jan_01_2026_Mar_02_2026_911642248498945[[#This Row],[Veces que se compartió]]/Jan_01_2026_Mar_02_2026_911642248498945[[#This Row],[Alcance]])</f>
        <v>0.11752136752136752</v>
      </c>
      <c r="AK4" s="15">
        <f>IF(Jan_01_2026_Mar_02_2026_911642248498945[[#This Row],[Alcance]]=0,0,Jan_01_2026_Mar_02_2026_911642248498945[[#This Row],[Clics en el enlace]]/Jan_01_2026_Mar_02_2026_911642248498945[[#This Row],[Alcance]])</f>
        <v>0</v>
      </c>
      <c r="AL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0.92735042735042739</v>
      </c>
    </row>
    <row r="5" spans="1:38" x14ac:dyDescent="0.3">
      <c r="A5">
        <v>1511201301008365</v>
      </c>
      <c r="B5">
        <v>100063555277597</v>
      </c>
      <c r="C5" s="12" t="s">
        <v>1830</v>
      </c>
      <c r="D5" s="12" t="s">
        <v>1844</v>
      </c>
      <c r="E5" s="12" t="s">
        <v>1844</v>
      </c>
      <c r="F5">
        <v>49</v>
      </c>
      <c r="G5" s="12" t="s">
        <v>1845</v>
      </c>
      <c r="H5" s="12" t="s">
        <v>1833</v>
      </c>
      <c r="I5" s="12" t="s">
        <v>1846</v>
      </c>
      <c r="J5">
        <v>1</v>
      </c>
      <c r="K5">
        <v>0</v>
      </c>
      <c r="L5" s="12" t="s">
        <v>1835</v>
      </c>
      <c r="M5" s="12" t="s">
        <v>1339</v>
      </c>
      <c r="N5" s="12" t="s">
        <v>1339</v>
      </c>
      <c r="O5" s="12" t="s">
        <v>1339</v>
      </c>
      <c r="P5" s="12" t="s">
        <v>1339</v>
      </c>
      <c r="Q5" s="12" t="s">
        <v>1836</v>
      </c>
      <c r="R5">
        <v>1460</v>
      </c>
      <c r="S5">
        <v>1202</v>
      </c>
      <c r="U5">
        <v>163</v>
      </c>
      <c r="V5">
        <v>87</v>
      </c>
      <c r="W5">
        <v>16</v>
      </c>
      <c r="X5">
        <v>60</v>
      </c>
      <c r="Y5">
        <v>75</v>
      </c>
      <c r="AA5">
        <v>75</v>
      </c>
      <c r="AD5">
        <v>0.01</v>
      </c>
      <c r="AE5">
        <v>10746.258</v>
      </c>
      <c r="AF5">
        <v>8.1720000000000006</v>
      </c>
      <c r="AG5">
        <v>0</v>
      </c>
      <c r="AI5"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0.13560732113144758</v>
      </c>
      <c r="AJ5" s="15">
        <f>IF(Jan_01_2026_Mar_02_2026_911642248498945[[#This Row],[Alcance]]=0,0,Jan_01_2026_Mar_02_2026_911642248498945[[#This Row],[Veces que se compartió]]/Jan_01_2026_Mar_02_2026_911642248498945[[#This Row],[Alcance]])</f>
        <v>4.9916805324459232E-2</v>
      </c>
      <c r="AK5" s="15">
        <f>IF(Jan_01_2026_Mar_02_2026_911642248498945[[#This Row],[Alcance]]=0,0,Jan_01_2026_Mar_02_2026_911642248498945[[#This Row],[Clics en el enlace]]/Jan_01_2026_Mar_02_2026_911642248498945[[#This Row],[Alcance]])</f>
        <v>0</v>
      </c>
      <c r="AL5"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0.24875207986688852</v>
      </c>
    </row>
    <row r="6" spans="1:38" x14ac:dyDescent="0.3">
      <c r="A6">
        <v>1511015854360243</v>
      </c>
      <c r="B6">
        <v>100063555277597</v>
      </c>
      <c r="C6" s="12" t="s">
        <v>1830</v>
      </c>
      <c r="D6" s="12" t="s">
        <v>1847</v>
      </c>
      <c r="E6" s="12" t="s">
        <v>1339</v>
      </c>
      <c r="F6">
        <v>0</v>
      </c>
      <c r="G6" s="12" t="s">
        <v>1848</v>
      </c>
      <c r="H6" s="12" t="s">
        <v>1833</v>
      </c>
      <c r="I6" s="12" t="s">
        <v>1849</v>
      </c>
      <c r="J6">
        <v>0</v>
      </c>
      <c r="K6">
        <v>0</v>
      </c>
      <c r="L6" s="12" t="s">
        <v>1850</v>
      </c>
      <c r="M6" s="12" t="s">
        <v>1339</v>
      </c>
      <c r="N6" s="12" t="s">
        <v>1339</v>
      </c>
      <c r="O6" s="12" t="s">
        <v>1339</v>
      </c>
      <c r="P6" s="12" t="s">
        <v>1339</v>
      </c>
      <c r="Q6" s="12" t="s">
        <v>1836</v>
      </c>
      <c r="R6">
        <v>5398</v>
      </c>
      <c r="S6">
        <v>2963</v>
      </c>
      <c r="U6">
        <v>173</v>
      </c>
      <c r="V6">
        <v>98</v>
      </c>
      <c r="W6">
        <v>8</v>
      </c>
      <c r="X6">
        <v>67</v>
      </c>
      <c r="Y6">
        <v>199</v>
      </c>
      <c r="Z6">
        <v>146</v>
      </c>
      <c r="AA6">
        <v>53</v>
      </c>
      <c r="AD6">
        <v>0.04</v>
      </c>
      <c r="AI6"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5.8386770165372935E-2</v>
      </c>
      <c r="AJ6" s="15">
        <f>IF(Jan_01_2026_Mar_02_2026_911642248498945[[#This Row],[Alcance]]=0,0,Jan_01_2026_Mar_02_2026_911642248498945[[#This Row],[Veces que se compartió]]/Jan_01_2026_Mar_02_2026_911642248498945[[#This Row],[Alcance]])</f>
        <v>2.2612217347283158E-2</v>
      </c>
      <c r="AK6" s="15">
        <f>IF(Jan_01_2026_Mar_02_2026_911642248498945[[#This Row],[Alcance]]=0,0,Jan_01_2026_Mar_02_2026_911642248498945[[#This Row],[Clics en el enlace]]/Jan_01_2026_Mar_02_2026_911642248498945[[#This Row],[Alcance]])</f>
        <v>0</v>
      </c>
      <c r="AL6"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0.10631117111036112</v>
      </c>
    </row>
    <row r="7" spans="1:38" x14ac:dyDescent="0.3">
      <c r="A7">
        <v>1510271261101369</v>
      </c>
      <c r="B7">
        <v>100063555277597</v>
      </c>
      <c r="C7" s="12" t="s">
        <v>1830</v>
      </c>
      <c r="D7" s="12" t="s">
        <v>1851</v>
      </c>
      <c r="E7" s="12" t="s">
        <v>1851</v>
      </c>
      <c r="F7">
        <v>54</v>
      </c>
      <c r="G7" s="12" t="s">
        <v>1852</v>
      </c>
      <c r="H7" s="12" t="s">
        <v>1833</v>
      </c>
      <c r="I7" s="12" t="s">
        <v>1853</v>
      </c>
      <c r="J7">
        <v>1</v>
      </c>
      <c r="K7">
        <v>0</v>
      </c>
      <c r="L7" s="12" t="s">
        <v>1835</v>
      </c>
      <c r="M7" s="12" t="s">
        <v>1339</v>
      </c>
      <c r="N7" s="12" t="s">
        <v>1339</v>
      </c>
      <c r="O7" s="12" t="s">
        <v>1339</v>
      </c>
      <c r="P7" s="12" t="s">
        <v>1339</v>
      </c>
      <c r="Q7" s="12" t="s">
        <v>1836</v>
      </c>
      <c r="R7">
        <v>1126</v>
      </c>
      <c r="S7">
        <v>887</v>
      </c>
      <c r="U7">
        <v>139</v>
      </c>
      <c r="V7">
        <v>70</v>
      </c>
      <c r="W7">
        <v>9</v>
      </c>
      <c r="X7">
        <v>60</v>
      </c>
      <c r="Y7">
        <v>59</v>
      </c>
      <c r="AA7">
        <v>59</v>
      </c>
      <c r="AD7">
        <v>0.01</v>
      </c>
      <c r="AE7">
        <v>5807.4080000000004</v>
      </c>
      <c r="AF7">
        <v>5.8479999999999999</v>
      </c>
      <c r="AG7">
        <v>0</v>
      </c>
      <c r="AI7"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0.15670800450958286</v>
      </c>
      <c r="AJ7" s="15">
        <f>IF(Jan_01_2026_Mar_02_2026_911642248498945[[#This Row],[Alcance]]=0,0,Jan_01_2026_Mar_02_2026_911642248498945[[#This Row],[Veces que se compartió]]/Jan_01_2026_Mar_02_2026_911642248498945[[#This Row],[Alcance]])</f>
        <v>6.7643742953776773E-2</v>
      </c>
      <c r="AK7" s="15">
        <f>IF(Jan_01_2026_Mar_02_2026_911642248498945[[#This Row],[Alcance]]=0,0,Jan_01_2026_Mar_02_2026_911642248498945[[#This Row],[Clics en el enlace]]/Jan_01_2026_Mar_02_2026_911642248498945[[#This Row],[Alcance]])</f>
        <v>0</v>
      </c>
      <c r="AL7"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0.30214205186020293</v>
      </c>
    </row>
    <row r="8" spans="1:38" x14ac:dyDescent="0.3">
      <c r="A8">
        <v>1507231364738692</v>
      </c>
      <c r="B8">
        <v>100063555277597</v>
      </c>
      <c r="C8" s="12" t="s">
        <v>1830</v>
      </c>
      <c r="D8" s="12" t="s">
        <v>1854</v>
      </c>
      <c r="E8" s="12" t="s">
        <v>1339</v>
      </c>
      <c r="F8">
        <v>0</v>
      </c>
      <c r="G8" s="12" t="s">
        <v>1855</v>
      </c>
      <c r="H8" s="12" t="s">
        <v>1833</v>
      </c>
      <c r="I8" s="12" t="s">
        <v>1856</v>
      </c>
      <c r="J8">
        <v>0</v>
      </c>
      <c r="K8">
        <v>0</v>
      </c>
      <c r="L8" s="12" t="s">
        <v>1850</v>
      </c>
      <c r="M8" s="12" t="s">
        <v>1339</v>
      </c>
      <c r="N8" s="12" t="s">
        <v>1339</v>
      </c>
      <c r="O8" s="12" t="s">
        <v>1339</v>
      </c>
      <c r="P8" s="12" t="s">
        <v>1339</v>
      </c>
      <c r="Q8" s="12" t="s">
        <v>1836</v>
      </c>
      <c r="R8">
        <v>3131</v>
      </c>
      <c r="S8">
        <v>1910</v>
      </c>
      <c r="U8">
        <v>139</v>
      </c>
      <c r="V8">
        <v>79</v>
      </c>
      <c r="W8">
        <v>40</v>
      </c>
      <c r="X8">
        <v>20</v>
      </c>
      <c r="Y8">
        <v>83</v>
      </c>
      <c r="Z8">
        <v>38</v>
      </c>
      <c r="AA8">
        <v>45</v>
      </c>
      <c r="AD8">
        <v>0.03</v>
      </c>
      <c r="AI8"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7.277486910994764E-2</v>
      </c>
      <c r="AJ8" s="15">
        <f>IF(Jan_01_2026_Mar_02_2026_911642248498945[[#This Row],[Alcance]]=0,0,Jan_01_2026_Mar_02_2026_911642248498945[[#This Row],[Veces que se compartió]]/Jan_01_2026_Mar_02_2026_911642248498945[[#This Row],[Alcance]])</f>
        <v>1.0471204188481676E-2</v>
      </c>
      <c r="AK8" s="15">
        <f>IF(Jan_01_2026_Mar_02_2026_911642248498945[[#This Row],[Alcance]]=0,0,Jan_01_2026_Mar_02_2026_911642248498945[[#This Row],[Clics en el enlace]]/Jan_01_2026_Mar_02_2026_911642248498945[[#This Row],[Alcance]])</f>
        <v>0</v>
      </c>
      <c r="AL8"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0.11465968586387434</v>
      </c>
    </row>
    <row r="9" spans="1:38" x14ac:dyDescent="0.3">
      <c r="A9">
        <v>1506424184819410</v>
      </c>
      <c r="B9">
        <v>100063555277597</v>
      </c>
      <c r="C9" s="12" t="s">
        <v>1830</v>
      </c>
      <c r="D9" s="12" t="s">
        <v>1857</v>
      </c>
      <c r="E9" s="12" t="s">
        <v>1857</v>
      </c>
      <c r="F9">
        <v>56</v>
      </c>
      <c r="G9" s="12" t="s">
        <v>1858</v>
      </c>
      <c r="H9" s="12" t="s">
        <v>1833</v>
      </c>
      <c r="I9" s="12" t="s">
        <v>1859</v>
      </c>
      <c r="J9">
        <v>1</v>
      </c>
      <c r="K9">
        <v>0</v>
      </c>
      <c r="L9" s="12" t="s">
        <v>1835</v>
      </c>
      <c r="M9" s="12" t="s">
        <v>1339</v>
      </c>
      <c r="N9" s="12" t="s">
        <v>1339</v>
      </c>
      <c r="O9" s="12" t="s">
        <v>1339</v>
      </c>
      <c r="P9" s="12" t="s">
        <v>1339</v>
      </c>
      <c r="Q9" s="12" t="s">
        <v>1836</v>
      </c>
      <c r="R9">
        <v>2764</v>
      </c>
      <c r="S9">
        <v>2319</v>
      </c>
      <c r="U9">
        <v>160</v>
      </c>
      <c r="V9">
        <v>81</v>
      </c>
      <c r="W9">
        <v>18</v>
      </c>
      <c r="X9">
        <v>61</v>
      </c>
      <c r="Y9">
        <v>51</v>
      </c>
      <c r="AA9">
        <v>51</v>
      </c>
      <c r="AD9">
        <v>0.02</v>
      </c>
      <c r="AE9">
        <v>16823.977999999999</v>
      </c>
      <c r="AF9">
        <v>6.734</v>
      </c>
      <c r="AG9">
        <v>0</v>
      </c>
      <c r="AI9"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6.8995256576110386E-2</v>
      </c>
      <c r="AJ9" s="15">
        <f>IF(Jan_01_2026_Mar_02_2026_911642248498945[[#This Row],[Alcance]]=0,0,Jan_01_2026_Mar_02_2026_911642248498945[[#This Row],[Veces que se compartió]]/Jan_01_2026_Mar_02_2026_911642248498945[[#This Row],[Alcance]])</f>
        <v>2.6304441569642088E-2</v>
      </c>
      <c r="AK9" s="15">
        <f>IF(Jan_01_2026_Mar_02_2026_911642248498945[[#This Row],[Alcance]]=0,0,Jan_01_2026_Mar_02_2026_911642248498945[[#This Row],[Clics en el enlace]]/Jan_01_2026_Mar_02_2026_911642248498945[[#This Row],[Alcance]])</f>
        <v>0</v>
      </c>
      <c r="AL9"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0.12936610608020699</v>
      </c>
    </row>
    <row r="10" spans="1:38" x14ac:dyDescent="0.3">
      <c r="A10">
        <v>1505603774901451</v>
      </c>
      <c r="B10">
        <v>100063555277597</v>
      </c>
      <c r="C10" s="12" t="s">
        <v>1830</v>
      </c>
      <c r="D10" s="12" t="s">
        <v>1860</v>
      </c>
      <c r="E10" s="12" t="s">
        <v>1860</v>
      </c>
      <c r="F10">
        <v>62</v>
      </c>
      <c r="G10" s="12" t="s">
        <v>1861</v>
      </c>
      <c r="H10" s="12" t="s">
        <v>1833</v>
      </c>
      <c r="I10" s="12" t="s">
        <v>1862</v>
      </c>
      <c r="J10">
        <v>1</v>
      </c>
      <c r="K10">
        <v>0</v>
      </c>
      <c r="L10" s="12" t="s">
        <v>1835</v>
      </c>
      <c r="M10" s="12" t="s">
        <v>1339</v>
      </c>
      <c r="N10" s="12" t="s">
        <v>1339</v>
      </c>
      <c r="O10" s="12" t="s">
        <v>1339</v>
      </c>
      <c r="P10" s="12" t="s">
        <v>1339</v>
      </c>
      <c r="Q10" s="12" t="s">
        <v>1836</v>
      </c>
      <c r="R10">
        <v>1520</v>
      </c>
      <c r="S10">
        <v>1166</v>
      </c>
      <c r="U10">
        <v>150</v>
      </c>
      <c r="V10">
        <v>69</v>
      </c>
      <c r="W10">
        <v>24</v>
      </c>
      <c r="X10">
        <v>57</v>
      </c>
      <c r="Y10">
        <v>33</v>
      </c>
      <c r="AA10">
        <v>33</v>
      </c>
      <c r="AD10">
        <v>0.01</v>
      </c>
      <c r="AE10">
        <v>11023.539000000001</v>
      </c>
      <c r="AF10">
        <v>8.1229999999999993</v>
      </c>
      <c r="AG10">
        <v>0</v>
      </c>
      <c r="AI10"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0.12864493996569468</v>
      </c>
      <c r="AJ10" s="15">
        <f>IF(Jan_01_2026_Mar_02_2026_911642248498945[[#This Row],[Alcance]]=0,0,Jan_01_2026_Mar_02_2026_911642248498945[[#This Row],[Veces que se compartió]]/Jan_01_2026_Mar_02_2026_911642248498945[[#This Row],[Alcance]])</f>
        <v>4.8885077186963978E-2</v>
      </c>
      <c r="AK10" s="15">
        <f>IF(Jan_01_2026_Mar_02_2026_911642248498945[[#This Row],[Alcance]]=0,0,Jan_01_2026_Mar_02_2026_911642248498945[[#This Row],[Clics en el enlace]]/Jan_01_2026_Mar_02_2026_911642248498945[[#This Row],[Alcance]])</f>
        <v>0</v>
      </c>
      <c r="AL10"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0.24699828473413379</v>
      </c>
    </row>
    <row r="11" spans="1:38" x14ac:dyDescent="0.3">
      <c r="A11">
        <v>1503874158407746</v>
      </c>
      <c r="B11">
        <v>100063555277597</v>
      </c>
      <c r="C11" s="12" t="s">
        <v>1830</v>
      </c>
      <c r="D11" s="12" t="s">
        <v>1863</v>
      </c>
      <c r="E11" s="12" t="s">
        <v>1339</v>
      </c>
      <c r="F11">
        <v>0</v>
      </c>
      <c r="G11" s="12" t="s">
        <v>1864</v>
      </c>
      <c r="H11" s="12" t="s">
        <v>1833</v>
      </c>
      <c r="I11" s="12" t="s">
        <v>1865</v>
      </c>
      <c r="J11">
        <v>0</v>
      </c>
      <c r="K11">
        <v>0</v>
      </c>
      <c r="L11" s="12" t="s">
        <v>1850</v>
      </c>
      <c r="M11" s="12" t="s">
        <v>1339</v>
      </c>
      <c r="N11" s="12" t="s">
        <v>1339</v>
      </c>
      <c r="O11" s="12" t="s">
        <v>1339</v>
      </c>
      <c r="P11" s="12" t="s">
        <v>1339</v>
      </c>
      <c r="Q11" s="12" t="s">
        <v>1836</v>
      </c>
      <c r="R11">
        <v>5260</v>
      </c>
      <c r="S11">
        <v>3117</v>
      </c>
      <c r="U11">
        <v>171</v>
      </c>
      <c r="V11">
        <v>105</v>
      </c>
      <c r="W11">
        <v>38</v>
      </c>
      <c r="X11">
        <v>28</v>
      </c>
      <c r="Y11">
        <v>215</v>
      </c>
      <c r="Z11">
        <v>113</v>
      </c>
      <c r="AA11">
        <v>102</v>
      </c>
      <c r="AD11">
        <v>0.06</v>
      </c>
      <c r="AI11"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5.4860442733397498E-2</v>
      </c>
      <c r="AJ11" s="15">
        <f>IF(Jan_01_2026_Mar_02_2026_911642248498945[[#This Row],[Alcance]]=0,0,Jan_01_2026_Mar_02_2026_911642248498945[[#This Row],[Veces que se compartió]]/Jan_01_2026_Mar_02_2026_911642248498945[[#This Row],[Alcance]])</f>
        <v>8.9829964709656727E-3</v>
      </c>
      <c r="AK11" s="15">
        <f>IF(Jan_01_2026_Mar_02_2026_911642248498945[[#This Row],[Alcance]]=0,0,Jan_01_2026_Mar_02_2026_911642248498945[[#This Row],[Clics en el enlace]]/Jan_01_2026_Mar_02_2026_911642248498945[[#This Row],[Alcance]])</f>
        <v>0</v>
      </c>
      <c r="AL11"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8.50176451716394E-2</v>
      </c>
    </row>
    <row r="12" spans="1:38" x14ac:dyDescent="0.3">
      <c r="A12">
        <v>1502842235177605</v>
      </c>
      <c r="B12">
        <v>100063555277597</v>
      </c>
      <c r="C12" s="12" t="s">
        <v>1830</v>
      </c>
      <c r="D12" s="12" t="s">
        <v>1866</v>
      </c>
      <c r="E12" s="12" t="s">
        <v>1866</v>
      </c>
      <c r="F12">
        <v>36</v>
      </c>
      <c r="G12" s="12" t="s">
        <v>1867</v>
      </c>
      <c r="H12" s="12" t="s">
        <v>1833</v>
      </c>
      <c r="I12" s="12" t="s">
        <v>1868</v>
      </c>
      <c r="J12">
        <v>1</v>
      </c>
      <c r="K12">
        <v>0</v>
      </c>
      <c r="L12" s="12" t="s">
        <v>1835</v>
      </c>
      <c r="M12" s="12" t="s">
        <v>1339</v>
      </c>
      <c r="N12" s="12" t="s">
        <v>1339</v>
      </c>
      <c r="O12" s="12" t="s">
        <v>1339</v>
      </c>
      <c r="P12" s="12" t="s">
        <v>1339</v>
      </c>
      <c r="Q12" s="12" t="s">
        <v>1836</v>
      </c>
      <c r="R12">
        <v>7451</v>
      </c>
      <c r="S12">
        <v>6453</v>
      </c>
      <c r="U12">
        <v>223</v>
      </c>
      <c r="V12">
        <v>135</v>
      </c>
      <c r="W12">
        <v>39</v>
      </c>
      <c r="X12">
        <v>49</v>
      </c>
      <c r="Y12">
        <v>64</v>
      </c>
      <c r="AA12">
        <v>56</v>
      </c>
      <c r="AB12">
        <v>5</v>
      </c>
      <c r="AC12">
        <v>3</v>
      </c>
      <c r="AD12">
        <v>0.01</v>
      </c>
      <c r="AE12">
        <v>20418.438999999998</v>
      </c>
      <c r="AF12">
        <v>3.0350000000000001</v>
      </c>
      <c r="AG12">
        <v>0</v>
      </c>
      <c r="AI1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3.4557570122423678E-2</v>
      </c>
      <c r="AJ12" s="15">
        <f>IF(Jan_01_2026_Mar_02_2026_911642248498945[[#This Row],[Alcance]]=0,0,Jan_01_2026_Mar_02_2026_911642248498945[[#This Row],[Veces que se compartió]]/Jan_01_2026_Mar_02_2026_911642248498945[[#This Row],[Alcance]])</f>
        <v>7.5933674260034089E-3</v>
      </c>
      <c r="AK12" s="15">
        <f>IF(Jan_01_2026_Mar_02_2026_911642248498945[[#This Row],[Alcance]]=0,0,Jan_01_2026_Mar_02_2026_911642248498945[[#This Row],[Clics en el enlace]]/Jan_01_2026_Mar_02_2026_911642248498945[[#This Row],[Alcance]])</f>
        <v>4.6490004649000463E-4</v>
      </c>
      <c r="AL1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5.5788005578800558E-2</v>
      </c>
    </row>
    <row r="13" spans="1:38" x14ac:dyDescent="0.3">
      <c r="A13">
        <v>1501809665280862</v>
      </c>
      <c r="B13">
        <v>100063555277597</v>
      </c>
      <c r="C13" s="12" t="s">
        <v>1830</v>
      </c>
      <c r="D13" s="12" t="s">
        <v>1869</v>
      </c>
      <c r="E13" s="12" t="s">
        <v>1869</v>
      </c>
      <c r="F13">
        <v>19</v>
      </c>
      <c r="G13" s="12" t="s">
        <v>1870</v>
      </c>
      <c r="H13" s="12" t="s">
        <v>1833</v>
      </c>
      <c r="I13" s="12" t="s">
        <v>1871</v>
      </c>
      <c r="J13">
        <v>1</v>
      </c>
      <c r="K13">
        <v>0</v>
      </c>
      <c r="L13" s="12" t="s">
        <v>1835</v>
      </c>
      <c r="M13" s="12" t="s">
        <v>1339</v>
      </c>
      <c r="N13" s="12" t="s">
        <v>1339</v>
      </c>
      <c r="O13" s="12" t="s">
        <v>1339</v>
      </c>
      <c r="P13" s="12" t="s">
        <v>1339</v>
      </c>
      <c r="Q13" s="12" t="s">
        <v>1836</v>
      </c>
      <c r="R13">
        <v>1697</v>
      </c>
      <c r="S13">
        <v>1280</v>
      </c>
      <c r="U13">
        <v>129</v>
      </c>
      <c r="V13">
        <v>64</v>
      </c>
      <c r="W13">
        <v>9</v>
      </c>
      <c r="X13">
        <v>56</v>
      </c>
      <c r="Y13">
        <v>25</v>
      </c>
      <c r="AA13">
        <v>25</v>
      </c>
      <c r="AD13">
        <v>0.01</v>
      </c>
      <c r="AE13">
        <v>8333.143</v>
      </c>
      <c r="AF13">
        <v>5.99</v>
      </c>
      <c r="AG13">
        <v>0</v>
      </c>
      <c r="AI1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0.10078125</v>
      </c>
      <c r="AJ13" s="15">
        <f>IF(Jan_01_2026_Mar_02_2026_911642248498945[[#This Row],[Alcance]]=0,0,Jan_01_2026_Mar_02_2026_911642248498945[[#This Row],[Veces que se compartió]]/Jan_01_2026_Mar_02_2026_911642248498945[[#This Row],[Alcance]])</f>
        <v>4.3749999999999997E-2</v>
      </c>
      <c r="AK13" s="15">
        <f>IF(Jan_01_2026_Mar_02_2026_911642248498945[[#This Row],[Alcance]]=0,0,Jan_01_2026_Mar_02_2026_911642248498945[[#This Row],[Clics en el enlace]]/Jan_01_2026_Mar_02_2026_911642248498945[[#This Row],[Alcance]])</f>
        <v>0</v>
      </c>
      <c r="AL1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0.1953125</v>
      </c>
    </row>
    <row r="14" spans="1:38" x14ac:dyDescent="0.3">
      <c r="A14">
        <v>1500898812038614</v>
      </c>
      <c r="B14">
        <v>100063555277597</v>
      </c>
      <c r="C14" s="12" t="s">
        <v>1830</v>
      </c>
      <c r="D14" s="12" t="s">
        <v>1872</v>
      </c>
      <c r="E14" s="12" t="s">
        <v>1872</v>
      </c>
      <c r="F14">
        <v>21</v>
      </c>
      <c r="G14" s="12" t="s">
        <v>1873</v>
      </c>
      <c r="H14" s="12" t="s">
        <v>1833</v>
      </c>
      <c r="I14" s="12" t="s">
        <v>1874</v>
      </c>
      <c r="J14">
        <v>1</v>
      </c>
      <c r="K14">
        <v>0</v>
      </c>
      <c r="L14" s="12" t="s">
        <v>1835</v>
      </c>
      <c r="M14" s="12" t="s">
        <v>1339</v>
      </c>
      <c r="N14" s="12" t="s">
        <v>1339</v>
      </c>
      <c r="O14" s="12" t="s">
        <v>1339</v>
      </c>
      <c r="P14" s="12" t="s">
        <v>1339</v>
      </c>
      <c r="Q14" s="12" t="s">
        <v>1836</v>
      </c>
      <c r="R14">
        <v>1848</v>
      </c>
      <c r="S14">
        <v>1485</v>
      </c>
      <c r="U14">
        <v>144</v>
      </c>
      <c r="V14">
        <v>80</v>
      </c>
      <c r="W14">
        <v>11</v>
      </c>
      <c r="X14">
        <v>53</v>
      </c>
      <c r="Y14">
        <v>31</v>
      </c>
      <c r="AA14">
        <v>31</v>
      </c>
      <c r="AD14">
        <v>0.01</v>
      </c>
      <c r="AE14">
        <v>8475.3259999999991</v>
      </c>
      <c r="AF14">
        <v>5.4820000000000002</v>
      </c>
      <c r="AG14">
        <v>0</v>
      </c>
      <c r="AI1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9.696969696969697E-2</v>
      </c>
      <c r="AJ14" s="15">
        <f>IF(Jan_01_2026_Mar_02_2026_911642248498945[[#This Row],[Alcance]]=0,0,Jan_01_2026_Mar_02_2026_911642248498945[[#This Row],[Veces que se compartió]]/Jan_01_2026_Mar_02_2026_911642248498945[[#This Row],[Alcance]])</f>
        <v>3.5690235690235689E-2</v>
      </c>
      <c r="AK14" s="15">
        <f>IF(Jan_01_2026_Mar_02_2026_911642248498945[[#This Row],[Alcance]]=0,0,Jan_01_2026_Mar_02_2026_911642248498945[[#This Row],[Clics en el enlace]]/Jan_01_2026_Mar_02_2026_911642248498945[[#This Row],[Alcance]])</f>
        <v>0</v>
      </c>
      <c r="AL1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0.17575757575757575</v>
      </c>
    </row>
    <row r="15" spans="1:38" x14ac:dyDescent="0.3">
      <c r="A15">
        <v>1499986182129877</v>
      </c>
      <c r="B15">
        <v>100063555277597</v>
      </c>
      <c r="C15" s="12" t="s">
        <v>1830</v>
      </c>
      <c r="D15" s="12" t="s">
        <v>1875</v>
      </c>
      <c r="E15" s="12" t="s">
        <v>1875</v>
      </c>
      <c r="F15">
        <v>28</v>
      </c>
      <c r="G15" s="12" t="s">
        <v>1876</v>
      </c>
      <c r="H15" s="12" t="s">
        <v>1833</v>
      </c>
      <c r="I15" s="12" t="s">
        <v>1877</v>
      </c>
      <c r="J15">
        <v>1</v>
      </c>
      <c r="K15">
        <v>0</v>
      </c>
      <c r="L15" s="12" t="s">
        <v>1835</v>
      </c>
      <c r="M15" s="12" t="s">
        <v>1339</v>
      </c>
      <c r="N15" s="12" t="s">
        <v>1339</v>
      </c>
      <c r="O15" s="12" t="s">
        <v>1339</v>
      </c>
      <c r="P15" s="12" t="s">
        <v>1339</v>
      </c>
      <c r="Q15" s="12" t="s">
        <v>1836</v>
      </c>
      <c r="R15">
        <v>2145</v>
      </c>
      <c r="S15">
        <v>1779</v>
      </c>
      <c r="U15">
        <v>165</v>
      </c>
      <c r="V15">
        <v>102</v>
      </c>
      <c r="W15">
        <v>36</v>
      </c>
      <c r="X15">
        <v>27</v>
      </c>
      <c r="Y15">
        <v>72</v>
      </c>
      <c r="AA15">
        <v>72</v>
      </c>
      <c r="AD15">
        <v>0.02</v>
      </c>
      <c r="AE15">
        <v>12736.047</v>
      </c>
      <c r="AF15">
        <v>6.6959999999999997</v>
      </c>
      <c r="AG15">
        <v>0</v>
      </c>
      <c r="AI15"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9.274873524451939E-2</v>
      </c>
      <c r="AJ15" s="15">
        <f>IF(Jan_01_2026_Mar_02_2026_911642248498945[[#This Row],[Alcance]]=0,0,Jan_01_2026_Mar_02_2026_911642248498945[[#This Row],[Veces que se compartió]]/Jan_01_2026_Mar_02_2026_911642248498945[[#This Row],[Alcance]])</f>
        <v>1.5177065767284991E-2</v>
      </c>
      <c r="AK15" s="15">
        <f>IF(Jan_01_2026_Mar_02_2026_911642248498945[[#This Row],[Alcance]]=0,0,Jan_01_2026_Mar_02_2026_911642248498945[[#This Row],[Clics en el enlace]]/Jan_01_2026_Mar_02_2026_911642248498945[[#This Row],[Alcance]])</f>
        <v>0</v>
      </c>
      <c r="AL15"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0.14333895446880271</v>
      </c>
    </row>
    <row r="16" spans="1:38" x14ac:dyDescent="0.3">
      <c r="A16">
        <v>1499093785552450</v>
      </c>
      <c r="B16">
        <v>100063555277597</v>
      </c>
      <c r="C16" s="12" t="s">
        <v>1830</v>
      </c>
      <c r="D16" s="12" t="s">
        <v>1878</v>
      </c>
      <c r="E16" s="12" t="s">
        <v>1339</v>
      </c>
      <c r="F16">
        <v>0</v>
      </c>
      <c r="G16" s="12" t="s">
        <v>1879</v>
      </c>
      <c r="H16" s="12" t="s">
        <v>1833</v>
      </c>
      <c r="I16" s="12" t="s">
        <v>1880</v>
      </c>
      <c r="J16">
        <v>0</v>
      </c>
      <c r="K16">
        <v>0</v>
      </c>
      <c r="L16" s="12" t="s">
        <v>1850</v>
      </c>
      <c r="M16" s="12" t="s">
        <v>1339</v>
      </c>
      <c r="N16" s="12" t="s">
        <v>1339</v>
      </c>
      <c r="O16" s="12" t="s">
        <v>1339</v>
      </c>
      <c r="P16" s="12" t="s">
        <v>1339</v>
      </c>
      <c r="Q16" s="12" t="s">
        <v>1836</v>
      </c>
      <c r="R16">
        <v>6172</v>
      </c>
      <c r="S16">
        <v>3708</v>
      </c>
      <c r="U16">
        <v>167</v>
      </c>
      <c r="V16">
        <v>125</v>
      </c>
      <c r="W16">
        <v>13</v>
      </c>
      <c r="X16">
        <v>29</v>
      </c>
      <c r="Y16">
        <v>320</v>
      </c>
      <c r="Z16">
        <v>202</v>
      </c>
      <c r="AA16">
        <v>118</v>
      </c>
      <c r="AD16">
        <v>7.0000000000000007E-2</v>
      </c>
      <c r="AH16">
        <v>1</v>
      </c>
      <c r="AI16"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4.5037756202804743E-2</v>
      </c>
      <c r="AJ16" s="15">
        <f>IF(Jan_01_2026_Mar_02_2026_911642248498945[[#This Row],[Alcance]]=0,0,Jan_01_2026_Mar_02_2026_911642248498945[[#This Row],[Veces que se compartió]]/Jan_01_2026_Mar_02_2026_911642248498945[[#This Row],[Alcance]])</f>
        <v>7.8209277238403454E-3</v>
      </c>
      <c r="AK16" s="15">
        <f>IF(Jan_01_2026_Mar_02_2026_911642248498945[[#This Row],[Alcance]]=0,0,Jan_01_2026_Mar_02_2026_911642248498945[[#This Row],[Clics en el enlace]]/Jan_01_2026_Mar_02_2026_911642248498945[[#This Row],[Alcance]])</f>
        <v>0</v>
      </c>
      <c r="AL16"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6.4185544768069036E-2</v>
      </c>
    </row>
    <row r="17" spans="1:38" x14ac:dyDescent="0.3">
      <c r="A17">
        <v>1498120772316418</v>
      </c>
      <c r="B17">
        <v>100063555277597</v>
      </c>
      <c r="C17" s="12" t="s">
        <v>1830</v>
      </c>
      <c r="D17" s="12" t="s">
        <v>1881</v>
      </c>
      <c r="E17" s="12" t="s">
        <v>1881</v>
      </c>
      <c r="F17">
        <v>40</v>
      </c>
      <c r="G17" s="12" t="s">
        <v>1882</v>
      </c>
      <c r="H17" s="12" t="s">
        <v>1833</v>
      </c>
      <c r="I17" s="12" t="s">
        <v>1883</v>
      </c>
      <c r="J17">
        <v>1</v>
      </c>
      <c r="K17">
        <v>0</v>
      </c>
      <c r="L17" s="12" t="s">
        <v>1835</v>
      </c>
      <c r="M17" s="12" t="s">
        <v>1339</v>
      </c>
      <c r="N17" s="12" t="s">
        <v>1339</v>
      </c>
      <c r="O17" s="12" t="s">
        <v>1339</v>
      </c>
      <c r="P17" s="12" t="s">
        <v>1339</v>
      </c>
      <c r="Q17" s="12" t="s">
        <v>1836</v>
      </c>
      <c r="R17">
        <v>1651</v>
      </c>
      <c r="S17">
        <v>1322</v>
      </c>
      <c r="U17">
        <v>153</v>
      </c>
      <c r="V17">
        <v>85</v>
      </c>
      <c r="W17">
        <v>44</v>
      </c>
      <c r="X17">
        <v>24</v>
      </c>
      <c r="Y17">
        <v>23</v>
      </c>
      <c r="AA17">
        <v>23</v>
      </c>
      <c r="AD17">
        <v>0.01</v>
      </c>
      <c r="AE17">
        <v>11588.481</v>
      </c>
      <c r="AF17">
        <v>8.0139999999999993</v>
      </c>
      <c r="AG17">
        <v>0</v>
      </c>
      <c r="AI17"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0.1157337367624811</v>
      </c>
      <c r="AJ17" s="15">
        <f>IF(Jan_01_2026_Mar_02_2026_911642248498945[[#This Row],[Alcance]]=0,0,Jan_01_2026_Mar_02_2026_911642248498945[[#This Row],[Veces que se compartió]]/Jan_01_2026_Mar_02_2026_911642248498945[[#This Row],[Alcance]])</f>
        <v>1.8154311649016642E-2</v>
      </c>
      <c r="AK17" s="15">
        <f>IF(Jan_01_2026_Mar_02_2026_911642248498945[[#This Row],[Alcance]]=0,0,Jan_01_2026_Mar_02_2026_911642248498945[[#This Row],[Clics en el enlace]]/Jan_01_2026_Mar_02_2026_911642248498945[[#This Row],[Alcance]])</f>
        <v>0</v>
      </c>
      <c r="AL17"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0.18532526475037822</v>
      </c>
    </row>
    <row r="18" spans="1:38" x14ac:dyDescent="0.3">
      <c r="A18">
        <v>1497109372417558</v>
      </c>
      <c r="B18">
        <v>100063555277597</v>
      </c>
      <c r="C18" s="12" t="s">
        <v>1830</v>
      </c>
      <c r="D18" s="12" t="s">
        <v>1884</v>
      </c>
      <c r="E18" s="12" t="s">
        <v>1884</v>
      </c>
      <c r="F18">
        <v>24</v>
      </c>
      <c r="G18" s="12" t="s">
        <v>1885</v>
      </c>
      <c r="H18" s="12" t="s">
        <v>1833</v>
      </c>
      <c r="I18" s="12" t="s">
        <v>1886</v>
      </c>
      <c r="J18">
        <v>1</v>
      </c>
      <c r="K18">
        <v>0</v>
      </c>
      <c r="L18" s="12" t="s">
        <v>1835</v>
      </c>
      <c r="M18" s="12" t="s">
        <v>1339</v>
      </c>
      <c r="N18" s="12" t="s">
        <v>1339</v>
      </c>
      <c r="O18" s="12" t="s">
        <v>1339</v>
      </c>
      <c r="P18" s="12" t="s">
        <v>1339</v>
      </c>
      <c r="Q18" s="12" t="s">
        <v>1836</v>
      </c>
      <c r="R18">
        <v>1398</v>
      </c>
      <c r="S18">
        <v>1103</v>
      </c>
      <c r="U18">
        <v>145</v>
      </c>
      <c r="V18">
        <v>67</v>
      </c>
      <c r="W18">
        <v>62</v>
      </c>
      <c r="X18">
        <v>16</v>
      </c>
      <c r="Y18">
        <v>41</v>
      </c>
      <c r="AA18">
        <v>41</v>
      </c>
      <c r="AD18">
        <v>0.01</v>
      </c>
      <c r="AE18">
        <v>7852.7430000000004</v>
      </c>
      <c r="AF18">
        <v>6.6369999999999996</v>
      </c>
      <c r="AG18">
        <v>0</v>
      </c>
      <c r="AI18"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0.13145965548504079</v>
      </c>
      <c r="AJ18" s="15">
        <f>IF(Jan_01_2026_Mar_02_2026_911642248498945[[#This Row],[Alcance]]=0,0,Jan_01_2026_Mar_02_2026_911642248498945[[#This Row],[Veces que se compartió]]/Jan_01_2026_Mar_02_2026_911642248498945[[#This Row],[Alcance]])</f>
        <v>1.4505893019038985E-2</v>
      </c>
      <c r="AK18" s="15">
        <f>IF(Jan_01_2026_Mar_02_2026_911642248498945[[#This Row],[Alcance]]=0,0,Jan_01_2026_Mar_02_2026_911642248498945[[#This Row],[Clics en el enlace]]/Jan_01_2026_Mar_02_2026_911642248498945[[#This Row],[Alcance]])</f>
        <v>0</v>
      </c>
      <c r="AL18"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0.21668177697189483</v>
      </c>
    </row>
    <row r="19" spans="1:38" x14ac:dyDescent="0.3">
      <c r="A19">
        <v>1496178655843963</v>
      </c>
      <c r="B19">
        <v>100063555277597</v>
      </c>
      <c r="C19" s="12" t="s">
        <v>1830</v>
      </c>
      <c r="D19" s="12" t="s">
        <v>1887</v>
      </c>
      <c r="E19" s="12" t="s">
        <v>1887</v>
      </c>
      <c r="F19">
        <v>20</v>
      </c>
      <c r="G19" s="12" t="s">
        <v>1888</v>
      </c>
      <c r="H19" s="12" t="s">
        <v>1833</v>
      </c>
      <c r="I19" s="12" t="s">
        <v>1889</v>
      </c>
      <c r="J19">
        <v>1</v>
      </c>
      <c r="K19">
        <v>0</v>
      </c>
      <c r="L19" s="12" t="s">
        <v>1835</v>
      </c>
      <c r="M19" s="12" t="s">
        <v>1339</v>
      </c>
      <c r="N19" s="12" t="s">
        <v>1339</v>
      </c>
      <c r="O19" s="12" t="s">
        <v>1339</v>
      </c>
      <c r="P19" s="12" t="s">
        <v>1339</v>
      </c>
      <c r="Q19" s="12" t="s">
        <v>1836</v>
      </c>
      <c r="R19">
        <v>509</v>
      </c>
      <c r="S19">
        <v>381</v>
      </c>
      <c r="U19">
        <v>61</v>
      </c>
      <c r="V19">
        <v>42</v>
      </c>
      <c r="W19">
        <v>8</v>
      </c>
      <c r="X19">
        <v>11</v>
      </c>
      <c r="Y19">
        <v>14</v>
      </c>
      <c r="AA19">
        <v>14</v>
      </c>
      <c r="AD19">
        <v>0.01</v>
      </c>
      <c r="AE19">
        <v>3553.299</v>
      </c>
      <c r="AF19">
        <v>8.5210000000000008</v>
      </c>
      <c r="AG19">
        <v>0</v>
      </c>
      <c r="AI19"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0.16010498687664043</v>
      </c>
      <c r="AJ19" s="15">
        <f>IF(Jan_01_2026_Mar_02_2026_911642248498945[[#This Row],[Alcance]]=0,0,Jan_01_2026_Mar_02_2026_911642248498945[[#This Row],[Veces que se compartió]]/Jan_01_2026_Mar_02_2026_911642248498945[[#This Row],[Alcance]])</f>
        <v>2.8871391076115485E-2</v>
      </c>
      <c r="AK19" s="15">
        <f>IF(Jan_01_2026_Mar_02_2026_911642248498945[[#This Row],[Alcance]]=0,0,Jan_01_2026_Mar_02_2026_911642248498945[[#This Row],[Clics en el enlace]]/Jan_01_2026_Mar_02_2026_911642248498945[[#This Row],[Alcance]])</f>
        <v>0</v>
      </c>
      <c r="AL19"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0.23884514435695539</v>
      </c>
    </row>
    <row r="20" spans="1:38" x14ac:dyDescent="0.3">
      <c r="A20">
        <v>1495292709265891</v>
      </c>
      <c r="B20">
        <v>100063555277597</v>
      </c>
      <c r="C20" s="12" t="s">
        <v>1830</v>
      </c>
      <c r="D20" s="12" t="s">
        <v>1890</v>
      </c>
      <c r="E20" s="12" t="s">
        <v>1890</v>
      </c>
      <c r="F20">
        <v>32</v>
      </c>
      <c r="G20" s="12" t="s">
        <v>1891</v>
      </c>
      <c r="H20" s="12" t="s">
        <v>1833</v>
      </c>
      <c r="I20" s="12" t="s">
        <v>1892</v>
      </c>
      <c r="J20">
        <v>1</v>
      </c>
      <c r="K20">
        <v>0</v>
      </c>
      <c r="L20" s="12" t="s">
        <v>1835</v>
      </c>
      <c r="M20" s="12" t="s">
        <v>1339</v>
      </c>
      <c r="N20" s="12" t="s">
        <v>1339</v>
      </c>
      <c r="O20" s="12" t="s">
        <v>1339</v>
      </c>
      <c r="P20" s="12" t="s">
        <v>1339</v>
      </c>
      <c r="Q20" s="12" t="s">
        <v>1836</v>
      </c>
      <c r="R20">
        <v>1800</v>
      </c>
      <c r="S20">
        <v>1462</v>
      </c>
      <c r="U20">
        <v>108</v>
      </c>
      <c r="V20">
        <v>86</v>
      </c>
      <c r="W20">
        <v>5</v>
      </c>
      <c r="X20">
        <v>17</v>
      </c>
      <c r="Y20">
        <v>31</v>
      </c>
      <c r="AA20">
        <v>31</v>
      </c>
      <c r="AD20">
        <v>0.02</v>
      </c>
      <c r="AE20">
        <v>10486.322</v>
      </c>
      <c r="AF20">
        <v>6.4530000000000003</v>
      </c>
      <c r="AG20">
        <v>0</v>
      </c>
      <c r="AI20"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7.3871409028727769E-2</v>
      </c>
      <c r="AJ20" s="15">
        <f>IF(Jan_01_2026_Mar_02_2026_911642248498945[[#This Row],[Alcance]]=0,0,Jan_01_2026_Mar_02_2026_911642248498945[[#This Row],[Veces que se compartió]]/Jan_01_2026_Mar_02_2026_911642248498945[[#This Row],[Alcance]])</f>
        <v>1.1627906976744186E-2</v>
      </c>
      <c r="AK20" s="15">
        <f>IF(Jan_01_2026_Mar_02_2026_911642248498945[[#This Row],[Alcance]]=0,0,Jan_01_2026_Mar_02_2026_911642248498945[[#This Row],[Clics en el enlace]]/Jan_01_2026_Mar_02_2026_911642248498945[[#This Row],[Alcance]])</f>
        <v>0</v>
      </c>
      <c r="AL20"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0.10054719562243503</v>
      </c>
    </row>
    <row r="21" spans="1:38" x14ac:dyDescent="0.3">
      <c r="A21">
        <v>1494633542665141</v>
      </c>
      <c r="B21">
        <v>100063555277597</v>
      </c>
      <c r="C21" s="12" t="s">
        <v>1830</v>
      </c>
      <c r="D21" s="12" t="s">
        <v>1893</v>
      </c>
      <c r="E21" s="12" t="s">
        <v>1893</v>
      </c>
      <c r="F21">
        <v>40</v>
      </c>
      <c r="G21" s="12" t="s">
        <v>1894</v>
      </c>
      <c r="H21" s="12" t="s">
        <v>1833</v>
      </c>
      <c r="I21" s="12" t="s">
        <v>1895</v>
      </c>
      <c r="J21">
        <v>1</v>
      </c>
      <c r="K21">
        <v>0</v>
      </c>
      <c r="L21" s="12" t="s">
        <v>1835</v>
      </c>
      <c r="M21" s="12" t="s">
        <v>1339</v>
      </c>
      <c r="N21" s="12" t="s">
        <v>1339</v>
      </c>
      <c r="O21" s="12" t="s">
        <v>1339</v>
      </c>
      <c r="P21" s="12" t="s">
        <v>1339</v>
      </c>
      <c r="Q21" s="12" t="s">
        <v>1836</v>
      </c>
      <c r="R21">
        <v>75236</v>
      </c>
      <c r="S21">
        <v>58142</v>
      </c>
      <c r="U21">
        <v>646</v>
      </c>
      <c r="V21">
        <v>436</v>
      </c>
      <c r="W21">
        <v>147</v>
      </c>
      <c r="X21">
        <v>63</v>
      </c>
      <c r="Y21">
        <v>715</v>
      </c>
      <c r="AA21">
        <v>375</v>
      </c>
      <c r="AB21">
        <v>339</v>
      </c>
      <c r="AC21">
        <v>1</v>
      </c>
      <c r="AD21">
        <v>0.02</v>
      </c>
      <c r="AE21">
        <v>388069.29700000002</v>
      </c>
      <c r="AF21">
        <v>5.6449999999999996</v>
      </c>
      <c r="AG21">
        <v>0</v>
      </c>
      <c r="AI21"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1.1110728905094423E-2</v>
      </c>
      <c r="AJ21" s="15">
        <f>IF(Jan_01_2026_Mar_02_2026_911642248498945[[#This Row],[Alcance]]=0,0,Jan_01_2026_Mar_02_2026_911642248498945[[#This Row],[Veces que se compartió]]/Jan_01_2026_Mar_02_2026_911642248498945[[#This Row],[Alcance]])</f>
        <v>1.0835540573079702E-3</v>
      </c>
      <c r="AK21" s="15">
        <f>IF(Jan_01_2026_Mar_02_2026_911642248498945[[#This Row],[Alcance]]=0,0,Jan_01_2026_Mar_02_2026_911642248498945[[#This Row],[Clics en el enlace]]/Jan_01_2026_Mar_02_2026_911642248498945[[#This Row],[Alcance]])</f>
        <v>1.719927075092016E-5</v>
      </c>
      <c r="AL21"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1.5806129820095629E-2</v>
      </c>
    </row>
    <row r="22" spans="1:38" x14ac:dyDescent="0.3">
      <c r="A22">
        <v>1493455522782943</v>
      </c>
      <c r="B22">
        <v>100063555277597</v>
      </c>
      <c r="C22" s="12" t="s">
        <v>1830</v>
      </c>
      <c r="D22" s="12" t="s">
        <v>1896</v>
      </c>
      <c r="E22" s="12" t="s">
        <v>1339</v>
      </c>
      <c r="F22">
        <v>0</v>
      </c>
      <c r="G22" s="12" t="s">
        <v>1897</v>
      </c>
      <c r="H22" s="12" t="s">
        <v>1833</v>
      </c>
      <c r="I22" s="12" t="s">
        <v>1898</v>
      </c>
      <c r="J22">
        <v>0</v>
      </c>
      <c r="K22">
        <v>0</v>
      </c>
      <c r="L22" s="12" t="s">
        <v>1850</v>
      </c>
      <c r="M22" s="12" t="s">
        <v>1339</v>
      </c>
      <c r="N22" s="12" t="s">
        <v>1339</v>
      </c>
      <c r="O22" s="12" t="s">
        <v>1339</v>
      </c>
      <c r="P22" s="12" t="s">
        <v>1339</v>
      </c>
      <c r="Q22" s="12" t="s">
        <v>1836</v>
      </c>
      <c r="R22">
        <v>5540</v>
      </c>
      <c r="S22">
        <v>2976</v>
      </c>
      <c r="U22">
        <v>174</v>
      </c>
      <c r="V22">
        <v>132</v>
      </c>
      <c r="W22">
        <v>11</v>
      </c>
      <c r="X22">
        <v>31</v>
      </c>
      <c r="Y22">
        <v>389</v>
      </c>
      <c r="Z22">
        <v>259</v>
      </c>
      <c r="AA22">
        <v>130</v>
      </c>
      <c r="AD22">
        <v>0.01</v>
      </c>
      <c r="AI2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5.8467741935483868E-2</v>
      </c>
      <c r="AJ22" s="15">
        <f>IF(Jan_01_2026_Mar_02_2026_911642248498945[[#This Row],[Alcance]]=0,0,Jan_01_2026_Mar_02_2026_911642248498945[[#This Row],[Veces que se compartió]]/Jan_01_2026_Mar_02_2026_911642248498945[[#This Row],[Alcance]])</f>
        <v>1.0416666666666666E-2</v>
      </c>
      <c r="AK22" s="15">
        <f>IF(Jan_01_2026_Mar_02_2026_911642248498945[[#This Row],[Alcance]]=0,0,Jan_01_2026_Mar_02_2026_911642248498945[[#This Row],[Clics en el enlace]]/Jan_01_2026_Mar_02_2026_911642248498945[[#This Row],[Alcance]])</f>
        <v>0</v>
      </c>
      <c r="AL2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8.2997311827956985E-2</v>
      </c>
    </row>
    <row r="23" spans="1:38" x14ac:dyDescent="0.3">
      <c r="A23">
        <v>1492580862870409</v>
      </c>
      <c r="B23">
        <v>100063555277597</v>
      </c>
      <c r="C23" s="12" t="s">
        <v>1830</v>
      </c>
      <c r="D23" s="12" t="s">
        <v>1899</v>
      </c>
      <c r="E23" s="12" t="s">
        <v>1339</v>
      </c>
      <c r="F23">
        <v>0</v>
      </c>
      <c r="G23" s="12" t="s">
        <v>1900</v>
      </c>
      <c r="H23" s="12" t="s">
        <v>1833</v>
      </c>
      <c r="I23" s="12" t="s">
        <v>1901</v>
      </c>
      <c r="J23">
        <v>0</v>
      </c>
      <c r="K23">
        <v>0</v>
      </c>
      <c r="L23" s="12" t="s">
        <v>1850</v>
      </c>
      <c r="M23" s="12" t="s">
        <v>1339</v>
      </c>
      <c r="N23" s="12" t="s">
        <v>1339</v>
      </c>
      <c r="O23" s="12" t="s">
        <v>1339</v>
      </c>
      <c r="P23" s="12" t="s">
        <v>1339</v>
      </c>
      <c r="Q23" s="12" t="s">
        <v>1836</v>
      </c>
      <c r="R23">
        <v>7638</v>
      </c>
      <c r="S23">
        <v>4003</v>
      </c>
      <c r="U23">
        <v>204</v>
      </c>
      <c r="V23">
        <v>168</v>
      </c>
      <c r="W23">
        <v>12</v>
      </c>
      <c r="X23">
        <v>24</v>
      </c>
      <c r="Y23">
        <v>619</v>
      </c>
      <c r="Z23">
        <v>423</v>
      </c>
      <c r="AA23">
        <v>196</v>
      </c>
      <c r="AD23">
        <v>0.09</v>
      </c>
      <c r="AH23">
        <v>1</v>
      </c>
      <c r="AI2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5.0961778666000497E-2</v>
      </c>
      <c r="AJ23" s="15">
        <f>IF(Jan_01_2026_Mar_02_2026_911642248498945[[#This Row],[Alcance]]=0,0,Jan_01_2026_Mar_02_2026_911642248498945[[#This Row],[Veces que se compartió]]/Jan_01_2026_Mar_02_2026_911642248498945[[#This Row],[Alcance]])</f>
        <v>5.9955033724706473E-3</v>
      </c>
      <c r="AK23" s="15">
        <f>IF(Jan_01_2026_Mar_02_2026_911642248498945[[#This Row],[Alcance]]=0,0,Jan_01_2026_Mar_02_2026_911642248498945[[#This Row],[Clics en el enlace]]/Jan_01_2026_Mar_02_2026_911642248498945[[#This Row],[Alcance]])</f>
        <v>0</v>
      </c>
      <c r="AL2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6.5950537097177117E-2</v>
      </c>
    </row>
    <row r="24" spans="1:38" x14ac:dyDescent="0.3">
      <c r="A24">
        <v>1490596583068837</v>
      </c>
      <c r="B24">
        <v>100063555277597</v>
      </c>
      <c r="C24" s="12" t="s">
        <v>1830</v>
      </c>
      <c r="D24" s="12" t="s">
        <v>1902</v>
      </c>
      <c r="E24" s="12" t="s">
        <v>1902</v>
      </c>
      <c r="F24">
        <v>51</v>
      </c>
      <c r="G24" s="12" t="s">
        <v>1903</v>
      </c>
      <c r="H24" s="12" t="s">
        <v>1833</v>
      </c>
      <c r="I24" s="12" t="s">
        <v>1904</v>
      </c>
      <c r="J24">
        <v>1</v>
      </c>
      <c r="K24">
        <v>0</v>
      </c>
      <c r="L24" s="12" t="s">
        <v>1835</v>
      </c>
      <c r="M24" s="12" t="s">
        <v>1339</v>
      </c>
      <c r="N24" s="12" t="s">
        <v>1339</v>
      </c>
      <c r="O24" s="12" t="s">
        <v>1339</v>
      </c>
      <c r="P24" s="12" t="s">
        <v>1339</v>
      </c>
      <c r="Q24" s="12" t="s">
        <v>1836</v>
      </c>
      <c r="R24">
        <v>3602</v>
      </c>
      <c r="S24">
        <v>3493</v>
      </c>
      <c r="U24">
        <v>144</v>
      </c>
      <c r="V24">
        <v>103</v>
      </c>
      <c r="W24">
        <v>14</v>
      </c>
      <c r="X24">
        <v>27</v>
      </c>
      <c r="Y24">
        <v>67</v>
      </c>
      <c r="AA24">
        <v>58</v>
      </c>
      <c r="AB24">
        <v>9</v>
      </c>
      <c r="AD24">
        <v>0.02</v>
      </c>
      <c r="AE24">
        <v>26072.11</v>
      </c>
      <c r="AF24">
        <v>7.8979999999999997</v>
      </c>
      <c r="AG24">
        <v>0</v>
      </c>
      <c r="AI2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4.1225307758373887E-2</v>
      </c>
      <c r="AJ24" s="15">
        <f>IF(Jan_01_2026_Mar_02_2026_911642248498945[[#This Row],[Alcance]]=0,0,Jan_01_2026_Mar_02_2026_911642248498945[[#This Row],[Veces que se compartió]]/Jan_01_2026_Mar_02_2026_911642248498945[[#This Row],[Alcance]])</f>
        <v>7.7297452046951043E-3</v>
      </c>
      <c r="AK24" s="15">
        <f>IF(Jan_01_2026_Mar_02_2026_911642248498945[[#This Row],[Alcance]]=0,0,Jan_01_2026_Mar_02_2026_911642248498945[[#This Row],[Clics en el enlace]]/Jan_01_2026_Mar_02_2026_911642248498945[[#This Row],[Alcance]])</f>
        <v>0</v>
      </c>
      <c r="AL2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6.0692814199828228E-2</v>
      </c>
    </row>
    <row r="25" spans="1:38" x14ac:dyDescent="0.3">
      <c r="A25">
        <v>1489703626491466</v>
      </c>
      <c r="B25">
        <v>100063555277597</v>
      </c>
      <c r="C25" s="12" t="s">
        <v>1830</v>
      </c>
      <c r="D25" s="12" t="s">
        <v>1905</v>
      </c>
      <c r="E25" s="12" t="s">
        <v>1905</v>
      </c>
      <c r="F25">
        <v>26</v>
      </c>
      <c r="G25" s="12" t="s">
        <v>1906</v>
      </c>
      <c r="H25" s="12" t="s">
        <v>1833</v>
      </c>
      <c r="I25" s="12" t="s">
        <v>1907</v>
      </c>
      <c r="J25">
        <v>1</v>
      </c>
      <c r="K25">
        <v>0</v>
      </c>
      <c r="L25" s="12" t="s">
        <v>1835</v>
      </c>
      <c r="M25" s="12" t="s">
        <v>1339</v>
      </c>
      <c r="N25" s="12" t="s">
        <v>1339</v>
      </c>
      <c r="O25" s="12" t="s">
        <v>1339</v>
      </c>
      <c r="P25" s="12" t="s">
        <v>1339</v>
      </c>
      <c r="Q25" s="12" t="s">
        <v>1836</v>
      </c>
      <c r="R25">
        <v>3180</v>
      </c>
      <c r="S25">
        <v>2559</v>
      </c>
      <c r="U25">
        <v>196</v>
      </c>
      <c r="V25">
        <v>134</v>
      </c>
      <c r="W25">
        <v>25</v>
      </c>
      <c r="X25">
        <v>37</v>
      </c>
      <c r="Y25">
        <v>43</v>
      </c>
      <c r="AA25">
        <v>43</v>
      </c>
      <c r="AD25">
        <v>0.03</v>
      </c>
      <c r="AE25">
        <v>17431.305</v>
      </c>
      <c r="AF25">
        <v>6.2270000000000003</v>
      </c>
      <c r="AG25">
        <v>0</v>
      </c>
      <c r="AI25"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7.6592418913638147E-2</v>
      </c>
      <c r="AJ25" s="15">
        <f>IF(Jan_01_2026_Mar_02_2026_911642248498945[[#This Row],[Alcance]]=0,0,Jan_01_2026_Mar_02_2026_911642248498945[[#This Row],[Veces que se compartió]]/Jan_01_2026_Mar_02_2026_911642248498945[[#This Row],[Alcance]])</f>
        <v>1.4458772958186792E-2</v>
      </c>
      <c r="AK25" s="15">
        <f>IF(Jan_01_2026_Mar_02_2026_911642248498945[[#This Row],[Alcance]]=0,0,Jan_01_2026_Mar_02_2026_911642248498945[[#This Row],[Clics en el enlace]]/Jan_01_2026_Mar_02_2026_911642248498945[[#This Row],[Alcance]])</f>
        <v>0</v>
      </c>
      <c r="AL25"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0.11527940601797577</v>
      </c>
    </row>
    <row r="26" spans="1:38" x14ac:dyDescent="0.3">
      <c r="A26">
        <v>1488883879906774</v>
      </c>
      <c r="B26">
        <v>100063555277597</v>
      </c>
      <c r="C26" s="12" t="s">
        <v>1830</v>
      </c>
      <c r="D26" s="12" t="s">
        <v>1908</v>
      </c>
      <c r="E26" s="12" t="s">
        <v>1908</v>
      </c>
      <c r="F26">
        <v>50</v>
      </c>
      <c r="G26" s="12" t="s">
        <v>1909</v>
      </c>
      <c r="H26" s="12" t="s">
        <v>1833</v>
      </c>
      <c r="I26" s="12" t="s">
        <v>1910</v>
      </c>
      <c r="J26">
        <v>1</v>
      </c>
      <c r="K26">
        <v>0</v>
      </c>
      <c r="L26" s="12" t="s">
        <v>1835</v>
      </c>
      <c r="M26" s="12" t="s">
        <v>1339</v>
      </c>
      <c r="N26" s="12" t="s">
        <v>1339</v>
      </c>
      <c r="O26" s="12" t="s">
        <v>1339</v>
      </c>
      <c r="P26" s="12" t="s">
        <v>1339</v>
      </c>
      <c r="Q26" s="12" t="s">
        <v>1836</v>
      </c>
      <c r="R26">
        <v>2103</v>
      </c>
      <c r="S26">
        <v>1820</v>
      </c>
      <c r="U26">
        <v>137</v>
      </c>
      <c r="V26">
        <v>105</v>
      </c>
      <c r="W26">
        <v>11</v>
      </c>
      <c r="X26">
        <v>21</v>
      </c>
      <c r="Y26">
        <v>102</v>
      </c>
      <c r="AA26">
        <v>102</v>
      </c>
      <c r="AD26">
        <v>0.02</v>
      </c>
      <c r="AE26">
        <v>14483.151</v>
      </c>
      <c r="AF26">
        <v>7.6909999999999998</v>
      </c>
      <c r="AG26">
        <v>0</v>
      </c>
      <c r="AI26"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7.5274725274725271E-2</v>
      </c>
      <c r="AJ26" s="15">
        <f>IF(Jan_01_2026_Mar_02_2026_911642248498945[[#This Row],[Alcance]]=0,0,Jan_01_2026_Mar_02_2026_911642248498945[[#This Row],[Veces que se compartió]]/Jan_01_2026_Mar_02_2026_911642248498945[[#This Row],[Alcance]])</f>
        <v>1.1538461538461539E-2</v>
      </c>
      <c r="AK26" s="15">
        <f>IF(Jan_01_2026_Mar_02_2026_911642248498945[[#This Row],[Alcance]]=0,0,Jan_01_2026_Mar_02_2026_911642248498945[[#This Row],[Clics en el enlace]]/Jan_01_2026_Mar_02_2026_911642248498945[[#This Row],[Alcance]])</f>
        <v>0</v>
      </c>
      <c r="AL26"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0.1043956043956044</v>
      </c>
    </row>
    <row r="27" spans="1:38" x14ac:dyDescent="0.3">
      <c r="A27">
        <v>1488612629933899</v>
      </c>
      <c r="B27">
        <v>100063555277597</v>
      </c>
      <c r="C27" s="12" t="s">
        <v>1830</v>
      </c>
      <c r="D27" s="12" t="s">
        <v>1911</v>
      </c>
      <c r="E27" s="12" t="s">
        <v>1339</v>
      </c>
      <c r="F27">
        <v>0</v>
      </c>
      <c r="G27" s="12" t="s">
        <v>1912</v>
      </c>
      <c r="H27" s="12" t="s">
        <v>1833</v>
      </c>
      <c r="I27" s="12" t="s">
        <v>1913</v>
      </c>
      <c r="J27">
        <v>0</v>
      </c>
      <c r="K27">
        <v>0</v>
      </c>
      <c r="L27" s="12" t="s">
        <v>1850</v>
      </c>
      <c r="M27" s="12" t="s">
        <v>1339</v>
      </c>
      <c r="N27" s="12" t="s">
        <v>1339</v>
      </c>
      <c r="O27" s="12" t="s">
        <v>1339</v>
      </c>
      <c r="P27" s="12" t="s">
        <v>1339</v>
      </c>
      <c r="Q27" s="12" t="s">
        <v>1836</v>
      </c>
      <c r="R27">
        <v>3828</v>
      </c>
      <c r="S27">
        <v>2246</v>
      </c>
      <c r="U27">
        <v>133</v>
      </c>
      <c r="V27">
        <v>102</v>
      </c>
      <c r="W27">
        <v>4</v>
      </c>
      <c r="X27">
        <v>27</v>
      </c>
      <c r="Y27">
        <v>75</v>
      </c>
      <c r="Z27">
        <v>39</v>
      </c>
      <c r="AA27">
        <v>36</v>
      </c>
      <c r="AD27">
        <v>0.03</v>
      </c>
      <c r="AI27"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5.9216384683882455E-2</v>
      </c>
      <c r="AJ27" s="15">
        <f>IF(Jan_01_2026_Mar_02_2026_911642248498945[[#This Row],[Alcance]]=0,0,Jan_01_2026_Mar_02_2026_911642248498945[[#This Row],[Veces que se compartió]]/Jan_01_2026_Mar_02_2026_911642248498945[[#This Row],[Alcance]])</f>
        <v>1.2021371326803205E-2</v>
      </c>
      <c r="AK27" s="15">
        <f>IF(Jan_01_2026_Mar_02_2026_911642248498945[[#This Row],[Alcance]]=0,0,Jan_01_2026_Mar_02_2026_911642248498945[[#This Row],[Clics en el enlace]]/Jan_01_2026_Mar_02_2026_911642248498945[[#This Row],[Alcance]])</f>
        <v>0</v>
      </c>
      <c r="AL27"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8.5040071237756004E-2</v>
      </c>
    </row>
    <row r="28" spans="1:38" x14ac:dyDescent="0.3">
      <c r="A28">
        <v>1485871073541388</v>
      </c>
      <c r="B28">
        <v>100063555277597</v>
      </c>
      <c r="C28" s="12" t="s">
        <v>1830</v>
      </c>
      <c r="D28" s="12" t="s">
        <v>1914</v>
      </c>
      <c r="E28" s="12" t="s">
        <v>1914</v>
      </c>
      <c r="F28">
        <v>30</v>
      </c>
      <c r="G28" s="12" t="s">
        <v>1915</v>
      </c>
      <c r="H28" s="12" t="s">
        <v>1833</v>
      </c>
      <c r="I28" s="12" t="s">
        <v>1916</v>
      </c>
      <c r="J28">
        <v>1</v>
      </c>
      <c r="K28">
        <v>0</v>
      </c>
      <c r="L28" s="12" t="s">
        <v>1835</v>
      </c>
      <c r="M28" s="12" t="s">
        <v>1339</v>
      </c>
      <c r="N28" s="12" t="s">
        <v>1339</v>
      </c>
      <c r="O28" s="12" t="s">
        <v>1339</v>
      </c>
      <c r="P28" s="12" t="s">
        <v>1339</v>
      </c>
      <c r="Q28" s="12" t="s">
        <v>1836</v>
      </c>
      <c r="R28">
        <v>10582</v>
      </c>
      <c r="S28">
        <v>8713</v>
      </c>
      <c r="U28">
        <v>434</v>
      </c>
      <c r="V28">
        <v>256</v>
      </c>
      <c r="W28">
        <v>139</v>
      </c>
      <c r="X28">
        <v>39</v>
      </c>
      <c r="Y28">
        <v>811</v>
      </c>
      <c r="AA28">
        <v>810</v>
      </c>
      <c r="AC28">
        <v>1</v>
      </c>
      <c r="AD28">
        <v>0.14000000000000001</v>
      </c>
      <c r="AE28">
        <v>97029.168999999994</v>
      </c>
      <c r="AF28">
        <v>11.012</v>
      </c>
      <c r="AG28">
        <v>0</v>
      </c>
      <c r="AI28"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4.9810627797543902E-2</v>
      </c>
      <c r="AJ28" s="15">
        <f>IF(Jan_01_2026_Mar_02_2026_911642248498945[[#This Row],[Alcance]]=0,0,Jan_01_2026_Mar_02_2026_911642248498945[[#This Row],[Veces que se compartió]]/Jan_01_2026_Mar_02_2026_911642248498945[[#This Row],[Alcance]])</f>
        <v>4.4760702398714564E-3</v>
      </c>
      <c r="AK28" s="15">
        <f>IF(Jan_01_2026_Mar_02_2026_911642248498945[[#This Row],[Alcance]]=0,0,Jan_01_2026_Mar_02_2026_911642248498945[[#This Row],[Clics en el enlace]]/Jan_01_2026_Mar_02_2026_911642248498945[[#This Row],[Alcance]])</f>
        <v>1.147710317915758E-4</v>
      </c>
      <c r="AL28"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7.4715941696315846E-2</v>
      </c>
    </row>
    <row r="29" spans="1:38" x14ac:dyDescent="0.3">
      <c r="A29">
        <v>1485143496947479</v>
      </c>
      <c r="B29">
        <v>100063555277597</v>
      </c>
      <c r="C29" s="12" t="s">
        <v>1830</v>
      </c>
      <c r="D29" s="12" t="s">
        <v>1917</v>
      </c>
      <c r="E29" s="12" t="s">
        <v>1917</v>
      </c>
      <c r="F29">
        <v>45</v>
      </c>
      <c r="G29" s="12" t="s">
        <v>1918</v>
      </c>
      <c r="H29" s="12" t="s">
        <v>1833</v>
      </c>
      <c r="I29" s="12" t="s">
        <v>1919</v>
      </c>
      <c r="J29">
        <v>1</v>
      </c>
      <c r="K29">
        <v>0</v>
      </c>
      <c r="L29" s="12" t="s">
        <v>1835</v>
      </c>
      <c r="M29" s="12" t="s">
        <v>1339</v>
      </c>
      <c r="N29" s="12" t="s">
        <v>1339</v>
      </c>
      <c r="O29" s="12" t="s">
        <v>1339</v>
      </c>
      <c r="P29" s="12" t="s">
        <v>1339</v>
      </c>
      <c r="Q29" s="12" t="s">
        <v>1836</v>
      </c>
      <c r="R29">
        <v>3603</v>
      </c>
      <c r="S29">
        <v>2487</v>
      </c>
      <c r="U29">
        <v>254</v>
      </c>
      <c r="V29">
        <v>130</v>
      </c>
      <c r="W29">
        <v>55</v>
      </c>
      <c r="X29">
        <v>69</v>
      </c>
      <c r="Y29">
        <v>153</v>
      </c>
      <c r="AA29">
        <v>153</v>
      </c>
      <c r="AD29">
        <v>0.04</v>
      </c>
      <c r="AE29">
        <v>23612.817999999999</v>
      </c>
      <c r="AF29">
        <v>7.2380000000000004</v>
      </c>
      <c r="AG29">
        <v>0</v>
      </c>
      <c r="AI29"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0.10213108162444713</v>
      </c>
      <c r="AJ29" s="15">
        <f>IF(Jan_01_2026_Mar_02_2026_911642248498945[[#This Row],[Alcance]]=0,0,Jan_01_2026_Mar_02_2026_911642248498945[[#This Row],[Veces que se compartió]]/Jan_01_2026_Mar_02_2026_911642248498945[[#This Row],[Alcance]])</f>
        <v>2.7744270205066344E-2</v>
      </c>
      <c r="AK29" s="15">
        <f>IF(Jan_01_2026_Mar_02_2026_911642248498945[[#This Row],[Alcance]]=0,0,Jan_01_2026_Mar_02_2026_911642248498945[[#This Row],[Clics en el enlace]]/Jan_01_2026_Mar_02_2026_911642248498945[[#This Row],[Alcance]])</f>
        <v>0</v>
      </c>
      <c r="AL29"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0.17973462002412546</v>
      </c>
    </row>
    <row r="30" spans="1:38" x14ac:dyDescent="0.3">
      <c r="A30">
        <v>1483356080459554</v>
      </c>
      <c r="B30">
        <v>100063555277597</v>
      </c>
      <c r="C30" s="12" t="s">
        <v>1830</v>
      </c>
      <c r="D30" s="12" t="s">
        <v>1920</v>
      </c>
      <c r="E30" s="12" t="s">
        <v>1920</v>
      </c>
      <c r="F30">
        <v>18</v>
      </c>
      <c r="G30" s="12" t="s">
        <v>1921</v>
      </c>
      <c r="H30" s="12" t="s">
        <v>1833</v>
      </c>
      <c r="I30" s="12" t="s">
        <v>1922</v>
      </c>
      <c r="J30">
        <v>1</v>
      </c>
      <c r="K30">
        <v>0</v>
      </c>
      <c r="L30" s="12" t="s">
        <v>1835</v>
      </c>
      <c r="M30" s="12" t="s">
        <v>1339</v>
      </c>
      <c r="N30" s="12" t="s">
        <v>1339</v>
      </c>
      <c r="O30" s="12" t="s">
        <v>1339</v>
      </c>
      <c r="P30" s="12" t="s">
        <v>1339</v>
      </c>
      <c r="Q30" s="12" t="s">
        <v>1836</v>
      </c>
      <c r="R30">
        <v>452925</v>
      </c>
      <c r="S30">
        <v>184977</v>
      </c>
      <c r="U30">
        <v>478</v>
      </c>
      <c r="V30">
        <v>377</v>
      </c>
      <c r="W30">
        <v>34</v>
      </c>
      <c r="X30">
        <v>67</v>
      </c>
      <c r="Y30">
        <v>869</v>
      </c>
      <c r="AA30">
        <v>416</v>
      </c>
      <c r="AB30">
        <v>400</v>
      </c>
      <c r="AC30">
        <v>53</v>
      </c>
      <c r="AD30">
        <v>0.01</v>
      </c>
      <c r="AE30">
        <v>774993.63199999998</v>
      </c>
      <c r="AF30">
        <v>1.9910000000000001</v>
      </c>
      <c r="AG30">
        <v>0</v>
      </c>
      <c r="AI30"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2.5841050508982198E-3</v>
      </c>
      <c r="AJ30" s="15">
        <f>IF(Jan_01_2026_Mar_02_2026_911642248498945[[#This Row],[Alcance]]=0,0,Jan_01_2026_Mar_02_2026_911642248498945[[#This Row],[Veces que se compartió]]/Jan_01_2026_Mar_02_2026_911642248498945[[#This Row],[Alcance]])</f>
        <v>3.6220719332673794E-4</v>
      </c>
      <c r="AK30" s="15">
        <f>IF(Jan_01_2026_Mar_02_2026_911642248498945[[#This Row],[Alcance]]=0,0,Jan_01_2026_Mar_02_2026_911642248498945[[#This Row],[Clics en el enlace]]/Jan_01_2026_Mar_02_2026_911642248498945[[#This Row],[Alcance]])</f>
        <v>2.8652210815398673E-4</v>
      </c>
      <c r="AL30"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3.4923260729712341E-3</v>
      </c>
    </row>
    <row r="31" spans="1:38" x14ac:dyDescent="0.3">
      <c r="A31">
        <v>1482403097221519</v>
      </c>
      <c r="B31">
        <v>100063555277597</v>
      </c>
      <c r="C31" s="12" t="s">
        <v>1830</v>
      </c>
      <c r="D31" s="12" t="s">
        <v>1923</v>
      </c>
      <c r="E31" s="12" t="s">
        <v>1923</v>
      </c>
      <c r="F31">
        <v>65</v>
      </c>
      <c r="G31" s="12" t="s">
        <v>1924</v>
      </c>
      <c r="H31" s="12" t="s">
        <v>1925</v>
      </c>
      <c r="I31" s="12" t="s">
        <v>1926</v>
      </c>
      <c r="J31">
        <v>1</v>
      </c>
      <c r="K31">
        <v>0</v>
      </c>
      <c r="L31" s="12" t="s">
        <v>1835</v>
      </c>
      <c r="M31" s="12" t="s">
        <v>1339</v>
      </c>
      <c r="N31" s="12" t="s">
        <v>1339</v>
      </c>
      <c r="O31" s="12" t="s">
        <v>1339</v>
      </c>
      <c r="P31" s="12" t="s">
        <v>1339</v>
      </c>
      <c r="Q31" s="12" t="s">
        <v>1836</v>
      </c>
      <c r="R31">
        <v>3067</v>
      </c>
      <c r="S31">
        <v>2187</v>
      </c>
      <c r="U31">
        <v>218</v>
      </c>
      <c r="V31">
        <v>121</v>
      </c>
      <c r="W31">
        <v>26</v>
      </c>
      <c r="X31">
        <v>71</v>
      </c>
      <c r="Y31">
        <v>90</v>
      </c>
      <c r="AA31">
        <v>90</v>
      </c>
      <c r="AD31">
        <v>0.03</v>
      </c>
      <c r="AE31">
        <v>20216.255000000001</v>
      </c>
      <c r="AF31">
        <v>7.1959999999999997</v>
      </c>
      <c r="AG31">
        <v>0</v>
      </c>
      <c r="AI31"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9.9679926840420666E-2</v>
      </c>
      <c r="AJ31" s="15">
        <f>IF(Jan_01_2026_Mar_02_2026_911642248498945[[#This Row],[Alcance]]=0,0,Jan_01_2026_Mar_02_2026_911642248498945[[#This Row],[Veces que se compartió]]/Jan_01_2026_Mar_02_2026_911642248498945[[#This Row],[Alcance]])</f>
        <v>3.2464563328760861E-2</v>
      </c>
      <c r="AK31" s="15">
        <f>IF(Jan_01_2026_Mar_02_2026_911642248498945[[#This Row],[Alcance]]=0,0,Jan_01_2026_Mar_02_2026_911642248498945[[#This Row],[Clics en el enlace]]/Jan_01_2026_Mar_02_2026_911642248498945[[#This Row],[Alcance]])</f>
        <v>0</v>
      </c>
      <c r="AL31"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0.17649748513946045</v>
      </c>
    </row>
    <row r="32" spans="1:38" x14ac:dyDescent="0.3">
      <c r="A32">
        <v>1481359710659191</v>
      </c>
      <c r="B32">
        <v>100063555277597</v>
      </c>
      <c r="C32" s="12" t="s">
        <v>1830</v>
      </c>
      <c r="D32" s="12" t="s">
        <v>1927</v>
      </c>
      <c r="E32" s="12" t="s">
        <v>1927</v>
      </c>
      <c r="F32">
        <v>19</v>
      </c>
      <c r="G32" s="12" t="s">
        <v>1928</v>
      </c>
      <c r="H32" s="12" t="s">
        <v>1833</v>
      </c>
      <c r="I32" s="12" t="s">
        <v>1929</v>
      </c>
      <c r="J32">
        <v>1</v>
      </c>
      <c r="K32">
        <v>0</v>
      </c>
      <c r="L32" s="12" t="s">
        <v>1835</v>
      </c>
      <c r="M32" s="12" t="s">
        <v>1339</v>
      </c>
      <c r="N32" s="12" t="s">
        <v>1339</v>
      </c>
      <c r="O32" s="12" t="s">
        <v>1339</v>
      </c>
      <c r="P32" s="12" t="s">
        <v>1339</v>
      </c>
      <c r="Q32" s="12" t="s">
        <v>1836</v>
      </c>
      <c r="R32">
        <v>1656</v>
      </c>
      <c r="S32">
        <v>1220</v>
      </c>
      <c r="U32">
        <v>115</v>
      </c>
      <c r="V32">
        <v>56</v>
      </c>
      <c r="W32">
        <v>0</v>
      </c>
      <c r="X32">
        <v>59</v>
      </c>
      <c r="Y32">
        <v>20</v>
      </c>
      <c r="AA32">
        <v>20</v>
      </c>
      <c r="AD32">
        <v>0.01</v>
      </c>
      <c r="AE32">
        <v>5668.0730000000003</v>
      </c>
      <c r="AF32">
        <v>3.8140000000000001</v>
      </c>
      <c r="AG32">
        <v>0</v>
      </c>
      <c r="AI3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9.4262295081967207E-2</v>
      </c>
      <c r="AJ32" s="15">
        <f>IF(Jan_01_2026_Mar_02_2026_911642248498945[[#This Row],[Alcance]]=0,0,Jan_01_2026_Mar_02_2026_911642248498945[[#This Row],[Veces que se compartió]]/Jan_01_2026_Mar_02_2026_911642248498945[[#This Row],[Alcance]])</f>
        <v>4.836065573770492E-2</v>
      </c>
      <c r="AK32" s="15">
        <f>IF(Jan_01_2026_Mar_02_2026_911642248498945[[#This Row],[Alcance]]=0,0,Jan_01_2026_Mar_02_2026_911642248498945[[#This Row],[Clics en el enlace]]/Jan_01_2026_Mar_02_2026_911642248498945[[#This Row],[Alcance]])</f>
        <v>0</v>
      </c>
      <c r="AL3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0.19098360655737706</v>
      </c>
    </row>
    <row r="33" spans="1:38" x14ac:dyDescent="0.3">
      <c r="A33">
        <v>1480487094079786</v>
      </c>
      <c r="B33">
        <v>100063555277597</v>
      </c>
      <c r="C33" s="12" t="s">
        <v>1830</v>
      </c>
      <c r="D33" s="12" t="s">
        <v>1930</v>
      </c>
      <c r="E33" s="12" t="s">
        <v>1930</v>
      </c>
      <c r="F33">
        <v>19</v>
      </c>
      <c r="G33" s="12" t="s">
        <v>1931</v>
      </c>
      <c r="H33" s="12" t="s">
        <v>1833</v>
      </c>
      <c r="I33" s="12" t="s">
        <v>1932</v>
      </c>
      <c r="J33">
        <v>1</v>
      </c>
      <c r="K33">
        <v>0</v>
      </c>
      <c r="L33" s="12" t="s">
        <v>1835</v>
      </c>
      <c r="M33" s="12" t="s">
        <v>1339</v>
      </c>
      <c r="N33" s="12" t="s">
        <v>1339</v>
      </c>
      <c r="O33" s="12" t="s">
        <v>1339</v>
      </c>
      <c r="P33" s="12" t="s">
        <v>1339</v>
      </c>
      <c r="Q33" s="12" t="s">
        <v>1836</v>
      </c>
      <c r="R33">
        <v>4812</v>
      </c>
      <c r="S33">
        <v>3927</v>
      </c>
      <c r="U33">
        <v>213</v>
      </c>
      <c r="V33">
        <v>152</v>
      </c>
      <c r="W33">
        <v>37</v>
      </c>
      <c r="X33">
        <v>24</v>
      </c>
      <c r="Y33">
        <v>299</v>
      </c>
      <c r="AA33">
        <v>299</v>
      </c>
      <c r="AD33">
        <v>0.05</v>
      </c>
      <c r="AE33">
        <v>26840.959999999999</v>
      </c>
      <c r="AF33">
        <v>6.73</v>
      </c>
      <c r="AG33">
        <v>0</v>
      </c>
      <c r="AI3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5.4239877769289534E-2</v>
      </c>
      <c r="AJ33" s="15">
        <f>IF(Jan_01_2026_Mar_02_2026_911642248498945[[#This Row],[Alcance]]=0,0,Jan_01_2026_Mar_02_2026_911642248498945[[#This Row],[Veces que se compartió]]/Jan_01_2026_Mar_02_2026_911642248498945[[#This Row],[Alcance]])</f>
        <v>6.1115355233002291E-3</v>
      </c>
      <c r="AK33" s="15">
        <f>IF(Jan_01_2026_Mar_02_2026_911642248498945[[#This Row],[Alcance]]=0,0,Jan_01_2026_Mar_02_2026_911642248498945[[#This Row],[Clics en el enlace]]/Jan_01_2026_Mar_02_2026_911642248498945[[#This Row],[Alcance]])</f>
        <v>0</v>
      </c>
      <c r="AL3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7.5884899414311174E-2</v>
      </c>
    </row>
    <row r="34" spans="1:38" x14ac:dyDescent="0.3">
      <c r="A34">
        <v>1479430657518763</v>
      </c>
      <c r="B34">
        <v>100063555277597</v>
      </c>
      <c r="C34" s="12" t="s">
        <v>1830</v>
      </c>
      <c r="D34" s="12" t="s">
        <v>1933</v>
      </c>
      <c r="E34" s="12" t="s">
        <v>1339</v>
      </c>
      <c r="F34">
        <v>0</v>
      </c>
      <c r="G34" s="12" t="s">
        <v>1934</v>
      </c>
      <c r="H34" s="12" t="s">
        <v>1833</v>
      </c>
      <c r="I34" s="12" t="s">
        <v>1935</v>
      </c>
      <c r="J34">
        <v>0</v>
      </c>
      <c r="K34">
        <v>0</v>
      </c>
      <c r="L34" s="12" t="s">
        <v>1850</v>
      </c>
      <c r="M34" s="12" t="s">
        <v>1339</v>
      </c>
      <c r="N34" s="12" t="s">
        <v>1339</v>
      </c>
      <c r="O34" s="12" t="s">
        <v>1339</v>
      </c>
      <c r="P34" s="12" t="s">
        <v>1339</v>
      </c>
      <c r="Q34" s="12" t="s">
        <v>1836</v>
      </c>
      <c r="R34">
        <v>11075</v>
      </c>
      <c r="S34">
        <v>5494</v>
      </c>
      <c r="U34">
        <v>336</v>
      </c>
      <c r="V34">
        <v>220</v>
      </c>
      <c r="W34">
        <v>42</v>
      </c>
      <c r="X34">
        <v>74</v>
      </c>
      <c r="Y34">
        <v>504</v>
      </c>
      <c r="Z34">
        <v>291</v>
      </c>
      <c r="AA34">
        <v>213</v>
      </c>
      <c r="AD34">
        <v>0.11</v>
      </c>
      <c r="AI3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6.1157626501638147E-2</v>
      </c>
      <c r="AJ34" s="15">
        <f>IF(Jan_01_2026_Mar_02_2026_911642248498945[[#This Row],[Alcance]]=0,0,Jan_01_2026_Mar_02_2026_911642248498945[[#This Row],[Veces que se compartió]]/Jan_01_2026_Mar_02_2026_911642248498945[[#This Row],[Alcance]])</f>
        <v>1.3469239170003641E-2</v>
      </c>
      <c r="AK34" s="15">
        <f>IF(Jan_01_2026_Mar_02_2026_911642248498945[[#This Row],[Alcance]]=0,0,Jan_01_2026_Mar_02_2026_911642248498945[[#This Row],[Clics en el enlace]]/Jan_01_2026_Mar_02_2026_911642248498945[[#This Row],[Alcance]])</f>
        <v>0</v>
      </c>
      <c r="AL3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9.5740808154350196E-2</v>
      </c>
    </row>
    <row r="35" spans="1:38" x14ac:dyDescent="0.3">
      <c r="A35">
        <v>1478805034247992</v>
      </c>
      <c r="B35">
        <v>100063555277597</v>
      </c>
      <c r="C35" s="12" t="s">
        <v>1830</v>
      </c>
      <c r="D35" s="12" t="s">
        <v>1936</v>
      </c>
      <c r="E35" s="12" t="s">
        <v>1936</v>
      </c>
      <c r="F35">
        <v>36</v>
      </c>
      <c r="G35" s="12" t="s">
        <v>1937</v>
      </c>
      <c r="H35" s="12" t="s">
        <v>1833</v>
      </c>
      <c r="I35" s="12" t="s">
        <v>1938</v>
      </c>
      <c r="J35">
        <v>1</v>
      </c>
      <c r="K35">
        <v>0</v>
      </c>
      <c r="L35" s="12" t="s">
        <v>1835</v>
      </c>
      <c r="M35" s="12" t="s">
        <v>1339</v>
      </c>
      <c r="N35" s="12" t="s">
        <v>1339</v>
      </c>
      <c r="O35" s="12" t="s">
        <v>1339</v>
      </c>
      <c r="P35" s="12" t="s">
        <v>1339</v>
      </c>
      <c r="Q35" s="12" t="s">
        <v>1836</v>
      </c>
      <c r="R35">
        <v>5873</v>
      </c>
      <c r="S35">
        <v>4487</v>
      </c>
      <c r="U35">
        <v>332</v>
      </c>
      <c r="V35">
        <v>172</v>
      </c>
      <c r="W35">
        <v>97</v>
      </c>
      <c r="X35">
        <v>63</v>
      </c>
      <c r="Y35">
        <v>402</v>
      </c>
      <c r="AA35">
        <v>401</v>
      </c>
      <c r="AC35">
        <v>1</v>
      </c>
      <c r="AD35">
        <v>0.08</v>
      </c>
      <c r="AE35">
        <v>43241.993999999999</v>
      </c>
      <c r="AF35">
        <v>8.2189999999999994</v>
      </c>
      <c r="AG35">
        <v>0</v>
      </c>
      <c r="AI35"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7.3991531089815016E-2</v>
      </c>
      <c r="AJ35" s="15">
        <f>IF(Jan_01_2026_Mar_02_2026_911642248498945[[#This Row],[Alcance]]=0,0,Jan_01_2026_Mar_02_2026_911642248498945[[#This Row],[Veces que se compartió]]/Jan_01_2026_Mar_02_2026_911642248498945[[#This Row],[Alcance]])</f>
        <v>1.4040561622464899E-2</v>
      </c>
      <c r="AK35" s="15">
        <f>IF(Jan_01_2026_Mar_02_2026_911642248498945[[#This Row],[Alcance]]=0,0,Jan_01_2026_Mar_02_2026_911642248498945[[#This Row],[Clics en el enlace]]/Jan_01_2026_Mar_02_2026_911642248498945[[#This Row],[Alcance]])</f>
        <v>2.2286605749944285E-4</v>
      </c>
      <c r="AL35"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0.12369066191219077</v>
      </c>
    </row>
    <row r="36" spans="1:38" x14ac:dyDescent="0.3">
      <c r="A36">
        <v>1477558807705948</v>
      </c>
      <c r="B36">
        <v>100063555277597</v>
      </c>
      <c r="C36" s="12" t="s">
        <v>1830</v>
      </c>
      <c r="D36" s="12" t="s">
        <v>1939</v>
      </c>
      <c r="E36" s="12" t="s">
        <v>1939</v>
      </c>
      <c r="F36">
        <v>46</v>
      </c>
      <c r="G36" s="12" t="s">
        <v>1940</v>
      </c>
      <c r="H36" s="12" t="s">
        <v>1833</v>
      </c>
      <c r="I36" s="12" t="s">
        <v>1941</v>
      </c>
      <c r="J36">
        <v>1</v>
      </c>
      <c r="K36">
        <v>0</v>
      </c>
      <c r="L36" s="12" t="s">
        <v>1835</v>
      </c>
      <c r="M36" s="12" t="s">
        <v>1339</v>
      </c>
      <c r="N36" s="12" t="s">
        <v>1339</v>
      </c>
      <c r="O36" s="12" t="s">
        <v>1339</v>
      </c>
      <c r="P36" s="12" t="s">
        <v>1339</v>
      </c>
      <c r="Q36" s="12" t="s">
        <v>1836</v>
      </c>
      <c r="R36">
        <v>782273</v>
      </c>
      <c r="S36">
        <v>375968</v>
      </c>
      <c r="U36">
        <v>3740</v>
      </c>
      <c r="V36">
        <v>2851</v>
      </c>
      <c r="W36">
        <v>657</v>
      </c>
      <c r="X36">
        <v>232</v>
      </c>
      <c r="Y36">
        <v>6375</v>
      </c>
      <c r="AA36">
        <v>2418</v>
      </c>
      <c r="AB36">
        <v>2894</v>
      </c>
      <c r="AC36">
        <v>1063</v>
      </c>
      <c r="AD36">
        <v>0.09</v>
      </c>
      <c r="AE36">
        <v>7009300.7280000001</v>
      </c>
      <c r="AF36">
        <v>9.5980000000000008</v>
      </c>
      <c r="AG36">
        <v>0</v>
      </c>
      <c r="AI36"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9.9476551195846457E-3</v>
      </c>
      <c r="AJ36" s="15">
        <f>IF(Jan_01_2026_Mar_02_2026_911642248498945[[#This Row],[Alcance]]=0,0,Jan_01_2026_Mar_02_2026_911642248498945[[#This Row],[Veces que se compartió]]/Jan_01_2026_Mar_02_2026_911642248498945[[#This Row],[Alcance]])</f>
        <v>6.1707379351434168E-4</v>
      </c>
      <c r="AK36" s="15">
        <f>IF(Jan_01_2026_Mar_02_2026_911642248498945[[#This Row],[Alcance]]=0,0,Jan_01_2026_Mar_02_2026_911642248498945[[#This Row],[Clics en el enlace]]/Jan_01_2026_Mar_02_2026_911642248498945[[#This Row],[Alcance]])</f>
        <v>2.8273682866626947E-3</v>
      </c>
      <c r="AL36"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1.2929291854625926E-2</v>
      </c>
    </row>
    <row r="37" spans="1:38" x14ac:dyDescent="0.3">
      <c r="A37">
        <v>1476843547777474</v>
      </c>
      <c r="B37">
        <v>100063555277597</v>
      </c>
      <c r="C37" s="12" t="s">
        <v>1830</v>
      </c>
      <c r="D37" s="12" t="s">
        <v>1942</v>
      </c>
      <c r="E37" s="12" t="s">
        <v>1942</v>
      </c>
      <c r="F37">
        <v>49</v>
      </c>
      <c r="G37" s="12" t="s">
        <v>1943</v>
      </c>
      <c r="H37" s="12" t="s">
        <v>1833</v>
      </c>
      <c r="I37" s="12" t="s">
        <v>1944</v>
      </c>
      <c r="J37">
        <v>1</v>
      </c>
      <c r="K37">
        <v>0</v>
      </c>
      <c r="L37" s="12" t="s">
        <v>1835</v>
      </c>
      <c r="M37" s="12" t="s">
        <v>1339</v>
      </c>
      <c r="N37" s="12" t="s">
        <v>1339</v>
      </c>
      <c r="O37" s="12" t="s">
        <v>1339</v>
      </c>
      <c r="P37" s="12" t="s">
        <v>1339</v>
      </c>
      <c r="Q37" s="12" t="s">
        <v>1836</v>
      </c>
      <c r="R37">
        <v>42200</v>
      </c>
      <c r="S37">
        <v>30872</v>
      </c>
      <c r="U37">
        <v>529</v>
      </c>
      <c r="V37">
        <v>342</v>
      </c>
      <c r="W37">
        <v>109</v>
      </c>
      <c r="X37">
        <v>78</v>
      </c>
      <c r="Y37">
        <v>906</v>
      </c>
      <c r="AA37">
        <v>624</v>
      </c>
      <c r="AB37">
        <v>282</v>
      </c>
      <c r="AD37">
        <v>0.05</v>
      </c>
      <c r="AE37">
        <v>275059.63699999999</v>
      </c>
      <c r="AF37">
        <v>7.0110000000000001</v>
      </c>
      <c r="AG37">
        <v>0</v>
      </c>
      <c r="AI37"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1.713526820419798E-2</v>
      </c>
      <c r="AJ37" s="15">
        <f>IF(Jan_01_2026_Mar_02_2026_911642248498945[[#This Row],[Alcance]]=0,0,Jan_01_2026_Mar_02_2026_911642248498945[[#This Row],[Veces que se compartió]]/Jan_01_2026_Mar_02_2026_911642248498945[[#This Row],[Alcance]])</f>
        <v>2.5265612853070745E-3</v>
      </c>
      <c r="AK37" s="15">
        <f>IF(Jan_01_2026_Mar_02_2026_911642248498945[[#This Row],[Alcance]]=0,0,Jan_01_2026_Mar_02_2026_911642248498945[[#This Row],[Clics en el enlace]]/Jan_01_2026_Mar_02_2026_911642248498945[[#This Row],[Alcance]])</f>
        <v>0</v>
      </c>
      <c r="AL37"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2.5719098211972012E-2</v>
      </c>
    </row>
    <row r="38" spans="1:38" x14ac:dyDescent="0.3">
      <c r="A38">
        <v>1475897771205385</v>
      </c>
      <c r="B38">
        <v>100063555277597</v>
      </c>
      <c r="C38" s="12" t="s">
        <v>1830</v>
      </c>
      <c r="D38" s="12" t="s">
        <v>1945</v>
      </c>
      <c r="E38" s="12" t="s">
        <v>1945</v>
      </c>
      <c r="F38">
        <v>48</v>
      </c>
      <c r="G38" s="12" t="s">
        <v>1946</v>
      </c>
      <c r="H38" s="12" t="s">
        <v>1833</v>
      </c>
      <c r="I38" s="12" t="s">
        <v>1947</v>
      </c>
      <c r="J38">
        <v>1</v>
      </c>
      <c r="K38">
        <v>0</v>
      </c>
      <c r="L38" s="12" t="s">
        <v>1835</v>
      </c>
      <c r="M38" s="12" t="s">
        <v>1339</v>
      </c>
      <c r="N38" s="12" t="s">
        <v>1339</v>
      </c>
      <c r="O38" s="12" t="s">
        <v>1339</v>
      </c>
      <c r="P38" s="12" t="s">
        <v>1339</v>
      </c>
      <c r="Q38" s="12" t="s">
        <v>1836</v>
      </c>
      <c r="R38">
        <v>1788</v>
      </c>
      <c r="S38">
        <v>1468</v>
      </c>
      <c r="U38">
        <v>132</v>
      </c>
      <c r="V38">
        <v>95</v>
      </c>
      <c r="W38">
        <v>28</v>
      </c>
      <c r="X38">
        <v>9</v>
      </c>
      <c r="Y38">
        <v>94</v>
      </c>
      <c r="AA38">
        <v>94</v>
      </c>
      <c r="AD38">
        <v>0.02</v>
      </c>
      <c r="AE38">
        <v>14256.276</v>
      </c>
      <c r="AF38">
        <v>8.9600000000000009</v>
      </c>
      <c r="AG38">
        <v>0</v>
      </c>
      <c r="AI38"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8.9918256130790186E-2</v>
      </c>
      <c r="AJ38" s="15">
        <f>IF(Jan_01_2026_Mar_02_2026_911642248498945[[#This Row],[Alcance]]=0,0,Jan_01_2026_Mar_02_2026_911642248498945[[#This Row],[Veces que se compartió]]/Jan_01_2026_Mar_02_2026_911642248498945[[#This Row],[Alcance]])</f>
        <v>6.1307901907356951E-3</v>
      </c>
      <c r="AK38" s="15">
        <f>IF(Jan_01_2026_Mar_02_2026_911642248498945[[#This Row],[Alcance]]=0,0,Jan_01_2026_Mar_02_2026_911642248498945[[#This Row],[Clics en el enlace]]/Jan_01_2026_Mar_02_2026_911642248498945[[#This Row],[Alcance]])</f>
        <v>0</v>
      </c>
      <c r="AL38"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0.12125340599455041</v>
      </c>
    </row>
    <row r="39" spans="1:38" x14ac:dyDescent="0.3">
      <c r="A39">
        <v>1474111758050653</v>
      </c>
      <c r="B39">
        <v>100063555277597</v>
      </c>
      <c r="C39" s="12" t="s">
        <v>1830</v>
      </c>
      <c r="D39" s="12" t="s">
        <v>1948</v>
      </c>
      <c r="E39" s="12" t="s">
        <v>1948</v>
      </c>
      <c r="F39">
        <v>43</v>
      </c>
      <c r="G39" s="12" t="s">
        <v>1949</v>
      </c>
      <c r="H39" s="12" t="s">
        <v>1833</v>
      </c>
      <c r="I39" s="12" t="s">
        <v>1950</v>
      </c>
      <c r="J39">
        <v>0</v>
      </c>
      <c r="K39">
        <v>0</v>
      </c>
      <c r="L39" s="12" t="s">
        <v>1835</v>
      </c>
      <c r="M39" s="12" t="s">
        <v>1339</v>
      </c>
      <c r="N39" s="12" t="s">
        <v>1339</v>
      </c>
      <c r="O39" s="12" t="s">
        <v>1339</v>
      </c>
      <c r="P39" s="12" t="s">
        <v>1339</v>
      </c>
      <c r="Q39" s="12" t="s">
        <v>1836</v>
      </c>
      <c r="R39">
        <v>14573</v>
      </c>
      <c r="S39">
        <v>12788</v>
      </c>
      <c r="U39">
        <v>566</v>
      </c>
      <c r="V39">
        <v>392</v>
      </c>
      <c r="W39">
        <v>146</v>
      </c>
      <c r="X39">
        <v>28</v>
      </c>
      <c r="Y39">
        <v>1802</v>
      </c>
      <c r="AA39">
        <v>1802</v>
      </c>
      <c r="AD39">
        <v>0.23</v>
      </c>
      <c r="AE39">
        <v>144601.084</v>
      </c>
      <c r="AF39">
        <v>11.369</v>
      </c>
      <c r="AG39">
        <v>0</v>
      </c>
      <c r="AI39"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4.426024397873006E-2</v>
      </c>
      <c r="AJ39" s="15">
        <f>IF(Jan_01_2026_Mar_02_2026_911642248498945[[#This Row],[Alcance]]=0,0,Jan_01_2026_Mar_02_2026_911642248498945[[#This Row],[Veces que se compartió]]/Jan_01_2026_Mar_02_2026_911642248498945[[#This Row],[Alcance]])</f>
        <v>2.1895527056615578E-3</v>
      </c>
      <c r="AK39" s="15">
        <f>IF(Jan_01_2026_Mar_02_2026_911642248498945[[#This Row],[Alcance]]=0,0,Jan_01_2026_Mar_02_2026_911642248498945[[#This Row],[Clics en el enlace]]/Jan_01_2026_Mar_02_2026_911642248498945[[#This Row],[Alcance]])</f>
        <v>0</v>
      </c>
      <c r="AL39"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6.0056302783859872E-2</v>
      </c>
    </row>
    <row r="40" spans="1:38" x14ac:dyDescent="0.3">
      <c r="A40">
        <v>1473240174804478</v>
      </c>
      <c r="B40">
        <v>100063555277597</v>
      </c>
      <c r="C40" s="12" t="s">
        <v>1830</v>
      </c>
      <c r="D40" s="12" t="s">
        <v>1951</v>
      </c>
      <c r="E40" s="12" t="s">
        <v>1951</v>
      </c>
      <c r="F40">
        <v>29</v>
      </c>
      <c r="G40" s="12" t="s">
        <v>1952</v>
      </c>
      <c r="H40" s="12" t="s">
        <v>1833</v>
      </c>
      <c r="I40" s="12" t="s">
        <v>1953</v>
      </c>
      <c r="J40">
        <v>1</v>
      </c>
      <c r="K40">
        <v>0</v>
      </c>
      <c r="L40" s="12" t="s">
        <v>1835</v>
      </c>
      <c r="M40" s="12" t="s">
        <v>1339</v>
      </c>
      <c r="N40" s="12" t="s">
        <v>1339</v>
      </c>
      <c r="O40" s="12" t="s">
        <v>1339</v>
      </c>
      <c r="P40" s="12" t="s">
        <v>1339</v>
      </c>
      <c r="Q40" s="12" t="s">
        <v>1836</v>
      </c>
      <c r="R40">
        <v>15996</v>
      </c>
      <c r="S40">
        <v>12702</v>
      </c>
      <c r="U40">
        <v>513</v>
      </c>
      <c r="V40">
        <v>292</v>
      </c>
      <c r="W40">
        <v>129</v>
      </c>
      <c r="X40">
        <v>92</v>
      </c>
      <c r="Y40">
        <v>982</v>
      </c>
      <c r="AA40">
        <v>982</v>
      </c>
      <c r="AD40">
        <v>0.21</v>
      </c>
      <c r="AE40">
        <v>134384.67199999999</v>
      </c>
      <c r="AF40">
        <v>10.073</v>
      </c>
      <c r="AG40">
        <v>0</v>
      </c>
      <c r="AI40"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4.0387340576287199E-2</v>
      </c>
      <c r="AJ40" s="15">
        <f>IF(Jan_01_2026_Mar_02_2026_911642248498945[[#This Row],[Alcance]]=0,0,Jan_01_2026_Mar_02_2026_911642248498945[[#This Row],[Veces que se compartió]]/Jan_01_2026_Mar_02_2026_911642248498945[[#This Row],[Alcance]])</f>
        <v>7.2429538655329872E-3</v>
      </c>
      <c r="AK40" s="15">
        <f>IF(Jan_01_2026_Mar_02_2026_911642248498945[[#This Row],[Alcance]]=0,0,Jan_01_2026_Mar_02_2026_911642248498945[[#This Row],[Clics en el enlace]]/Jan_01_2026_Mar_02_2026_911642248498945[[#This Row],[Alcance]])</f>
        <v>0</v>
      </c>
      <c r="AL40"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6.5029129270980951E-2</v>
      </c>
    </row>
    <row r="41" spans="1:38" x14ac:dyDescent="0.3">
      <c r="A41">
        <v>1472690044859491</v>
      </c>
      <c r="B41">
        <v>100063555277597</v>
      </c>
      <c r="C41" s="12" t="s">
        <v>1830</v>
      </c>
      <c r="D41" s="12" t="s">
        <v>1954</v>
      </c>
      <c r="E41" s="12" t="s">
        <v>1954</v>
      </c>
      <c r="F41">
        <v>47</v>
      </c>
      <c r="G41" s="12" t="s">
        <v>1955</v>
      </c>
      <c r="H41" s="12" t="s">
        <v>1833</v>
      </c>
      <c r="I41" s="12" t="s">
        <v>1956</v>
      </c>
      <c r="J41">
        <v>1</v>
      </c>
      <c r="K41">
        <v>0</v>
      </c>
      <c r="L41" s="12" t="s">
        <v>1835</v>
      </c>
      <c r="M41" s="12" t="s">
        <v>1339</v>
      </c>
      <c r="N41" s="12" t="s">
        <v>1339</v>
      </c>
      <c r="O41" s="12" t="s">
        <v>1339</v>
      </c>
      <c r="P41" s="12" t="s">
        <v>1339</v>
      </c>
      <c r="Q41" s="12" t="s">
        <v>1836</v>
      </c>
      <c r="R41">
        <v>29331</v>
      </c>
      <c r="S41">
        <v>18589</v>
      </c>
      <c r="U41">
        <v>577</v>
      </c>
      <c r="V41">
        <v>347</v>
      </c>
      <c r="W41">
        <v>145</v>
      </c>
      <c r="X41">
        <v>85</v>
      </c>
      <c r="Y41">
        <v>588</v>
      </c>
      <c r="AA41">
        <v>435</v>
      </c>
      <c r="AB41">
        <v>88</v>
      </c>
      <c r="AC41">
        <v>65</v>
      </c>
      <c r="AD41">
        <v>0.06</v>
      </c>
      <c r="AE41">
        <v>215640.38699999999</v>
      </c>
      <c r="AF41">
        <v>7.9749999999999996</v>
      </c>
      <c r="AG41">
        <v>0</v>
      </c>
      <c r="AI41"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3.1039862284146538E-2</v>
      </c>
      <c r="AJ41" s="15">
        <f>IF(Jan_01_2026_Mar_02_2026_911642248498945[[#This Row],[Alcance]]=0,0,Jan_01_2026_Mar_02_2026_911642248498945[[#This Row],[Veces que se compartió]]/Jan_01_2026_Mar_02_2026_911642248498945[[#This Row],[Alcance]])</f>
        <v>4.572596696971327E-3</v>
      </c>
      <c r="AK41" s="15">
        <f>IF(Jan_01_2026_Mar_02_2026_911642248498945[[#This Row],[Alcance]]=0,0,Jan_01_2026_Mar_02_2026_911642248498945[[#This Row],[Clics en el enlace]]/Jan_01_2026_Mar_02_2026_911642248498945[[#This Row],[Alcance]])</f>
        <v>3.4966915918016031E-3</v>
      </c>
      <c r="AL41"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4.7985367690569693E-2</v>
      </c>
    </row>
    <row r="42" spans="1:38" x14ac:dyDescent="0.3">
      <c r="A42">
        <v>1471807854947710</v>
      </c>
      <c r="B42">
        <v>100063555277597</v>
      </c>
      <c r="C42" s="12" t="s">
        <v>1830</v>
      </c>
      <c r="D42" s="12" t="s">
        <v>1957</v>
      </c>
      <c r="E42" s="12" t="s">
        <v>1957</v>
      </c>
      <c r="F42">
        <v>24</v>
      </c>
      <c r="G42" s="12" t="s">
        <v>1958</v>
      </c>
      <c r="H42" s="12" t="s">
        <v>1833</v>
      </c>
      <c r="I42" s="12" t="s">
        <v>1959</v>
      </c>
      <c r="J42">
        <v>1</v>
      </c>
      <c r="K42">
        <v>0</v>
      </c>
      <c r="L42" s="12" t="s">
        <v>1835</v>
      </c>
      <c r="M42" s="12" t="s">
        <v>1339</v>
      </c>
      <c r="N42" s="12" t="s">
        <v>1339</v>
      </c>
      <c r="O42" s="12" t="s">
        <v>1339</v>
      </c>
      <c r="P42" s="12" t="s">
        <v>1339</v>
      </c>
      <c r="Q42" s="12" t="s">
        <v>1836</v>
      </c>
      <c r="R42">
        <v>2264</v>
      </c>
      <c r="S42">
        <v>1768</v>
      </c>
      <c r="U42">
        <v>143</v>
      </c>
      <c r="V42">
        <v>105</v>
      </c>
      <c r="W42">
        <v>19</v>
      </c>
      <c r="X42">
        <v>19</v>
      </c>
      <c r="Y42">
        <v>57</v>
      </c>
      <c r="AA42">
        <v>57</v>
      </c>
      <c r="AD42">
        <v>0.02</v>
      </c>
      <c r="AE42">
        <v>11110.946</v>
      </c>
      <c r="AF42">
        <v>5.68</v>
      </c>
      <c r="AG42">
        <v>0</v>
      </c>
      <c r="AI4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8.0882352941176475E-2</v>
      </c>
      <c r="AJ42" s="15">
        <f>IF(Jan_01_2026_Mar_02_2026_911642248498945[[#This Row],[Alcance]]=0,0,Jan_01_2026_Mar_02_2026_911642248498945[[#This Row],[Veces que se compartió]]/Jan_01_2026_Mar_02_2026_911642248498945[[#This Row],[Alcance]])</f>
        <v>1.0746606334841629E-2</v>
      </c>
      <c r="AK42" s="15">
        <f>IF(Jan_01_2026_Mar_02_2026_911642248498945[[#This Row],[Alcance]]=0,0,Jan_01_2026_Mar_02_2026_911642248498945[[#This Row],[Clics en el enlace]]/Jan_01_2026_Mar_02_2026_911642248498945[[#This Row],[Alcance]])</f>
        <v>0</v>
      </c>
      <c r="AL4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0.11312217194570136</v>
      </c>
    </row>
    <row r="43" spans="1:38" x14ac:dyDescent="0.3">
      <c r="A43">
        <v>1470756161719546</v>
      </c>
      <c r="B43">
        <v>100063555277597</v>
      </c>
      <c r="C43" s="12" t="s">
        <v>1830</v>
      </c>
      <c r="D43" s="12" t="s">
        <v>1960</v>
      </c>
      <c r="E43" s="12" t="s">
        <v>1960</v>
      </c>
      <c r="F43">
        <v>21</v>
      </c>
      <c r="G43" s="12" t="s">
        <v>1961</v>
      </c>
      <c r="H43" s="12" t="s">
        <v>1833</v>
      </c>
      <c r="I43" s="12" t="s">
        <v>1962</v>
      </c>
      <c r="J43">
        <v>1</v>
      </c>
      <c r="K43">
        <v>0</v>
      </c>
      <c r="L43" s="12" t="s">
        <v>1835</v>
      </c>
      <c r="M43" s="12" t="s">
        <v>1339</v>
      </c>
      <c r="N43" s="12" t="s">
        <v>1339</v>
      </c>
      <c r="O43" s="12" t="s">
        <v>1339</v>
      </c>
      <c r="P43" s="12" t="s">
        <v>1339</v>
      </c>
      <c r="Q43" s="12" t="s">
        <v>1836</v>
      </c>
      <c r="R43">
        <v>142827</v>
      </c>
      <c r="S43">
        <v>63789</v>
      </c>
      <c r="U43">
        <v>144</v>
      </c>
      <c r="V43">
        <v>111</v>
      </c>
      <c r="W43">
        <v>13</v>
      </c>
      <c r="X43">
        <v>20</v>
      </c>
      <c r="Y43">
        <v>155</v>
      </c>
      <c r="AA43">
        <v>114</v>
      </c>
      <c r="AB43">
        <v>24</v>
      </c>
      <c r="AC43">
        <v>17</v>
      </c>
      <c r="AD43">
        <v>0.01</v>
      </c>
      <c r="AE43">
        <v>156332.783</v>
      </c>
      <c r="AF43">
        <v>1.3740000000000001</v>
      </c>
      <c r="AG43">
        <v>0</v>
      </c>
      <c r="AI4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2.2574425057611813E-3</v>
      </c>
      <c r="AJ43" s="15">
        <f>IF(Jan_01_2026_Mar_02_2026_911642248498945[[#This Row],[Alcance]]=0,0,Jan_01_2026_Mar_02_2026_911642248498945[[#This Row],[Veces que se compartió]]/Jan_01_2026_Mar_02_2026_911642248498945[[#This Row],[Alcance]])</f>
        <v>3.1353368135571963E-4</v>
      </c>
      <c r="AK43" s="15">
        <f>IF(Jan_01_2026_Mar_02_2026_911642248498945[[#This Row],[Alcance]]=0,0,Jan_01_2026_Mar_02_2026_911642248498945[[#This Row],[Clics en el enlace]]/Jan_01_2026_Mar_02_2026_911642248498945[[#This Row],[Alcance]])</f>
        <v>2.6650362915236168E-4</v>
      </c>
      <c r="AL4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3.0883067613538383E-3</v>
      </c>
    </row>
    <row r="44" spans="1:38" x14ac:dyDescent="0.3">
      <c r="A44">
        <v>1469845285143967</v>
      </c>
      <c r="B44">
        <v>100063555277597</v>
      </c>
      <c r="C44" s="12" t="s">
        <v>1830</v>
      </c>
      <c r="D44" s="12" t="s">
        <v>1963</v>
      </c>
      <c r="E44" s="12" t="s">
        <v>1963</v>
      </c>
      <c r="F44">
        <v>20</v>
      </c>
      <c r="G44" s="12" t="s">
        <v>1964</v>
      </c>
      <c r="H44" s="12" t="s">
        <v>1833</v>
      </c>
      <c r="I44" s="12" t="s">
        <v>1965</v>
      </c>
      <c r="J44">
        <v>1</v>
      </c>
      <c r="K44">
        <v>0</v>
      </c>
      <c r="L44" s="12" t="s">
        <v>1835</v>
      </c>
      <c r="M44" s="12" t="s">
        <v>1339</v>
      </c>
      <c r="N44" s="12" t="s">
        <v>1339</v>
      </c>
      <c r="O44" s="12" t="s">
        <v>1339</v>
      </c>
      <c r="P44" s="12" t="s">
        <v>1339</v>
      </c>
      <c r="Q44" s="12" t="s">
        <v>1836</v>
      </c>
      <c r="R44">
        <v>283438</v>
      </c>
      <c r="S44">
        <v>126144</v>
      </c>
      <c r="U44">
        <v>547</v>
      </c>
      <c r="V44">
        <v>323</v>
      </c>
      <c r="W44">
        <v>115</v>
      </c>
      <c r="X44">
        <v>109</v>
      </c>
      <c r="Y44">
        <v>929</v>
      </c>
      <c r="AA44">
        <v>837</v>
      </c>
      <c r="AB44">
        <v>66</v>
      </c>
      <c r="AC44">
        <v>26</v>
      </c>
      <c r="AD44">
        <v>0.08</v>
      </c>
      <c r="AE44">
        <v>359171.27299999999</v>
      </c>
      <c r="AF44">
        <v>1.548</v>
      </c>
      <c r="AG44">
        <v>0</v>
      </c>
      <c r="AI4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4.336314053779807E-3</v>
      </c>
      <c r="AJ44" s="15">
        <f>IF(Jan_01_2026_Mar_02_2026_911642248498945[[#This Row],[Alcance]]=0,0,Jan_01_2026_Mar_02_2026_911642248498945[[#This Row],[Veces que se compartió]]/Jan_01_2026_Mar_02_2026_911642248498945[[#This Row],[Alcance]])</f>
        <v>8.6409183155758493E-4</v>
      </c>
      <c r="AK44" s="15">
        <f>IF(Jan_01_2026_Mar_02_2026_911642248498945[[#This Row],[Alcance]]=0,0,Jan_01_2026_Mar_02_2026_911642248498945[[#This Row],[Clics en el enlace]]/Jan_01_2026_Mar_02_2026_911642248498945[[#This Row],[Alcance]])</f>
        <v>2.061136478944698E-4</v>
      </c>
      <c r="AL4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6.9761542364282086E-3</v>
      </c>
    </row>
    <row r="45" spans="1:38" x14ac:dyDescent="0.3">
      <c r="A45">
        <v>1469183671876795</v>
      </c>
      <c r="B45">
        <v>100063555277597</v>
      </c>
      <c r="C45" s="12" t="s">
        <v>1830</v>
      </c>
      <c r="D45" s="12" t="s">
        <v>1966</v>
      </c>
      <c r="E45" s="12" t="s">
        <v>1966</v>
      </c>
      <c r="F45">
        <v>59</v>
      </c>
      <c r="G45" s="12" t="s">
        <v>1967</v>
      </c>
      <c r="H45" s="12" t="s">
        <v>1833</v>
      </c>
      <c r="I45" s="12" t="s">
        <v>1968</v>
      </c>
      <c r="J45">
        <v>1</v>
      </c>
      <c r="K45">
        <v>0</v>
      </c>
      <c r="L45" s="12" t="s">
        <v>1835</v>
      </c>
      <c r="M45" s="12" t="s">
        <v>1339</v>
      </c>
      <c r="N45" s="12" t="s">
        <v>1339</v>
      </c>
      <c r="O45" s="12" t="s">
        <v>1339</v>
      </c>
      <c r="P45" s="12" t="s">
        <v>1339</v>
      </c>
      <c r="Q45" s="12" t="s">
        <v>1836</v>
      </c>
      <c r="R45">
        <v>9145</v>
      </c>
      <c r="S45">
        <v>4227</v>
      </c>
      <c r="U45">
        <v>467</v>
      </c>
      <c r="V45">
        <v>206</v>
      </c>
      <c r="W45">
        <v>76</v>
      </c>
      <c r="X45">
        <v>185</v>
      </c>
      <c r="Y45">
        <v>348</v>
      </c>
      <c r="AA45">
        <v>347</v>
      </c>
      <c r="AC45">
        <v>1</v>
      </c>
      <c r="AD45">
        <v>0.09</v>
      </c>
      <c r="AE45">
        <v>76603.149000000005</v>
      </c>
      <c r="AF45">
        <v>9.6270000000000007</v>
      </c>
      <c r="AG45">
        <v>0</v>
      </c>
      <c r="AI45"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0.11048024603737876</v>
      </c>
      <c r="AJ45" s="15">
        <f>IF(Jan_01_2026_Mar_02_2026_911642248498945[[#This Row],[Alcance]]=0,0,Jan_01_2026_Mar_02_2026_911642248498945[[#This Row],[Veces que se compartió]]/Jan_01_2026_Mar_02_2026_911642248498945[[#This Row],[Alcance]])</f>
        <v>4.3766264490182165E-2</v>
      </c>
      <c r="AK45" s="15">
        <f>IF(Jan_01_2026_Mar_02_2026_911642248498945[[#This Row],[Alcance]]=0,0,Jan_01_2026_Mar_02_2026_911642248498945[[#This Row],[Clics en el enlace]]/Jan_01_2026_Mar_02_2026_911642248498945[[#This Row],[Alcance]])</f>
        <v>2.3657440264963331E-4</v>
      </c>
      <c r="AL45"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0.21599242961911522</v>
      </c>
    </row>
    <row r="46" spans="1:38" x14ac:dyDescent="0.3">
      <c r="A46">
        <v>1469004795228016</v>
      </c>
      <c r="B46">
        <v>100063555277597</v>
      </c>
      <c r="C46" s="12" t="s">
        <v>1830</v>
      </c>
      <c r="D46" s="12" t="s">
        <v>1969</v>
      </c>
      <c r="E46" s="12" t="s">
        <v>1969</v>
      </c>
      <c r="F46">
        <v>32</v>
      </c>
      <c r="G46" s="12" t="s">
        <v>1970</v>
      </c>
      <c r="H46" s="12" t="s">
        <v>1833</v>
      </c>
      <c r="I46" s="12" t="s">
        <v>1971</v>
      </c>
      <c r="J46">
        <v>1</v>
      </c>
      <c r="K46">
        <v>0</v>
      </c>
      <c r="L46" s="12" t="s">
        <v>1835</v>
      </c>
      <c r="M46" s="12" t="s">
        <v>1339</v>
      </c>
      <c r="N46" s="12" t="s">
        <v>1339</v>
      </c>
      <c r="O46" s="12" t="s">
        <v>1339</v>
      </c>
      <c r="P46" s="12" t="s">
        <v>1339</v>
      </c>
      <c r="Q46" s="12" t="s">
        <v>1836</v>
      </c>
      <c r="R46">
        <v>157114</v>
      </c>
      <c r="S46">
        <v>76076</v>
      </c>
      <c r="U46">
        <v>707</v>
      </c>
      <c r="V46">
        <v>604</v>
      </c>
      <c r="W46">
        <v>59</v>
      </c>
      <c r="X46">
        <v>44</v>
      </c>
      <c r="Y46">
        <v>1103</v>
      </c>
      <c r="AA46">
        <v>464</v>
      </c>
      <c r="AB46">
        <v>633</v>
      </c>
      <c r="AC46">
        <v>6</v>
      </c>
      <c r="AD46">
        <v>0.03</v>
      </c>
      <c r="AE46">
        <v>1002044.056</v>
      </c>
      <c r="AF46">
        <v>6.8879999999999999</v>
      </c>
      <c r="AG46">
        <v>0</v>
      </c>
      <c r="AI46"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9.2933382407066611E-3</v>
      </c>
      <c r="AJ46" s="15">
        <f>IF(Jan_01_2026_Mar_02_2026_911642248498945[[#This Row],[Alcance]]=0,0,Jan_01_2026_Mar_02_2026_911642248498945[[#This Row],[Veces que se compartió]]/Jan_01_2026_Mar_02_2026_911642248498945[[#This Row],[Alcance]])</f>
        <v>5.7836899942163096E-4</v>
      </c>
      <c r="AK46" s="15">
        <f>IF(Jan_01_2026_Mar_02_2026_911642248498945[[#This Row],[Alcance]]=0,0,Jan_01_2026_Mar_02_2026_911642248498945[[#This Row],[Clics en el enlace]]/Jan_01_2026_Mar_02_2026_911642248498945[[#This Row],[Alcance]])</f>
        <v>7.8868499921131501E-5</v>
      </c>
      <c r="AL46"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1.1225616488774383E-2</v>
      </c>
    </row>
    <row r="47" spans="1:38" x14ac:dyDescent="0.3">
      <c r="A47">
        <v>1467386078723221</v>
      </c>
      <c r="B47">
        <v>100063555277597</v>
      </c>
      <c r="C47" s="12" t="s">
        <v>1830</v>
      </c>
      <c r="D47" s="12" t="s">
        <v>1972</v>
      </c>
      <c r="E47" s="12" t="s">
        <v>1972</v>
      </c>
      <c r="F47">
        <v>32</v>
      </c>
      <c r="G47" s="12" t="s">
        <v>1973</v>
      </c>
      <c r="H47" s="12" t="s">
        <v>1925</v>
      </c>
      <c r="I47" s="12" t="s">
        <v>1974</v>
      </c>
      <c r="J47">
        <v>1</v>
      </c>
      <c r="K47">
        <v>0</v>
      </c>
      <c r="L47" s="12" t="s">
        <v>1835</v>
      </c>
      <c r="M47" s="12" t="s">
        <v>1339</v>
      </c>
      <c r="N47" s="12" t="s">
        <v>1339</v>
      </c>
      <c r="O47" s="12" t="s">
        <v>1339</v>
      </c>
      <c r="P47" s="12" t="s">
        <v>1339</v>
      </c>
      <c r="Q47" s="12" t="s">
        <v>1836</v>
      </c>
      <c r="R47">
        <v>986029</v>
      </c>
      <c r="S47">
        <v>390326</v>
      </c>
      <c r="U47">
        <v>4165</v>
      </c>
      <c r="V47">
        <v>3162</v>
      </c>
      <c r="W47">
        <v>866</v>
      </c>
      <c r="X47">
        <v>137</v>
      </c>
      <c r="Y47">
        <v>10098</v>
      </c>
      <c r="AA47">
        <v>4173</v>
      </c>
      <c r="AB47">
        <v>5882</v>
      </c>
      <c r="AC47">
        <v>43</v>
      </c>
      <c r="AD47">
        <v>0.08</v>
      </c>
      <c r="AE47">
        <v>7927587.3470000001</v>
      </c>
      <c r="AF47">
        <v>8.7650000000000006</v>
      </c>
      <c r="AG47">
        <v>0</v>
      </c>
      <c r="AI47"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1.0670567679324462E-2</v>
      </c>
      <c r="AJ47" s="15">
        <f>IF(Jan_01_2026_Mar_02_2026_911642248498945[[#This Row],[Alcance]]=0,0,Jan_01_2026_Mar_02_2026_911642248498945[[#This Row],[Veces que se compartió]]/Jan_01_2026_Mar_02_2026_911642248498945[[#This Row],[Alcance]])</f>
        <v>3.5098866076049249E-4</v>
      </c>
      <c r="AK47" s="15">
        <f>IF(Jan_01_2026_Mar_02_2026_911642248498945[[#This Row],[Alcance]]=0,0,Jan_01_2026_Mar_02_2026_911642248498945[[#This Row],[Clics en el enlace]]/Jan_01_2026_Mar_02_2026_911642248498945[[#This Row],[Alcance]])</f>
        <v>1.1016432418030058E-4</v>
      </c>
      <c r="AL47"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1.3591203250616152E-2</v>
      </c>
    </row>
    <row r="48" spans="1:38" x14ac:dyDescent="0.3">
      <c r="A48">
        <v>1466736545454841</v>
      </c>
      <c r="B48">
        <v>100063555277597</v>
      </c>
      <c r="C48" s="12" t="s">
        <v>1830</v>
      </c>
      <c r="D48" s="12" t="s">
        <v>1975</v>
      </c>
      <c r="E48" s="12" t="s">
        <v>1975</v>
      </c>
      <c r="F48">
        <v>42</v>
      </c>
      <c r="G48" s="12" t="s">
        <v>1976</v>
      </c>
      <c r="H48" s="12" t="s">
        <v>1833</v>
      </c>
      <c r="I48" s="12" t="s">
        <v>1977</v>
      </c>
      <c r="J48">
        <v>0</v>
      </c>
      <c r="K48">
        <v>0</v>
      </c>
      <c r="L48" s="12" t="s">
        <v>1835</v>
      </c>
      <c r="M48" s="12" t="s">
        <v>1339</v>
      </c>
      <c r="N48" s="12" t="s">
        <v>1339</v>
      </c>
      <c r="O48" s="12" t="s">
        <v>1339</v>
      </c>
      <c r="P48" s="12" t="s">
        <v>1339</v>
      </c>
      <c r="Q48" s="12" t="s">
        <v>1836</v>
      </c>
      <c r="R48">
        <v>680430</v>
      </c>
      <c r="S48">
        <v>333805</v>
      </c>
      <c r="U48">
        <v>2204</v>
      </c>
      <c r="V48">
        <v>1968</v>
      </c>
      <c r="W48">
        <v>149</v>
      </c>
      <c r="X48">
        <v>87</v>
      </c>
      <c r="Y48">
        <v>9522</v>
      </c>
      <c r="AA48">
        <v>4302</v>
      </c>
      <c r="AB48">
        <v>4064</v>
      </c>
      <c r="AC48">
        <v>1156</v>
      </c>
      <c r="AD48">
        <v>0.04</v>
      </c>
      <c r="AE48">
        <v>5843971.9819999998</v>
      </c>
      <c r="AF48">
        <v>9.2270000000000003</v>
      </c>
      <c r="AG48">
        <v>0</v>
      </c>
      <c r="AI48"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6.6026572400053928E-3</v>
      </c>
      <c r="AJ48" s="15">
        <f>IF(Jan_01_2026_Mar_02_2026_911642248498945[[#This Row],[Alcance]]=0,0,Jan_01_2026_Mar_02_2026_911642248498945[[#This Row],[Veces que se compartió]]/Jan_01_2026_Mar_02_2026_911642248498945[[#This Row],[Alcance]])</f>
        <v>2.6063120684231811E-4</v>
      </c>
      <c r="AK48" s="15">
        <f>IF(Jan_01_2026_Mar_02_2026_911642248498945[[#This Row],[Alcance]]=0,0,Jan_01_2026_Mar_02_2026_911642248498945[[#This Row],[Clics en el enlace]]/Jan_01_2026_Mar_02_2026_911642248498945[[#This Row],[Alcance]])</f>
        <v>3.4630997139048249E-3</v>
      </c>
      <c r="AL48"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7.5702880424199761E-3</v>
      </c>
    </row>
    <row r="49" spans="1:38" x14ac:dyDescent="0.3">
      <c r="A49">
        <v>1466029945525501</v>
      </c>
      <c r="B49">
        <v>100063555277597</v>
      </c>
      <c r="C49" s="12" t="s">
        <v>1830</v>
      </c>
      <c r="D49" s="12" t="s">
        <v>1978</v>
      </c>
      <c r="E49" s="12" t="s">
        <v>1978</v>
      </c>
      <c r="F49">
        <v>51</v>
      </c>
      <c r="G49" s="12" t="s">
        <v>1979</v>
      </c>
      <c r="H49" s="12" t="s">
        <v>1833</v>
      </c>
      <c r="I49" s="12" t="s">
        <v>1980</v>
      </c>
      <c r="J49">
        <v>1</v>
      </c>
      <c r="K49">
        <v>0</v>
      </c>
      <c r="L49" s="12" t="s">
        <v>1835</v>
      </c>
      <c r="M49" s="12" t="s">
        <v>1339</v>
      </c>
      <c r="N49" s="12" t="s">
        <v>1339</v>
      </c>
      <c r="O49" s="12" t="s">
        <v>1339</v>
      </c>
      <c r="P49" s="12" t="s">
        <v>1339</v>
      </c>
      <c r="Q49" s="12" t="s">
        <v>1836</v>
      </c>
      <c r="R49">
        <v>117043</v>
      </c>
      <c r="S49">
        <v>53166</v>
      </c>
      <c r="U49">
        <v>861</v>
      </c>
      <c r="V49">
        <v>593</v>
      </c>
      <c r="W49">
        <v>238</v>
      </c>
      <c r="X49">
        <v>30</v>
      </c>
      <c r="Y49">
        <v>2043</v>
      </c>
      <c r="AA49">
        <v>1417</v>
      </c>
      <c r="AB49">
        <v>446</v>
      </c>
      <c r="AC49">
        <v>180</v>
      </c>
      <c r="AD49">
        <v>0.08</v>
      </c>
      <c r="AE49">
        <v>855963.277</v>
      </c>
      <c r="AF49">
        <v>7.87</v>
      </c>
      <c r="AG49">
        <v>0</v>
      </c>
      <c r="AI49"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1.6194560433359664E-2</v>
      </c>
      <c r="AJ49" s="15">
        <f>IF(Jan_01_2026_Mar_02_2026_911642248498945[[#This Row],[Alcance]]=0,0,Jan_01_2026_Mar_02_2026_911642248498945[[#This Row],[Veces que se compartió]]/Jan_01_2026_Mar_02_2026_911642248498945[[#This Row],[Alcance]])</f>
        <v>5.6427039837490128E-4</v>
      </c>
      <c r="AK49" s="15">
        <f>IF(Jan_01_2026_Mar_02_2026_911642248498945[[#This Row],[Alcance]]=0,0,Jan_01_2026_Mar_02_2026_911642248498945[[#This Row],[Clics en el enlace]]/Jan_01_2026_Mar_02_2026_911642248498945[[#This Row],[Alcance]])</f>
        <v>3.3856223902494075E-3</v>
      </c>
      <c r="AL49"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2.1799646390550351E-2</v>
      </c>
    </row>
    <row r="50" spans="1:38" x14ac:dyDescent="0.3">
      <c r="A50">
        <v>1465833228878506</v>
      </c>
      <c r="B50">
        <v>100063555277597</v>
      </c>
      <c r="C50" s="12" t="s">
        <v>1830</v>
      </c>
      <c r="D50" s="12" t="s">
        <v>1981</v>
      </c>
      <c r="E50" s="12" t="s">
        <v>1981</v>
      </c>
      <c r="F50">
        <v>43</v>
      </c>
      <c r="G50" s="12" t="s">
        <v>1982</v>
      </c>
      <c r="H50" s="12" t="s">
        <v>1833</v>
      </c>
      <c r="I50" s="12" t="s">
        <v>1983</v>
      </c>
      <c r="J50">
        <v>1</v>
      </c>
      <c r="K50">
        <v>0</v>
      </c>
      <c r="L50" s="12" t="s">
        <v>1835</v>
      </c>
      <c r="M50" s="12" t="s">
        <v>1339</v>
      </c>
      <c r="N50" s="12" t="s">
        <v>1339</v>
      </c>
      <c r="O50" s="12" t="s">
        <v>1339</v>
      </c>
      <c r="P50" s="12" t="s">
        <v>1339</v>
      </c>
      <c r="Q50" s="12" t="s">
        <v>1836</v>
      </c>
      <c r="R50">
        <v>2556</v>
      </c>
      <c r="S50">
        <v>1897</v>
      </c>
      <c r="U50">
        <v>162</v>
      </c>
      <c r="V50">
        <v>123</v>
      </c>
      <c r="W50">
        <v>16</v>
      </c>
      <c r="X50">
        <v>23</v>
      </c>
      <c r="Y50">
        <v>82</v>
      </c>
      <c r="AA50">
        <v>82</v>
      </c>
      <c r="AD50">
        <v>0.03</v>
      </c>
      <c r="AE50">
        <v>17032.239000000001</v>
      </c>
      <c r="AF50">
        <v>7.35</v>
      </c>
      <c r="AG50">
        <v>0</v>
      </c>
      <c r="AI50"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8.5397996837111231E-2</v>
      </c>
      <c r="AJ50" s="15">
        <f>IF(Jan_01_2026_Mar_02_2026_911642248498945[[#This Row],[Alcance]]=0,0,Jan_01_2026_Mar_02_2026_911642248498945[[#This Row],[Veces que se compartió]]/Jan_01_2026_Mar_02_2026_911642248498945[[#This Row],[Alcance]])</f>
        <v>1.2124406958355299E-2</v>
      </c>
      <c r="AK50" s="15">
        <f>IF(Jan_01_2026_Mar_02_2026_911642248498945[[#This Row],[Alcance]]=0,0,Jan_01_2026_Mar_02_2026_911642248498945[[#This Row],[Clics en el enlace]]/Jan_01_2026_Mar_02_2026_911642248498945[[#This Row],[Alcance]])</f>
        <v>0</v>
      </c>
      <c r="AL50"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0.11808118081180811</v>
      </c>
    </row>
    <row r="51" spans="1:38" x14ac:dyDescent="0.3">
      <c r="A51">
        <v>1465135935614902</v>
      </c>
      <c r="B51">
        <v>100063555277597</v>
      </c>
      <c r="C51" s="12" t="s">
        <v>1830</v>
      </c>
      <c r="D51" s="12" t="s">
        <v>1984</v>
      </c>
      <c r="E51" s="12" t="s">
        <v>1339</v>
      </c>
      <c r="F51">
        <v>0</v>
      </c>
      <c r="G51" s="12" t="s">
        <v>1985</v>
      </c>
      <c r="H51" s="12" t="s">
        <v>1833</v>
      </c>
      <c r="I51" s="12" t="s">
        <v>1986</v>
      </c>
      <c r="J51">
        <v>0</v>
      </c>
      <c r="K51">
        <v>0</v>
      </c>
      <c r="L51" s="12" t="s">
        <v>1850</v>
      </c>
      <c r="M51" s="12" t="s">
        <v>1339</v>
      </c>
      <c r="N51" s="12" t="s">
        <v>1339</v>
      </c>
      <c r="O51" s="12" t="s">
        <v>1339</v>
      </c>
      <c r="P51" s="12" t="s">
        <v>1339</v>
      </c>
      <c r="Q51" s="12" t="s">
        <v>1836</v>
      </c>
      <c r="R51">
        <v>2828</v>
      </c>
      <c r="S51">
        <v>1537</v>
      </c>
      <c r="U51">
        <v>111</v>
      </c>
      <c r="V51">
        <v>93</v>
      </c>
      <c r="W51">
        <v>2</v>
      </c>
      <c r="X51">
        <v>16</v>
      </c>
      <c r="Y51">
        <v>40</v>
      </c>
      <c r="Z51">
        <v>18</v>
      </c>
      <c r="AA51">
        <v>22</v>
      </c>
      <c r="AD51">
        <v>0.03</v>
      </c>
      <c r="AH51">
        <v>1</v>
      </c>
      <c r="AI51"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7.2218607677293434E-2</v>
      </c>
      <c r="AJ51" s="15">
        <f>IF(Jan_01_2026_Mar_02_2026_911642248498945[[#This Row],[Alcance]]=0,0,Jan_01_2026_Mar_02_2026_911642248498945[[#This Row],[Veces que se compartió]]/Jan_01_2026_Mar_02_2026_911642248498945[[#This Row],[Alcance]])</f>
        <v>1.040988939492518E-2</v>
      </c>
      <c r="AK51" s="15">
        <f>IF(Jan_01_2026_Mar_02_2026_911642248498945[[#This Row],[Alcance]]=0,0,Jan_01_2026_Mar_02_2026_911642248498945[[#This Row],[Clics en el enlace]]/Jan_01_2026_Mar_02_2026_911642248498945[[#This Row],[Alcance]])</f>
        <v>0</v>
      </c>
      <c r="AL51"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9.4339622641509441E-2</v>
      </c>
    </row>
    <row r="52" spans="1:38" x14ac:dyDescent="0.3">
      <c r="A52">
        <v>1465015505626945</v>
      </c>
      <c r="B52">
        <v>100063555277597</v>
      </c>
      <c r="C52" s="12" t="s">
        <v>1830</v>
      </c>
      <c r="D52" s="12" t="s">
        <v>1987</v>
      </c>
      <c r="E52" s="12" t="s">
        <v>1987</v>
      </c>
      <c r="F52">
        <v>23</v>
      </c>
      <c r="G52" s="12" t="s">
        <v>1988</v>
      </c>
      <c r="H52" s="12" t="s">
        <v>1833</v>
      </c>
      <c r="I52" s="12" t="s">
        <v>1989</v>
      </c>
      <c r="J52">
        <v>1</v>
      </c>
      <c r="K52">
        <v>0</v>
      </c>
      <c r="L52" s="12" t="s">
        <v>1835</v>
      </c>
      <c r="M52" s="12" t="s">
        <v>1339</v>
      </c>
      <c r="N52" s="12" t="s">
        <v>1339</v>
      </c>
      <c r="O52" s="12" t="s">
        <v>1339</v>
      </c>
      <c r="P52" s="12" t="s">
        <v>1339</v>
      </c>
      <c r="Q52" s="12" t="s">
        <v>1836</v>
      </c>
      <c r="R52">
        <v>1852</v>
      </c>
      <c r="S52">
        <v>1440</v>
      </c>
      <c r="U52">
        <v>120</v>
      </c>
      <c r="V52">
        <v>81</v>
      </c>
      <c r="W52">
        <v>22</v>
      </c>
      <c r="X52">
        <v>17</v>
      </c>
      <c r="Y52">
        <v>44</v>
      </c>
      <c r="AA52">
        <v>44</v>
      </c>
      <c r="AD52">
        <v>0.02</v>
      </c>
      <c r="AE52">
        <v>8793.2579999999998</v>
      </c>
      <c r="AF52">
        <v>5.5609999999999999</v>
      </c>
      <c r="AG52">
        <v>0</v>
      </c>
      <c r="AI52"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8.3333333333333329E-2</v>
      </c>
      <c r="AJ52" s="15">
        <f>IF(Jan_01_2026_Mar_02_2026_911642248498945[[#This Row],[Alcance]]=0,0,Jan_01_2026_Mar_02_2026_911642248498945[[#This Row],[Veces que se compartió]]/Jan_01_2026_Mar_02_2026_911642248498945[[#This Row],[Alcance]])</f>
        <v>1.1805555555555555E-2</v>
      </c>
      <c r="AK52" s="15">
        <f>IF(Jan_01_2026_Mar_02_2026_911642248498945[[#This Row],[Alcance]]=0,0,Jan_01_2026_Mar_02_2026_911642248498945[[#This Row],[Clics en el enlace]]/Jan_01_2026_Mar_02_2026_911642248498945[[#This Row],[Alcance]])</f>
        <v>0</v>
      </c>
      <c r="AL52"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0.12222222222222222</v>
      </c>
    </row>
    <row r="53" spans="1:38" x14ac:dyDescent="0.3">
      <c r="A53">
        <v>1464370809024748</v>
      </c>
      <c r="B53">
        <v>100063555277597</v>
      </c>
      <c r="C53" s="12" t="s">
        <v>1830</v>
      </c>
      <c r="D53" s="12" t="s">
        <v>1990</v>
      </c>
      <c r="E53" s="12" t="s">
        <v>1990</v>
      </c>
      <c r="F53">
        <v>39</v>
      </c>
      <c r="G53" s="12" t="s">
        <v>1991</v>
      </c>
      <c r="H53" s="12" t="s">
        <v>1833</v>
      </c>
      <c r="I53" s="12" t="s">
        <v>1992</v>
      </c>
      <c r="J53">
        <v>1</v>
      </c>
      <c r="K53">
        <v>0</v>
      </c>
      <c r="L53" s="12" t="s">
        <v>1835</v>
      </c>
      <c r="M53" s="12" t="s">
        <v>1339</v>
      </c>
      <c r="N53" s="12" t="s">
        <v>1339</v>
      </c>
      <c r="O53" s="12" t="s">
        <v>1339</v>
      </c>
      <c r="P53" s="12" t="s">
        <v>1339</v>
      </c>
      <c r="Q53" s="12" t="s">
        <v>1836</v>
      </c>
      <c r="R53">
        <v>5436</v>
      </c>
      <c r="S53">
        <v>4196</v>
      </c>
      <c r="U53">
        <v>256</v>
      </c>
      <c r="V53">
        <v>170</v>
      </c>
      <c r="W53">
        <v>63</v>
      </c>
      <c r="X53">
        <v>23</v>
      </c>
      <c r="Y53">
        <v>250</v>
      </c>
      <c r="AA53">
        <v>250</v>
      </c>
      <c r="AD53">
        <v>7.0000000000000007E-2</v>
      </c>
      <c r="AE53">
        <v>44949.474000000002</v>
      </c>
      <c r="AF53">
        <v>9.4049999999999994</v>
      </c>
      <c r="AG53">
        <v>0</v>
      </c>
      <c r="AI53"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6.1010486177311724E-2</v>
      </c>
      <c r="AJ53" s="15">
        <f>IF(Jan_01_2026_Mar_02_2026_911642248498945[[#This Row],[Alcance]]=0,0,Jan_01_2026_Mar_02_2026_911642248498945[[#This Row],[Veces que se compartió]]/Jan_01_2026_Mar_02_2026_911642248498945[[#This Row],[Alcance]])</f>
        <v>5.4814108674928501E-3</v>
      </c>
      <c r="AK53" s="15">
        <f>IF(Jan_01_2026_Mar_02_2026_911642248498945[[#This Row],[Alcance]]=0,0,Jan_01_2026_Mar_02_2026_911642248498945[[#This Row],[Clics en el enlace]]/Jan_01_2026_Mar_02_2026_911642248498945[[#This Row],[Alcance]])</f>
        <v>0</v>
      </c>
      <c r="AL53"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8.6987607244995227E-2</v>
      </c>
    </row>
    <row r="54" spans="1:38" x14ac:dyDescent="0.3">
      <c r="A54">
        <v>1464147825713713</v>
      </c>
      <c r="B54">
        <v>100063555277597</v>
      </c>
      <c r="C54" s="12" t="s">
        <v>1830</v>
      </c>
      <c r="D54" s="12" t="s">
        <v>1993</v>
      </c>
      <c r="E54" s="12" t="s">
        <v>1993</v>
      </c>
      <c r="F54">
        <v>33</v>
      </c>
      <c r="G54" s="12" t="s">
        <v>1994</v>
      </c>
      <c r="H54" s="12" t="s">
        <v>1833</v>
      </c>
      <c r="I54" s="12" t="s">
        <v>1995</v>
      </c>
      <c r="J54">
        <v>1</v>
      </c>
      <c r="K54">
        <v>0</v>
      </c>
      <c r="L54" s="12" t="s">
        <v>1835</v>
      </c>
      <c r="M54" s="12" t="s">
        <v>1339</v>
      </c>
      <c r="N54" s="12" t="s">
        <v>1339</v>
      </c>
      <c r="O54" s="12" t="s">
        <v>1339</v>
      </c>
      <c r="P54" s="12" t="s">
        <v>1339</v>
      </c>
      <c r="Q54" s="12" t="s">
        <v>1836</v>
      </c>
      <c r="R54">
        <v>48866</v>
      </c>
      <c r="S54">
        <v>28085</v>
      </c>
      <c r="U54">
        <v>760</v>
      </c>
      <c r="V54">
        <v>614</v>
      </c>
      <c r="W54">
        <v>51</v>
      </c>
      <c r="X54">
        <v>95</v>
      </c>
      <c r="Y54">
        <v>1122</v>
      </c>
      <c r="AA54">
        <v>158</v>
      </c>
      <c r="AB54">
        <v>16</v>
      </c>
      <c r="AC54">
        <v>948</v>
      </c>
      <c r="AD54">
        <v>0.02</v>
      </c>
      <c r="AE54">
        <v>317512.50400000002</v>
      </c>
      <c r="AF54">
        <v>7.4560000000000004</v>
      </c>
      <c r="AG54">
        <v>0</v>
      </c>
      <c r="AI54" s="15">
        <f>IF(Jan_01_2026_Mar_02_2026_911642248498945[[#This Row],[Alcance]]=0,0,(Jan_01_2026_Mar_02_2026_911642248498945[[#This Row],[Reacciones]]+Jan_01_2026_Mar_02_2026_911642248498945[[#This Row],[Comentarios]]+Jan_01_2026_Mar_02_2026_911642248498945[[#This Row],[Veces que se compartió]])/Jan_01_2026_Mar_02_2026_911642248498945[[#This Row],[Alcance]])</f>
        <v>2.7060708563290011E-2</v>
      </c>
      <c r="AJ54" s="15">
        <f>IF(Jan_01_2026_Mar_02_2026_911642248498945[[#This Row],[Alcance]]=0,0,Jan_01_2026_Mar_02_2026_911642248498945[[#This Row],[Veces que se compartió]]/Jan_01_2026_Mar_02_2026_911642248498945[[#This Row],[Alcance]])</f>
        <v>3.3825885704112514E-3</v>
      </c>
      <c r="AK54" s="15">
        <f>IF(Jan_01_2026_Mar_02_2026_911642248498945[[#This Row],[Alcance]]=0,0,Jan_01_2026_Mar_02_2026_911642248498945[[#This Row],[Clics en el enlace]]/Jan_01_2026_Mar_02_2026_911642248498945[[#This Row],[Alcance]])</f>
        <v>3.3754673313156486E-2</v>
      </c>
      <c r="AL54" s="15">
        <f>IF(Jan_01_2026_Mar_02_2026_911642248498945[[#This Row],[Alcance]]=0,0,((Jan_01_2026_Mar_02_2026_911642248498945[[#This Row],[Veces que se compartió]]*3)+(Jan_01_2026_Mar_02_2026_911642248498945[[#This Row],[Comentarios]]*2)+(Jan_01_2026_Mar_02_2026_911642248498945[[#This Row],[Reacciones]]*1))/Jan_01_2026_Mar_02_2026_911642248498945[[#This Row],[Alcance]])</f>
        <v>3.5641801673491187E-2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8B0B-8B64-4C29-8B7E-79ADD874771D}">
  <dimension ref="A1:U67"/>
  <sheetViews>
    <sheetView workbookViewId="0">
      <selection sqref="A1:U67"/>
    </sheetView>
  </sheetViews>
  <sheetFormatPr baseColWidth="10" defaultRowHeight="14.4" x14ac:dyDescent="0.3"/>
  <cols>
    <col min="1" max="1" width="28.88671875" bestFit="1" customWidth="1"/>
    <col min="2" max="2" width="24.88671875" bestFit="1" customWidth="1"/>
    <col min="3" max="3" width="30.33203125" bestFit="1" customWidth="1"/>
    <col min="4" max="4" width="55.6640625" bestFit="1" customWidth="1"/>
    <col min="5" max="5" width="80.88671875" bestFit="1" customWidth="1"/>
    <col min="6" max="6" width="20.6640625" bestFit="1" customWidth="1"/>
    <col min="7" max="7" width="20" bestFit="1" customWidth="1"/>
    <col min="8" max="8" width="43.6640625" bestFit="1" customWidth="1"/>
    <col min="9" max="9" width="20.21875" bestFit="1" customWidth="1"/>
    <col min="10" max="10" width="26.33203125" bestFit="1" customWidth="1"/>
    <col min="11" max="11" width="8.109375" bestFit="1" customWidth="1"/>
    <col min="12" max="12" width="15.77734375" bestFit="1" customWidth="1"/>
    <col min="13" max="13" width="9.77734375" bestFit="1" customWidth="1"/>
    <col min="14" max="14" width="11" bestFit="1" customWidth="1"/>
    <col min="15" max="15" width="23.21875" bestFit="1" customWidth="1"/>
    <col min="16" max="16" width="14.5546875" bestFit="1" customWidth="1"/>
    <col min="17" max="17" width="13.88671875" bestFit="1" customWidth="1"/>
    <col min="18" max="18" width="20.5546875" bestFit="1" customWidth="1"/>
    <col min="19" max="19" width="13.6640625" customWidth="1"/>
  </cols>
  <sheetData>
    <row r="1" spans="1:21" x14ac:dyDescent="0.3">
      <c r="A1" t="s">
        <v>1798</v>
      </c>
      <c r="B1" t="s">
        <v>2007</v>
      </c>
      <c r="C1" t="s">
        <v>2008</v>
      </c>
      <c r="D1" t="s">
        <v>2009</v>
      </c>
      <c r="E1" t="s">
        <v>1802</v>
      </c>
      <c r="F1" t="s">
        <v>1803</v>
      </c>
      <c r="G1" t="s">
        <v>1804</v>
      </c>
      <c r="H1" t="s">
        <v>1806</v>
      </c>
      <c r="I1" t="s">
        <v>1809</v>
      </c>
      <c r="J1" t="s">
        <v>1813</v>
      </c>
      <c r="K1" t="s">
        <v>1313</v>
      </c>
      <c r="L1" t="s">
        <v>1522</v>
      </c>
      <c r="M1" t="s">
        <v>1814</v>
      </c>
      <c r="N1" t="s">
        <v>1817</v>
      </c>
      <c r="O1" t="s">
        <v>1819</v>
      </c>
      <c r="P1" t="s">
        <v>1695</v>
      </c>
      <c r="Q1" t="s">
        <v>1818</v>
      </c>
      <c r="R1" t="s">
        <v>3550</v>
      </c>
      <c r="S1" s="15" t="s">
        <v>1996</v>
      </c>
      <c r="T1" s="15" t="s">
        <v>1997</v>
      </c>
      <c r="U1" s="15" t="s">
        <v>1999</v>
      </c>
    </row>
    <row r="2" spans="1:21" x14ac:dyDescent="0.3">
      <c r="A2">
        <v>1.803113419176204E+16</v>
      </c>
      <c r="B2">
        <v>1.7841400776254024E+16</v>
      </c>
      <c r="C2" s="12" t="s">
        <v>2013</v>
      </c>
      <c r="D2" s="12" t="s">
        <v>1830</v>
      </c>
      <c r="E2" s="12" t="s">
        <v>1831</v>
      </c>
      <c r="F2">
        <v>21</v>
      </c>
      <c r="G2" s="12" t="s">
        <v>1832</v>
      </c>
      <c r="H2" s="12" t="s">
        <v>3420</v>
      </c>
      <c r="I2" s="12" t="s">
        <v>3421</v>
      </c>
      <c r="J2" s="12" t="s">
        <v>1339</v>
      </c>
      <c r="K2" s="12" t="s">
        <v>1836</v>
      </c>
      <c r="L2">
        <v>29057</v>
      </c>
      <c r="M2">
        <v>117518</v>
      </c>
      <c r="N2">
        <v>68</v>
      </c>
      <c r="O2">
        <v>4</v>
      </c>
      <c r="P2">
        <v>0</v>
      </c>
      <c r="Q2">
        <v>3</v>
      </c>
      <c r="R2">
        <v>0</v>
      </c>
      <c r="S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6.3820010551575077E-4</v>
      </c>
      <c r="T2" s="15">
        <f>IF(Jan_01_2026_Mar_02_2026_1450951883480298[[#This Row],[Alcance]]=0,0,Jan_01_2026_Mar_02_2026_1450951883480298[[#This Row],[Veces que se compartió]]/Jan_01_2026_Mar_02_2026_1450951883480298[[#This Row],[Alcance]])</f>
        <v>3.4037338960840041E-5</v>
      </c>
      <c r="U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7.3180278765806088E-4</v>
      </c>
    </row>
    <row r="3" spans="1:21" x14ac:dyDescent="0.3">
      <c r="A3">
        <v>1.8314890789252176E+16</v>
      </c>
      <c r="B3">
        <v>1.7841400776254024E+16</v>
      </c>
      <c r="C3" s="12" t="s">
        <v>2013</v>
      </c>
      <c r="D3" s="12" t="s">
        <v>1830</v>
      </c>
      <c r="E3" s="12" t="s">
        <v>1841</v>
      </c>
      <c r="F3">
        <v>0</v>
      </c>
      <c r="G3" s="12" t="s">
        <v>1842</v>
      </c>
      <c r="H3" s="12" t="s">
        <v>3422</v>
      </c>
      <c r="I3" s="12" t="s">
        <v>3421</v>
      </c>
      <c r="J3" s="12" t="s">
        <v>1339</v>
      </c>
      <c r="K3" s="12" t="s">
        <v>1836</v>
      </c>
      <c r="L3">
        <v>861</v>
      </c>
      <c r="M3">
        <v>588</v>
      </c>
      <c r="N3">
        <v>34</v>
      </c>
      <c r="O3">
        <v>1</v>
      </c>
      <c r="P3">
        <v>0</v>
      </c>
      <c r="Q3">
        <v>1</v>
      </c>
      <c r="R3">
        <v>1</v>
      </c>
      <c r="S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6.1224489795918366E-2</v>
      </c>
      <c r="T3" s="15">
        <f>IF(Jan_01_2026_Mar_02_2026_1450951883480298[[#This Row],[Alcance]]=0,0,Jan_01_2026_Mar_02_2026_1450951883480298[[#This Row],[Veces que se compartió]]/Jan_01_2026_Mar_02_2026_1450951883480298[[#This Row],[Alcance]])</f>
        <v>1.7006802721088435E-3</v>
      </c>
      <c r="U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6.6326530612244902E-2</v>
      </c>
    </row>
    <row r="4" spans="1:21" x14ac:dyDescent="0.3">
      <c r="A4">
        <v>1.8085071359187164E+16</v>
      </c>
      <c r="B4">
        <v>1.7841401836162088E+16</v>
      </c>
      <c r="C4" s="12" t="s">
        <v>3423</v>
      </c>
      <c r="D4" s="12" t="s">
        <v>3424</v>
      </c>
      <c r="E4" s="12" t="s">
        <v>3425</v>
      </c>
      <c r="F4">
        <v>0</v>
      </c>
      <c r="G4" s="12" t="s">
        <v>3426</v>
      </c>
      <c r="H4" s="12" t="s">
        <v>3427</v>
      </c>
      <c r="I4" s="12" t="s">
        <v>3421</v>
      </c>
      <c r="J4" s="12" t="s">
        <v>1339</v>
      </c>
      <c r="K4" s="12" t="s">
        <v>1836</v>
      </c>
      <c r="L4">
        <v>1445</v>
      </c>
      <c r="M4">
        <v>1001</v>
      </c>
      <c r="N4">
        <v>48</v>
      </c>
      <c r="O4">
        <v>6</v>
      </c>
      <c r="Q4">
        <v>0</v>
      </c>
      <c r="R4">
        <v>0</v>
      </c>
      <c r="S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5.3946053946053944E-2</v>
      </c>
      <c r="T4" s="15">
        <f>IF(Jan_01_2026_Mar_02_2026_1450951883480298[[#This Row],[Alcance]]=0,0,Jan_01_2026_Mar_02_2026_1450951883480298[[#This Row],[Veces que se compartió]]/Jan_01_2026_Mar_02_2026_1450951883480298[[#This Row],[Alcance]])</f>
        <v>5.994005994005994E-3</v>
      </c>
      <c r="U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6.5934065934065936E-2</v>
      </c>
    </row>
    <row r="5" spans="1:21" x14ac:dyDescent="0.3">
      <c r="A5">
        <v>1.8088384436140428E+16</v>
      </c>
      <c r="B5">
        <v>1.7841400776254024E+16</v>
      </c>
      <c r="C5" s="12" t="s">
        <v>2013</v>
      </c>
      <c r="D5" s="12" t="s">
        <v>1830</v>
      </c>
      <c r="E5" s="12" t="s">
        <v>1844</v>
      </c>
      <c r="F5">
        <v>49</v>
      </c>
      <c r="G5" s="12" t="s">
        <v>1845</v>
      </c>
      <c r="H5" s="12" t="s">
        <v>3428</v>
      </c>
      <c r="I5" s="12" t="s">
        <v>3421</v>
      </c>
      <c r="J5" s="12" t="s">
        <v>1339</v>
      </c>
      <c r="K5" s="12" t="s">
        <v>1836</v>
      </c>
      <c r="L5">
        <v>16534</v>
      </c>
      <c r="M5">
        <v>14275</v>
      </c>
      <c r="N5">
        <v>81</v>
      </c>
      <c r="O5">
        <v>2</v>
      </c>
      <c r="P5">
        <v>4</v>
      </c>
      <c r="Q5">
        <v>10</v>
      </c>
      <c r="R5">
        <v>1</v>
      </c>
      <c r="S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6.5148861646234677E-3</v>
      </c>
      <c r="T5" s="15">
        <f>IF(Jan_01_2026_Mar_02_2026_1450951883480298[[#This Row],[Alcance]]=0,0,Jan_01_2026_Mar_02_2026_1450951883480298[[#This Row],[Veces que se compartió]]/Jan_01_2026_Mar_02_2026_1450951883480298[[#This Row],[Alcance]])</f>
        <v>1.4010507880910682E-4</v>
      </c>
      <c r="U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7.4956217162872154E-3</v>
      </c>
    </row>
    <row r="6" spans="1:21" x14ac:dyDescent="0.3">
      <c r="A6">
        <v>1.803585122056474E+16</v>
      </c>
      <c r="B6">
        <v>1.7841400776254024E+16</v>
      </c>
      <c r="C6" s="12" t="s">
        <v>2013</v>
      </c>
      <c r="D6" s="12" t="s">
        <v>1830</v>
      </c>
      <c r="E6" s="12" t="s">
        <v>3429</v>
      </c>
      <c r="F6">
        <v>43</v>
      </c>
      <c r="G6" s="12" t="s">
        <v>3430</v>
      </c>
      <c r="H6" s="12" t="s">
        <v>3431</v>
      </c>
      <c r="I6" s="12" t="s">
        <v>3421</v>
      </c>
      <c r="J6" s="12" t="s">
        <v>1339</v>
      </c>
      <c r="K6" s="12" t="s">
        <v>1836</v>
      </c>
      <c r="L6">
        <v>12099</v>
      </c>
      <c r="M6">
        <v>10584</v>
      </c>
      <c r="N6">
        <v>90</v>
      </c>
      <c r="O6">
        <v>3</v>
      </c>
      <c r="P6">
        <v>3</v>
      </c>
      <c r="Q6">
        <v>16</v>
      </c>
      <c r="R6">
        <v>1</v>
      </c>
      <c r="S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1.0298563869992441E-2</v>
      </c>
      <c r="T6" s="15">
        <f>IF(Jan_01_2026_Mar_02_2026_1450951883480298[[#This Row],[Alcance]]=0,0,Jan_01_2026_Mar_02_2026_1450951883480298[[#This Row],[Veces que se compartió]]/Jan_01_2026_Mar_02_2026_1450951883480298[[#This Row],[Alcance]])</f>
        <v>2.834467120181406E-4</v>
      </c>
      <c r="U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1.2377173091458806E-2</v>
      </c>
    </row>
    <row r="7" spans="1:21" x14ac:dyDescent="0.3">
      <c r="A7">
        <v>1.7926834611228338E+16</v>
      </c>
      <c r="B7">
        <v>1.7841400776254024E+16</v>
      </c>
      <c r="C7" s="12" t="s">
        <v>2013</v>
      </c>
      <c r="D7" s="12" t="s">
        <v>1830</v>
      </c>
      <c r="E7" s="12" t="s">
        <v>3432</v>
      </c>
      <c r="F7">
        <v>0</v>
      </c>
      <c r="G7" s="12" t="s">
        <v>1848</v>
      </c>
      <c r="H7" s="12" t="s">
        <v>3433</v>
      </c>
      <c r="I7" s="12" t="s">
        <v>3434</v>
      </c>
      <c r="J7" s="12" t="s">
        <v>1339</v>
      </c>
      <c r="K7" s="12" t="s">
        <v>1836</v>
      </c>
      <c r="L7">
        <v>2642</v>
      </c>
      <c r="M7">
        <v>1229</v>
      </c>
      <c r="N7">
        <v>124</v>
      </c>
      <c r="O7">
        <v>2</v>
      </c>
      <c r="P7">
        <v>0</v>
      </c>
      <c r="Q7">
        <v>2</v>
      </c>
      <c r="R7">
        <v>2</v>
      </c>
      <c r="S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0.10414971521562245</v>
      </c>
      <c r="T7" s="15">
        <f>IF(Jan_01_2026_Mar_02_2026_1450951883480298[[#This Row],[Alcance]]=0,0,Jan_01_2026_Mar_02_2026_1450951883480298[[#This Row],[Veces que se compartió]]/Jan_01_2026_Mar_02_2026_1450951883480298[[#This Row],[Alcance]])</f>
        <v>1.6273393002441008E-3</v>
      </c>
      <c r="U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0.10903173311635476</v>
      </c>
    </row>
    <row r="8" spans="1:21" x14ac:dyDescent="0.3">
      <c r="A8">
        <v>1.809637592278888E+16</v>
      </c>
      <c r="B8">
        <v>1.7841400776254024E+16</v>
      </c>
      <c r="C8" s="12" t="s">
        <v>2013</v>
      </c>
      <c r="D8" s="12" t="s">
        <v>1830</v>
      </c>
      <c r="E8" s="12" t="s">
        <v>1851</v>
      </c>
      <c r="F8">
        <v>54</v>
      </c>
      <c r="G8" s="12" t="s">
        <v>1852</v>
      </c>
      <c r="H8" s="12" t="s">
        <v>3435</v>
      </c>
      <c r="I8" s="12" t="s">
        <v>3421</v>
      </c>
      <c r="J8" s="12" t="s">
        <v>1339</v>
      </c>
      <c r="K8" s="12" t="s">
        <v>1836</v>
      </c>
      <c r="L8">
        <v>13210</v>
      </c>
      <c r="M8">
        <v>11691</v>
      </c>
      <c r="N8">
        <v>71</v>
      </c>
      <c r="O8">
        <v>1</v>
      </c>
      <c r="P8">
        <v>3</v>
      </c>
      <c r="Q8">
        <v>4</v>
      </c>
      <c r="R8">
        <v>2</v>
      </c>
      <c r="S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6.5007270549995722E-3</v>
      </c>
      <c r="T8" s="15">
        <f>IF(Jan_01_2026_Mar_02_2026_1450951883480298[[#This Row],[Alcance]]=0,0,Jan_01_2026_Mar_02_2026_1450951883480298[[#This Row],[Veces que se compartió]]/Jan_01_2026_Mar_02_2026_1450951883480298[[#This Row],[Alcance]])</f>
        <v>8.5535882302625952E-5</v>
      </c>
      <c r="U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7.0139423488153278E-3</v>
      </c>
    </row>
    <row r="9" spans="1:21" x14ac:dyDescent="0.3">
      <c r="A9">
        <v>1.8046828484718052E+16</v>
      </c>
      <c r="B9">
        <v>1.7841401836162088E+16</v>
      </c>
      <c r="C9" s="12" t="s">
        <v>3423</v>
      </c>
      <c r="D9" s="12" t="s">
        <v>3424</v>
      </c>
      <c r="E9" s="12" t="s">
        <v>3436</v>
      </c>
      <c r="F9">
        <v>22</v>
      </c>
      <c r="G9" s="12" t="s">
        <v>3437</v>
      </c>
      <c r="H9" s="12" t="s">
        <v>3438</v>
      </c>
      <c r="I9" s="12" t="s">
        <v>3421</v>
      </c>
      <c r="J9" s="12" t="s">
        <v>1339</v>
      </c>
      <c r="K9" s="12" t="s">
        <v>1836</v>
      </c>
      <c r="L9">
        <v>17193</v>
      </c>
      <c r="M9">
        <v>9660</v>
      </c>
      <c r="N9">
        <v>125</v>
      </c>
      <c r="O9">
        <v>59</v>
      </c>
      <c r="Q9">
        <v>3</v>
      </c>
      <c r="R9">
        <v>0</v>
      </c>
      <c r="S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1.9358178053830229E-2</v>
      </c>
      <c r="T9" s="15">
        <f>IF(Jan_01_2026_Mar_02_2026_1450951883480298[[#This Row],[Alcance]]=0,0,Jan_01_2026_Mar_02_2026_1450951883480298[[#This Row],[Veces que se compartió]]/Jan_01_2026_Mar_02_2026_1450951883480298[[#This Row],[Alcance]])</f>
        <v>6.1076604554865426E-3</v>
      </c>
      <c r="U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3.1884057971014491E-2</v>
      </c>
    </row>
    <row r="10" spans="1:21" x14ac:dyDescent="0.3">
      <c r="A10">
        <v>1.8065674697284704E+16</v>
      </c>
      <c r="B10">
        <v>1.7841400776254024E+16</v>
      </c>
      <c r="C10" s="12" t="s">
        <v>2013</v>
      </c>
      <c r="D10" s="12" t="s">
        <v>1830</v>
      </c>
      <c r="E10" s="12" t="s">
        <v>1854</v>
      </c>
      <c r="F10">
        <v>0</v>
      </c>
      <c r="G10" s="12" t="s">
        <v>1855</v>
      </c>
      <c r="H10" s="12" t="s">
        <v>3439</v>
      </c>
      <c r="I10" s="12" t="s">
        <v>3434</v>
      </c>
      <c r="J10" s="12" t="s">
        <v>1339</v>
      </c>
      <c r="K10" s="12" t="s">
        <v>1836</v>
      </c>
      <c r="L10">
        <v>7535</v>
      </c>
      <c r="M10">
        <v>25290</v>
      </c>
      <c r="N10">
        <v>76</v>
      </c>
      <c r="O10">
        <v>9</v>
      </c>
      <c r="P10">
        <v>3</v>
      </c>
      <c r="Q10">
        <v>1</v>
      </c>
      <c r="R10">
        <v>0</v>
      </c>
      <c r="S1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3.4005535784895216E-3</v>
      </c>
      <c r="T10" s="15">
        <f>IF(Jan_01_2026_Mar_02_2026_1450951883480298[[#This Row],[Alcance]]=0,0,Jan_01_2026_Mar_02_2026_1450951883480298[[#This Row],[Veces que se compartió]]/Jan_01_2026_Mar_02_2026_1450951883480298[[#This Row],[Alcance]])</f>
        <v>3.5587188612099647E-4</v>
      </c>
      <c r="U1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4.1518386714116248E-3</v>
      </c>
    </row>
    <row r="11" spans="1:21" x14ac:dyDescent="0.3">
      <c r="A11">
        <v>1.8093180605294792E+16</v>
      </c>
      <c r="B11">
        <v>1.7841400776254024E+16</v>
      </c>
      <c r="C11" s="12" t="s">
        <v>2013</v>
      </c>
      <c r="D11" s="12" t="s">
        <v>1830</v>
      </c>
      <c r="E11" s="12" t="s">
        <v>1857</v>
      </c>
      <c r="F11">
        <v>55</v>
      </c>
      <c r="G11" s="12" t="s">
        <v>1858</v>
      </c>
      <c r="H11" s="12" t="s">
        <v>3440</v>
      </c>
      <c r="I11" s="12" t="s">
        <v>3421</v>
      </c>
      <c r="J11" s="12" t="s">
        <v>1339</v>
      </c>
      <c r="K11" s="12" t="s">
        <v>1836</v>
      </c>
      <c r="L11">
        <v>10034</v>
      </c>
      <c r="M11">
        <v>8676</v>
      </c>
      <c r="N11">
        <v>95</v>
      </c>
      <c r="O11">
        <v>1</v>
      </c>
      <c r="P11">
        <v>3</v>
      </c>
      <c r="Q11">
        <v>5</v>
      </c>
      <c r="R11">
        <v>2</v>
      </c>
      <c r="S1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1.1641309359151683E-2</v>
      </c>
      <c r="T11" s="15">
        <f>IF(Jan_01_2026_Mar_02_2026_1450951883480298[[#This Row],[Alcance]]=0,0,Jan_01_2026_Mar_02_2026_1450951883480298[[#This Row],[Veces que se compartió]]/Jan_01_2026_Mar_02_2026_1450951883480298[[#This Row],[Alcance]])</f>
        <v>1.152604887044721E-4</v>
      </c>
      <c r="U1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1.2448132780082987E-2</v>
      </c>
    </row>
    <row r="12" spans="1:21" x14ac:dyDescent="0.3">
      <c r="A12">
        <v>1.812167299351542E+16</v>
      </c>
      <c r="B12">
        <v>1.7841400776254024E+16</v>
      </c>
      <c r="C12" s="12" t="s">
        <v>2013</v>
      </c>
      <c r="D12" s="12" t="s">
        <v>1830</v>
      </c>
      <c r="E12" s="12" t="s">
        <v>1860</v>
      </c>
      <c r="F12">
        <v>0</v>
      </c>
      <c r="G12" s="12" t="s">
        <v>1861</v>
      </c>
      <c r="H12" s="12" t="s">
        <v>3441</v>
      </c>
      <c r="I12" s="12" t="s">
        <v>3421</v>
      </c>
      <c r="J12" s="12" t="s">
        <v>1339</v>
      </c>
      <c r="K12" s="12" t="s">
        <v>1836</v>
      </c>
      <c r="L12">
        <v>12695</v>
      </c>
      <c r="M12">
        <v>10834</v>
      </c>
      <c r="N12">
        <v>85</v>
      </c>
      <c r="O12">
        <v>1</v>
      </c>
      <c r="P12">
        <v>4</v>
      </c>
      <c r="Q12">
        <v>6</v>
      </c>
      <c r="R12">
        <v>4</v>
      </c>
      <c r="S1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8.4917851209156351E-3</v>
      </c>
      <c r="T12" s="15">
        <f>IF(Jan_01_2026_Mar_02_2026_1450951883480298[[#This Row],[Alcance]]=0,0,Jan_01_2026_Mar_02_2026_1450951883480298[[#This Row],[Veces que se compartió]]/Jan_01_2026_Mar_02_2026_1450951883480298[[#This Row],[Alcance]])</f>
        <v>9.2302012183865609E-5</v>
      </c>
      <c r="U1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9.2302012183865609E-3</v>
      </c>
    </row>
    <row r="13" spans="1:21" x14ac:dyDescent="0.3">
      <c r="A13">
        <v>1.8120971362594732E+16</v>
      </c>
      <c r="B13">
        <v>1.7841480672106676E+16</v>
      </c>
      <c r="C13" s="12" t="s">
        <v>3442</v>
      </c>
      <c r="D13" s="12" t="s">
        <v>3443</v>
      </c>
      <c r="E13" s="12" t="s">
        <v>3444</v>
      </c>
      <c r="F13">
        <v>28</v>
      </c>
      <c r="G13" s="12" t="s">
        <v>3445</v>
      </c>
      <c r="H13" s="12" t="s">
        <v>3446</v>
      </c>
      <c r="I13" s="12" t="s">
        <v>3421</v>
      </c>
      <c r="J13" s="12" t="s">
        <v>1339</v>
      </c>
      <c r="K13" s="12" t="s">
        <v>1836</v>
      </c>
      <c r="L13">
        <v>2046</v>
      </c>
      <c r="M13">
        <v>1242</v>
      </c>
      <c r="N13">
        <v>64</v>
      </c>
      <c r="O13">
        <v>2</v>
      </c>
      <c r="Q13">
        <v>7</v>
      </c>
      <c r="R13">
        <v>0</v>
      </c>
      <c r="S1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5.8776167471819643E-2</v>
      </c>
      <c r="T13" s="15">
        <f>IF(Jan_01_2026_Mar_02_2026_1450951883480298[[#This Row],[Alcance]]=0,0,Jan_01_2026_Mar_02_2026_1450951883480298[[#This Row],[Veces que se compartió]]/Jan_01_2026_Mar_02_2026_1450951883480298[[#This Row],[Alcance]])</f>
        <v>1.6103059581320451E-3</v>
      </c>
      <c r="U1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6.7632850241545889E-2</v>
      </c>
    </row>
    <row r="14" spans="1:21" x14ac:dyDescent="0.3">
      <c r="A14">
        <v>1.839952342617968E+16</v>
      </c>
      <c r="B14">
        <v>1.7841400776254024E+16</v>
      </c>
      <c r="C14" s="12" t="s">
        <v>2013</v>
      </c>
      <c r="D14" s="12" t="s">
        <v>1830</v>
      </c>
      <c r="E14" s="12" t="s">
        <v>1863</v>
      </c>
      <c r="F14">
        <v>0</v>
      </c>
      <c r="G14" s="12" t="s">
        <v>1864</v>
      </c>
      <c r="H14" s="12" t="s">
        <v>3447</v>
      </c>
      <c r="I14" s="12" t="s">
        <v>3434</v>
      </c>
      <c r="J14" s="12" t="s">
        <v>1339</v>
      </c>
      <c r="K14" s="12" t="s">
        <v>1836</v>
      </c>
      <c r="L14">
        <v>6511</v>
      </c>
      <c r="M14">
        <v>34118</v>
      </c>
      <c r="N14">
        <v>71</v>
      </c>
      <c r="O14">
        <v>1</v>
      </c>
      <c r="P14">
        <v>0</v>
      </c>
      <c r="Q14">
        <v>6</v>
      </c>
      <c r="R14">
        <v>2</v>
      </c>
      <c r="S1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2.2861832463802099E-3</v>
      </c>
      <c r="T14" s="15">
        <f>IF(Jan_01_2026_Mar_02_2026_1450951883480298[[#This Row],[Alcance]]=0,0,Jan_01_2026_Mar_02_2026_1450951883480298[[#This Row],[Veces que se compartió]]/Jan_01_2026_Mar_02_2026_1450951883480298[[#This Row],[Alcance]])</f>
        <v>2.9310041620259101E-5</v>
      </c>
      <c r="U1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2.5206635793422827E-3</v>
      </c>
    </row>
    <row r="15" spans="1:21" x14ac:dyDescent="0.3">
      <c r="A15">
        <v>1.8336520726244728E+16</v>
      </c>
      <c r="B15">
        <v>1.7841474381937436E+16</v>
      </c>
      <c r="C15" s="12" t="s">
        <v>3448</v>
      </c>
      <c r="D15" s="12" t="s">
        <v>3449</v>
      </c>
      <c r="E15" s="12" t="s">
        <v>3450</v>
      </c>
      <c r="F15">
        <v>0</v>
      </c>
      <c r="G15" s="12" t="s">
        <v>3451</v>
      </c>
      <c r="H15" s="12" t="s">
        <v>3452</v>
      </c>
      <c r="I15" s="12" t="s">
        <v>3453</v>
      </c>
      <c r="J15" s="12" t="s">
        <v>1339</v>
      </c>
      <c r="K15" s="12" t="s">
        <v>1836</v>
      </c>
      <c r="L15">
        <v>2761</v>
      </c>
      <c r="M15">
        <v>1442</v>
      </c>
      <c r="N15">
        <v>78</v>
      </c>
      <c r="O15">
        <v>3</v>
      </c>
      <c r="Q15">
        <v>1</v>
      </c>
      <c r="R15">
        <v>0</v>
      </c>
      <c r="S1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5.6865464632454926E-2</v>
      </c>
      <c r="T15" s="15">
        <f>IF(Jan_01_2026_Mar_02_2026_1450951883480298[[#This Row],[Alcance]]=0,0,Jan_01_2026_Mar_02_2026_1450951883480298[[#This Row],[Veces que se compartió]]/Jan_01_2026_Mar_02_2026_1450951883480298[[#This Row],[Alcance]])</f>
        <v>2.0804438280166435E-3</v>
      </c>
      <c r="U1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6.1719833564493759E-2</v>
      </c>
    </row>
    <row r="16" spans="1:21" x14ac:dyDescent="0.3">
      <c r="A16">
        <v>1.8037623626553352E+16</v>
      </c>
      <c r="B16">
        <v>1.7841400776254024E+16</v>
      </c>
      <c r="C16" s="12" t="s">
        <v>2013</v>
      </c>
      <c r="D16" s="12" t="s">
        <v>1830</v>
      </c>
      <c r="E16" s="12" t="s">
        <v>1866</v>
      </c>
      <c r="F16">
        <v>36</v>
      </c>
      <c r="G16" s="12" t="s">
        <v>1867</v>
      </c>
      <c r="H16" s="12" t="s">
        <v>3454</v>
      </c>
      <c r="I16" s="12" t="s">
        <v>3421</v>
      </c>
      <c r="J16" s="12" t="s">
        <v>1339</v>
      </c>
      <c r="K16" s="12" t="s">
        <v>1836</v>
      </c>
      <c r="L16">
        <v>109516</v>
      </c>
      <c r="M16">
        <v>141044</v>
      </c>
      <c r="N16">
        <v>120</v>
      </c>
      <c r="O16">
        <v>61</v>
      </c>
      <c r="P16">
        <v>7</v>
      </c>
      <c r="Q16">
        <v>7</v>
      </c>
      <c r="R16">
        <v>5</v>
      </c>
      <c r="S1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1.3329173874819206E-3</v>
      </c>
      <c r="T16" s="15">
        <f>IF(Jan_01_2026_Mar_02_2026_1450951883480298[[#This Row],[Alcance]]=0,0,Jan_01_2026_Mar_02_2026_1450951883480298[[#This Row],[Veces que se compartió]]/Jan_01_2026_Mar_02_2026_1450951883480298[[#This Row],[Alcance]])</f>
        <v>4.3248915232126144E-4</v>
      </c>
      <c r="U1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2.2475255948498341E-3</v>
      </c>
    </row>
    <row r="17" spans="1:21" x14ac:dyDescent="0.3">
      <c r="A17">
        <v>1.8094104971061448E+16</v>
      </c>
      <c r="B17">
        <v>1.7841474381937436E+16</v>
      </c>
      <c r="C17" s="12" t="s">
        <v>3448</v>
      </c>
      <c r="D17" s="12" t="s">
        <v>3449</v>
      </c>
      <c r="E17" s="12" t="s">
        <v>3455</v>
      </c>
      <c r="F17">
        <v>0</v>
      </c>
      <c r="G17" s="12" t="s">
        <v>3456</v>
      </c>
      <c r="H17" s="12" t="s">
        <v>3457</v>
      </c>
      <c r="I17" s="12" t="s">
        <v>3453</v>
      </c>
      <c r="J17" s="12" t="s">
        <v>1339</v>
      </c>
      <c r="K17" s="12" t="s">
        <v>1836</v>
      </c>
      <c r="L17">
        <v>2225</v>
      </c>
      <c r="M17">
        <v>1177</v>
      </c>
      <c r="N17">
        <v>52</v>
      </c>
      <c r="O17">
        <v>2</v>
      </c>
      <c r="Q17">
        <v>0</v>
      </c>
      <c r="R17">
        <v>0</v>
      </c>
      <c r="S1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4.5879354290569246E-2</v>
      </c>
      <c r="T17" s="15">
        <f>IF(Jan_01_2026_Mar_02_2026_1450951883480298[[#This Row],[Alcance]]=0,0,Jan_01_2026_Mar_02_2026_1450951883480298[[#This Row],[Veces que se compartió]]/Jan_01_2026_Mar_02_2026_1450951883480298[[#This Row],[Alcance]])</f>
        <v>1.6992353440951572E-3</v>
      </c>
      <c r="U1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4.9277824978759557E-2</v>
      </c>
    </row>
    <row r="18" spans="1:21" x14ac:dyDescent="0.3">
      <c r="A18">
        <v>1.7999172053885628E+16</v>
      </c>
      <c r="B18">
        <v>1.7841413536331996E+16</v>
      </c>
      <c r="C18" s="12" t="s">
        <v>3458</v>
      </c>
      <c r="D18" s="12" t="s">
        <v>3459</v>
      </c>
      <c r="E18" s="12" t="s">
        <v>3460</v>
      </c>
      <c r="F18">
        <v>0</v>
      </c>
      <c r="G18" s="12" t="s">
        <v>3461</v>
      </c>
      <c r="H18" s="12" t="s">
        <v>3462</v>
      </c>
      <c r="I18" s="12" t="s">
        <v>3434</v>
      </c>
      <c r="J18" s="12" t="s">
        <v>1339</v>
      </c>
      <c r="K18" s="12" t="s">
        <v>1836</v>
      </c>
      <c r="L18">
        <v>28263</v>
      </c>
      <c r="M18">
        <v>10075</v>
      </c>
      <c r="N18">
        <v>292</v>
      </c>
      <c r="O18">
        <v>6</v>
      </c>
      <c r="Q18">
        <v>20</v>
      </c>
      <c r="R18">
        <v>0</v>
      </c>
      <c r="S1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3.1563275434243178E-2</v>
      </c>
      <c r="T18" s="15">
        <f>IF(Jan_01_2026_Mar_02_2026_1450951883480298[[#This Row],[Alcance]]=0,0,Jan_01_2026_Mar_02_2026_1450951883480298[[#This Row],[Veces que se compartió]]/Jan_01_2026_Mar_02_2026_1450951883480298[[#This Row],[Alcance]])</f>
        <v>5.9553349875930521E-4</v>
      </c>
      <c r="U1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3.4739454094292806E-2</v>
      </c>
    </row>
    <row r="19" spans="1:21" x14ac:dyDescent="0.3">
      <c r="A19">
        <v>1.806718065263E+16</v>
      </c>
      <c r="B19">
        <v>1.7841400776254024E+16</v>
      </c>
      <c r="C19" s="12" t="s">
        <v>2013</v>
      </c>
      <c r="D19" s="12" t="s">
        <v>1830</v>
      </c>
      <c r="E19" s="12" t="s">
        <v>1869</v>
      </c>
      <c r="F19">
        <v>18</v>
      </c>
      <c r="G19" s="12" t="s">
        <v>1870</v>
      </c>
      <c r="H19" s="12" t="s">
        <v>3463</v>
      </c>
      <c r="I19" s="12" t="s">
        <v>3421</v>
      </c>
      <c r="J19" s="12" t="s">
        <v>1339</v>
      </c>
      <c r="K19" s="12" t="s">
        <v>1836</v>
      </c>
      <c r="L19">
        <v>13998</v>
      </c>
      <c r="M19">
        <v>11446</v>
      </c>
      <c r="N19">
        <v>77</v>
      </c>
      <c r="O19">
        <v>46</v>
      </c>
      <c r="P19">
        <v>1</v>
      </c>
      <c r="Q19">
        <v>12</v>
      </c>
      <c r="R19">
        <v>1</v>
      </c>
      <c r="S1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1.1794513367115149E-2</v>
      </c>
      <c r="T19" s="15">
        <f>IF(Jan_01_2026_Mar_02_2026_1450951883480298[[#This Row],[Alcance]]=0,0,Jan_01_2026_Mar_02_2026_1450951883480298[[#This Row],[Veces que se compartió]]/Jan_01_2026_Mar_02_2026_1450951883480298[[#This Row],[Alcance]])</f>
        <v>4.0188712213873844E-3</v>
      </c>
      <c r="U1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2.088065699807793E-2</v>
      </c>
    </row>
    <row r="20" spans="1:21" x14ac:dyDescent="0.3">
      <c r="A20">
        <v>1.7956100031068388E+16</v>
      </c>
      <c r="B20">
        <v>1.7841400776254024E+16</v>
      </c>
      <c r="C20" s="12" t="s">
        <v>2013</v>
      </c>
      <c r="D20" s="12" t="s">
        <v>1830</v>
      </c>
      <c r="E20" s="12" t="s">
        <v>1872</v>
      </c>
      <c r="F20">
        <v>21</v>
      </c>
      <c r="G20" s="12" t="s">
        <v>1873</v>
      </c>
      <c r="H20" s="12" t="s">
        <v>3464</v>
      </c>
      <c r="I20" s="12" t="s">
        <v>3421</v>
      </c>
      <c r="J20" s="12" t="s">
        <v>1339</v>
      </c>
      <c r="K20" s="12" t="s">
        <v>1836</v>
      </c>
      <c r="L20">
        <v>14292</v>
      </c>
      <c r="M20">
        <v>11077</v>
      </c>
      <c r="N20">
        <v>71</v>
      </c>
      <c r="O20">
        <v>3</v>
      </c>
      <c r="P20">
        <v>1</v>
      </c>
      <c r="Q20">
        <v>3</v>
      </c>
      <c r="R20">
        <v>0</v>
      </c>
      <c r="S2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6.9513406156901684E-3</v>
      </c>
      <c r="T20" s="15">
        <f>IF(Jan_01_2026_Mar_02_2026_1450951883480298[[#This Row],[Alcance]]=0,0,Jan_01_2026_Mar_02_2026_1450951883480298[[#This Row],[Veces que se compartió]]/Jan_01_2026_Mar_02_2026_1450951883480298[[#This Row],[Alcance]])</f>
        <v>2.708314525593572E-4</v>
      </c>
      <c r="U2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7.7638349733682409E-3</v>
      </c>
    </row>
    <row r="21" spans="1:21" x14ac:dyDescent="0.3">
      <c r="A21">
        <v>1.8423937474189884E+16</v>
      </c>
      <c r="B21">
        <v>1.7841400776254024E+16</v>
      </c>
      <c r="C21" s="12" t="s">
        <v>2013</v>
      </c>
      <c r="D21" s="12" t="s">
        <v>1830</v>
      </c>
      <c r="E21" s="12" t="s">
        <v>3465</v>
      </c>
      <c r="F21">
        <v>28</v>
      </c>
      <c r="G21" s="12" t="s">
        <v>1876</v>
      </c>
      <c r="H21" s="12" t="s">
        <v>3466</v>
      </c>
      <c r="I21" s="12" t="s">
        <v>3421</v>
      </c>
      <c r="J21" s="12" t="s">
        <v>1339</v>
      </c>
      <c r="K21" s="12" t="s">
        <v>1836</v>
      </c>
      <c r="L21">
        <v>17646</v>
      </c>
      <c r="M21">
        <v>15083</v>
      </c>
      <c r="N21">
        <v>107</v>
      </c>
      <c r="O21">
        <v>4</v>
      </c>
      <c r="P21">
        <v>3</v>
      </c>
      <c r="Q21">
        <v>2</v>
      </c>
      <c r="R21">
        <v>0</v>
      </c>
      <c r="S2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7.4918782735530071E-3</v>
      </c>
      <c r="T21" s="15">
        <f>IF(Jan_01_2026_Mar_02_2026_1450951883480298[[#This Row],[Alcance]]=0,0,Jan_01_2026_Mar_02_2026_1450951883480298[[#This Row],[Veces que se compartió]]/Jan_01_2026_Mar_02_2026_1450951883480298[[#This Row],[Alcance]])</f>
        <v>2.6519923092223032E-4</v>
      </c>
      <c r="U2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8.1548763508585819E-3</v>
      </c>
    </row>
    <row r="22" spans="1:21" x14ac:dyDescent="0.3">
      <c r="A22">
        <v>1.8043147571743484E+16</v>
      </c>
      <c r="B22">
        <v>1.7841400776254024E+16</v>
      </c>
      <c r="C22" s="12" t="s">
        <v>2013</v>
      </c>
      <c r="D22" s="12" t="s">
        <v>1830</v>
      </c>
      <c r="E22" s="12" t="s">
        <v>1878</v>
      </c>
      <c r="F22">
        <v>0</v>
      </c>
      <c r="G22" s="12" t="s">
        <v>1879</v>
      </c>
      <c r="H22" s="12" t="s">
        <v>3467</v>
      </c>
      <c r="I22" s="12" t="s">
        <v>3434</v>
      </c>
      <c r="J22" s="12" t="s">
        <v>1339</v>
      </c>
      <c r="K22" s="12" t="s">
        <v>1836</v>
      </c>
      <c r="L22">
        <v>6140</v>
      </c>
      <c r="M22">
        <v>1440</v>
      </c>
      <c r="N22">
        <v>75</v>
      </c>
      <c r="O22">
        <v>5</v>
      </c>
      <c r="P22">
        <v>2</v>
      </c>
      <c r="Q22">
        <v>2</v>
      </c>
      <c r="R22">
        <v>1</v>
      </c>
      <c r="S2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5.6944444444444443E-2</v>
      </c>
      <c r="T22" s="15">
        <f>IF(Jan_01_2026_Mar_02_2026_1450951883480298[[#This Row],[Alcance]]=0,0,Jan_01_2026_Mar_02_2026_1450951883480298[[#This Row],[Veces que se compartió]]/Jan_01_2026_Mar_02_2026_1450951883480298[[#This Row],[Alcance]])</f>
        <v>3.472222222222222E-3</v>
      </c>
      <c r="U2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6.5277777777777782E-2</v>
      </c>
    </row>
    <row r="23" spans="1:21" x14ac:dyDescent="0.3">
      <c r="A23">
        <v>1.7991934550923856E+16</v>
      </c>
      <c r="B23">
        <v>1.7841401836162088E+16</v>
      </c>
      <c r="C23" s="12" t="s">
        <v>3423</v>
      </c>
      <c r="D23" s="12" t="s">
        <v>3424</v>
      </c>
      <c r="E23" s="12" t="s">
        <v>3468</v>
      </c>
      <c r="F23">
        <v>0</v>
      </c>
      <c r="G23" s="12" t="s">
        <v>3469</v>
      </c>
      <c r="H23" s="12" t="s">
        <v>3470</v>
      </c>
      <c r="I23" s="12" t="s">
        <v>3453</v>
      </c>
      <c r="J23" s="12" t="s">
        <v>1339</v>
      </c>
      <c r="K23" s="12" t="s">
        <v>1836</v>
      </c>
      <c r="L23">
        <v>6049</v>
      </c>
      <c r="M23">
        <v>3340</v>
      </c>
      <c r="N23">
        <v>143</v>
      </c>
      <c r="O23">
        <v>13</v>
      </c>
      <c r="Q23">
        <v>2</v>
      </c>
      <c r="R23">
        <v>0</v>
      </c>
      <c r="S2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4.7305389221556887E-2</v>
      </c>
      <c r="T23" s="15">
        <f>IF(Jan_01_2026_Mar_02_2026_1450951883480298[[#This Row],[Alcance]]=0,0,Jan_01_2026_Mar_02_2026_1450951883480298[[#This Row],[Veces que se compartió]]/Jan_01_2026_Mar_02_2026_1450951883480298[[#This Row],[Alcance]])</f>
        <v>3.8922155688622755E-3</v>
      </c>
      <c r="U2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5.5688622754491018E-2</v>
      </c>
    </row>
    <row r="24" spans="1:21" x14ac:dyDescent="0.3">
      <c r="A24">
        <v>1.8392668372198376E+16</v>
      </c>
      <c r="B24">
        <v>1.784147291107628E+16</v>
      </c>
      <c r="C24" s="12" t="s">
        <v>3471</v>
      </c>
      <c r="D24" s="12" t="s">
        <v>3472</v>
      </c>
      <c r="E24" s="12" t="s">
        <v>3473</v>
      </c>
      <c r="F24">
        <v>0</v>
      </c>
      <c r="G24" s="12" t="s">
        <v>3474</v>
      </c>
      <c r="H24" s="12" t="s">
        <v>3475</v>
      </c>
      <c r="I24" s="12" t="s">
        <v>3434</v>
      </c>
      <c r="J24" s="12" t="s">
        <v>1339</v>
      </c>
      <c r="K24" s="12" t="s">
        <v>1836</v>
      </c>
      <c r="L24">
        <v>5894</v>
      </c>
      <c r="M24">
        <v>1253</v>
      </c>
      <c r="N24">
        <v>124</v>
      </c>
      <c r="O24">
        <v>1</v>
      </c>
      <c r="Q24">
        <v>4</v>
      </c>
      <c r="R24">
        <v>0</v>
      </c>
      <c r="S2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0.10295291300877893</v>
      </c>
      <c r="T24" s="15">
        <f>IF(Jan_01_2026_Mar_02_2026_1450951883480298[[#This Row],[Alcance]]=0,0,Jan_01_2026_Mar_02_2026_1450951883480298[[#This Row],[Veces que se compartió]]/Jan_01_2026_Mar_02_2026_1450951883480298[[#This Row],[Alcance]])</f>
        <v>7.9808459696727857E-4</v>
      </c>
      <c r="U2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0.1077414205905826</v>
      </c>
    </row>
    <row r="25" spans="1:21" x14ac:dyDescent="0.3">
      <c r="A25">
        <v>1.823875056130688E+16</v>
      </c>
      <c r="B25">
        <v>1.7841400776254024E+16</v>
      </c>
      <c r="C25" s="12" t="s">
        <v>2013</v>
      </c>
      <c r="D25" s="12" t="s">
        <v>1830</v>
      </c>
      <c r="E25" s="12" t="s">
        <v>3476</v>
      </c>
      <c r="F25">
        <v>40</v>
      </c>
      <c r="G25" s="12" t="s">
        <v>1882</v>
      </c>
      <c r="H25" s="12" t="s">
        <v>3477</v>
      </c>
      <c r="I25" s="12" t="s">
        <v>3421</v>
      </c>
      <c r="J25" s="12" t="s">
        <v>1339</v>
      </c>
      <c r="K25" s="12" t="s">
        <v>1836</v>
      </c>
      <c r="L25">
        <v>15572</v>
      </c>
      <c r="M25">
        <v>13183</v>
      </c>
      <c r="N25">
        <v>68</v>
      </c>
      <c r="O25">
        <v>1</v>
      </c>
      <c r="P25">
        <v>4</v>
      </c>
      <c r="Q25">
        <v>4</v>
      </c>
      <c r="R25">
        <v>3</v>
      </c>
      <c r="S2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5.5374345748312216E-3</v>
      </c>
      <c r="T25" s="15">
        <f>IF(Jan_01_2026_Mar_02_2026_1450951883480298[[#This Row],[Alcance]]=0,0,Jan_01_2026_Mar_02_2026_1450951883480298[[#This Row],[Veces que se compartió]]/Jan_01_2026_Mar_02_2026_1450951883480298[[#This Row],[Alcance]])</f>
        <v>7.5855268148372902E-5</v>
      </c>
      <c r="U2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5.9925661837214594E-3</v>
      </c>
    </row>
    <row r="26" spans="1:21" x14ac:dyDescent="0.3">
      <c r="A26">
        <v>1.813121949751624E+16</v>
      </c>
      <c r="B26">
        <v>1.7841400776254024E+16</v>
      </c>
      <c r="C26" s="12" t="s">
        <v>2013</v>
      </c>
      <c r="D26" s="12" t="s">
        <v>1830</v>
      </c>
      <c r="E26" s="12" t="s">
        <v>1884</v>
      </c>
      <c r="F26">
        <v>23</v>
      </c>
      <c r="G26" s="12" t="s">
        <v>1885</v>
      </c>
      <c r="H26" s="12" t="s">
        <v>3478</v>
      </c>
      <c r="I26" s="12" t="s">
        <v>3421</v>
      </c>
      <c r="J26" s="12" t="s">
        <v>1339</v>
      </c>
      <c r="K26" s="12" t="s">
        <v>1836</v>
      </c>
      <c r="L26">
        <v>12694</v>
      </c>
      <c r="M26">
        <v>9945</v>
      </c>
      <c r="N26">
        <v>97</v>
      </c>
      <c r="O26">
        <v>2</v>
      </c>
      <c r="P26">
        <v>0</v>
      </c>
      <c r="Q26">
        <v>2</v>
      </c>
      <c r="R26">
        <v>1</v>
      </c>
      <c r="S2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1.0155857214680744E-2</v>
      </c>
      <c r="T26" s="15">
        <f>IF(Jan_01_2026_Mar_02_2026_1450951883480298[[#This Row],[Alcance]]=0,0,Jan_01_2026_Mar_02_2026_1450951883480298[[#This Row],[Veces que se compartió]]/Jan_01_2026_Mar_02_2026_1450951883480298[[#This Row],[Alcance]])</f>
        <v>2.0110608345902463E-4</v>
      </c>
      <c r="U2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1.0759175465057818E-2</v>
      </c>
    </row>
    <row r="27" spans="1:21" x14ac:dyDescent="0.3">
      <c r="A27">
        <v>1.809029343802976E+16</v>
      </c>
      <c r="B27">
        <v>1.7841400776254024E+16</v>
      </c>
      <c r="C27" s="12" t="s">
        <v>2013</v>
      </c>
      <c r="D27" s="12" t="s">
        <v>1830</v>
      </c>
      <c r="E27" s="12" t="s">
        <v>3479</v>
      </c>
      <c r="F27">
        <v>19</v>
      </c>
      <c r="G27" s="12" t="s">
        <v>1888</v>
      </c>
      <c r="H27" s="12" t="s">
        <v>3480</v>
      </c>
      <c r="I27" s="12" t="s">
        <v>3421</v>
      </c>
      <c r="J27" s="12" t="s">
        <v>1339</v>
      </c>
      <c r="K27" s="12" t="s">
        <v>1836</v>
      </c>
      <c r="L27">
        <v>13118</v>
      </c>
      <c r="M27">
        <v>10478</v>
      </c>
      <c r="N27">
        <v>102</v>
      </c>
      <c r="O27">
        <v>4</v>
      </c>
      <c r="P27">
        <v>4</v>
      </c>
      <c r="Q27">
        <v>14</v>
      </c>
      <c r="R27">
        <v>2</v>
      </c>
      <c r="S2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1.1452567283832793E-2</v>
      </c>
      <c r="T27" s="15">
        <f>IF(Jan_01_2026_Mar_02_2026_1450951883480298[[#This Row],[Alcance]]=0,0,Jan_01_2026_Mar_02_2026_1450951883480298[[#This Row],[Veces que se compartió]]/Jan_01_2026_Mar_02_2026_1450951883480298[[#This Row],[Alcance]])</f>
        <v>3.817522427944264E-4</v>
      </c>
      <c r="U2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1.3552204619202137E-2</v>
      </c>
    </row>
    <row r="28" spans="1:21" x14ac:dyDescent="0.3">
      <c r="A28">
        <v>1.807542156509872E+16</v>
      </c>
      <c r="B28">
        <v>1.7841400776254024E+16</v>
      </c>
      <c r="C28" s="12" t="s">
        <v>2013</v>
      </c>
      <c r="D28" s="12" t="s">
        <v>1830</v>
      </c>
      <c r="E28" s="12" t="s">
        <v>1890</v>
      </c>
      <c r="F28">
        <v>31</v>
      </c>
      <c r="G28" s="12" t="s">
        <v>1891</v>
      </c>
      <c r="H28" s="12" t="s">
        <v>3481</v>
      </c>
      <c r="I28" s="12" t="s">
        <v>3421</v>
      </c>
      <c r="J28" s="12" t="s">
        <v>1339</v>
      </c>
      <c r="K28" s="12" t="s">
        <v>1836</v>
      </c>
      <c r="L28">
        <v>12920</v>
      </c>
      <c r="M28">
        <v>10902</v>
      </c>
      <c r="N28">
        <v>55</v>
      </c>
      <c r="O28">
        <v>0</v>
      </c>
      <c r="P28">
        <v>1</v>
      </c>
      <c r="Q28">
        <v>6</v>
      </c>
      <c r="R28">
        <v>6</v>
      </c>
      <c r="S2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5.5953036140157768E-3</v>
      </c>
      <c r="T28" s="15">
        <f>IF(Jan_01_2026_Mar_02_2026_1450951883480298[[#This Row],[Alcance]]=0,0,Jan_01_2026_Mar_02_2026_1450951883480298[[#This Row],[Veces que se compartió]]/Jan_01_2026_Mar_02_2026_1450951883480298[[#This Row],[Alcance]])</f>
        <v>0</v>
      </c>
      <c r="U2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6.1456613465419186E-3</v>
      </c>
    </row>
    <row r="29" spans="1:21" x14ac:dyDescent="0.3">
      <c r="A29">
        <v>1.7927137140214768E+16</v>
      </c>
      <c r="B29">
        <v>1.7841400776254024E+16</v>
      </c>
      <c r="C29" s="12" t="s">
        <v>2013</v>
      </c>
      <c r="D29" s="12" t="s">
        <v>1830</v>
      </c>
      <c r="E29" s="12" t="s">
        <v>1893</v>
      </c>
      <c r="F29">
        <v>39</v>
      </c>
      <c r="G29" s="12" t="s">
        <v>1894</v>
      </c>
      <c r="H29" s="12" t="s">
        <v>3482</v>
      </c>
      <c r="I29" s="12" t="s">
        <v>3421</v>
      </c>
      <c r="J29" s="12" t="s">
        <v>1339</v>
      </c>
      <c r="K29" s="12" t="s">
        <v>1836</v>
      </c>
      <c r="L29">
        <v>2800</v>
      </c>
      <c r="M29">
        <v>2815</v>
      </c>
      <c r="N29">
        <v>81</v>
      </c>
      <c r="O29">
        <v>1</v>
      </c>
      <c r="P29">
        <v>2</v>
      </c>
      <c r="Q29">
        <v>6</v>
      </c>
      <c r="R29">
        <v>0</v>
      </c>
      <c r="S2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3.1261101243339251E-2</v>
      </c>
      <c r="T29" s="15">
        <f>IF(Jan_01_2026_Mar_02_2026_1450951883480298[[#This Row],[Alcance]]=0,0,Jan_01_2026_Mar_02_2026_1450951883480298[[#This Row],[Veces que se compartió]]/Jan_01_2026_Mar_02_2026_1450951883480298[[#This Row],[Alcance]])</f>
        <v>3.5523978685612787E-4</v>
      </c>
      <c r="U2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3.4103019538188277E-2</v>
      </c>
    </row>
    <row r="30" spans="1:21" x14ac:dyDescent="0.3">
      <c r="A30">
        <v>1.8066286619544084E+16</v>
      </c>
      <c r="B30">
        <v>1.7841400776254024E+16</v>
      </c>
      <c r="C30" s="12" t="s">
        <v>2013</v>
      </c>
      <c r="D30" s="12" t="s">
        <v>1830</v>
      </c>
      <c r="E30" s="12" t="s">
        <v>3483</v>
      </c>
      <c r="F30">
        <v>0</v>
      </c>
      <c r="G30" s="12" t="s">
        <v>1897</v>
      </c>
      <c r="H30" s="12" t="s">
        <v>3484</v>
      </c>
      <c r="I30" s="12" t="s">
        <v>3434</v>
      </c>
      <c r="J30" s="12" t="s">
        <v>1339</v>
      </c>
      <c r="K30" s="12" t="s">
        <v>1836</v>
      </c>
      <c r="L30">
        <v>13391</v>
      </c>
      <c r="M30">
        <v>2504</v>
      </c>
      <c r="N30">
        <v>196</v>
      </c>
      <c r="O30">
        <v>14</v>
      </c>
      <c r="P30">
        <v>7</v>
      </c>
      <c r="Q30">
        <v>11</v>
      </c>
      <c r="R30">
        <v>0</v>
      </c>
      <c r="S3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8.8258785942492007E-2</v>
      </c>
      <c r="T30" s="15">
        <f>IF(Jan_01_2026_Mar_02_2026_1450951883480298[[#This Row],[Alcance]]=0,0,Jan_01_2026_Mar_02_2026_1450951883480298[[#This Row],[Veces que se compartió]]/Jan_01_2026_Mar_02_2026_1450951883480298[[#This Row],[Alcance]])</f>
        <v>5.5910543130990413E-3</v>
      </c>
      <c r="U3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0.10383386581469649</v>
      </c>
    </row>
    <row r="31" spans="1:21" x14ac:dyDescent="0.3">
      <c r="A31">
        <v>1.8127777162546252E+16</v>
      </c>
      <c r="B31">
        <v>1.7841400776254024E+16</v>
      </c>
      <c r="C31" s="12" t="s">
        <v>2013</v>
      </c>
      <c r="D31" s="12" t="s">
        <v>1830</v>
      </c>
      <c r="E31" s="12" t="s">
        <v>3485</v>
      </c>
      <c r="F31">
        <v>0</v>
      </c>
      <c r="G31" s="12" t="s">
        <v>1900</v>
      </c>
      <c r="H31" s="12" t="s">
        <v>3486</v>
      </c>
      <c r="I31" s="12" t="s">
        <v>3434</v>
      </c>
      <c r="J31" s="12" t="s">
        <v>1339</v>
      </c>
      <c r="K31" s="12" t="s">
        <v>1836</v>
      </c>
      <c r="L31">
        <v>7900</v>
      </c>
      <c r="M31">
        <v>1980</v>
      </c>
      <c r="N31">
        <v>152</v>
      </c>
      <c r="O31">
        <v>8</v>
      </c>
      <c r="P31">
        <v>0</v>
      </c>
      <c r="Q31">
        <v>6</v>
      </c>
      <c r="R31">
        <v>0</v>
      </c>
      <c r="S3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8.3838383838383837E-2</v>
      </c>
      <c r="T31" s="15">
        <f>IF(Jan_01_2026_Mar_02_2026_1450951883480298[[#This Row],[Alcance]]=0,0,Jan_01_2026_Mar_02_2026_1450951883480298[[#This Row],[Veces que se compartió]]/Jan_01_2026_Mar_02_2026_1450951883480298[[#This Row],[Alcance]])</f>
        <v>4.0404040404040404E-3</v>
      </c>
      <c r="U3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9.494949494949495E-2</v>
      </c>
    </row>
    <row r="32" spans="1:21" x14ac:dyDescent="0.3">
      <c r="A32">
        <v>1.8311434768280324E+16</v>
      </c>
      <c r="B32">
        <v>1.784140588048634E+16</v>
      </c>
      <c r="C32" s="12" t="s">
        <v>3487</v>
      </c>
      <c r="D32" s="12" t="s">
        <v>3488</v>
      </c>
      <c r="E32" s="12" t="s">
        <v>3489</v>
      </c>
      <c r="F32">
        <v>0</v>
      </c>
      <c r="G32" s="12" t="s">
        <v>3490</v>
      </c>
      <c r="H32" s="12" t="s">
        <v>3491</v>
      </c>
      <c r="I32" s="12" t="s">
        <v>3421</v>
      </c>
      <c r="J32" s="12" t="s">
        <v>1339</v>
      </c>
      <c r="K32" s="12" t="s">
        <v>1836</v>
      </c>
      <c r="L32">
        <v>43743</v>
      </c>
      <c r="M32">
        <v>2674</v>
      </c>
      <c r="N32">
        <v>76</v>
      </c>
      <c r="O32">
        <v>7</v>
      </c>
      <c r="Q32">
        <v>11</v>
      </c>
      <c r="R32">
        <v>0</v>
      </c>
      <c r="S3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3.5153328347045626E-2</v>
      </c>
      <c r="T32" s="15">
        <f>IF(Jan_01_2026_Mar_02_2026_1450951883480298[[#This Row],[Alcance]]=0,0,Jan_01_2026_Mar_02_2026_1450951883480298[[#This Row],[Veces que se compartió]]/Jan_01_2026_Mar_02_2026_1450951883480298[[#This Row],[Alcance]])</f>
        <v>2.617801047120419E-3</v>
      </c>
      <c r="U3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4.4502617801047119E-2</v>
      </c>
    </row>
    <row r="33" spans="1:21" x14ac:dyDescent="0.3">
      <c r="A33">
        <v>1.8311067079255856E+16</v>
      </c>
      <c r="B33">
        <v>1.7841400776254024E+16</v>
      </c>
      <c r="C33" s="12" t="s">
        <v>2013</v>
      </c>
      <c r="D33" s="12" t="s">
        <v>1830</v>
      </c>
      <c r="E33" s="12" t="s">
        <v>1902</v>
      </c>
      <c r="F33">
        <v>50</v>
      </c>
      <c r="G33" s="12" t="s">
        <v>1903</v>
      </c>
      <c r="H33" s="12" t="s">
        <v>3492</v>
      </c>
      <c r="I33" s="12" t="s">
        <v>3421</v>
      </c>
      <c r="J33" s="12" t="s">
        <v>1339</v>
      </c>
      <c r="K33" s="12" t="s">
        <v>1836</v>
      </c>
      <c r="L33">
        <v>2557</v>
      </c>
      <c r="M33">
        <v>1961</v>
      </c>
      <c r="N33">
        <v>74</v>
      </c>
      <c r="O33">
        <v>3</v>
      </c>
      <c r="P33">
        <v>1</v>
      </c>
      <c r="Q33">
        <v>6</v>
      </c>
      <c r="R33">
        <v>0</v>
      </c>
      <c r="S3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4.2325344212136663E-2</v>
      </c>
      <c r="T33" s="15">
        <f>IF(Jan_01_2026_Mar_02_2026_1450951883480298[[#This Row],[Alcance]]=0,0,Jan_01_2026_Mar_02_2026_1450951883480298[[#This Row],[Veces que se compartió]]/Jan_01_2026_Mar_02_2026_1450951883480298[[#This Row],[Alcance]])</f>
        <v>1.5298317185109638E-3</v>
      </c>
      <c r="U3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4.8444671086180523E-2</v>
      </c>
    </row>
    <row r="34" spans="1:21" x14ac:dyDescent="0.3">
      <c r="A34">
        <v>1.808724280412388E+16</v>
      </c>
      <c r="B34">
        <v>1.784140053857049E+16</v>
      </c>
      <c r="C34" s="12" t="s">
        <v>3493</v>
      </c>
      <c r="D34" s="12" t="s">
        <v>3494</v>
      </c>
      <c r="E34" s="12" t="s">
        <v>3495</v>
      </c>
      <c r="F34">
        <v>44</v>
      </c>
      <c r="G34" s="12" t="s">
        <v>3496</v>
      </c>
      <c r="H34" s="12" t="s">
        <v>3497</v>
      </c>
      <c r="I34" s="12" t="s">
        <v>3421</v>
      </c>
      <c r="J34" s="12" t="s">
        <v>1339</v>
      </c>
      <c r="K34" s="12" t="s">
        <v>1836</v>
      </c>
      <c r="L34">
        <v>143595</v>
      </c>
      <c r="M34">
        <v>3515</v>
      </c>
      <c r="N34">
        <v>726</v>
      </c>
      <c r="O34">
        <v>14</v>
      </c>
      <c r="Q34">
        <v>15</v>
      </c>
      <c r="R34">
        <v>0</v>
      </c>
      <c r="S3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0.21479374110953059</v>
      </c>
      <c r="T34" s="15">
        <f>IF(Jan_01_2026_Mar_02_2026_1450951883480298[[#This Row],[Alcance]]=0,0,Jan_01_2026_Mar_02_2026_1450951883480298[[#This Row],[Veces que se compartió]]/Jan_01_2026_Mar_02_2026_1450951883480298[[#This Row],[Alcance]])</f>
        <v>3.982930298719772E-3</v>
      </c>
      <c r="U3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0.22702702702702704</v>
      </c>
    </row>
    <row r="35" spans="1:21" x14ac:dyDescent="0.3">
      <c r="A35">
        <v>1.8154738564440544E+16</v>
      </c>
      <c r="B35">
        <v>1.7841400776254024E+16</v>
      </c>
      <c r="C35" s="12" t="s">
        <v>2013</v>
      </c>
      <c r="D35" s="12" t="s">
        <v>1830</v>
      </c>
      <c r="E35" s="12" t="s">
        <v>1905</v>
      </c>
      <c r="F35">
        <v>0</v>
      </c>
      <c r="G35" s="12" t="s">
        <v>1906</v>
      </c>
      <c r="H35" s="12" t="s">
        <v>3498</v>
      </c>
      <c r="I35" s="12" t="s">
        <v>3421</v>
      </c>
      <c r="J35" s="12" t="s">
        <v>1339</v>
      </c>
      <c r="K35" s="12" t="s">
        <v>1836</v>
      </c>
      <c r="L35">
        <v>2608</v>
      </c>
      <c r="M35">
        <v>1623</v>
      </c>
      <c r="N35">
        <v>106</v>
      </c>
      <c r="O35">
        <v>8</v>
      </c>
      <c r="P35">
        <v>0</v>
      </c>
      <c r="Q35">
        <v>1</v>
      </c>
      <c r="R35">
        <v>2</v>
      </c>
      <c r="S3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7.085643869377696E-2</v>
      </c>
      <c r="T35" s="15">
        <f>IF(Jan_01_2026_Mar_02_2026_1450951883480298[[#This Row],[Alcance]]=0,0,Jan_01_2026_Mar_02_2026_1450951883480298[[#This Row],[Veces que se compartió]]/Jan_01_2026_Mar_02_2026_1450951883480298[[#This Row],[Alcance]])</f>
        <v>4.9291435613062233E-3</v>
      </c>
      <c r="U3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8.1330868761552683E-2</v>
      </c>
    </row>
    <row r="36" spans="1:21" x14ac:dyDescent="0.3">
      <c r="A36">
        <v>1.8070723871627872E+16</v>
      </c>
      <c r="B36">
        <v>1.7841400776254024E+16</v>
      </c>
      <c r="C36" s="12" t="s">
        <v>2013</v>
      </c>
      <c r="D36" s="12" t="s">
        <v>1830</v>
      </c>
      <c r="E36" s="12" t="s">
        <v>3499</v>
      </c>
      <c r="F36">
        <v>0</v>
      </c>
      <c r="G36" s="12" t="s">
        <v>3500</v>
      </c>
      <c r="H36" s="12" t="s">
        <v>3501</v>
      </c>
      <c r="I36" s="12" t="s">
        <v>3421</v>
      </c>
      <c r="J36" s="12" t="s">
        <v>1339</v>
      </c>
      <c r="K36" s="12" t="s">
        <v>1836</v>
      </c>
      <c r="L36">
        <v>1659</v>
      </c>
      <c r="M36">
        <v>1066</v>
      </c>
      <c r="N36">
        <v>97</v>
      </c>
      <c r="O36">
        <v>2</v>
      </c>
      <c r="P36">
        <v>0</v>
      </c>
      <c r="Q36">
        <v>2</v>
      </c>
      <c r="R36">
        <v>1</v>
      </c>
      <c r="S3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9.4746716697936204E-2</v>
      </c>
      <c r="T36" s="15">
        <f>IF(Jan_01_2026_Mar_02_2026_1450951883480298[[#This Row],[Alcance]]=0,0,Jan_01_2026_Mar_02_2026_1450951883480298[[#This Row],[Veces que se compartió]]/Jan_01_2026_Mar_02_2026_1450951883480298[[#This Row],[Alcance]])</f>
        <v>1.876172607879925E-3</v>
      </c>
      <c r="U3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0.10037523452157598</v>
      </c>
    </row>
    <row r="37" spans="1:21" x14ac:dyDescent="0.3">
      <c r="A37">
        <v>1.8079852793200236E+16</v>
      </c>
      <c r="B37">
        <v>1.7841400776254024E+16</v>
      </c>
      <c r="C37" s="12" t="s">
        <v>2013</v>
      </c>
      <c r="D37" s="12" t="s">
        <v>1830</v>
      </c>
      <c r="E37" s="12" t="s">
        <v>1911</v>
      </c>
      <c r="F37">
        <v>0</v>
      </c>
      <c r="G37" s="12" t="s">
        <v>1912</v>
      </c>
      <c r="H37" s="12" t="s">
        <v>3502</v>
      </c>
      <c r="I37" s="12" t="s">
        <v>3434</v>
      </c>
      <c r="J37" s="12" t="s">
        <v>1339</v>
      </c>
      <c r="K37" s="12" t="s">
        <v>1836</v>
      </c>
      <c r="L37">
        <v>11881</v>
      </c>
      <c r="M37">
        <v>35429</v>
      </c>
      <c r="N37">
        <v>64</v>
      </c>
      <c r="O37">
        <v>3</v>
      </c>
      <c r="P37">
        <v>2</v>
      </c>
      <c r="Q37">
        <v>1</v>
      </c>
      <c r="R37">
        <v>0</v>
      </c>
      <c r="S3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1.9193316209884558E-3</v>
      </c>
      <c r="T37" s="15">
        <f>IF(Jan_01_2026_Mar_02_2026_1450951883480298[[#This Row],[Alcance]]=0,0,Jan_01_2026_Mar_02_2026_1450951883480298[[#This Row],[Veces que se compartió]]/Jan_01_2026_Mar_02_2026_1450951883480298[[#This Row],[Alcance]])</f>
        <v>8.467639504360834E-5</v>
      </c>
      <c r="U3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2.1169098760902088E-3</v>
      </c>
    </row>
    <row r="38" spans="1:21" x14ac:dyDescent="0.3">
      <c r="A38">
        <v>1.809254465306644E+16</v>
      </c>
      <c r="B38">
        <v>1.784140588048634E+16</v>
      </c>
      <c r="C38" s="12" t="s">
        <v>3487</v>
      </c>
      <c r="D38" s="12" t="s">
        <v>3488</v>
      </c>
      <c r="E38" s="12" t="s">
        <v>3503</v>
      </c>
      <c r="F38">
        <v>0</v>
      </c>
      <c r="G38" s="12" t="s">
        <v>3504</v>
      </c>
      <c r="H38" s="12" t="s">
        <v>3505</v>
      </c>
      <c r="I38" s="12" t="s">
        <v>3453</v>
      </c>
      <c r="J38" s="12" t="s">
        <v>1339</v>
      </c>
      <c r="K38" s="12" t="s">
        <v>1836</v>
      </c>
      <c r="L38">
        <v>15539</v>
      </c>
      <c r="M38">
        <v>2803</v>
      </c>
      <c r="N38">
        <v>98</v>
      </c>
      <c r="O38">
        <v>6</v>
      </c>
      <c r="Q38">
        <v>1</v>
      </c>
      <c r="R38">
        <v>0</v>
      </c>
      <c r="S3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3.745986443096682E-2</v>
      </c>
      <c r="T38" s="15">
        <f>IF(Jan_01_2026_Mar_02_2026_1450951883480298[[#This Row],[Alcance]]=0,0,Jan_01_2026_Mar_02_2026_1450951883480298[[#This Row],[Veces que se compartió]]/Jan_01_2026_Mar_02_2026_1450951883480298[[#This Row],[Alcance]])</f>
        <v>2.1405636817695326E-3</v>
      </c>
      <c r="U3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4.209775240813414E-2</v>
      </c>
    </row>
    <row r="39" spans="1:21" x14ac:dyDescent="0.3">
      <c r="A39">
        <v>1.8080949790999264E+16</v>
      </c>
      <c r="B39">
        <v>1.7841400776254024E+16</v>
      </c>
      <c r="C39" s="12" t="s">
        <v>2013</v>
      </c>
      <c r="D39" s="12" t="s">
        <v>1830</v>
      </c>
      <c r="E39" s="12" t="s">
        <v>3506</v>
      </c>
      <c r="F39">
        <v>18</v>
      </c>
      <c r="G39" s="12" t="s">
        <v>3507</v>
      </c>
      <c r="H39" s="12" t="s">
        <v>3508</v>
      </c>
      <c r="I39" s="12" t="s">
        <v>3421</v>
      </c>
      <c r="J39" s="12" t="s">
        <v>1339</v>
      </c>
      <c r="K39" s="12" t="s">
        <v>1836</v>
      </c>
      <c r="L39">
        <v>1867</v>
      </c>
      <c r="M39">
        <v>1129</v>
      </c>
      <c r="N39">
        <v>59</v>
      </c>
      <c r="O39">
        <v>6</v>
      </c>
      <c r="P39">
        <v>0</v>
      </c>
      <c r="Q39">
        <v>5</v>
      </c>
      <c r="R39">
        <v>1</v>
      </c>
      <c r="S3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6.2001771479185119E-2</v>
      </c>
      <c r="T39" s="15">
        <f>IF(Jan_01_2026_Mar_02_2026_1450951883480298[[#This Row],[Alcance]]=0,0,Jan_01_2026_Mar_02_2026_1450951883480298[[#This Row],[Veces que se compartió]]/Jan_01_2026_Mar_02_2026_1450951883480298[[#This Row],[Alcance]])</f>
        <v>5.3144375553587243E-3</v>
      </c>
      <c r="U3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7.7059344552701511E-2</v>
      </c>
    </row>
    <row r="40" spans="1:21" x14ac:dyDescent="0.3">
      <c r="A40">
        <v>1.7855774193562666E+16</v>
      </c>
      <c r="B40">
        <v>1.7841400776254024E+16</v>
      </c>
      <c r="C40" s="12" t="s">
        <v>2013</v>
      </c>
      <c r="D40" s="12" t="s">
        <v>1830</v>
      </c>
      <c r="E40" s="12" t="s">
        <v>1914</v>
      </c>
      <c r="F40">
        <v>29</v>
      </c>
      <c r="G40" s="12" t="s">
        <v>3509</v>
      </c>
      <c r="H40" s="12" t="s">
        <v>3510</v>
      </c>
      <c r="I40" s="12" t="s">
        <v>3421</v>
      </c>
      <c r="J40" s="12" t="s">
        <v>1339</v>
      </c>
      <c r="K40" s="12" t="s">
        <v>1836</v>
      </c>
      <c r="L40">
        <v>4116</v>
      </c>
      <c r="M40">
        <v>2753</v>
      </c>
      <c r="N40">
        <v>132</v>
      </c>
      <c r="O40">
        <v>26</v>
      </c>
      <c r="P40">
        <v>0</v>
      </c>
      <c r="Q40">
        <v>3</v>
      </c>
      <c r="R40">
        <v>2</v>
      </c>
      <c r="S4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5.8481656374863786E-2</v>
      </c>
      <c r="T40" s="15">
        <f>IF(Jan_01_2026_Mar_02_2026_1450951883480298[[#This Row],[Alcance]]=0,0,Jan_01_2026_Mar_02_2026_1450951883480298[[#This Row],[Veces que se compartió]]/Jan_01_2026_Mar_02_2026_1450951883480298[[#This Row],[Alcance]])</f>
        <v>9.4442426443879408E-3</v>
      </c>
      <c r="U4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7.8459861968761355E-2</v>
      </c>
    </row>
    <row r="41" spans="1:21" x14ac:dyDescent="0.3">
      <c r="A41">
        <v>1.832380240322102E+16</v>
      </c>
      <c r="B41">
        <v>1.7841400776254024E+16</v>
      </c>
      <c r="C41" s="12" t="s">
        <v>2013</v>
      </c>
      <c r="D41" s="12" t="s">
        <v>1830</v>
      </c>
      <c r="E41" s="12" t="s">
        <v>3511</v>
      </c>
      <c r="F41">
        <v>45</v>
      </c>
      <c r="G41" s="12" t="s">
        <v>1918</v>
      </c>
      <c r="H41" s="12" t="s">
        <v>3512</v>
      </c>
      <c r="I41" s="12" t="s">
        <v>3421</v>
      </c>
      <c r="J41" s="12" t="s">
        <v>1339</v>
      </c>
      <c r="K41" s="12" t="s">
        <v>1836</v>
      </c>
      <c r="L41">
        <v>1620</v>
      </c>
      <c r="M41">
        <v>1098</v>
      </c>
      <c r="N41">
        <v>74</v>
      </c>
      <c r="O41">
        <v>1</v>
      </c>
      <c r="P41">
        <v>1</v>
      </c>
      <c r="Q41">
        <v>1</v>
      </c>
      <c r="R41">
        <v>0</v>
      </c>
      <c r="S4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6.9216757741347903E-2</v>
      </c>
      <c r="T41" s="15">
        <f>IF(Jan_01_2026_Mar_02_2026_1450951883480298[[#This Row],[Alcance]]=0,0,Jan_01_2026_Mar_02_2026_1450951883480298[[#This Row],[Veces que se compartió]]/Jan_01_2026_Mar_02_2026_1450951883480298[[#This Row],[Alcance]])</f>
        <v>9.1074681238615665E-4</v>
      </c>
      <c r="U4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7.1948998178506376E-2</v>
      </c>
    </row>
    <row r="42" spans="1:21" x14ac:dyDescent="0.3">
      <c r="A42">
        <v>1.7852217558620148E+16</v>
      </c>
      <c r="B42">
        <v>1.7841400776254024E+16</v>
      </c>
      <c r="C42" s="12" t="s">
        <v>2013</v>
      </c>
      <c r="D42" s="12" t="s">
        <v>1830</v>
      </c>
      <c r="E42" s="12" t="s">
        <v>1920</v>
      </c>
      <c r="F42">
        <v>17</v>
      </c>
      <c r="G42" s="12" t="s">
        <v>1921</v>
      </c>
      <c r="H42" s="12" t="s">
        <v>3513</v>
      </c>
      <c r="I42" s="12" t="s">
        <v>3421</v>
      </c>
      <c r="J42" s="12" t="s">
        <v>1339</v>
      </c>
      <c r="K42" s="12" t="s">
        <v>1836</v>
      </c>
      <c r="L42">
        <v>1465</v>
      </c>
      <c r="M42">
        <v>969</v>
      </c>
      <c r="N42">
        <v>56</v>
      </c>
      <c r="O42">
        <v>2</v>
      </c>
      <c r="P42">
        <v>0</v>
      </c>
      <c r="Q42">
        <v>0</v>
      </c>
      <c r="R42">
        <v>0</v>
      </c>
      <c r="S4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5.9855521155830753E-2</v>
      </c>
      <c r="T42" s="15">
        <f>IF(Jan_01_2026_Mar_02_2026_1450951883480298[[#This Row],[Alcance]]=0,0,Jan_01_2026_Mar_02_2026_1450951883480298[[#This Row],[Veces que se compartió]]/Jan_01_2026_Mar_02_2026_1450951883480298[[#This Row],[Alcance]])</f>
        <v>2.0639834881320948E-3</v>
      </c>
      <c r="U4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6.3983488132094937E-2</v>
      </c>
    </row>
    <row r="43" spans="1:21" x14ac:dyDescent="0.3">
      <c r="A43">
        <v>1.7953921917074538E+16</v>
      </c>
      <c r="B43">
        <v>1.7841400776254024E+16</v>
      </c>
      <c r="C43" s="12" t="s">
        <v>2013</v>
      </c>
      <c r="D43" s="12" t="s">
        <v>1830</v>
      </c>
      <c r="E43" s="12" t="s">
        <v>1923</v>
      </c>
      <c r="F43">
        <v>65</v>
      </c>
      <c r="G43" s="12" t="s">
        <v>1924</v>
      </c>
      <c r="H43" s="12" t="s">
        <v>3514</v>
      </c>
      <c r="I43" s="12" t="s">
        <v>3421</v>
      </c>
      <c r="J43" s="12" t="s">
        <v>1339</v>
      </c>
      <c r="K43" s="12" t="s">
        <v>1836</v>
      </c>
      <c r="L43">
        <v>1778</v>
      </c>
      <c r="M43">
        <v>1193</v>
      </c>
      <c r="N43">
        <v>90</v>
      </c>
      <c r="O43">
        <v>2</v>
      </c>
      <c r="P43">
        <v>0</v>
      </c>
      <c r="Q43">
        <v>0</v>
      </c>
      <c r="R43">
        <v>0</v>
      </c>
      <c r="S4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7.7116512992455991E-2</v>
      </c>
      <c r="T43" s="15">
        <f>IF(Jan_01_2026_Mar_02_2026_1450951883480298[[#This Row],[Alcance]]=0,0,Jan_01_2026_Mar_02_2026_1450951883480298[[#This Row],[Veces que se compartió]]/Jan_01_2026_Mar_02_2026_1450951883480298[[#This Row],[Alcance]])</f>
        <v>1.6764459346186086E-3</v>
      </c>
      <c r="U4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8.0469404861693211E-2</v>
      </c>
    </row>
    <row r="44" spans="1:21" x14ac:dyDescent="0.3">
      <c r="A44">
        <v>1.8118780264579472E+16</v>
      </c>
      <c r="B44">
        <v>1.7841400776254024E+16</v>
      </c>
      <c r="C44" s="12" t="s">
        <v>2013</v>
      </c>
      <c r="D44" s="12" t="s">
        <v>1830</v>
      </c>
      <c r="E44" s="12" t="s">
        <v>1927</v>
      </c>
      <c r="F44">
        <v>18</v>
      </c>
      <c r="G44" s="12" t="s">
        <v>1928</v>
      </c>
      <c r="H44" s="12" t="s">
        <v>3515</v>
      </c>
      <c r="I44" s="12" t="s">
        <v>3421</v>
      </c>
      <c r="J44" s="12" t="s">
        <v>1339</v>
      </c>
      <c r="K44" s="12" t="s">
        <v>1836</v>
      </c>
      <c r="L44">
        <v>2281</v>
      </c>
      <c r="M44">
        <v>1815</v>
      </c>
      <c r="N44">
        <v>62</v>
      </c>
      <c r="O44">
        <v>4</v>
      </c>
      <c r="P44">
        <v>0</v>
      </c>
      <c r="Q44">
        <v>0</v>
      </c>
      <c r="R44">
        <v>0</v>
      </c>
      <c r="S4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3.6363636363636362E-2</v>
      </c>
      <c r="T44" s="15">
        <f>IF(Jan_01_2026_Mar_02_2026_1450951883480298[[#This Row],[Alcance]]=0,0,Jan_01_2026_Mar_02_2026_1450951883480298[[#This Row],[Veces que se compartió]]/Jan_01_2026_Mar_02_2026_1450951883480298[[#This Row],[Alcance]])</f>
        <v>2.2038567493112946E-3</v>
      </c>
      <c r="U4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4.077134986225895E-2</v>
      </c>
    </row>
    <row r="45" spans="1:21" x14ac:dyDescent="0.3">
      <c r="A45">
        <v>1.798133651395691E+16</v>
      </c>
      <c r="B45">
        <v>1.7841400776254024E+16</v>
      </c>
      <c r="C45" s="12" t="s">
        <v>2013</v>
      </c>
      <c r="D45" s="12" t="s">
        <v>1830</v>
      </c>
      <c r="E45" s="12" t="s">
        <v>1930</v>
      </c>
      <c r="F45">
        <v>19</v>
      </c>
      <c r="G45" s="12" t="s">
        <v>3516</v>
      </c>
      <c r="H45" s="12" t="s">
        <v>3517</v>
      </c>
      <c r="I45" s="12" t="s">
        <v>3421</v>
      </c>
      <c r="J45" s="12" t="s">
        <v>1339</v>
      </c>
      <c r="K45" s="12" t="s">
        <v>1836</v>
      </c>
      <c r="L45">
        <v>29311</v>
      </c>
      <c r="M45">
        <v>33272</v>
      </c>
      <c r="N45">
        <v>104</v>
      </c>
      <c r="O45">
        <v>4</v>
      </c>
      <c r="P45">
        <v>0</v>
      </c>
      <c r="Q45">
        <v>1</v>
      </c>
      <c r="R45">
        <v>0</v>
      </c>
      <c r="S4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3.276027891320029E-3</v>
      </c>
      <c r="T45" s="15">
        <f>IF(Jan_01_2026_Mar_02_2026_1450951883480298[[#This Row],[Alcance]]=0,0,Jan_01_2026_Mar_02_2026_1450951883480298[[#This Row],[Veces que se compartió]]/Jan_01_2026_Mar_02_2026_1450951883480298[[#This Row],[Alcance]])</f>
        <v>1.2022120702091849E-4</v>
      </c>
      <c r="U4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3.5465256071170953E-3</v>
      </c>
    </row>
    <row r="46" spans="1:21" x14ac:dyDescent="0.3">
      <c r="A46">
        <v>1.7974832696822308E+16</v>
      </c>
      <c r="B46">
        <v>1.7841400776254024E+16</v>
      </c>
      <c r="C46" s="12" t="s">
        <v>2013</v>
      </c>
      <c r="D46" s="12" t="s">
        <v>1830</v>
      </c>
      <c r="E46" s="12" t="s">
        <v>1933</v>
      </c>
      <c r="F46">
        <v>0</v>
      </c>
      <c r="G46" s="12" t="s">
        <v>1934</v>
      </c>
      <c r="H46" s="12" t="s">
        <v>3518</v>
      </c>
      <c r="I46" s="12" t="s">
        <v>3434</v>
      </c>
      <c r="J46" s="12" t="s">
        <v>1339</v>
      </c>
      <c r="K46" s="12" t="s">
        <v>1836</v>
      </c>
      <c r="L46">
        <v>5943</v>
      </c>
      <c r="M46">
        <v>1545</v>
      </c>
      <c r="N46">
        <v>108</v>
      </c>
      <c r="O46">
        <v>5</v>
      </c>
      <c r="P46">
        <v>0</v>
      </c>
      <c r="Q46">
        <v>4</v>
      </c>
      <c r="R46">
        <v>0</v>
      </c>
      <c r="S4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7.5728155339805828E-2</v>
      </c>
      <c r="T46" s="15">
        <f>IF(Jan_01_2026_Mar_02_2026_1450951883480298[[#This Row],[Alcance]]=0,0,Jan_01_2026_Mar_02_2026_1450951883480298[[#This Row],[Veces que se compartió]]/Jan_01_2026_Mar_02_2026_1450951883480298[[#This Row],[Alcance]])</f>
        <v>3.2362459546925568E-3</v>
      </c>
      <c r="U4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8.478964401294499E-2</v>
      </c>
    </row>
    <row r="47" spans="1:21" x14ac:dyDescent="0.3">
      <c r="A47">
        <v>1.806684703121044E+16</v>
      </c>
      <c r="B47">
        <v>1.7841400776254024E+16</v>
      </c>
      <c r="C47" s="12" t="s">
        <v>2013</v>
      </c>
      <c r="D47" s="12" t="s">
        <v>1830</v>
      </c>
      <c r="E47" s="12" t="s">
        <v>1936</v>
      </c>
      <c r="F47">
        <v>36</v>
      </c>
      <c r="G47" s="12" t="s">
        <v>1937</v>
      </c>
      <c r="H47" s="12" t="s">
        <v>3519</v>
      </c>
      <c r="I47" s="12" t="s">
        <v>3421</v>
      </c>
      <c r="J47" s="12" t="s">
        <v>1339</v>
      </c>
      <c r="K47" s="12" t="s">
        <v>1836</v>
      </c>
      <c r="L47">
        <v>2662</v>
      </c>
      <c r="M47">
        <v>1749</v>
      </c>
      <c r="N47">
        <v>113</v>
      </c>
      <c r="O47">
        <v>4</v>
      </c>
      <c r="P47">
        <v>2</v>
      </c>
      <c r="Q47">
        <v>2</v>
      </c>
      <c r="R47">
        <v>1</v>
      </c>
      <c r="S4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6.8038879359634083E-2</v>
      </c>
      <c r="T47" s="15">
        <f>IF(Jan_01_2026_Mar_02_2026_1450951883480298[[#This Row],[Alcance]]=0,0,Jan_01_2026_Mar_02_2026_1450951883480298[[#This Row],[Veces que se compartió]]/Jan_01_2026_Mar_02_2026_1450951883480298[[#This Row],[Alcance]])</f>
        <v>2.2870211549456832E-3</v>
      </c>
      <c r="U4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7.375643224699828E-2</v>
      </c>
    </row>
    <row r="48" spans="1:21" x14ac:dyDescent="0.3">
      <c r="A48">
        <v>1.8424037332184048E+16</v>
      </c>
      <c r="B48">
        <v>1.7841400776254024E+16</v>
      </c>
      <c r="C48" s="12" t="s">
        <v>2013</v>
      </c>
      <c r="D48" s="12" t="s">
        <v>1830</v>
      </c>
      <c r="E48" s="12" t="s">
        <v>1939</v>
      </c>
      <c r="F48">
        <v>45</v>
      </c>
      <c r="G48" s="12" t="s">
        <v>1940</v>
      </c>
      <c r="H48" s="12" t="s">
        <v>3520</v>
      </c>
      <c r="I48" s="12" t="s">
        <v>3421</v>
      </c>
      <c r="J48" s="12" t="s">
        <v>1339</v>
      </c>
      <c r="K48" s="12" t="s">
        <v>1836</v>
      </c>
      <c r="L48">
        <v>355631</v>
      </c>
      <c r="M48">
        <v>237833</v>
      </c>
      <c r="N48">
        <v>1445</v>
      </c>
      <c r="O48">
        <v>16</v>
      </c>
      <c r="P48">
        <v>270</v>
      </c>
      <c r="Q48">
        <v>292</v>
      </c>
      <c r="R48">
        <v>16</v>
      </c>
      <c r="S4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7.3707181089251702E-3</v>
      </c>
      <c r="T48" s="15">
        <f>IF(Jan_01_2026_Mar_02_2026_1450951883480298[[#This Row],[Alcance]]=0,0,Jan_01_2026_Mar_02_2026_1450951883480298[[#This Row],[Veces que se compartió]]/Jan_01_2026_Mar_02_2026_1450951883480298[[#This Row],[Alcance]])</f>
        <v>6.7274095688991853E-5</v>
      </c>
      <c r="U4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8.733018546627256E-3</v>
      </c>
    </row>
    <row r="49" spans="1:21" x14ac:dyDescent="0.3">
      <c r="A49">
        <v>1.8106043503777072E+16</v>
      </c>
      <c r="B49">
        <v>1.7841400776254024E+16</v>
      </c>
      <c r="C49" s="12" t="s">
        <v>2013</v>
      </c>
      <c r="D49" s="12" t="s">
        <v>1830</v>
      </c>
      <c r="E49" s="12" t="s">
        <v>1942</v>
      </c>
      <c r="F49">
        <v>49</v>
      </c>
      <c r="G49" s="12" t="s">
        <v>1943</v>
      </c>
      <c r="H49" s="12" t="s">
        <v>3521</v>
      </c>
      <c r="I49" s="12" t="s">
        <v>3421</v>
      </c>
      <c r="J49" s="12" t="s">
        <v>1339</v>
      </c>
      <c r="K49" s="12" t="s">
        <v>1836</v>
      </c>
      <c r="L49">
        <v>3899</v>
      </c>
      <c r="M49">
        <v>3103</v>
      </c>
      <c r="N49">
        <v>75</v>
      </c>
      <c r="O49">
        <v>3</v>
      </c>
      <c r="P49">
        <v>1</v>
      </c>
      <c r="Q49">
        <v>2</v>
      </c>
      <c r="R49">
        <v>0</v>
      </c>
      <c r="S4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2.5781501772478246E-2</v>
      </c>
      <c r="T49" s="15">
        <f>IF(Jan_01_2026_Mar_02_2026_1450951883480298[[#This Row],[Alcance]]=0,0,Jan_01_2026_Mar_02_2026_1450951883480298[[#This Row],[Veces que se compartió]]/Jan_01_2026_Mar_02_2026_1450951883480298[[#This Row],[Alcance]])</f>
        <v>9.6680631646793428E-4</v>
      </c>
      <c r="U4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2.8359651949726072E-2</v>
      </c>
    </row>
    <row r="50" spans="1:21" x14ac:dyDescent="0.3">
      <c r="A50">
        <v>1.7871442860524944E+16</v>
      </c>
      <c r="B50">
        <v>1.7841400776254024E+16</v>
      </c>
      <c r="C50" s="12" t="s">
        <v>2013</v>
      </c>
      <c r="D50" s="12" t="s">
        <v>1830</v>
      </c>
      <c r="E50" s="12" t="s">
        <v>1945</v>
      </c>
      <c r="F50">
        <v>47</v>
      </c>
      <c r="G50" s="12" t="s">
        <v>1946</v>
      </c>
      <c r="H50" s="12" t="s">
        <v>3522</v>
      </c>
      <c r="I50" s="12" t="s">
        <v>3421</v>
      </c>
      <c r="J50" s="12" t="s">
        <v>1339</v>
      </c>
      <c r="K50" s="12" t="s">
        <v>1836</v>
      </c>
      <c r="L50">
        <v>1359</v>
      </c>
      <c r="M50">
        <v>917</v>
      </c>
      <c r="N50">
        <v>49</v>
      </c>
      <c r="O50">
        <v>2</v>
      </c>
      <c r="P50">
        <v>0</v>
      </c>
      <c r="Q50">
        <v>0</v>
      </c>
      <c r="R50">
        <v>0</v>
      </c>
      <c r="S5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5.5616139585605233E-2</v>
      </c>
      <c r="T50" s="15">
        <f>IF(Jan_01_2026_Mar_02_2026_1450951883480298[[#This Row],[Alcance]]=0,0,Jan_01_2026_Mar_02_2026_1450951883480298[[#This Row],[Veces que se compartió]]/Jan_01_2026_Mar_02_2026_1450951883480298[[#This Row],[Alcance]])</f>
        <v>2.1810250817884407E-3</v>
      </c>
      <c r="U5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5.9978189749182113E-2</v>
      </c>
    </row>
    <row r="51" spans="1:21" x14ac:dyDescent="0.3">
      <c r="A51">
        <v>1.7864871441557852E+16</v>
      </c>
      <c r="B51">
        <v>1.7841400339021824E+16</v>
      </c>
      <c r="C51" s="12" t="s">
        <v>3523</v>
      </c>
      <c r="D51" s="12" t="s">
        <v>3524</v>
      </c>
      <c r="E51" s="12" t="s">
        <v>3525</v>
      </c>
      <c r="F51">
        <v>83</v>
      </c>
      <c r="G51" s="12" t="s">
        <v>3526</v>
      </c>
      <c r="H51" s="12" t="s">
        <v>3527</v>
      </c>
      <c r="I51" s="12" t="s">
        <v>3421</v>
      </c>
      <c r="J51" s="12" t="s">
        <v>1339</v>
      </c>
      <c r="K51" s="12" t="s">
        <v>1836</v>
      </c>
      <c r="L51">
        <v>11303</v>
      </c>
      <c r="M51">
        <v>20055</v>
      </c>
      <c r="N51">
        <v>161</v>
      </c>
      <c r="O51">
        <v>2</v>
      </c>
      <c r="Q51">
        <v>18</v>
      </c>
      <c r="R51">
        <v>0</v>
      </c>
      <c r="S5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9.0251807529294435E-3</v>
      </c>
      <c r="T51" s="15">
        <f>IF(Jan_01_2026_Mar_02_2026_1450951883480298[[#This Row],[Alcance]]=0,0,Jan_01_2026_Mar_02_2026_1450951883480298[[#This Row],[Veces que se compartió]]/Jan_01_2026_Mar_02_2026_1450951883480298[[#This Row],[Alcance]])</f>
        <v>9.9725754176015961E-5</v>
      </c>
      <c r="U5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1.0122164048865619E-2</v>
      </c>
    </row>
    <row r="52" spans="1:21" x14ac:dyDescent="0.3">
      <c r="A52">
        <v>1.7930134992038836E+16</v>
      </c>
      <c r="B52">
        <v>1.7841400776254024E+16</v>
      </c>
      <c r="C52" s="12" t="s">
        <v>2013</v>
      </c>
      <c r="D52" s="12" t="s">
        <v>1830</v>
      </c>
      <c r="E52" s="12" t="s">
        <v>3528</v>
      </c>
      <c r="F52">
        <v>42</v>
      </c>
      <c r="G52" s="12" t="s">
        <v>3529</v>
      </c>
      <c r="H52" s="12" t="s">
        <v>3530</v>
      </c>
      <c r="I52" s="12" t="s">
        <v>3421</v>
      </c>
      <c r="J52" s="12" t="s">
        <v>1339</v>
      </c>
      <c r="K52" s="12" t="s">
        <v>1836</v>
      </c>
      <c r="L52">
        <v>3304</v>
      </c>
      <c r="M52">
        <v>7607</v>
      </c>
      <c r="N52">
        <v>125</v>
      </c>
      <c r="O52">
        <v>16</v>
      </c>
      <c r="P52">
        <v>1</v>
      </c>
      <c r="Q52">
        <v>0</v>
      </c>
      <c r="R52">
        <v>1</v>
      </c>
      <c r="S5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1.8535559353227291E-2</v>
      </c>
      <c r="T52" s="15">
        <f>IF(Jan_01_2026_Mar_02_2026_1450951883480298[[#This Row],[Alcance]]=0,0,Jan_01_2026_Mar_02_2026_1450951883480298[[#This Row],[Veces que se compartió]]/Jan_01_2026_Mar_02_2026_1450951883480298[[#This Row],[Alcance]])</f>
        <v>2.1033258840541607E-3</v>
      </c>
      <c r="U5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2.2742211121335613E-2</v>
      </c>
    </row>
    <row r="53" spans="1:21" x14ac:dyDescent="0.3">
      <c r="A53">
        <v>1.7935118991078314E+16</v>
      </c>
      <c r="B53">
        <v>1.7841400776254024E+16</v>
      </c>
      <c r="C53" s="12" t="s">
        <v>2013</v>
      </c>
      <c r="D53" s="12" t="s">
        <v>1830</v>
      </c>
      <c r="E53" s="12" t="s">
        <v>1951</v>
      </c>
      <c r="F53">
        <v>28</v>
      </c>
      <c r="G53" s="12" t="s">
        <v>1952</v>
      </c>
      <c r="H53" s="12" t="s">
        <v>3531</v>
      </c>
      <c r="I53" s="12" t="s">
        <v>3421</v>
      </c>
      <c r="J53" s="12" t="s">
        <v>1339</v>
      </c>
      <c r="K53" s="12" t="s">
        <v>1836</v>
      </c>
      <c r="L53">
        <v>8679</v>
      </c>
      <c r="M53">
        <v>28058</v>
      </c>
      <c r="N53">
        <v>205</v>
      </c>
      <c r="O53">
        <v>23</v>
      </c>
      <c r="P53">
        <v>7</v>
      </c>
      <c r="Q53">
        <v>6</v>
      </c>
      <c r="R53">
        <v>1</v>
      </c>
      <c r="S5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8.3398674174923366E-3</v>
      </c>
      <c r="T53" s="15">
        <f>IF(Jan_01_2026_Mar_02_2026_1450951883480298[[#This Row],[Alcance]]=0,0,Jan_01_2026_Mar_02_2026_1450951883480298[[#This Row],[Veces que se compartió]]/Jan_01_2026_Mar_02_2026_1450951883480298[[#This Row],[Alcance]])</f>
        <v>8.1973055812958873E-4</v>
      </c>
      <c r="U5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1.019317128804619E-2</v>
      </c>
    </row>
    <row r="54" spans="1:21" x14ac:dyDescent="0.3">
      <c r="A54">
        <v>1.8071437853577316E+16</v>
      </c>
      <c r="B54">
        <v>1.7841400776254024E+16</v>
      </c>
      <c r="C54" s="12" t="s">
        <v>2013</v>
      </c>
      <c r="D54" s="12" t="s">
        <v>1830</v>
      </c>
      <c r="E54" s="12" t="s">
        <v>1954</v>
      </c>
      <c r="F54">
        <v>0</v>
      </c>
      <c r="G54" s="12" t="s">
        <v>1955</v>
      </c>
      <c r="H54" s="12" t="s">
        <v>3532</v>
      </c>
      <c r="I54" s="12" t="s">
        <v>3421</v>
      </c>
      <c r="J54" s="12" t="s">
        <v>1339</v>
      </c>
      <c r="K54" s="12" t="s">
        <v>1836</v>
      </c>
      <c r="L54">
        <v>13069</v>
      </c>
      <c r="M54">
        <v>8925</v>
      </c>
      <c r="N54">
        <v>158</v>
      </c>
      <c r="O54">
        <v>4</v>
      </c>
      <c r="P54">
        <v>5</v>
      </c>
      <c r="Q54">
        <v>13</v>
      </c>
      <c r="R54">
        <v>2</v>
      </c>
      <c r="S5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1.9607843137254902E-2</v>
      </c>
      <c r="T54" s="15">
        <f>IF(Jan_01_2026_Mar_02_2026_1450951883480298[[#This Row],[Alcance]]=0,0,Jan_01_2026_Mar_02_2026_1450951883480298[[#This Row],[Veces que se compartió]]/Jan_01_2026_Mar_02_2026_1450951883480298[[#This Row],[Alcance]])</f>
        <v>4.4817927170868349E-4</v>
      </c>
      <c r="U5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2.1960784313725491E-2</v>
      </c>
    </row>
    <row r="55" spans="1:21" x14ac:dyDescent="0.3">
      <c r="A55">
        <v>1.8073609076092956E+16</v>
      </c>
      <c r="B55">
        <v>1.7841400776254024E+16</v>
      </c>
      <c r="C55" s="12" t="s">
        <v>2013</v>
      </c>
      <c r="D55" s="12" t="s">
        <v>1830</v>
      </c>
      <c r="E55" s="12" t="s">
        <v>1957</v>
      </c>
      <c r="F55">
        <v>23</v>
      </c>
      <c r="G55" s="12" t="s">
        <v>1958</v>
      </c>
      <c r="H55" s="12" t="s">
        <v>3533</v>
      </c>
      <c r="I55" s="12" t="s">
        <v>3421</v>
      </c>
      <c r="J55" s="12" t="s">
        <v>1339</v>
      </c>
      <c r="K55" s="12" t="s">
        <v>1836</v>
      </c>
      <c r="L55">
        <v>1939</v>
      </c>
      <c r="M55">
        <v>1212</v>
      </c>
      <c r="N55">
        <v>95</v>
      </c>
      <c r="O55">
        <v>1</v>
      </c>
      <c r="P55">
        <v>1</v>
      </c>
      <c r="Q55">
        <v>6</v>
      </c>
      <c r="R55">
        <v>0</v>
      </c>
      <c r="S5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8.4158415841584164E-2</v>
      </c>
      <c r="T55" s="15">
        <f>IF(Jan_01_2026_Mar_02_2026_1450951883480298[[#This Row],[Alcance]]=0,0,Jan_01_2026_Mar_02_2026_1450951883480298[[#This Row],[Veces que se compartió]]/Jan_01_2026_Mar_02_2026_1450951883480298[[#This Row],[Alcance]])</f>
        <v>8.2508250825082509E-4</v>
      </c>
      <c r="U5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9.0759075907590761E-2</v>
      </c>
    </row>
    <row r="56" spans="1:21" x14ac:dyDescent="0.3">
      <c r="A56">
        <v>1.8069616094439396E+16</v>
      </c>
      <c r="B56">
        <v>1.7841400776254024E+16</v>
      </c>
      <c r="C56" s="12" t="s">
        <v>2013</v>
      </c>
      <c r="D56" s="12" t="s">
        <v>1830</v>
      </c>
      <c r="E56" s="12" t="s">
        <v>1960</v>
      </c>
      <c r="F56">
        <v>21</v>
      </c>
      <c r="G56" s="12" t="s">
        <v>1961</v>
      </c>
      <c r="H56" s="12" t="s">
        <v>3534</v>
      </c>
      <c r="I56" s="12" t="s">
        <v>3421</v>
      </c>
      <c r="J56" s="12" t="s">
        <v>1339</v>
      </c>
      <c r="K56" s="12" t="s">
        <v>1836</v>
      </c>
      <c r="L56">
        <v>278160</v>
      </c>
      <c r="M56">
        <v>171572</v>
      </c>
      <c r="N56">
        <v>110</v>
      </c>
      <c r="O56">
        <v>3</v>
      </c>
      <c r="P56">
        <v>23</v>
      </c>
      <c r="Q56">
        <v>5</v>
      </c>
      <c r="R56">
        <v>1</v>
      </c>
      <c r="S5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6.8775790921595599E-4</v>
      </c>
      <c r="T56" s="15">
        <f>IF(Jan_01_2026_Mar_02_2026_1450951883480298[[#This Row],[Alcance]]=0,0,Jan_01_2026_Mar_02_2026_1450951883480298[[#This Row],[Veces que se compartió]]/Jan_01_2026_Mar_02_2026_1450951883480298[[#This Row],[Alcance]])</f>
        <v>1.7485370573287018E-5</v>
      </c>
      <c r="U5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7.5187093465134175E-4</v>
      </c>
    </row>
    <row r="57" spans="1:21" x14ac:dyDescent="0.3">
      <c r="A57">
        <v>1.8080112062217532E+16</v>
      </c>
      <c r="B57">
        <v>1.7841400776254024E+16</v>
      </c>
      <c r="C57" s="12" t="s">
        <v>2013</v>
      </c>
      <c r="D57" s="12" t="s">
        <v>1830</v>
      </c>
      <c r="E57" s="12" t="s">
        <v>1963</v>
      </c>
      <c r="F57">
        <v>20</v>
      </c>
      <c r="G57" s="12" t="s">
        <v>1964</v>
      </c>
      <c r="H57" s="12" t="s">
        <v>3535</v>
      </c>
      <c r="I57" s="12" t="s">
        <v>3421</v>
      </c>
      <c r="J57" s="12" t="s">
        <v>1339</v>
      </c>
      <c r="K57" s="12" t="s">
        <v>1836</v>
      </c>
      <c r="L57">
        <v>7525</v>
      </c>
      <c r="M57">
        <v>49733</v>
      </c>
      <c r="N57">
        <v>91</v>
      </c>
      <c r="O57">
        <v>4</v>
      </c>
      <c r="P57">
        <v>1</v>
      </c>
      <c r="Q57">
        <v>5</v>
      </c>
      <c r="R57">
        <v>1</v>
      </c>
      <c r="S5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2.0107373373816177E-3</v>
      </c>
      <c r="T57" s="15">
        <f>IF(Jan_01_2026_Mar_02_2026_1450951883480298[[#This Row],[Alcance]]=0,0,Jan_01_2026_Mar_02_2026_1450951883480298[[#This Row],[Veces que se compartió]]/Jan_01_2026_Mar_02_2026_1450951883480298[[#This Row],[Alcance]])</f>
        <v>8.0429493495264712E-5</v>
      </c>
      <c r="U5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2.2721331912412281E-3</v>
      </c>
    </row>
    <row r="58" spans="1:21" x14ac:dyDescent="0.3">
      <c r="A58">
        <v>1.8108255250655296E+16</v>
      </c>
      <c r="B58">
        <v>1.7841400776254024E+16</v>
      </c>
      <c r="C58" s="12" t="s">
        <v>2013</v>
      </c>
      <c r="D58" s="12" t="s">
        <v>1830</v>
      </c>
      <c r="E58" s="12" t="s">
        <v>1966</v>
      </c>
      <c r="F58">
        <v>58</v>
      </c>
      <c r="G58" s="12" t="s">
        <v>1967</v>
      </c>
      <c r="H58" s="12" t="s">
        <v>3536</v>
      </c>
      <c r="I58" s="12" t="s">
        <v>3421</v>
      </c>
      <c r="J58" s="12" t="s">
        <v>1339</v>
      </c>
      <c r="K58" s="12" t="s">
        <v>1836</v>
      </c>
      <c r="L58">
        <v>2383</v>
      </c>
      <c r="M58">
        <v>1396</v>
      </c>
      <c r="N58">
        <v>94</v>
      </c>
      <c r="O58">
        <v>4</v>
      </c>
      <c r="P58">
        <v>0</v>
      </c>
      <c r="Q58">
        <v>14</v>
      </c>
      <c r="R58">
        <v>2</v>
      </c>
      <c r="S58"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8.0229226361031525E-2</v>
      </c>
      <c r="T58" s="15">
        <f>IF(Jan_01_2026_Mar_02_2026_1450951883480298[[#This Row],[Alcance]]=0,0,Jan_01_2026_Mar_02_2026_1450951883480298[[#This Row],[Veces que se compartió]]/Jan_01_2026_Mar_02_2026_1450951883480298[[#This Row],[Alcance]])</f>
        <v>2.8653295128939827E-3</v>
      </c>
      <c r="U58"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9.5988538681948427E-2</v>
      </c>
    </row>
    <row r="59" spans="1:21" x14ac:dyDescent="0.3">
      <c r="A59">
        <v>1.810375616270612E+16</v>
      </c>
      <c r="B59">
        <v>1.7841400776254024E+16</v>
      </c>
      <c r="C59" s="12" t="s">
        <v>2013</v>
      </c>
      <c r="D59" s="12" t="s">
        <v>1830</v>
      </c>
      <c r="E59" s="12" t="s">
        <v>1969</v>
      </c>
      <c r="F59">
        <v>31</v>
      </c>
      <c r="G59" s="12" t="s">
        <v>1970</v>
      </c>
      <c r="H59" s="12" t="s">
        <v>3537</v>
      </c>
      <c r="I59" s="12" t="s">
        <v>3421</v>
      </c>
      <c r="J59" s="12" t="s">
        <v>1339</v>
      </c>
      <c r="K59" s="12" t="s">
        <v>1836</v>
      </c>
      <c r="L59">
        <v>68458</v>
      </c>
      <c r="M59">
        <v>56720</v>
      </c>
      <c r="N59">
        <v>205</v>
      </c>
      <c r="O59">
        <v>8</v>
      </c>
      <c r="P59">
        <v>18</v>
      </c>
      <c r="Q59">
        <v>8</v>
      </c>
      <c r="R59">
        <v>2</v>
      </c>
      <c r="S59"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3.896332863187588E-3</v>
      </c>
      <c r="T59" s="15">
        <f>IF(Jan_01_2026_Mar_02_2026_1450951883480298[[#This Row],[Alcance]]=0,0,Jan_01_2026_Mar_02_2026_1450951883480298[[#This Row],[Veces que se compartió]]/Jan_01_2026_Mar_02_2026_1450951883480298[[#This Row],[Alcance]])</f>
        <v>1.4104372355430183E-4</v>
      </c>
      <c r="U59"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4.3194640338504939E-3</v>
      </c>
    </row>
    <row r="60" spans="1:21" x14ac:dyDescent="0.3">
      <c r="A60">
        <v>1.7940714668983048E+16</v>
      </c>
      <c r="B60">
        <v>1.7841400776254024E+16</v>
      </c>
      <c r="C60" s="12" t="s">
        <v>2013</v>
      </c>
      <c r="D60" s="12" t="s">
        <v>1830</v>
      </c>
      <c r="E60" s="12" t="s">
        <v>1972</v>
      </c>
      <c r="F60">
        <v>31</v>
      </c>
      <c r="G60" s="12" t="s">
        <v>1973</v>
      </c>
      <c r="H60" s="12" t="s">
        <v>3538</v>
      </c>
      <c r="I60" s="12" t="s">
        <v>3421</v>
      </c>
      <c r="J60" s="12" t="s">
        <v>1339</v>
      </c>
      <c r="K60" s="12" t="s">
        <v>1836</v>
      </c>
      <c r="L60">
        <v>218782</v>
      </c>
      <c r="M60">
        <v>233040</v>
      </c>
      <c r="N60">
        <v>701</v>
      </c>
      <c r="O60">
        <v>23</v>
      </c>
      <c r="P60">
        <v>127</v>
      </c>
      <c r="Q60">
        <v>159</v>
      </c>
      <c r="R60">
        <v>10</v>
      </c>
      <c r="S60"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3.7890490902849298E-3</v>
      </c>
      <c r="T60" s="15">
        <f>IF(Jan_01_2026_Mar_02_2026_1450951883480298[[#This Row],[Alcance]]=0,0,Jan_01_2026_Mar_02_2026_1450951883480298[[#This Row],[Veces que se compartió]]/Jan_01_2026_Mar_02_2026_1450951883480298[[#This Row],[Alcance]])</f>
        <v>9.8695502917954002E-5</v>
      </c>
      <c r="U60"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4.6687263989014759E-3</v>
      </c>
    </row>
    <row r="61" spans="1:21" x14ac:dyDescent="0.3">
      <c r="A61">
        <v>1.8070784219626088E+16</v>
      </c>
      <c r="B61">
        <v>1.7841400776254024E+16</v>
      </c>
      <c r="C61" s="12" t="s">
        <v>2013</v>
      </c>
      <c r="D61" s="12" t="s">
        <v>1830</v>
      </c>
      <c r="E61" s="12" t="s">
        <v>3539</v>
      </c>
      <c r="F61">
        <v>41</v>
      </c>
      <c r="G61" s="12" t="s">
        <v>3540</v>
      </c>
      <c r="H61" s="12" t="s">
        <v>3541</v>
      </c>
      <c r="I61" s="12" t="s">
        <v>3421</v>
      </c>
      <c r="J61" s="12" t="s">
        <v>1339</v>
      </c>
      <c r="K61" s="12" t="s">
        <v>1836</v>
      </c>
      <c r="L61">
        <v>2267</v>
      </c>
      <c r="M61">
        <v>1333</v>
      </c>
      <c r="N61">
        <v>84</v>
      </c>
      <c r="O61">
        <v>3</v>
      </c>
      <c r="P61">
        <v>0</v>
      </c>
      <c r="Q61">
        <v>2</v>
      </c>
      <c r="R61">
        <v>0</v>
      </c>
      <c r="S61"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6.6766691672918224E-2</v>
      </c>
      <c r="T61" s="15">
        <f>IF(Jan_01_2026_Mar_02_2026_1450951883480298[[#This Row],[Alcance]]=0,0,Jan_01_2026_Mar_02_2026_1450951883480298[[#This Row],[Veces que se compartió]]/Jan_01_2026_Mar_02_2026_1450951883480298[[#This Row],[Alcance]])</f>
        <v>2.2505626406601649E-3</v>
      </c>
      <c r="U61"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7.2768192048012006E-2</v>
      </c>
    </row>
    <row r="62" spans="1:21" x14ac:dyDescent="0.3">
      <c r="A62">
        <v>1.80917846089861E+16</v>
      </c>
      <c r="B62">
        <v>1.7841400776254024E+16</v>
      </c>
      <c r="C62" s="12" t="s">
        <v>2013</v>
      </c>
      <c r="D62" s="12" t="s">
        <v>1830</v>
      </c>
      <c r="E62" s="12" t="s">
        <v>1978</v>
      </c>
      <c r="F62">
        <v>51</v>
      </c>
      <c r="G62" s="12" t="s">
        <v>1979</v>
      </c>
      <c r="H62" s="12" t="s">
        <v>3542</v>
      </c>
      <c r="I62" s="12" t="s">
        <v>3421</v>
      </c>
      <c r="J62" s="12" t="s">
        <v>1339</v>
      </c>
      <c r="K62" s="12" t="s">
        <v>1836</v>
      </c>
      <c r="L62">
        <v>46153</v>
      </c>
      <c r="M62">
        <v>39758</v>
      </c>
      <c r="N62">
        <v>229</v>
      </c>
      <c r="O62">
        <v>9</v>
      </c>
      <c r="P62">
        <v>16</v>
      </c>
      <c r="Q62">
        <v>24</v>
      </c>
      <c r="R62">
        <v>3</v>
      </c>
      <c r="S62"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6.5898687056692995E-3</v>
      </c>
      <c r="T62" s="15">
        <f>IF(Jan_01_2026_Mar_02_2026_1450951883480298[[#This Row],[Alcance]]=0,0,Jan_01_2026_Mar_02_2026_1450951883480298[[#This Row],[Veces que se compartió]]/Jan_01_2026_Mar_02_2026_1450951883480298[[#This Row],[Alcance]])</f>
        <v>2.2636953569093012E-4</v>
      </c>
      <c r="U62"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7.6462598722269728E-3</v>
      </c>
    </row>
    <row r="63" spans="1:21" x14ac:dyDescent="0.3">
      <c r="A63">
        <v>1.813641970043132E+16</v>
      </c>
      <c r="B63">
        <v>1.7841400776254024E+16</v>
      </c>
      <c r="C63" s="12" t="s">
        <v>2013</v>
      </c>
      <c r="D63" s="12" t="s">
        <v>1830</v>
      </c>
      <c r="E63" s="12" t="s">
        <v>1981</v>
      </c>
      <c r="F63">
        <v>43</v>
      </c>
      <c r="G63" s="12" t="s">
        <v>1982</v>
      </c>
      <c r="H63" s="12" t="s">
        <v>3543</v>
      </c>
      <c r="I63" s="12" t="s">
        <v>3421</v>
      </c>
      <c r="J63" s="12" t="s">
        <v>1339</v>
      </c>
      <c r="K63" s="12" t="s">
        <v>1836</v>
      </c>
      <c r="L63">
        <v>2919</v>
      </c>
      <c r="M63">
        <v>1753</v>
      </c>
      <c r="N63">
        <v>175</v>
      </c>
      <c r="O63">
        <v>3</v>
      </c>
      <c r="P63">
        <v>0</v>
      </c>
      <c r="Q63">
        <v>13</v>
      </c>
      <c r="R63">
        <v>3</v>
      </c>
      <c r="S63"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0.10895607529948659</v>
      </c>
      <c r="T63" s="15">
        <f>IF(Jan_01_2026_Mar_02_2026_1450951883480298[[#This Row],[Alcance]]=0,0,Jan_01_2026_Mar_02_2026_1450951883480298[[#This Row],[Veces que se compartió]]/Jan_01_2026_Mar_02_2026_1450951883480298[[#This Row],[Alcance]])</f>
        <v>1.7113519680547634E-3</v>
      </c>
      <c r="U63"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0.11979463776383342</v>
      </c>
    </row>
    <row r="64" spans="1:21" x14ac:dyDescent="0.3">
      <c r="A64">
        <v>1.8071149238574664E+16</v>
      </c>
      <c r="B64">
        <v>1.7841400776254024E+16</v>
      </c>
      <c r="C64" s="12" t="s">
        <v>2013</v>
      </c>
      <c r="D64" s="12" t="s">
        <v>1830</v>
      </c>
      <c r="E64" s="12" t="s">
        <v>3544</v>
      </c>
      <c r="F64">
        <v>0</v>
      </c>
      <c r="G64" s="12" t="s">
        <v>1985</v>
      </c>
      <c r="H64" s="12" t="s">
        <v>3545</v>
      </c>
      <c r="I64" s="12" t="s">
        <v>3453</v>
      </c>
      <c r="J64" s="12" t="s">
        <v>1339</v>
      </c>
      <c r="K64" s="12" t="s">
        <v>1836</v>
      </c>
      <c r="L64">
        <v>4454</v>
      </c>
      <c r="M64">
        <v>1148</v>
      </c>
      <c r="N64">
        <v>50</v>
      </c>
      <c r="O64">
        <v>4</v>
      </c>
      <c r="P64">
        <v>1</v>
      </c>
      <c r="Q64">
        <v>0</v>
      </c>
      <c r="R64">
        <v>1</v>
      </c>
      <c r="S64"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4.7038327526132406E-2</v>
      </c>
      <c r="T64" s="15">
        <f>IF(Jan_01_2026_Mar_02_2026_1450951883480298[[#This Row],[Alcance]]=0,0,Jan_01_2026_Mar_02_2026_1450951883480298[[#This Row],[Veces que se compartió]]/Jan_01_2026_Mar_02_2026_1450951883480298[[#This Row],[Alcance]])</f>
        <v>3.4843205574912892E-3</v>
      </c>
      <c r="U64"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5.4006968641114983E-2</v>
      </c>
    </row>
    <row r="65" spans="1:21" x14ac:dyDescent="0.3">
      <c r="A65">
        <v>1.8088627856053328E+16</v>
      </c>
      <c r="B65">
        <v>1.7841400776254024E+16</v>
      </c>
      <c r="C65" s="12" t="s">
        <v>2013</v>
      </c>
      <c r="D65" s="12" t="s">
        <v>1830</v>
      </c>
      <c r="E65" s="12" t="s">
        <v>1987</v>
      </c>
      <c r="F65">
        <v>22</v>
      </c>
      <c r="G65" s="12" t="s">
        <v>1988</v>
      </c>
      <c r="H65" s="12" t="s">
        <v>3546</v>
      </c>
      <c r="I65" s="12" t="s">
        <v>3421</v>
      </c>
      <c r="J65" s="12" t="s">
        <v>1339</v>
      </c>
      <c r="K65" s="12" t="s">
        <v>1836</v>
      </c>
      <c r="L65">
        <v>1526</v>
      </c>
      <c r="M65">
        <v>969</v>
      </c>
      <c r="N65">
        <v>68</v>
      </c>
      <c r="O65">
        <v>1</v>
      </c>
      <c r="P65">
        <v>0</v>
      </c>
      <c r="Q65">
        <v>1</v>
      </c>
      <c r="R65">
        <v>1</v>
      </c>
      <c r="S65"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7.223942208462332E-2</v>
      </c>
      <c r="T65" s="15">
        <f>IF(Jan_01_2026_Mar_02_2026_1450951883480298[[#This Row],[Alcance]]=0,0,Jan_01_2026_Mar_02_2026_1450951883480298[[#This Row],[Veces que se compartió]]/Jan_01_2026_Mar_02_2026_1450951883480298[[#This Row],[Alcance]])</f>
        <v>1.0319917440660474E-3</v>
      </c>
      <c r="U65"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7.533539731682147E-2</v>
      </c>
    </row>
    <row r="66" spans="1:21" x14ac:dyDescent="0.3">
      <c r="A66">
        <v>1.8117225019594844E+16</v>
      </c>
      <c r="B66">
        <v>1.7841400776254024E+16</v>
      </c>
      <c r="C66" s="12" t="s">
        <v>2013</v>
      </c>
      <c r="D66" s="12" t="s">
        <v>1830</v>
      </c>
      <c r="E66" s="12" t="s">
        <v>1990</v>
      </c>
      <c r="F66">
        <v>39</v>
      </c>
      <c r="G66" s="12" t="s">
        <v>3547</v>
      </c>
      <c r="H66" s="12" t="s">
        <v>3548</v>
      </c>
      <c r="I66" s="12" t="s">
        <v>3421</v>
      </c>
      <c r="J66" s="12" t="s">
        <v>1339</v>
      </c>
      <c r="K66" s="12" t="s">
        <v>1836</v>
      </c>
      <c r="L66">
        <v>2264</v>
      </c>
      <c r="M66">
        <v>1406</v>
      </c>
      <c r="N66">
        <v>93</v>
      </c>
      <c r="O66">
        <v>1</v>
      </c>
      <c r="P66">
        <v>2</v>
      </c>
      <c r="Q66">
        <v>2</v>
      </c>
      <c r="R66">
        <v>1</v>
      </c>
      <c r="S66"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6.8278805120910391E-2</v>
      </c>
      <c r="T66" s="15">
        <f>IF(Jan_01_2026_Mar_02_2026_1450951883480298[[#This Row],[Alcance]]=0,0,Jan_01_2026_Mar_02_2026_1450951883480298[[#This Row],[Veces que se compartió]]/Jan_01_2026_Mar_02_2026_1450951883480298[[#This Row],[Alcance]])</f>
        <v>7.1123755334281653E-4</v>
      </c>
      <c r="U66"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7.1123755334281655E-2</v>
      </c>
    </row>
    <row r="67" spans="1:21" x14ac:dyDescent="0.3">
      <c r="A67">
        <v>1.7986476017768092E+16</v>
      </c>
      <c r="B67">
        <v>1.7841400776254024E+16</v>
      </c>
      <c r="C67" s="12" t="s">
        <v>2013</v>
      </c>
      <c r="D67" s="12" t="s">
        <v>1830</v>
      </c>
      <c r="E67" s="12" t="s">
        <v>1993</v>
      </c>
      <c r="F67">
        <v>32</v>
      </c>
      <c r="G67" s="12" t="s">
        <v>1994</v>
      </c>
      <c r="H67" s="12" t="s">
        <v>3549</v>
      </c>
      <c r="I67" s="12" t="s">
        <v>3421</v>
      </c>
      <c r="J67" s="12" t="s">
        <v>1339</v>
      </c>
      <c r="K67" s="12" t="s">
        <v>1836</v>
      </c>
      <c r="L67">
        <v>4245</v>
      </c>
      <c r="M67">
        <v>3235</v>
      </c>
      <c r="N67">
        <v>99</v>
      </c>
      <c r="O67">
        <v>6</v>
      </c>
      <c r="P67">
        <v>0</v>
      </c>
      <c r="Q67">
        <v>6</v>
      </c>
      <c r="R67">
        <v>0</v>
      </c>
      <c r="S67" s="15">
        <f>IF(Jan_01_2026_Mar_02_2026_1450951883480298[[#This Row],[Alcance]]=0,0,(Jan_01_2026_Mar_02_2026_1450951883480298[[#This Row],[Reacciones]]+Jan_01_2026_Mar_02_2026_1450951883480298[[#This Row],[Comentarios]]+Jan_01_2026_Mar_02_2026_1450951883480298[[#This Row],[Veces que se compartió]])/Jan_01_2026_Mar_02_2026_1450951883480298[[#This Row],[Alcance]])</f>
        <v>3.4312210200927354E-2</v>
      </c>
      <c r="T67" s="15">
        <f>IF(Jan_01_2026_Mar_02_2026_1450951883480298[[#This Row],[Alcance]]=0,0,Jan_01_2026_Mar_02_2026_1450951883480298[[#This Row],[Veces que se compartió]]/Jan_01_2026_Mar_02_2026_1450951883480298[[#This Row],[Alcance]])</f>
        <v>1.8547140649149924E-3</v>
      </c>
      <c r="U67" s="15">
        <f>IF(Jan_01_2026_Mar_02_2026_1450951883480298[[#This Row],[Alcance]]=0,0,((Jan_01_2026_Mar_02_2026_1450951883480298[[#This Row],[Veces que se compartió]]*3)+(Jan_01_2026_Mar_02_2026_1450951883480298[[#This Row],[Comentarios]]*2)+(Jan_01_2026_Mar_02_2026_1450951883480298[[#This Row],[Reacciones]]*1))/Jan_01_2026_Mar_02_2026_1450951883480298[[#This Row],[Alcance]])</f>
        <v>3.9876352395672332E-2</v>
      </c>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35E6-1C39-4431-8C35-EDEF9D0FD992}">
  <dimension ref="A1:Y673"/>
  <sheetViews>
    <sheetView workbookViewId="0">
      <selection sqref="A1:Y673"/>
    </sheetView>
  </sheetViews>
  <sheetFormatPr baseColWidth="10" defaultRowHeight="14.4" x14ac:dyDescent="0.3"/>
  <cols>
    <col min="1" max="1" width="28.88671875" bestFit="1" customWidth="1"/>
    <col min="2" max="2" width="24.88671875" bestFit="1" customWidth="1"/>
    <col min="3" max="3" width="30.33203125" bestFit="1" customWidth="1"/>
    <col min="4" max="4" width="23.44140625" bestFit="1" customWidth="1"/>
    <col min="5" max="5" width="80.88671875" bestFit="1" customWidth="1"/>
    <col min="6" max="6" width="20.6640625" bestFit="1" customWidth="1"/>
    <col min="7" max="7" width="20" bestFit="1" customWidth="1"/>
    <col min="8" max="8" width="59.44140625" bestFit="1" customWidth="1"/>
    <col min="9" max="9" width="19.6640625" bestFit="1" customWidth="1"/>
    <col min="10" max="10" width="26.33203125" bestFit="1" customWidth="1"/>
    <col min="11" max="11" width="8.109375" bestFit="1" customWidth="1"/>
    <col min="12" max="12" width="15.77734375" bestFit="1" customWidth="1"/>
    <col min="13" max="13" width="9.77734375" bestFit="1" customWidth="1"/>
    <col min="14" max="14" width="11" bestFit="1" customWidth="1"/>
    <col min="15" max="15" width="23.21875" bestFit="1" customWidth="1"/>
    <col min="16" max="16" width="12.5546875" bestFit="1" customWidth="1"/>
    <col min="17" max="17" width="13.109375" bestFit="1" customWidth="1"/>
    <col min="18" max="18" width="15.21875" bestFit="1" customWidth="1"/>
    <col min="19" max="19" width="18.6640625" bestFit="1" customWidth="1"/>
    <col min="20" max="20" width="14.5546875" bestFit="1" customWidth="1"/>
    <col min="21" max="21" width="17.21875" bestFit="1" customWidth="1"/>
  </cols>
  <sheetData>
    <row r="1" spans="1:25" x14ac:dyDescent="0.3">
      <c r="A1" t="s">
        <v>1798</v>
      </c>
      <c r="B1" t="s">
        <v>2007</v>
      </c>
      <c r="C1" t="s">
        <v>2008</v>
      </c>
      <c r="D1" t="s">
        <v>2009</v>
      </c>
      <c r="E1" t="s">
        <v>1802</v>
      </c>
      <c r="F1" t="s">
        <v>1803</v>
      </c>
      <c r="G1" t="s">
        <v>1804</v>
      </c>
      <c r="H1" t="s">
        <v>1806</v>
      </c>
      <c r="I1" t="s">
        <v>1809</v>
      </c>
      <c r="J1" t="s">
        <v>1813</v>
      </c>
      <c r="K1" t="s">
        <v>1313</v>
      </c>
      <c r="L1" t="s">
        <v>1522</v>
      </c>
      <c r="M1" t="s">
        <v>1814</v>
      </c>
      <c r="N1" t="s">
        <v>1817</v>
      </c>
      <c r="O1" t="s">
        <v>1819</v>
      </c>
      <c r="P1" t="s">
        <v>1818</v>
      </c>
      <c r="Q1" t="s">
        <v>2010</v>
      </c>
      <c r="R1" t="s">
        <v>2011</v>
      </c>
      <c r="S1" t="s">
        <v>2012</v>
      </c>
      <c r="T1" t="s">
        <v>1695</v>
      </c>
      <c r="U1" t="s">
        <v>1824</v>
      </c>
      <c r="V1" s="13" t="s">
        <v>3551</v>
      </c>
      <c r="W1" s="13" t="s">
        <v>1997</v>
      </c>
      <c r="X1" s="13" t="s">
        <v>1996</v>
      </c>
      <c r="Y1" s="13" t="s">
        <v>1999</v>
      </c>
    </row>
    <row r="2" spans="1:25" x14ac:dyDescent="0.3">
      <c r="A2">
        <v>1.8355330726226636E+16</v>
      </c>
      <c r="B2">
        <v>1.7841400776254024E+16</v>
      </c>
      <c r="C2" s="12" t="s">
        <v>2013</v>
      </c>
      <c r="D2" s="12" t="s">
        <v>1830</v>
      </c>
      <c r="E2" s="12" t="s">
        <v>1339</v>
      </c>
      <c r="F2">
        <v>15</v>
      </c>
      <c r="G2" s="12" t="s">
        <v>2014</v>
      </c>
      <c r="H2" s="12" t="s">
        <v>2015</v>
      </c>
      <c r="I2" s="12" t="s">
        <v>2016</v>
      </c>
      <c r="J2" s="12" t="s">
        <v>1339</v>
      </c>
      <c r="K2" s="12" t="s">
        <v>1836</v>
      </c>
      <c r="L2">
        <v>288</v>
      </c>
      <c r="M2">
        <v>236</v>
      </c>
      <c r="N2">
        <v>13</v>
      </c>
      <c r="O2">
        <v>0</v>
      </c>
      <c r="P2">
        <v>0</v>
      </c>
      <c r="Q2">
        <v>276</v>
      </c>
      <c r="V2" s="13">
        <f>IF(Jan_01_2026_Mar_02_2026_910311985076918[[#This Row],[Alcance]]=0,0,Jan_01_2026_Mar_02_2026_910311985076918[[#This Row],[Clics en el enlace]]/Jan_01_2026_Mar_02_2026_910311985076918[[#This Row],[Alcance]])</f>
        <v>0</v>
      </c>
      <c r="W2" s="13">
        <f>IF(Jan_01_2026_Mar_02_2026_910311985076918[[#This Row],[Alcance]]=0,0,Jan_01_2026_Mar_02_2026_910311985076918[[#This Row],[Veces que se compartió]]/Jan_01_2026_Mar_02_2026_910311985076918[[#This Row],[Alcance]])</f>
        <v>0</v>
      </c>
      <c r="X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5.5084745762711863E-2</v>
      </c>
      <c r="Y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5.5084745762711863E-2</v>
      </c>
    </row>
    <row r="3" spans="1:25" x14ac:dyDescent="0.3">
      <c r="A3">
        <v>1.8118843543621536E+16</v>
      </c>
      <c r="B3">
        <v>1.7841400776254024E+16</v>
      </c>
      <c r="C3" s="12" t="s">
        <v>2013</v>
      </c>
      <c r="D3" s="12" t="s">
        <v>1830</v>
      </c>
      <c r="E3" s="12" t="s">
        <v>1339</v>
      </c>
      <c r="F3">
        <v>15</v>
      </c>
      <c r="G3" s="12" t="s">
        <v>2017</v>
      </c>
      <c r="H3" s="12" t="s">
        <v>2018</v>
      </c>
      <c r="I3" s="12" t="s">
        <v>2016</v>
      </c>
      <c r="J3" s="12" t="s">
        <v>1339</v>
      </c>
      <c r="K3" s="12" t="s">
        <v>1836</v>
      </c>
      <c r="L3">
        <v>237</v>
      </c>
      <c r="M3">
        <v>202</v>
      </c>
      <c r="N3">
        <v>14</v>
      </c>
      <c r="O3">
        <v>0</v>
      </c>
      <c r="P3">
        <v>0</v>
      </c>
      <c r="Q3">
        <v>220</v>
      </c>
      <c r="R3">
        <v>1</v>
      </c>
      <c r="V3" s="13">
        <f>IF(Jan_01_2026_Mar_02_2026_910311985076918[[#This Row],[Alcance]]=0,0,Jan_01_2026_Mar_02_2026_910311985076918[[#This Row],[Clics en el enlace]]/Jan_01_2026_Mar_02_2026_910311985076918[[#This Row],[Alcance]])</f>
        <v>0</v>
      </c>
      <c r="W3" s="13">
        <f>IF(Jan_01_2026_Mar_02_2026_910311985076918[[#This Row],[Alcance]]=0,0,Jan_01_2026_Mar_02_2026_910311985076918[[#This Row],[Veces que se compartió]]/Jan_01_2026_Mar_02_2026_910311985076918[[#This Row],[Alcance]])</f>
        <v>0</v>
      </c>
      <c r="X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6.9306930693069313E-2</v>
      </c>
      <c r="Y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6.9306930693069313E-2</v>
      </c>
    </row>
    <row r="4" spans="1:25" x14ac:dyDescent="0.3">
      <c r="A4">
        <v>1.7878379418501262E+16</v>
      </c>
      <c r="B4">
        <v>1.7841400776254024E+16</v>
      </c>
      <c r="C4" s="12" t="s">
        <v>2013</v>
      </c>
      <c r="D4" s="12" t="s">
        <v>1830</v>
      </c>
      <c r="E4" s="12" t="s">
        <v>1339</v>
      </c>
      <c r="F4">
        <v>20</v>
      </c>
      <c r="G4" s="12" t="s">
        <v>2019</v>
      </c>
      <c r="H4" s="12" t="s">
        <v>2020</v>
      </c>
      <c r="I4" s="12" t="s">
        <v>2016</v>
      </c>
      <c r="J4" s="12" t="s">
        <v>1339</v>
      </c>
      <c r="K4" s="12" t="s">
        <v>1836</v>
      </c>
      <c r="L4">
        <v>247</v>
      </c>
      <c r="M4">
        <v>213</v>
      </c>
      <c r="N4">
        <v>9</v>
      </c>
      <c r="O4">
        <v>0</v>
      </c>
      <c r="P4">
        <v>0</v>
      </c>
      <c r="Q4">
        <v>238</v>
      </c>
      <c r="R4">
        <v>1</v>
      </c>
      <c r="S4">
        <v>6</v>
      </c>
      <c r="V4" s="13">
        <f>IF(Jan_01_2026_Mar_02_2026_910311985076918[[#This Row],[Alcance]]=0,0,Jan_01_2026_Mar_02_2026_910311985076918[[#This Row],[Clics en el enlace]]/Jan_01_2026_Mar_02_2026_910311985076918[[#This Row],[Alcance]])</f>
        <v>0</v>
      </c>
      <c r="W4" s="13">
        <f>IF(Jan_01_2026_Mar_02_2026_910311985076918[[#This Row],[Alcance]]=0,0,Jan_01_2026_Mar_02_2026_910311985076918[[#This Row],[Veces que se compartió]]/Jan_01_2026_Mar_02_2026_910311985076918[[#This Row],[Alcance]])</f>
        <v>0</v>
      </c>
      <c r="X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4.2253521126760563E-2</v>
      </c>
      <c r="Y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4.2253521126760563E-2</v>
      </c>
    </row>
    <row r="5" spans="1:25" x14ac:dyDescent="0.3">
      <c r="A5">
        <v>1.794684948011569E+16</v>
      </c>
      <c r="B5">
        <v>1.7841400776254024E+16</v>
      </c>
      <c r="C5" s="12" t="s">
        <v>2013</v>
      </c>
      <c r="D5" s="12" t="s">
        <v>1830</v>
      </c>
      <c r="E5" s="12" t="s">
        <v>1339</v>
      </c>
      <c r="F5">
        <v>36</v>
      </c>
      <c r="G5" s="12" t="s">
        <v>2021</v>
      </c>
      <c r="H5" s="12" t="s">
        <v>2022</v>
      </c>
      <c r="I5" s="12" t="s">
        <v>2016</v>
      </c>
      <c r="J5" s="12" t="s">
        <v>1339</v>
      </c>
      <c r="K5" s="12" t="s">
        <v>1836</v>
      </c>
      <c r="L5">
        <v>275</v>
      </c>
      <c r="M5">
        <v>247</v>
      </c>
      <c r="N5">
        <v>15</v>
      </c>
      <c r="O5">
        <v>0</v>
      </c>
      <c r="P5">
        <v>0</v>
      </c>
      <c r="Q5">
        <v>265</v>
      </c>
      <c r="V5" s="13">
        <f>IF(Jan_01_2026_Mar_02_2026_910311985076918[[#This Row],[Alcance]]=0,0,Jan_01_2026_Mar_02_2026_910311985076918[[#This Row],[Clics en el enlace]]/Jan_01_2026_Mar_02_2026_910311985076918[[#This Row],[Alcance]])</f>
        <v>0</v>
      </c>
      <c r="W5" s="13">
        <f>IF(Jan_01_2026_Mar_02_2026_910311985076918[[#This Row],[Alcance]]=0,0,Jan_01_2026_Mar_02_2026_910311985076918[[#This Row],[Veces que se compartió]]/Jan_01_2026_Mar_02_2026_910311985076918[[#This Row],[Alcance]])</f>
        <v>0</v>
      </c>
      <c r="X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6.0728744939271252E-2</v>
      </c>
      <c r="Y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6.0728744939271252E-2</v>
      </c>
    </row>
    <row r="6" spans="1:25" x14ac:dyDescent="0.3">
      <c r="A6">
        <v>1.8098131847073176E+16</v>
      </c>
      <c r="B6">
        <v>1.7841400776254024E+16</v>
      </c>
      <c r="C6" s="12" t="s">
        <v>2013</v>
      </c>
      <c r="D6" s="12" t="s">
        <v>1830</v>
      </c>
      <c r="E6" s="12" t="s">
        <v>1339</v>
      </c>
      <c r="F6">
        <v>47</v>
      </c>
      <c r="G6" s="12" t="s">
        <v>2023</v>
      </c>
      <c r="H6" s="12" t="s">
        <v>2024</v>
      </c>
      <c r="I6" s="12" t="s">
        <v>2016</v>
      </c>
      <c r="J6" s="12" t="s">
        <v>1339</v>
      </c>
      <c r="K6" s="12" t="s">
        <v>1836</v>
      </c>
      <c r="L6">
        <v>292</v>
      </c>
      <c r="M6">
        <v>250</v>
      </c>
      <c r="N6">
        <v>14</v>
      </c>
      <c r="O6">
        <v>0</v>
      </c>
      <c r="P6">
        <v>2</v>
      </c>
      <c r="Q6">
        <v>280</v>
      </c>
      <c r="V6" s="13">
        <f>IF(Jan_01_2026_Mar_02_2026_910311985076918[[#This Row],[Alcance]]=0,0,Jan_01_2026_Mar_02_2026_910311985076918[[#This Row],[Clics en el enlace]]/Jan_01_2026_Mar_02_2026_910311985076918[[#This Row],[Alcance]])</f>
        <v>0</v>
      </c>
      <c r="W6" s="13">
        <f>IF(Jan_01_2026_Mar_02_2026_910311985076918[[#This Row],[Alcance]]=0,0,Jan_01_2026_Mar_02_2026_910311985076918[[#This Row],[Veces que se compartió]]/Jan_01_2026_Mar_02_2026_910311985076918[[#This Row],[Alcance]])</f>
        <v>0</v>
      </c>
      <c r="X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6.4000000000000001E-2</v>
      </c>
      <c r="Y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7.1999999999999995E-2</v>
      </c>
    </row>
    <row r="7" spans="1:25" x14ac:dyDescent="0.3">
      <c r="A7">
        <v>1.815153531440138E+16</v>
      </c>
      <c r="B7">
        <v>1.7841400776254024E+16</v>
      </c>
      <c r="C7" s="12" t="s">
        <v>2013</v>
      </c>
      <c r="D7" s="12" t="s">
        <v>1830</v>
      </c>
      <c r="E7" s="12" t="s">
        <v>1339</v>
      </c>
      <c r="F7">
        <v>34</v>
      </c>
      <c r="G7" s="12" t="s">
        <v>2025</v>
      </c>
      <c r="H7" s="12" t="s">
        <v>2026</v>
      </c>
      <c r="I7" s="12" t="s">
        <v>2016</v>
      </c>
      <c r="J7" s="12" t="s">
        <v>1339</v>
      </c>
      <c r="K7" s="12" t="s">
        <v>1836</v>
      </c>
      <c r="L7">
        <v>359</v>
      </c>
      <c r="M7">
        <v>306</v>
      </c>
      <c r="N7">
        <v>16</v>
      </c>
      <c r="O7">
        <v>0</v>
      </c>
      <c r="P7">
        <v>0</v>
      </c>
      <c r="Q7">
        <v>339</v>
      </c>
      <c r="R7">
        <v>1</v>
      </c>
      <c r="V7" s="13">
        <f>IF(Jan_01_2026_Mar_02_2026_910311985076918[[#This Row],[Alcance]]=0,0,Jan_01_2026_Mar_02_2026_910311985076918[[#This Row],[Clics en el enlace]]/Jan_01_2026_Mar_02_2026_910311985076918[[#This Row],[Alcance]])</f>
        <v>0</v>
      </c>
      <c r="W7" s="13">
        <f>IF(Jan_01_2026_Mar_02_2026_910311985076918[[#This Row],[Alcance]]=0,0,Jan_01_2026_Mar_02_2026_910311985076918[[#This Row],[Veces que se compartió]]/Jan_01_2026_Mar_02_2026_910311985076918[[#This Row],[Alcance]])</f>
        <v>0</v>
      </c>
      <c r="X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5.2287581699346407E-2</v>
      </c>
      <c r="Y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5.2287581699346407E-2</v>
      </c>
    </row>
    <row r="8" spans="1:25" x14ac:dyDescent="0.3">
      <c r="A8">
        <v>1.7889297531433188E+16</v>
      </c>
      <c r="B8">
        <v>1.7841400776254024E+16</v>
      </c>
      <c r="C8" s="12" t="s">
        <v>2013</v>
      </c>
      <c r="D8" s="12" t="s">
        <v>1830</v>
      </c>
      <c r="E8" s="12" t="s">
        <v>1339</v>
      </c>
      <c r="F8">
        <v>18</v>
      </c>
      <c r="G8" s="12" t="s">
        <v>2027</v>
      </c>
      <c r="H8" s="12" t="s">
        <v>2028</v>
      </c>
      <c r="I8" s="12" t="s">
        <v>2016</v>
      </c>
      <c r="J8" s="12" t="s">
        <v>1339</v>
      </c>
      <c r="K8" s="12" t="s">
        <v>1836</v>
      </c>
      <c r="L8">
        <v>374</v>
      </c>
      <c r="M8">
        <v>319</v>
      </c>
      <c r="N8">
        <v>15</v>
      </c>
      <c r="O8">
        <v>0</v>
      </c>
      <c r="P8">
        <v>1</v>
      </c>
      <c r="Q8">
        <v>349</v>
      </c>
      <c r="R8">
        <v>1</v>
      </c>
      <c r="V8" s="13">
        <f>IF(Jan_01_2026_Mar_02_2026_910311985076918[[#This Row],[Alcance]]=0,0,Jan_01_2026_Mar_02_2026_910311985076918[[#This Row],[Clics en el enlace]]/Jan_01_2026_Mar_02_2026_910311985076918[[#This Row],[Alcance]])</f>
        <v>0</v>
      </c>
      <c r="W8" s="13">
        <f>IF(Jan_01_2026_Mar_02_2026_910311985076918[[#This Row],[Alcance]]=0,0,Jan_01_2026_Mar_02_2026_910311985076918[[#This Row],[Veces que se compartió]]/Jan_01_2026_Mar_02_2026_910311985076918[[#This Row],[Alcance]])</f>
        <v>0</v>
      </c>
      <c r="X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5.0156739811912224E-2</v>
      </c>
      <c r="Y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5.329153605015674E-2</v>
      </c>
    </row>
    <row r="9" spans="1:25" x14ac:dyDescent="0.3">
      <c r="A9">
        <v>1.841961333418556E+16</v>
      </c>
      <c r="B9">
        <v>1.7841400776254024E+16</v>
      </c>
      <c r="C9" s="12" t="s">
        <v>2013</v>
      </c>
      <c r="D9" s="12" t="s">
        <v>1830</v>
      </c>
      <c r="E9" s="12" t="s">
        <v>1339</v>
      </c>
      <c r="F9">
        <v>54</v>
      </c>
      <c r="G9" s="12" t="s">
        <v>2029</v>
      </c>
      <c r="H9" s="12" t="s">
        <v>2030</v>
      </c>
      <c r="I9" s="12" t="s">
        <v>2016</v>
      </c>
      <c r="J9" s="12" t="s">
        <v>1339</v>
      </c>
      <c r="K9" s="12" t="s">
        <v>1836</v>
      </c>
      <c r="L9">
        <v>585</v>
      </c>
      <c r="M9">
        <v>469</v>
      </c>
      <c r="N9">
        <v>19</v>
      </c>
      <c r="O9">
        <v>2</v>
      </c>
      <c r="P9">
        <v>2</v>
      </c>
      <c r="Q9">
        <v>371</v>
      </c>
      <c r="R9">
        <v>1</v>
      </c>
      <c r="V9" s="13">
        <f>IF(Jan_01_2026_Mar_02_2026_910311985076918[[#This Row],[Alcance]]=0,0,Jan_01_2026_Mar_02_2026_910311985076918[[#This Row],[Clics en el enlace]]/Jan_01_2026_Mar_02_2026_910311985076918[[#This Row],[Alcance]])</f>
        <v>0</v>
      </c>
      <c r="W9" s="13">
        <f>IF(Jan_01_2026_Mar_02_2026_910311985076918[[#This Row],[Alcance]]=0,0,Jan_01_2026_Mar_02_2026_910311985076918[[#This Row],[Veces que se compartió]]/Jan_01_2026_Mar_02_2026_910311985076918[[#This Row],[Alcance]])</f>
        <v>4.2643923240938165E-3</v>
      </c>
      <c r="X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4.9040511727078892E-2</v>
      </c>
      <c r="Y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6.1833688699360338E-2</v>
      </c>
    </row>
    <row r="10" spans="1:25" x14ac:dyDescent="0.3">
      <c r="A10">
        <v>1.7914360671317792E+16</v>
      </c>
      <c r="B10">
        <v>1.7841400776254024E+16</v>
      </c>
      <c r="C10" s="12" t="s">
        <v>2013</v>
      </c>
      <c r="D10" s="12" t="s">
        <v>1830</v>
      </c>
      <c r="E10" s="12" t="s">
        <v>1339</v>
      </c>
      <c r="F10">
        <v>36</v>
      </c>
      <c r="G10" s="12" t="s">
        <v>2029</v>
      </c>
      <c r="H10" s="12" t="s">
        <v>2031</v>
      </c>
      <c r="I10" s="12" t="s">
        <v>2016</v>
      </c>
      <c r="J10" s="12" t="s">
        <v>1339</v>
      </c>
      <c r="K10" s="12" t="s">
        <v>1836</v>
      </c>
      <c r="L10">
        <v>591</v>
      </c>
      <c r="M10">
        <v>488</v>
      </c>
      <c r="N10">
        <v>23</v>
      </c>
      <c r="O10">
        <v>1</v>
      </c>
      <c r="P10">
        <v>1</v>
      </c>
      <c r="Q10">
        <v>414</v>
      </c>
      <c r="R10">
        <v>9</v>
      </c>
      <c r="V10" s="13">
        <f>IF(Jan_01_2026_Mar_02_2026_910311985076918[[#This Row],[Alcance]]=0,0,Jan_01_2026_Mar_02_2026_910311985076918[[#This Row],[Clics en el enlace]]/Jan_01_2026_Mar_02_2026_910311985076918[[#This Row],[Alcance]])</f>
        <v>0</v>
      </c>
      <c r="W10" s="13">
        <f>IF(Jan_01_2026_Mar_02_2026_910311985076918[[#This Row],[Alcance]]=0,0,Jan_01_2026_Mar_02_2026_910311985076918[[#This Row],[Veces que se compartió]]/Jan_01_2026_Mar_02_2026_910311985076918[[#This Row],[Alcance]])</f>
        <v>2.0491803278688526E-3</v>
      </c>
      <c r="X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5.1229508196721313E-2</v>
      </c>
      <c r="Y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5.737704918032787E-2</v>
      </c>
    </row>
    <row r="11" spans="1:25" x14ac:dyDescent="0.3">
      <c r="A11">
        <v>1.7973904406841376E+16</v>
      </c>
      <c r="B11">
        <v>1.7841400776254024E+16</v>
      </c>
      <c r="C11" s="12" t="s">
        <v>2013</v>
      </c>
      <c r="D11" s="12" t="s">
        <v>1830</v>
      </c>
      <c r="E11" s="12" t="s">
        <v>1339</v>
      </c>
      <c r="F11">
        <v>0</v>
      </c>
      <c r="G11" s="12" t="s">
        <v>2032</v>
      </c>
      <c r="H11" s="12" t="s">
        <v>2033</v>
      </c>
      <c r="I11" s="12" t="s">
        <v>2016</v>
      </c>
      <c r="J11" s="12" t="s">
        <v>1339</v>
      </c>
      <c r="K11" s="12" t="s">
        <v>1836</v>
      </c>
      <c r="L11">
        <v>548</v>
      </c>
      <c r="M11">
        <v>448</v>
      </c>
      <c r="N11">
        <v>22</v>
      </c>
      <c r="O11">
        <v>1</v>
      </c>
      <c r="P11">
        <v>0</v>
      </c>
      <c r="Q11">
        <v>425</v>
      </c>
      <c r="R11">
        <v>4</v>
      </c>
      <c r="V11" s="13">
        <f>IF(Jan_01_2026_Mar_02_2026_910311985076918[[#This Row],[Alcance]]=0,0,Jan_01_2026_Mar_02_2026_910311985076918[[#This Row],[Clics en el enlace]]/Jan_01_2026_Mar_02_2026_910311985076918[[#This Row],[Alcance]])</f>
        <v>0</v>
      </c>
      <c r="W11" s="13">
        <f>IF(Jan_01_2026_Mar_02_2026_910311985076918[[#This Row],[Alcance]]=0,0,Jan_01_2026_Mar_02_2026_910311985076918[[#This Row],[Veces que se compartió]]/Jan_01_2026_Mar_02_2026_910311985076918[[#This Row],[Alcance]])</f>
        <v>2.232142857142857E-3</v>
      </c>
      <c r="X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5.1339285714285712E-2</v>
      </c>
      <c r="Y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5.5803571428571432E-2</v>
      </c>
    </row>
    <row r="12" spans="1:25" x14ac:dyDescent="0.3">
      <c r="A12">
        <v>1.8075104417421392E+16</v>
      </c>
      <c r="B12">
        <v>1.7841400776254024E+16</v>
      </c>
      <c r="C12" s="12" t="s">
        <v>2013</v>
      </c>
      <c r="D12" s="12" t="s">
        <v>1830</v>
      </c>
      <c r="E12" s="12" t="s">
        <v>2034</v>
      </c>
      <c r="F12">
        <v>26</v>
      </c>
      <c r="G12" s="12" t="s">
        <v>2035</v>
      </c>
      <c r="H12" s="12" t="s">
        <v>2036</v>
      </c>
      <c r="I12" s="12" t="s">
        <v>2016</v>
      </c>
      <c r="J12" s="12" t="s">
        <v>1339</v>
      </c>
      <c r="K12" s="12" t="s">
        <v>1836</v>
      </c>
      <c r="L12">
        <v>598</v>
      </c>
      <c r="M12">
        <v>480</v>
      </c>
      <c r="N12">
        <v>21</v>
      </c>
      <c r="O12">
        <v>1</v>
      </c>
      <c r="P12">
        <v>1</v>
      </c>
      <c r="Q12">
        <v>289</v>
      </c>
      <c r="R12">
        <v>1</v>
      </c>
      <c r="V12" s="13">
        <f>IF(Jan_01_2026_Mar_02_2026_910311985076918[[#This Row],[Alcance]]=0,0,Jan_01_2026_Mar_02_2026_910311985076918[[#This Row],[Clics en el enlace]]/Jan_01_2026_Mar_02_2026_910311985076918[[#This Row],[Alcance]])</f>
        <v>0</v>
      </c>
      <c r="W12" s="13">
        <f>IF(Jan_01_2026_Mar_02_2026_910311985076918[[#This Row],[Alcance]]=0,0,Jan_01_2026_Mar_02_2026_910311985076918[[#This Row],[Veces que se compartió]]/Jan_01_2026_Mar_02_2026_910311985076918[[#This Row],[Alcance]])</f>
        <v>2.0833333333333333E-3</v>
      </c>
      <c r="X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4.791666666666667E-2</v>
      </c>
      <c r="Y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5.4166666666666669E-2</v>
      </c>
    </row>
    <row r="13" spans="1:25" x14ac:dyDescent="0.3">
      <c r="A13">
        <v>1.8381945073090612E+16</v>
      </c>
      <c r="B13">
        <v>1.7841400776254024E+16</v>
      </c>
      <c r="C13" s="12" t="s">
        <v>2013</v>
      </c>
      <c r="D13" s="12" t="s">
        <v>1830</v>
      </c>
      <c r="E13" s="12" t="s">
        <v>1339</v>
      </c>
      <c r="F13">
        <v>36</v>
      </c>
      <c r="G13" s="12" t="s">
        <v>2037</v>
      </c>
      <c r="H13" s="12" t="s">
        <v>2038</v>
      </c>
      <c r="I13" s="12" t="s">
        <v>2016</v>
      </c>
      <c r="J13" s="12" t="s">
        <v>1339</v>
      </c>
      <c r="K13" s="12" t="s">
        <v>1836</v>
      </c>
      <c r="L13">
        <v>316</v>
      </c>
      <c r="M13">
        <v>279</v>
      </c>
      <c r="N13">
        <v>20</v>
      </c>
      <c r="O13">
        <v>0</v>
      </c>
      <c r="P13">
        <v>0</v>
      </c>
      <c r="Q13">
        <v>310</v>
      </c>
      <c r="R13">
        <v>1</v>
      </c>
      <c r="V13" s="13">
        <f>IF(Jan_01_2026_Mar_02_2026_910311985076918[[#This Row],[Alcance]]=0,0,Jan_01_2026_Mar_02_2026_910311985076918[[#This Row],[Clics en el enlace]]/Jan_01_2026_Mar_02_2026_910311985076918[[#This Row],[Alcance]])</f>
        <v>0</v>
      </c>
      <c r="W13" s="13">
        <f>IF(Jan_01_2026_Mar_02_2026_910311985076918[[#This Row],[Alcance]]=0,0,Jan_01_2026_Mar_02_2026_910311985076918[[#This Row],[Veces que se compartió]]/Jan_01_2026_Mar_02_2026_910311985076918[[#This Row],[Alcance]])</f>
        <v>0</v>
      </c>
      <c r="X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7.1684587813620068E-2</v>
      </c>
      <c r="Y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7.1684587813620068E-2</v>
      </c>
    </row>
    <row r="14" spans="1:25" x14ac:dyDescent="0.3">
      <c r="A14">
        <v>1.819772428035266E+16</v>
      </c>
      <c r="B14">
        <v>1.7841400776254024E+16</v>
      </c>
      <c r="C14" s="12" t="s">
        <v>2013</v>
      </c>
      <c r="D14" s="12" t="s">
        <v>1830</v>
      </c>
      <c r="E14" s="12" t="s">
        <v>1339</v>
      </c>
      <c r="F14">
        <v>36</v>
      </c>
      <c r="G14" s="12" t="s">
        <v>2039</v>
      </c>
      <c r="H14" s="12" t="s">
        <v>2040</v>
      </c>
      <c r="I14" s="12" t="s">
        <v>2016</v>
      </c>
      <c r="J14" s="12" t="s">
        <v>1339</v>
      </c>
      <c r="K14" s="12" t="s">
        <v>1836</v>
      </c>
      <c r="L14">
        <v>327</v>
      </c>
      <c r="M14">
        <v>283</v>
      </c>
      <c r="N14">
        <v>22</v>
      </c>
      <c r="O14">
        <v>0</v>
      </c>
      <c r="P14">
        <v>0</v>
      </c>
      <c r="Q14">
        <v>318</v>
      </c>
      <c r="V14" s="13">
        <f>IF(Jan_01_2026_Mar_02_2026_910311985076918[[#This Row],[Alcance]]=0,0,Jan_01_2026_Mar_02_2026_910311985076918[[#This Row],[Clics en el enlace]]/Jan_01_2026_Mar_02_2026_910311985076918[[#This Row],[Alcance]])</f>
        <v>0</v>
      </c>
      <c r="W14" s="13">
        <f>IF(Jan_01_2026_Mar_02_2026_910311985076918[[#This Row],[Alcance]]=0,0,Jan_01_2026_Mar_02_2026_910311985076918[[#This Row],[Veces que se compartió]]/Jan_01_2026_Mar_02_2026_910311985076918[[#This Row],[Alcance]])</f>
        <v>0</v>
      </c>
      <c r="X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7.7738515901060068E-2</v>
      </c>
      <c r="Y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7.7738515901060068E-2</v>
      </c>
    </row>
    <row r="15" spans="1:25" x14ac:dyDescent="0.3">
      <c r="A15">
        <v>1.8072601556396768E+16</v>
      </c>
      <c r="B15">
        <v>1.7841400776254024E+16</v>
      </c>
      <c r="C15" s="12" t="s">
        <v>2013</v>
      </c>
      <c r="D15" s="12" t="s">
        <v>1830</v>
      </c>
      <c r="E15" s="12" t="s">
        <v>1339</v>
      </c>
      <c r="F15">
        <v>43</v>
      </c>
      <c r="G15" s="12" t="s">
        <v>2041</v>
      </c>
      <c r="H15" s="12" t="s">
        <v>2042</v>
      </c>
      <c r="I15" s="12" t="s">
        <v>2016</v>
      </c>
      <c r="J15" s="12" t="s">
        <v>1339</v>
      </c>
      <c r="K15" s="12" t="s">
        <v>1836</v>
      </c>
      <c r="L15">
        <v>354</v>
      </c>
      <c r="M15">
        <v>306</v>
      </c>
      <c r="N15">
        <v>23</v>
      </c>
      <c r="O15">
        <v>0</v>
      </c>
      <c r="P15">
        <v>0</v>
      </c>
      <c r="Q15">
        <v>342</v>
      </c>
      <c r="R15">
        <v>2</v>
      </c>
      <c r="V15" s="13">
        <f>IF(Jan_01_2026_Mar_02_2026_910311985076918[[#This Row],[Alcance]]=0,0,Jan_01_2026_Mar_02_2026_910311985076918[[#This Row],[Clics en el enlace]]/Jan_01_2026_Mar_02_2026_910311985076918[[#This Row],[Alcance]])</f>
        <v>0</v>
      </c>
      <c r="W15" s="13">
        <f>IF(Jan_01_2026_Mar_02_2026_910311985076918[[#This Row],[Alcance]]=0,0,Jan_01_2026_Mar_02_2026_910311985076918[[#This Row],[Veces que se compartió]]/Jan_01_2026_Mar_02_2026_910311985076918[[#This Row],[Alcance]])</f>
        <v>0</v>
      </c>
      <c r="X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7.5163398692810454E-2</v>
      </c>
      <c r="Y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7.5163398692810454E-2</v>
      </c>
    </row>
    <row r="16" spans="1:25" x14ac:dyDescent="0.3">
      <c r="A16">
        <v>1.787649276652093E+16</v>
      </c>
      <c r="B16">
        <v>1.7841400776254024E+16</v>
      </c>
      <c r="C16" s="12" t="s">
        <v>2013</v>
      </c>
      <c r="D16" s="12" t="s">
        <v>1830</v>
      </c>
      <c r="E16" s="12" t="s">
        <v>1339</v>
      </c>
      <c r="F16">
        <v>22</v>
      </c>
      <c r="G16" s="12" t="s">
        <v>2043</v>
      </c>
      <c r="H16" s="12" t="s">
        <v>2044</v>
      </c>
      <c r="I16" s="12" t="s">
        <v>2016</v>
      </c>
      <c r="J16" s="12" t="s">
        <v>1339</v>
      </c>
      <c r="K16" s="12" t="s">
        <v>1836</v>
      </c>
      <c r="L16">
        <v>339</v>
      </c>
      <c r="M16">
        <v>295</v>
      </c>
      <c r="N16">
        <v>11</v>
      </c>
      <c r="O16">
        <v>0</v>
      </c>
      <c r="P16">
        <v>0</v>
      </c>
      <c r="Q16">
        <v>327</v>
      </c>
      <c r="S16">
        <v>2</v>
      </c>
      <c r="V16" s="13">
        <f>IF(Jan_01_2026_Mar_02_2026_910311985076918[[#This Row],[Alcance]]=0,0,Jan_01_2026_Mar_02_2026_910311985076918[[#This Row],[Clics en el enlace]]/Jan_01_2026_Mar_02_2026_910311985076918[[#This Row],[Alcance]])</f>
        <v>0</v>
      </c>
      <c r="W16" s="13">
        <f>IF(Jan_01_2026_Mar_02_2026_910311985076918[[#This Row],[Alcance]]=0,0,Jan_01_2026_Mar_02_2026_910311985076918[[#This Row],[Veces que se compartió]]/Jan_01_2026_Mar_02_2026_910311985076918[[#This Row],[Alcance]])</f>
        <v>0</v>
      </c>
      <c r="X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3.7288135593220341E-2</v>
      </c>
      <c r="Y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3.7288135593220341E-2</v>
      </c>
    </row>
    <row r="17" spans="1:25" x14ac:dyDescent="0.3">
      <c r="A17">
        <v>1.8077641973082836E+16</v>
      </c>
      <c r="B17">
        <v>1.7841400776254024E+16</v>
      </c>
      <c r="C17" s="12" t="s">
        <v>2013</v>
      </c>
      <c r="D17" s="12" t="s">
        <v>1830</v>
      </c>
      <c r="E17" s="12" t="s">
        <v>1339</v>
      </c>
      <c r="F17">
        <v>21</v>
      </c>
      <c r="G17" s="12" t="s">
        <v>2045</v>
      </c>
      <c r="H17" s="12" t="s">
        <v>2046</v>
      </c>
      <c r="I17" s="12" t="s">
        <v>2016</v>
      </c>
      <c r="J17" s="12" t="s">
        <v>1339</v>
      </c>
      <c r="K17" s="12" t="s">
        <v>1836</v>
      </c>
      <c r="L17">
        <v>343</v>
      </c>
      <c r="M17">
        <v>300</v>
      </c>
      <c r="N17">
        <v>16</v>
      </c>
      <c r="O17">
        <v>0</v>
      </c>
      <c r="P17">
        <v>1</v>
      </c>
      <c r="Q17">
        <v>327</v>
      </c>
      <c r="R17">
        <v>2</v>
      </c>
      <c r="V17" s="13">
        <f>IF(Jan_01_2026_Mar_02_2026_910311985076918[[#This Row],[Alcance]]=0,0,Jan_01_2026_Mar_02_2026_910311985076918[[#This Row],[Clics en el enlace]]/Jan_01_2026_Mar_02_2026_910311985076918[[#This Row],[Alcance]])</f>
        <v>0</v>
      </c>
      <c r="W17" s="13">
        <f>IF(Jan_01_2026_Mar_02_2026_910311985076918[[#This Row],[Alcance]]=0,0,Jan_01_2026_Mar_02_2026_910311985076918[[#This Row],[Veces que se compartió]]/Jan_01_2026_Mar_02_2026_910311985076918[[#This Row],[Alcance]])</f>
        <v>0</v>
      </c>
      <c r="X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5.6666666666666664E-2</v>
      </c>
      <c r="Y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0.06</v>
      </c>
    </row>
    <row r="18" spans="1:25" x14ac:dyDescent="0.3">
      <c r="A18">
        <v>1.8412840156132888E+16</v>
      </c>
      <c r="B18">
        <v>1.7841400776254024E+16</v>
      </c>
      <c r="C18" s="12" t="s">
        <v>2013</v>
      </c>
      <c r="D18" s="12" t="s">
        <v>1830</v>
      </c>
      <c r="E18" s="12" t="s">
        <v>1339</v>
      </c>
      <c r="F18">
        <v>30</v>
      </c>
      <c r="G18" s="12" t="s">
        <v>2047</v>
      </c>
      <c r="H18" s="12" t="s">
        <v>2048</v>
      </c>
      <c r="I18" s="12" t="s">
        <v>2016</v>
      </c>
      <c r="J18" s="12" t="s">
        <v>1339</v>
      </c>
      <c r="K18" s="12" t="s">
        <v>1836</v>
      </c>
      <c r="L18">
        <v>341</v>
      </c>
      <c r="M18">
        <v>301</v>
      </c>
      <c r="N18">
        <v>12</v>
      </c>
      <c r="O18">
        <v>0</v>
      </c>
      <c r="P18">
        <v>0</v>
      </c>
      <c r="Q18">
        <v>336</v>
      </c>
      <c r="V18" s="13">
        <f>IF(Jan_01_2026_Mar_02_2026_910311985076918[[#This Row],[Alcance]]=0,0,Jan_01_2026_Mar_02_2026_910311985076918[[#This Row],[Clics en el enlace]]/Jan_01_2026_Mar_02_2026_910311985076918[[#This Row],[Alcance]])</f>
        <v>0</v>
      </c>
      <c r="W18" s="13">
        <f>IF(Jan_01_2026_Mar_02_2026_910311985076918[[#This Row],[Alcance]]=0,0,Jan_01_2026_Mar_02_2026_910311985076918[[#This Row],[Veces que se compartió]]/Jan_01_2026_Mar_02_2026_910311985076918[[#This Row],[Alcance]])</f>
        <v>0</v>
      </c>
      <c r="X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3.9867109634551492E-2</v>
      </c>
      <c r="Y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3.9867109634551492E-2</v>
      </c>
    </row>
    <row r="19" spans="1:25" x14ac:dyDescent="0.3">
      <c r="A19">
        <v>1.8071653901549728E+16</v>
      </c>
      <c r="B19">
        <v>1.7841400776254024E+16</v>
      </c>
      <c r="C19" s="12" t="s">
        <v>2013</v>
      </c>
      <c r="D19" s="12" t="s">
        <v>1830</v>
      </c>
      <c r="E19" s="12" t="s">
        <v>1339</v>
      </c>
      <c r="F19">
        <v>21</v>
      </c>
      <c r="G19" s="12" t="s">
        <v>2049</v>
      </c>
      <c r="H19" s="12" t="s">
        <v>2050</v>
      </c>
      <c r="I19" s="12" t="s">
        <v>2016</v>
      </c>
      <c r="J19" s="12" t="s">
        <v>1339</v>
      </c>
      <c r="K19" s="12" t="s">
        <v>1836</v>
      </c>
      <c r="L19">
        <v>362</v>
      </c>
      <c r="M19">
        <v>312</v>
      </c>
      <c r="N19">
        <v>14</v>
      </c>
      <c r="O19">
        <v>0</v>
      </c>
      <c r="P19">
        <v>0</v>
      </c>
      <c r="Q19">
        <v>351</v>
      </c>
      <c r="V19" s="13">
        <f>IF(Jan_01_2026_Mar_02_2026_910311985076918[[#This Row],[Alcance]]=0,0,Jan_01_2026_Mar_02_2026_910311985076918[[#This Row],[Clics en el enlace]]/Jan_01_2026_Mar_02_2026_910311985076918[[#This Row],[Alcance]])</f>
        <v>0</v>
      </c>
      <c r="W19" s="13">
        <f>IF(Jan_01_2026_Mar_02_2026_910311985076918[[#This Row],[Alcance]]=0,0,Jan_01_2026_Mar_02_2026_910311985076918[[#This Row],[Veces que se compartió]]/Jan_01_2026_Mar_02_2026_910311985076918[[#This Row],[Alcance]])</f>
        <v>0</v>
      </c>
      <c r="X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4.4871794871794872E-2</v>
      </c>
      <c r="Y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4.4871794871794872E-2</v>
      </c>
    </row>
    <row r="20" spans="1:25" x14ac:dyDescent="0.3">
      <c r="A20">
        <v>1.7865206601503656E+16</v>
      </c>
      <c r="B20">
        <v>1.7841400776254024E+16</v>
      </c>
      <c r="C20" s="12" t="s">
        <v>2013</v>
      </c>
      <c r="D20" s="12" t="s">
        <v>1830</v>
      </c>
      <c r="E20" s="12" t="s">
        <v>1339</v>
      </c>
      <c r="F20">
        <v>20</v>
      </c>
      <c r="G20" s="12" t="s">
        <v>2051</v>
      </c>
      <c r="H20" s="12" t="s">
        <v>2052</v>
      </c>
      <c r="I20" s="12" t="s">
        <v>2016</v>
      </c>
      <c r="J20" s="12" t="s">
        <v>1339</v>
      </c>
      <c r="K20" s="12" t="s">
        <v>1836</v>
      </c>
      <c r="L20">
        <v>574</v>
      </c>
      <c r="M20">
        <v>494</v>
      </c>
      <c r="N20">
        <v>18</v>
      </c>
      <c r="O20">
        <v>2</v>
      </c>
      <c r="P20">
        <v>0</v>
      </c>
      <c r="Q20">
        <v>377</v>
      </c>
      <c r="V20" s="13">
        <f>IF(Jan_01_2026_Mar_02_2026_910311985076918[[#This Row],[Alcance]]=0,0,Jan_01_2026_Mar_02_2026_910311985076918[[#This Row],[Clics en el enlace]]/Jan_01_2026_Mar_02_2026_910311985076918[[#This Row],[Alcance]])</f>
        <v>0</v>
      </c>
      <c r="W20" s="13">
        <f>IF(Jan_01_2026_Mar_02_2026_910311985076918[[#This Row],[Alcance]]=0,0,Jan_01_2026_Mar_02_2026_910311985076918[[#This Row],[Veces que se compartió]]/Jan_01_2026_Mar_02_2026_910311985076918[[#This Row],[Alcance]])</f>
        <v>4.048582995951417E-3</v>
      </c>
      <c r="X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4.048582995951417E-2</v>
      </c>
      <c r="Y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4.8582995951417005E-2</v>
      </c>
    </row>
    <row r="21" spans="1:25" x14ac:dyDescent="0.3">
      <c r="A21">
        <v>1.8447799960109968E+16</v>
      </c>
      <c r="B21">
        <v>1.7841400776254024E+16</v>
      </c>
      <c r="C21" s="12" t="s">
        <v>2013</v>
      </c>
      <c r="D21" s="12" t="s">
        <v>1830</v>
      </c>
      <c r="E21" s="12" t="s">
        <v>1339</v>
      </c>
      <c r="F21">
        <v>36</v>
      </c>
      <c r="G21" s="12" t="s">
        <v>2053</v>
      </c>
      <c r="H21" s="12" t="s">
        <v>2054</v>
      </c>
      <c r="I21" s="12" t="s">
        <v>2016</v>
      </c>
      <c r="J21" s="12" t="s">
        <v>1339</v>
      </c>
      <c r="K21" s="12" t="s">
        <v>1836</v>
      </c>
      <c r="L21">
        <v>419</v>
      </c>
      <c r="M21">
        <v>362</v>
      </c>
      <c r="N21">
        <v>20</v>
      </c>
      <c r="O21">
        <v>1</v>
      </c>
      <c r="P21">
        <v>1</v>
      </c>
      <c r="Q21">
        <v>375</v>
      </c>
      <c r="V21" s="13">
        <f>IF(Jan_01_2026_Mar_02_2026_910311985076918[[#This Row],[Alcance]]=0,0,Jan_01_2026_Mar_02_2026_910311985076918[[#This Row],[Clics en el enlace]]/Jan_01_2026_Mar_02_2026_910311985076918[[#This Row],[Alcance]])</f>
        <v>0</v>
      </c>
      <c r="W21" s="13">
        <f>IF(Jan_01_2026_Mar_02_2026_910311985076918[[#This Row],[Alcance]]=0,0,Jan_01_2026_Mar_02_2026_910311985076918[[#This Row],[Veces que se compartió]]/Jan_01_2026_Mar_02_2026_910311985076918[[#This Row],[Alcance]])</f>
        <v>2.7624309392265192E-3</v>
      </c>
      <c r="X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6.0773480662983423E-2</v>
      </c>
      <c r="Y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6.9060773480662987E-2</v>
      </c>
    </row>
    <row r="22" spans="1:25" x14ac:dyDescent="0.3">
      <c r="A22">
        <v>1.81164701506281E+16</v>
      </c>
      <c r="B22">
        <v>1.7841400776254024E+16</v>
      </c>
      <c r="C22" s="12" t="s">
        <v>2013</v>
      </c>
      <c r="D22" s="12" t="s">
        <v>1830</v>
      </c>
      <c r="E22" s="12" t="s">
        <v>2055</v>
      </c>
      <c r="F22">
        <v>15</v>
      </c>
      <c r="G22" s="12" t="s">
        <v>2056</v>
      </c>
      <c r="H22" s="12" t="s">
        <v>2057</v>
      </c>
      <c r="I22" s="12" t="s">
        <v>2016</v>
      </c>
      <c r="J22" s="12" t="s">
        <v>1339</v>
      </c>
      <c r="K22" s="12" t="s">
        <v>1836</v>
      </c>
      <c r="L22">
        <v>394</v>
      </c>
      <c r="M22">
        <v>347</v>
      </c>
      <c r="N22">
        <v>16</v>
      </c>
      <c r="O22">
        <v>0</v>
      </c>
      <c r="P22">
        <v>2</v>
      </c>
      <c r="Q22">
        <v>344</v>
      </c>
      <c r="R22">
        <v>3</v>
      </c>
      <c r="V22" s="13">
        <f>IF(Jan_01_2026_Mar_02_2026_910311985076918[[#This Row],[Alcance]]=0,0,Jan_01_2026_Mar_02_2026_910311985076918[[#This Row],[Clics en el enlace]]/Jan_01_2026_Mar_02_2026_910311985076918[[#This Row],[Alcance]])</f>
        <v>0</v>
      </c>
      <c r="W22" s="13">
        <f>IF(Jan_01_2026_Mar_02_2026_910311985076918[[#This Row],[Alcance]]=0,0,Jan_01_2026_Mar_02_2026_910311985076918[[#This Row],[Veces que se compartió]]/Jan_01_2026_Mar_02_2026_910311985076918[[#This Row],[Alcance]])</f>
        <v>0</v>
      </c>
      <c r="X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5.1873198847262249E-2</v>
      </c>
      <c r="Y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5.7636887608069162E-2</v>
      </c>
    </row>
    <row r="23" spans="1:25" x14ac:dyDescent="0.3">
      <c r="A23">
        <v>1.8036052508569744E+16</v>
      </c>
      <c r="B23">
        <v>1.7841400776254024E+16</v>
      </c>
      <c r="C23" s="12" t="s">
        <v>2013</v>
      </c>
      <c r="D23" s="12" t="s">
        <v>1830</v>
      </c>
      <c r="E23" s="12" t="s">
        <v>1339</v>
      </c>
      <c r="F23">
        <v>30</v>
      </c>
      <c r="G23" s="12" t="s">
        <v>2058</v>
      </c>
      <c r="H23" s="12" t="s">
        <v>2059</v>
      </c>
      <c r="I23" s="12" t="s">
        <v>2016</v>
      </c>
      <c r="J23" s="12" t="s">
        <v>1339</v>
      </c>
      <c r="K23" s="12" t="s">
        <v>1836</v>
      </c>
      <c r="L23">
        <v>439</v>
      </c>
      <c r="M23">
        <v>381</v>
      </c>
      <c r="N23">
        <v>19</v>
      </c>
      <c r="O23">
        <v>1</v>
      </c>
      <c r="P23">
        <v>1</v>
      </c>
      <c r="Q23">
        <v>395</v>
      </c>
      <c r="R23">
        <v>3</v>
      </c>
      <c r="V23" s="13">
        <f>IF(Jan_01_2026_Mar_02_2026_910311985076918[[#This Row],[Alcance]]=0,0,Jan_01_2026_Mar_02_2026_910311985076918[[#This Row],[Clics en el enlace]]/Jan_01_2026_Mar_02_2026_910311985076918[[#This Row],[Alcance]])</f>
        <v>0</v>
      </c>
      <c r="W23" s="13">
        <f>IF(Jan_01_2026_Mar_02_2026_910311985076918[[#This Row],[Alcance]]=0,0,Jan_01_2026_Mar_02_2026_910311985076918[[#This Row],[Veces que se compartió]]/Jan_01_2026_Mar_02_2026_910311985076918[[#This Row],[Alcance]])</f>
        <v>2.6246719160104987E-3</v>
      </c>
      <c r="X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5.5118110236220472E-2</v>
      </c>
      <c r="Y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6.2992125984251968E-2</v>
      </c>
    </row>
    <row r="24" spans="1:25" x14ac:dyDescent="0.3">
      <c r="A24">
        <v>1.7958468183065564E+16</v>
      </c>
      <c r="B24">
        <v>1.7841400776254024E+16</v>
      </c>
      <c r="C24" s="12" t="s">
        <v>2013</v>
      </c>
      <c r="D24" s="12" t="s">
        <v>1830</v>
      </c>
      <c r="E24" s="12" t="s">
        <v>1339</v>
      </c>
      <c r="F24">
        <v>10</v>
      </c>
      <c r="G24" s="12" t="s">
        <v>2060</v>
      </c>
      <c r="H24" s="12" t="s">
        <v>2061</v>
      </c>
      <c r="I24" s="12" t="s">
        <v>2016</v>
      </c>
      <c r="J24" s="12" t="s">
        <v>1339</v>
      </c>
      <c r="K24" s="12" t="s">
        <v>1836</v>
      </c>
      <c r="L24">
        <v>426</v>
      </c>
      <c r="M24">
        <v>362</v>
      </c>
      <c r="N24">
        <v>9</v>
      </c>
      <c r="O24">
        <v>1</v>
      </c>
      <c r="P24">
        <v>0</v>
      </c>
      <c r="Q24">
        <v>397</v>
      </c>
      <c r="R24">
        <v>2</v>
      </c>
      <c r="V24" s="13">
        <f>IF(Jan_01_2026_Mar_02_2026_910311985076918[[#This Row],[Alcance]]=0,0,Jan_01_2026_Mar_02_2026_910311985076918[[#This Row],[Clics en el enlace]]/Jan_01_2026_Mar_02_2026_910311985076918[[#This Row],[Alcance]])</f>
        <v>0</v>
      </c>
      <c r="W24" s="13">
        <f>IF(Jan_01_2026_Mar_02_2026_910311985076918[[#This Row],[Alcance]]=0,0,Jan_01_2026_Mar_02_2026_910311985076918[[#This Row],[Veces que se compartió]]/Jan_01_2026_Mar_02_2026_910311985076918[[#This Row],[Alcance]])</f>
        <v>2.7624309392265192E-3</v>
      </c>
      <c r="X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2.7624309392265192E-2</v>
      </c>
      <c r="Y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3.3149171270718231E-2</v>
      </c>
    </row>
    <row r="25" spans="1:25" x14ac:dyDescent="0.3">
      <c r="A25">
        <v>1.8116543821717552E+16</v>
      </c>
      <c r="B25">
        <v>1.7841400776254024E+16</v>
      </c>
      <c r="C25" s="12" t="s">
        <v>2013</v>
      </c>
      <c r="D25" s="12" t="s">
        <v>1830</v>
      </c>
      <c r="E25" s="12" t="s">
        <v>1339</v>
      </c>
      <c r="F25">
        <v>11</v>
      </c>
      <c r="G25" s="12" t="s">
        <v>2062</v>
      </c>
      <c r="H25" s="12" t="s">
        <v>2063</v>
      </c>
      <c r="I25" s="12" t="s">
        <v>2016</v>
      </c>
      <c r="J25" s="12" t="s">
        <v>1339</v>
      </c>
      <c r="K25" s="12" t="s">
        <v>1836</v>
      </c>
      <c r="L25">
        <v>421</v>
      </c>
      <c r="M25">
        <v>356</v>
      </c>
      <c r="N25">
        <v>9</v>
      </c>
      <c r="O25">
        <v>0</v>
      </c>
      <c r="P25">
        <v>0</v>
      </c>
      <c r="Q25">
        <v>395</v>
      </c>
      <c r="R25">
        <v>1</v>
      </c>
      <c r="V25" s="13">
        <f>IF(Jan_01_2026_Mar_02_2026_910311985076918[[#This Row],[Alcance]]=0,0,Jan_01_2026_Mar_02_2026_910311985076918[[#This Row],[Clics en el enlace]]/Jan_01_2026_Mar_02_2026_910311985076918[[#This Row],[Alcance]])</f>
        <v>0</v>
      </c>
      <c r="W25" s="13">
        <f>IF(Jan_01_2026_Mar_02_2026_910311985076918[[#This Row],[Alcance]]=0,0,Jan_01_2026_Mar_02_2026_910311985076918[[#This Row],[Veces que se compartió]]/Jan_01_2026_Mar_02_2026_910311985076918[[#This Row],[Alcance]])</f>
        <v>0</v>
      </c>
      <c r="X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2.5280898876404494E-2</v>
      </c>
      <c r="Y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2.5280898876404494E-2</v>
      </c>
    </row>
    <row r="26" spans="1:25" x14ac:dyDescent="0.3">
      <c r="A26">
        <v>1.8337129567244312E+16</v>
      </c>
      <c r="B26">
        <v>1.7841400776254024E+16</v>
      </c>
      <c r="C26" s="12" t="s">
        <v>2013</v>
      </c>
      <c r="D26" s="12" t="s">
        <v>1830</v>
      </c>
      <c r="E26" s="12" t="s">
        <v>1339</v>
      </c>
      <c r="F26">
        <v>30</v>
      </c>
      <c r="G26" s="12" t="s">
        <v>2064</v>
      </c>
      <c r="H26" s="12" t="s">
        <v>2065</v>
      </c>
      <c r="I26" s="12" t="s">
        <v>2016</v>
      </c>
      <c r="J26" s="12" t="s">
        <v>1339</v>
      </c>
      <c r="K26" s="12" t="s">
        <v>1836</v>
      </c>
      <c r="L26">
        <v>504</v>
      </c>
      <c r="M26">
        <v>431</v>
      </c>
      <c r="N26">
        <v>19</v>
      </c>
      <c r="O26">
        <v>1</v>
      </c>
      <c r="P26">
        <v>1</v>
      </c>
      <c r="Q26">
        <v>414</v>
      </c>
      <c r="R26">
        <v>1</v>
      </c>
      <c r="V26" s="13">
        <f>IF(Jan_01_2026_Mar_02_2026_910311985076918[[#This Row],[Alcance]]=0,0,Jan_01_2026_Mar_02_2026_910311985076918[[#This Row],[Clics en el enlace]]/Jan_01_2026_Mar_02_2026_910311985076918[[#This Row],[Alcance]])</f>
        <v>0</v>
      </c>
      <c r="W26" s="13">
        <f>IF(Jan_01_2026_Mar_02_2026_910311985076918[[#This Row],[Alcance]]=0,0,Jan_01_2026_Mar_02_2026_910311985076918[[#This Row],[Veces que se compartió]]/Jan_01_2026_Mar_02_2026_910311985076918[[#This Row],[Alcance]])</f>
        <v>2.3201856148491878E-3</v>
      </c>
      <c r="X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4.8723897911832945E-2</v>
      </c>
      <c r="Y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5.5684454756380508E-2</v>
      </c>
    </row>
    <row r="27" spans="1:25" x14ac:dyDescent="0.3">
      <c r="A27">
        <v>1.8013436849665676E+16</v>
      </c>
      <c r="B27">
        <v>1.7841400776254024E+16</v>
      </c>
      <c r="C27" s="12" t="s">
        <v>2013</v>
      </c>
      <c r="D27" s="12" t="s">
        <v>1830</v>
      </c>
      <c r="E27" s="12" t="s">
        <v>1339</v>
      </c>
      <c r="F27">
        <v>31</v>
      </c>
      <c r="G27" s="12" t="s">
        <v>2066</v>
      </c>
      <c r="H27" s="12" t="s">
        <v>2067</v>
      </c>
      <c r="I27" s="12" t="s">
        <v>2016</v>
      </c>
      <c r="J27" s="12" t="s">
        <v>1339</v>
      </c>
      <c r="K27" s="12" t="s">
        <v>1836</v>
      </c>
      <c r="L27">
        <v>488</v>
      </c>
      <c r="M27">
        <v>392</v>
      </c>
      <c r="N27">
        <v>14</v>
      </c>
      <c r="O27">
        <v>0</v>
      </c>
      <c r="P27">
        <v>0</v>
      </c>
      <c r="Q27">
        <v>458</v>
      </c>
      <c r="R27">
        <v>1</v>
      </c>
      <c r="S27">
        <v>24</v>
      </c>
      <c r="V27" s="13">
        <f>IF(Jan_01_2026_Mar_02_2026_910311985076918[[#This Row],[Alcance]]=0,0,Jan_01_2026_Mar_02_2026_910311985076918[[#This Row],[Clics en el enlace]]/Jan_01_2026_Mar_02_2026_910311985076918[[#This Row],[Alcance]])</f>
        <v>0</v>
      </c>
      <c r="W27" s="13">
        <f>IF(Jan_01_2026_Mar_02_2026_910311985076918[[#This Row],[Alcance]]=0,0,Jan_01_2026_Mar_02_2026_910311985076918[[#This Row],[Veces que se compartió]]/Jan_01_2026_Mar_02_2026_910311985076918[[#This Row],[Alcance]])</f>
        <v>0</v>
      </c>
      <c r="X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3.5714285714285712E-2</v>
      </c>
      <c r="Y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3.5714285714285712E-2</v>
      </c>
    </row>
    <row r="28" spans="1:25" x14ac:dyDescent="0.3">
      <c r="A28">
        <v>1.7867971335574858E+16</v>
      </c>
      <c r="B28">
        <v>1.7841400776254024E+16</v>
      </c>
      <c r="C28" s="12" t="s">
        <v>2013</v>
      </c>
      <c r="D28" s="12" t="s">
        <v>1830</v>
      </c>
      <c r="E28" s="12" t="s">
        <v>1339</v>
      </c>
      <c r="F28">
        <v>26</v>
      </c>
      <c r="G28" s="12" t="s">
        <v>2066</v>
      </c>
      <c r="H28" s="12" t="s">
        <v>2068</v>
      </c>
      <c r="I28" s="12" t="s">
        <v>2016</v>
      </c>
      <c r="J28" s="12" t="s">
        <v>1339</v>
      </c>
      <c r="K28" s="12" t="s">
        <v>1836</v>
      </c>
      <c r="L28">
        <v>523</v>
      </c>
      <c r="M28">
        <v>398</v>
      </c>
      <c r="N28">
        <v>18</v>
      </c>
      <c r="O28">
        <v>0</v>
      </c>
      <c r="P28">
        <v>0</v>
      </c>
      <c r="Q28">
        <v>479</v>
      </c>
      <c r="S28">
        <v>18</v>
      </c>
      <c r="V28" s="13">
        <f>IF(Jan_01_2026_Mar_02_2026_910311985076918[[#This Row],[Alcance]]=0,0,Jan_01_2026_Mar_02_2026_910311985076918[[#This Row],[Clics en el enlace]]/Jan_01_2026_Mar_02_2026_910311985076918[[#This Row],[Alcance]])</f>
        <v>0</v>
      </c>
      <c r="W28" s="13">
        <f>IF(Jan_01_2026_Mar_02_2026_910311985076918[[#This Row],[Alcance]]=0,0,Jan_01_2026_Mar_02_2026_910311985076918[[#This Row],[Veces que se compartió]]/Jan_01_2026_Mar_02_2026_910311985076918[[#This Row],[Alcance]])</f>
        <v>0</v>
      </c>
      <c r="X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4.5226130653266333E-2</v>
      </c>
      <c r="Y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4.5226130653266333E-2</v>
      </c>
    </row>
    <row r="29" spans="1:25" x14ac:dyDescent="0.3">
      <c r="A29">
        <v>1.81449440684643E+16</v>
      </c>
      <c r="B29">
        <v>1.7841400776254024E+16</v>
      </c>
      <c r="C29" s="12" t="s">
        <v>2013</v>
      </c>
      <c r="D29" s="12" t="s">
        <v>1830</v>
      </c>
      <c r="E29" s="12" t="s">
        <v>1339</v>
      </c>
      <c r="F29">
        <v>20</v>
      </c>
      <c r="G29" s="12" t="s">
        <v>2069</v>
      </c>
      <c r="H29" s="12" t="s">
        <v>2070</v>
      </c>
      <c r="I29" s="12" t="s">
        <v>2016</v>
      </c>
      <c r="J29" s="12" t="s">
        <v>1339</v>
      </c>
      <c r="K29" s="12" t="s">
        <v>1836</v>
      </c>
      <c r="L29">
        <v>533</v>
      </c>
      <c r="M29">
        <v>413</v>
      </c>
      <c r="N29">
        <v>15</v>
      </c>
      <c r="O29">
        <v>0</v>
      </c>
      <c r="P29">
        <v>0</v>
      </c>
      <c r="Q29">
        <v>511</v>
      </c>
      <c r="R29">
        <v>2</v>
      </c>
      <c r="S29">
        <v>12</v>
      </c>
      <c r="T29">
        <v>1</v>
      </c>
      <c r="V29" s="13">
        <f>IF(Jan_01_2026_Mar_02_2026_910311985076918[[#This Row],[Alcance]]=0,0,Jan_01_2026_Mar_02_2026_910311985076918[[#This Row],[Clics en el enlace]]/Jan_01_2026_Mar_02_2026_910311985076918[[#This Row],[Alcance]])</f>
        <v>0</v>
      </c>
      <c r="W29" s="13">
        <f>IF(Jan_01_2026_Mar_02_2026_910311985076918[[#This Row],[Alcance]]=0,0,Jan_01_2026_Mar_02_2026_910311985076918[[#This Row],[Veces que se compartió]]/Jan_01_2026_Mar_02_2026_910311985076918[[#This Row],[Alcance]])</f>
        <v>0</v>
      </c>
      <c r="X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3.6319612590799029E-2</v>
      </c>
      <c r="Y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3.6319612590799029E-2</v>
      </c>
    </row>
    <row r="30" spans="1:25" x14ac:dyDescent="0.3">
      <c r="A30">
        <v>1.8001986521889528E+16</v>
      </c>
      <c r="B30">
        <v>1.7841400776254024E+16</v>
      </c>
      <c r="C30" s="12" t="s">
        <v>2013</v>
      </c>
      <c r="D30" s="12" t="s">
        <v>1830</v>
      </c>
      <c r="E30" s="12" t="s">
        <v>1339</v>
      </c>
      <c r="F30">
        <v>15</v>
      </c>
      <c r="G30" s="12" t="s">
        <v>2071</v>
      </c>
      <c r="H30" s="12" t="s">
        <v>2072</v>
      </c>
      <c r="I30" s="12" t="s">
        <v>2016</v>
      </c>
      <c r="J30" s="12" t="s">
        <v>1339</v>
      </c>
      <c r="K30" s="12" t="s">
        <v>1836</v>
      </c>
      <c r="L30">
        <v>517</v>
      </c>
      <c r="M30">
        <v>414</v>
      </c>
      <c r="N30">
        <v>18</v>
      </c>
      <c r="O30">
        <v>0</v>
      </c>
      <c r="P30">
        <v>1</v>
      </c>
      <c r="Q30">
        <v>475</v>
      </c>
      <c r="S30">
        <v>16</v>
      </c>
      <c r="V30" s="13">
        <f>IF(Jan_01_2026_Mar_02_2026_910311985076918[[#This Row],[Alcance]]=0,0,Jan_01_2026_Mar_02_2026_910311985076918[[#This Row],[Clics en el enlace]]/Jan_01_2026_Mar_02_2026_910311985076918[[#This Row],[Alcance]])</f>
        <v>0</v>
      </c>
      <c r="W30" s="13">
        <f>IF(Jan_01_2026_Mar_02_2026_910311985076918[[#This Row],[Alcance]]=0,0,Jan_01_2026_Mar_02_2026_910311985076918[[#This Row],[Veces que se compartió]]/Jan_01_2026_Mar_02_2026_910311985076918[[#This Row],[Alcance]])</f>
        <v>0</v>
      </c>
      <c r="X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4.5893719806763288E-2</v>
      </c>
      <c r="Y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4.8309178743961352E-2</v>
      </c>
    </row>
    <row r="31" spans="1:25" x14ac:dyDescent="0.3">
      <c r="A31">
        <v>1.8043360619724288E+16</v>
      </c>
      <c r="B31">
        <v>1.7841400776254024E+16</v>
      </c>
      <c r="C31" s="12" t="s">
        <v>2013</v>
      </c>
      <c r="D31" s="12" t="s">
        <v>1830</v>
      </c>
      <c r="E31" s="12" t="s">
        <v>1339</v>
      </c>
      <c r="F31">
        <v>43</v>
      </c>
      <c r="G31" s="12" t="s">
        <v>2073</v>
      </c>
      <c r="H31" s="12" t="s">
        <v>2074</v>
      </c>
      <c r="I31" s="12" t="s">
        <v>2016</v>
      </c>
      <c r="J31" s="12" t="s">
        <v>1339</v>
      </c>
      <c r="K31" s="12" t="s">
        <v>1836</v>
      </c>
      <c r="L31">
        <v>496</v>
      </c>
      <c r="M31">
        <v>433</v>
      </c>
      <c r="N31">
        <v>19</v>
      </c>
      <c r="O31">
        <v>0</v>
      </c>
      <c r="P31">
        <v>1</v>
      </c>
      <c r="Q31">
        <v>484</v>
      </c>
      <c r="V31" s="13">
        <f>IF(Jan_01_2026_Mar_02_2026_910311985076918[[#This Row],[Alcance]]=0,0,Jan_01_2026_Mar_02_2026_910311985076918[[#This Row],[Clics en el enlace]]/Jan_01_2026_Mar_02_2026_910311985076918[[#This Row],[Alcance]])</f>
        <v>0</v>
      </c>
      <c r="W31" s="13">
        <f>IF(Jan_01_2026_Mar_02_2026_910311985076918[[#This Row],[Alcance]]=0,0,Jan_01_2026_Mar_02_2026_910311985076918[[#This Row],[Veces que se compartió]]/Jan_01_2026_Mar_02_2026_910311985076918[[#This Row],[Alcance]])</f>
        <v>0</v>
      </c>
      <c r="X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4.6189376443418015E-2</v>
      </c>
      <c r="Y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4.8498845265588918E-2</v>
      </c>
    </row>
    <row r="32" spans="1:25" x14ac:dyDescent="0.3">
      <c r="A32">
        <v>1.8343597456215796E+16</v>
      </c>
      <c r="B32">
        <v>1.7841400776254024E+16</v>
      </c>
      <c r="C32" s="12" t="s">
        <v>2013</v>
      </c>
      <c r="D32" s="12" t="s">
        <v>1830</v>
      </c>
      <c r="E32" s="12" t="s">
        <v>1339</v>
      </c>
      <c r="F32">
        <v>49</v>
      </c>
      <c r="G32" s="12" t="s">
        <v>2075</v>
      </c>
      <c r="H32" s="12" t="s">
        <v>2076</v>
      </c>
      <c r="I32" s="12" t="s">
        <v>2016</v>
      </c>
      <c r="J32" s="12" t="s">
        <v>1339</v>
      </c>
      <c r="K32" s="12" t="s">
        <v>1836</v>
      </c>
      <c r="L32">
        <v>620</v>
      </c>
      <c r="M32">
        <v>504</v>
      </c>
      <c r="N32">
        <v>21</v>
      </c>
      <c r="O32">
        <v>1</v>
      </c>
      <c r="P32">
        <v>1</v>
      </c>
      <c r="Q32">
        <v>541</v>
      </c>
      <c r="R32">
        <v>3</v>
      </c>
      <c r="V32" s="13">
        <f>IF(Jan_01_2026_Mar_02_2026_910311985076918[[#This Row],[Alcance]]=0,0,Jan_01_2026_Mar_02_2026_910311985076918[[#This Row],[Clics en el enlace]]/Jan_01_2026_Mar_02_2026_910311985076918[[#This Row],[Alcance]])</f>
        <v>0</v>
      </c>
      <c r="W32" s="13">
        <f>IF(Jan_01_2026_Mar_02_2026_910311985076918[[#This Row],[Alcance]]=0,0,Jan_01_2026_Mar_02_2026_910311985076918[[#This Row],[Veces que se compartió]]/Jan_01_2026_Mar_02_2026_910311985076918[[#This Row],[Alcance]])</f>
        <v>1.984126984126984E-3</v>
      </c>
      <c r="X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4.5634920634920632E-2</v>
      </c>
      <c r="Y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5.1587301587301584E-2</v>
      </c>
    </row>
    <row r="33" spans="1:25" x14ac:dyDescent="0.3">
      <c r="A33">
        <v>1.7941170405076954E+16</v>
      </c>
      <c r="B33">
        <v>1.7841400776254024E+16</v>
      </c>
      <c r="C33" s="12" t="s">
        <v>2013</v>
      </c>
      <c r="D33" s="12" t="s">
        <v>1830</v>
      </c>
      <c r="E33" s="12" t="s">
        <v>1339</v>
      </c>
      <c r="F33">
        <v>25</v>
      </c>
      <c r="G33" s="12" t="s">
        <v>2077</v>
      </c>
      <c r="H33" s="12" t="s">
        <v>2078</v>
      </c>
      <c r="I33" s="12" t="s">
        <v>2016</v>
      </c>
      <c r="J33" s="12" t="s">
        <v>1339</v>
      </c>
      <c r="K33" s="12" t="s">
        <v>1836</v>
      </c>
      <c r="L33">
        <v>908</v>
      </c>
      <c r="M33">
        <v>669</v>
      </c>
      <c r="N33">
        <v>36</v>
      </c>
      <c r="O33">
        <v>3</v>
      </c>
      <c r="P33">
        <v>1</v>
      </c>
      <c r="Q33">
        <v>561</v>
      </c>
      <c r="R33">
        <v>2</v>
      </c>
      <c r="S33">
        <v>52</v>
      </c>
      <c r="T33">
        <v>2</v>
      </c>
      <c r="V33" s="13">
        <f>IF(Jan_01_2026_Mar_02_2026_910311985076918[[#This Row],[Alcance]]=0,0,Jan_01_2026_Mar_02_2026_910311985076918[[#This Row],[Clics en el enlace]]/Jan_01_2026_Mar_02_2026_910311985076918[[#This Row],[Alcance]])</f>
        <v>0</v>
      </c>
      <c r="W33" s="13">
        <f>IF(Jan_01_2026_Mar_02_2026_910311985076918[[#This Row],[Alcance]]=0,0,Jan_01_2026_Mar_02_2026_910311985076918[[#This Row],[Veces que se compartió]]/Jan_01_2026_Mar_02_2026_910311985076918[[#This Row],[Alcance]])</f>
        <v>4.4843049327354259E-3</v>
      </c>
      <c r="X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5.9790732436472344E-2</v>
      </c>
      <c r="Y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7.0254110612855011E-2</v>
      </c>
    </row>
    <row r="34" spans="1:25" x14ac:dyDescent="0.3">
      <c r="A34">
        <v>1.809276493983996E+16</v>
      </c>
      <c r="B34">
        <v>1.7841400776254024E+16</v>
      </c>
      <c r="C34" s="12" t="s">
        <v>2013</v>
      </c>
      <c r="D34" s="12" t="s">
        <v>1830</v>
      </c>
      <c r="E34" s="12" t="s">
        <v>1339</v>
      </c>
      <c r="F34">
        <v>30</v>
      </c>
      <c r="G34" s="12" t="s">
        <v>2079</v>
      </c>
      <c r="H34" s="12" t="s">
        <v>2080</v>
      </c>
      <c r="I34" s="12" t="s">
        <v>2016</v>
      </c>
      <c r="J34" s="12" t="s">
        <v>1339</v>
      </c>
      <c r="K34" s="12" t="s">
        <v>1836</v>
      </c>
      <c r="L34">
        <v>682</v>
      </c>
      <c r="M34">
        <v>530</v>
      </c>
      <c r="N34">
        <v>21</v>
      </c>
      <c r="O34">
        <v>1</v>
      </c>
      <c r="P34">
        <v>0</v>
      </c>
      <c r="Q34">
        <v>617</v>
      </c>
      <c r="R34">
        <v>1</v>
      </c>
      <c r="V34" s="13">
        <f>IF(Jan_01_2026_Mar_02_2026_910311985076918[[#This Row],[Alcance]]=0,0,Jan_01_2026_Mar_02_2026_910311985076918[[#This Row],[Clics en el enlace]]/Jan_01_2026_Mar_02_2026_910311985076918[[#This Row],[Alcance]])</f>
        <v>0</v>
      </c>
      <c r="W34" s="13">
        <f>IF(Jan_01_2026_Mar_02_2026_910311985076918[[#This Row],[Alcance]]=0,0,Jan_01_2026_Mar_02_2026_910311985076918[[#This Row],[Veces que se compartió]]/Jan_01_2026_Mar_02_2026_910311985076918[[#This Row],[Alcance]])</f>
        <v>1.8867924528301887E-3</v>
      </c>
      <c r="X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4.1509433962264149E-2</v>
      </c>
      <c r="Y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4.5283018867924525E-2</v>
      </c>
    </row>
    <row r="35" spans="1:25" x14ac:dyDescent="0.3">
      <c r="A35">
        <v>1.7981275439809288E+16</v>
      </c>
      <c r="B35">
        <v>1.7841400776254024E+16</v>
      </c>
      <c r="C35" s="12" t="s">
        <v>2013</v>
      </c>
      <c r="D35" s="12" t="s">
        <v>1830</v>
      </c>
      <c r="E35" s="12" t="s">
        <v>1339</v>
      </c>
      <c r="F35">
        <v>52</v>
      </c>
      <c r="G35" s="12" t="s">
        <v>2081</v>
      </c>
      <c r="H35" s="12" t="s">
        <v>2082</v>
      </c>
      <c r="I35" s="12" t="s">
        <v>2016</v>
      </c>
      <c r="J35" s="12" t="s">
        <v>1339</v>
      </c>
      <c r="K35" s="12" t="s">
        <v>1836</v>
      </c>
      <c r="L35">
        <v>595</v>
      </c>
      <c r="M35">
        <v>455</v>
      </c>
      <c r="N35">
        <v>18</v>
      </c>
      <c r="O35">
        <v>0</v>
      </c>
      <c r="P35">
        <v>0</v>
      </c>
      <c r="Q35">
        <v>606</v>
      </c>
      <c r="R35">
        <v>2</v>
      </c>
      <c r="V35" s="13">
        <f>IF(Jan_01_2026_Mar_02_2026_910311985076918[[#This Row],[Alcance]]=0,0,Jan_01_2026_Mar_02_2026_910311985076918[[#This Row],[Clics en el enlace]]/Jan_01_2026_Mar_02_2026_910311985076918[[#This Row],[Alcance]])</f>
        <v>0</v>
      </c>
      <c r="W35" s="13">
        <f>IF(Jan_01_2026_Mar_02_2026_910311985076918[[#This Row],[Alcance]]=0,0,Jan_01_2026_Mar_02_2026_910311985076918[[#This Row],[Veces que se compartió]]/Jan_01_2026_Mar_02_2026_910311985076918[[#This Row],[Alcance]])</f>
        <v>0</v>
      </c>
      <c r="X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3.9560439560439559E-2</v>
      </c>
      <c r="Y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3.9560439560439559E-2</v>
      </c>
    </row>
    <row r="36" spans="1:25" x14ac:dyDescent="0.3">
      <c r="A36">
        <v>1.813320205045672E+16</v>
      </c>
      <c r="B36">
        <v>1.7841400776254024E+16</v>
      </c>
      <c r="C36" s="12" t="s">
        <v>2013</v>
      </c>
      <c r="D36" s="12" t="s">
        <v>1830</v>
      </c>
      <c r="E36" s="12" t="s">
        <v>1339</v>
      </c>
      <c r="F36">
        <v>20</v>
      </c>
      <c r="G36" s="12" t="s">
        <v>2083</v>
      </c>
      <c r="H36" s="12" t="s">
        <v>2084</v>
      </c>
      <c r="I36" s="12" t="s">
        <v>2016</v>
      </c>
      <c r="J36" s="12" t="s">
        <v>1339</v>
      </c>
      <c r="K36" s="12" t="s">
        <v>1836</v>
      </c>
      <c r="L36">
        <v>716</v>
      </c>
      <c r="M36">
        <v>552</v>
      </c>
      <c r="N36">
        <v>18</v>
      </c>
      <c r="O36">
        <v>1</v>
      </c>
      <c r="P36">
        <v>0</v>
      </c>
      <c r="Q36">
        <v>596</v>
      </c>
      <c r="R36">
        <v>2</v>
      </c>
      <c r="S36">
        <v>19</v>
      </c>
      <c r="T36">
        <v>1</v>
      </c>
      <c r="V36" s="13">
        <f>IF(Jan_01_2026_Mar_02_2026_910311985076918[[#This Row],[Alcance]]=0,0,Jan_01_2026_Mar_02_2026_910311985076918[[#This Row],[Clics en el enlace]]/Jan_01_2026_Mar_02_2026_910311985076918[[#This Row],[Alcance]])</f>
        <v>0</v>
      </c>
      <c r="W36" s="13">
        <f>IF(Jan_01_2026_Mar_02_2026_910311985076918[[#This Row],[Alcance]]=0,0,Jan_01_2026_Mar_02_2026_910311985076918[[#This Row],[Veces que se compartió]]/Jan_01_2026_Mar_02_2026_910311985076918[[#This Row],[Alcance]])</f>
        <v>1.8115942028985507E-3</v>
      </c>
      <c r="X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3.4420289855072464E-2</v>
      </c>
      <c r="Y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3.8043478260869568E-2</v>
      </c>
    </row>
    <row r="37" spans="1:25" x14ac:dyDescent="0.3">
      <c r="A37">
        <v>1.8108858223776044E+16</v>
      </c>
      <c r="B37">
        <v>1.7841400776254024E+16</v>
      </c>
      <c r="C37" s="12" t="s">
        <v>2013</v>
      </c>
      <c r="D37" s="12" t="s">
        <v>1830</v>
      </c>
      <c r="E37" s="12" t="s">
        <v>1339</v>
      </c>
      <c r="F37">
        <v>10</v>
      </c>
      <c r="G37" s="12" t="s">
        <v>2085</v>
      </c>
      <c r="H37" s="12" t="s">
        <v>2086</v>
      </c>
      <c r="I37" s="12" t="s">
        <v>2016</v>
      </c>
      <c r="J37" s="12" t="s">
        <v>1339</v>
      </c>
      <c r="K37" s="12" t="s">
        <v>1836</v>
      </c>
      <c r="L37">
        <v>773</v>
      </c>
      <c r="M37">
        <v>596</v>
      </c>
      <c r="N37">
        <v>20</v>
      </c>
      <c r="O37">
        <v>3</v>
      </c>
      <c r="P37">
        <v>0</v>
      </c>
      <c r="Q37">
        <v>537</v>
      </c>
      <c r="V37" s="13">
        <f>IF(Jan_01_2026_Mar_02_2026_910311985076918[[#This Row],[Alcance]]=0,0,Jan_01_2026_Mar_02_2026_910311985076918[[#This Row],[Clics en el enlace]]/Jan_01_2026_Mar_02_2026_910311985076918[[#This Row],[Alcance]])</f>
        <v>0</v>
      </c>
      <c r="W37" s="13">
        <f>IF(Jan_01_2026_Mar_02_2026_910311985076918[[#This Row],[Alcance]]=0,0,Jan_01_2026_Mar_02_2026_910311985076918[[#This Row],[Veces que se compartió]]/Jan_01_2026_Mar_02_2026_910311985076918[[#This Row],[Alcance]])</f>
        <v>5.0335570469798654E-3</v>
      </c>
      <c r="X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3.8590604026845637E-2</v>
      </c>
      <c r="Y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4.8657718120805368E-2</v>
      </c>
    </row>
    <row r="38" spans="1:25" x14ac:dyDescent="0.3">
      <c r="A38">
        <v>1.8094982441303512E+16</v>
      </c>
      <c r="B38">
        <v>1.7841400776254024E+16</v>
      </c>
      <c r="C38" s="12" t="s">
        <v>2013</v>
      </c>
      <c r="D38" s="12" t="s">
        <v>1830</v>
      </c>
      <c r="E38" s="12" t="s">
        <v>1339</v>
      </c>
      <c r="F38">
        <v>13</v>
      </c>
      <c r="G38" s="12" t="s">
        <v>2087</v>
      </c>
      <c r="H38" s="12" t="s">
        <v>2088</v>
      </c>
      <c r="I38" s="12" t="s">
        <v>2016</v>
      </c>
      <c r="J38" s="12" t="s">
        <v>1339</v>
      </c>
      <c r="K38" s="12" t="s">
        <v>1836</v>
      </c>
      <c r="L38">
        <v>955</v>
      </c>
      <c r="M38">
        <v>728</v>
      </c>
      <c r="N38">
        <v>25</v>
      </c>
      <c r="O38">
        <v>2</v>
      </c>
      <c r="P38">
        <v>0</v>
      </c>
      <c r="Q38">
        <v>457</v>
      </c>
      <c r="V38" s="13">
        <f>IF(Jan_01_2026_Mar_02_2026_910311985076918[[#This Row],[Alcance]]=0,0,Jan_01_2026_Mar_02_2026_910311985076918[[#This Row],[Clics en el enlace]]/Jan_01_2026_Mar_02_2026_910311985076918[[#This Row],[Alcance]])</f>
        <v>0</v>
      </c>
      <c r="W38" s="13">
        <f>IF(Jan_01_2026_Mar_02_2026_910311985076918[[#This Row],[Alcance]]=0,0,Jan_01_2026_Mar_02_2026_910311985076918[[#This Row],[Veces que se compartió]]/Jan_01_2026_Mar_02_2026_910311985076918[[#This Row],[Alcance]])</f>
        <v>2.7472527472527475E-3</v>
      </c>
      <c r="X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3.7087912087912088E-2</v>
      </c>
      <c r="Y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4.2582417582417584E-2</v>
      </c>
    </row>
    <row r="39" spans="1:25" x14ac:dyDescent="0.3">
      <c r="A39">
        <v>1.809889119173838E+16</v>
      </c>
      <c r="B39">
        <v>1.7841400776254024E+16</v>
      </c>
      <c r="C39" s="12" t="s">
        <v>2013</v>
      </c>
      <c r="D39" s="12" t="s">
        <v>1830</v>
      </c>
      <c r="E39" s="12" t="s">
        <v>2055</v>
      </c>
      <c r="F39">
        <v>9</v>
      </c>
      <c r="G39" s="12" t="s">
        <v>2089</v>
      </c>
      <c r="H39" s="12" t="s">
        <v>2090</v>
      </c>
      <c r="I39" s="12" t="s">
        <v>2016</v>
      </c>
      <c r="J39" s="12" t="s">
        <v>1339</v>
      </c>
      <c r="K39" s="12" t="s">
        <v>1836</v>
      </c>
      <c r="L39">
        <v>748</v>
      </c>
      <c r="M39">
        <v>576</v>
      </c>
      <c r="N39">
        <v>17</v>
      </c>
      <c r="O39">
        <v>2</v>
      </c>
      <c r="P39">
        <v>0</v>
      </c>
      <c r="Q39">
        <v>467</v>
      </c>
      <c r="S39">
        <v>25</v>
      </c>
      <c r="V39" s="13">
        <f>IF(Jan_01_2026_Mar_02_2026_910311985076918[[#This Row],[Alcance]]=0,0,Jan_01_2026_Mar_02_2026_910311985076918[[#This Row],[Clics en el enlace]]/Jan_01_2026_Mar_02_2026_910311985076918[[#This Row],[Alcance]])</f>
        <v>0</v>
      </c>
      <c r="W39" s="13">
        <f>IF(Jan_01_2026_Mar_02_2026_910311985076918[[#This Row],[Alcance]]=0,0,Jan_01_2026_Mar_02_2026_910311985076918[[#This Row],[Veces que se compartió]]/Jan_01_2026_Mar_02_2026_910311985076918[[#This Row],[Alcance]])</f>
        <v>3.472222222222222E-3</v>
      </c>
      <c r="X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3.2986111111111112E-2</v>
      </c>
      <c r="Y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3.9930555555555552E-2</v>
      </c>
    </row>
    <row r="40" spans="1:25" x14ac:dyDescent="0.3">
      <c r="A40">
        <v>1.8090503984103744E+16</v>
      </c>
      <c r="B40">
        <v>1.7841400776254024E+16</v>
      </c>
      <c r="C40" s="12" t="s">
        <v>2013</v>
      </c>
      <c r="D40" s="12" t="s">
        <v>1830</v>
      </c>
      <c r="E40" s="12" t="s">
        <v>1339</v>
      </c>
      <c r="F40">
        <v>34</v>
      </c>
      <c r="G40" s="12" t="s">
        <v>2091</v>
      </c>
      <c r="H40" s="12" t="s">
        <v>2092</v>
      </c>
      <c r="I40" s="12" t="s">
        <v>2016</v>
      </c>
      <c r="J40" s="12" t="s">
        <v>1339</v>
      </c>
      <c r="K40" s="12" t="s">
        <v>1836</v>
      </c>
      <c r="L40">
        <v>603</v>
      </c>
      <c r="M40">
        <v>464</v>
      </c>
      <c r="N40">
        <v>22</v>
      </c>
      <c r="O40">
        <v>2</v>
      </c>
      <c r="P40">
        <v>1</v>
      </c>
      <c r="Q40">
        <v>503</v>
      </c>
      <c r="R40">
        <v>2</v>
      </c>
      <c r="V40" s="13">
        <f>IF(Jan_01_2026_Mar_02_2026_910311985076918[[#This Row],[Alcance]]=0,0,Jan_01_2026_Mar_02_2026_910311985076918[[#This Row],[Clics en el enlace]]/Jan_01_2026_Mar_02_2026_910311985076918[[#This Row],[Alcance]])</f>
        <v>0</v>
      </c>
      <c r="W40" s="13">
        <f>IF(Jan_01_2026_Mar_02_2026_910311985076918[[#This Row],[Alcance]]=0,0,Jan_01_2026_Mar_02_2026_910311985076918[[#This Row],[Veces que se compartió]]/Jan_01_2026_Mar_02_2026_910311985076918[[#This Row],[Alcance]])</f>
        <v>4.3103448275862068E-3</v>
      </c>
      <c r="X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5.3879310344827583E-2</v>
      </c>
      <c r="Y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6.4655172413793108E-2</v>
      </c>
    </row>
    <row r="41" spans="1:25" x14ac:dyDescent="0.3">
      <c r="A41">
        <v>1.7853704682628342E+16</v>
      </c>
      <c r="B41">
        <v>1.7841400776254024E+16</v>
      </c>
      <c r="C41" s="12" t="s">
        <v>2013</v>
      </c>
      <c r="D41" s="12" t="s">
        <v>1830</v>
      </c>
      <c r="E41" s="12" t="s">
        <v>1339</v>
      </c>
      <c r="F41">
        <v>26</v>
      </c>
      <c r="G41" s="12" t="s">
        <v>2093</v>
      </c>
      <c r="H41" s="12" t="s">
        <v>2094</v>
      </c>
      <c r="I41" s="12" t="s">
        <v>2016</v>
      </c>
      <c r="J41" s="12" t="s">
        <v>1339</v>
      </c>
      <c r="K41" s="12" t="s">
        <v>1836</v>
      </c>
      <c r="L41">
        <v>630</v>
      </c>
      <c r="M41">
        <v>445</v>
      </c>
      <c r="N41">
        <v>20</v>
      </c>
      <c r="O41">
        <v>2</v>
      </c>
      <c r="P41">
        <v>1</v>
      </c>
      <c r="Q41">
        <v>475</v>
      </c>
      <c r="R41">
        <v>2</v>
      </c>
      <c r="V41" s="13">
        <f>IF(Jan_01_2026_Mar_02_2026_910311985076918[[#This Row],[Alcance]]=0,0,Jan_01_2026_Mar_02_2026_910311985076918[[#This Row],[Clics en el enlace]]/Jan_01_2026_Mar_02_2026_910311985076918[[#This Row],[Alcance]])</f>
        <v>0</v>
      </c>
      <c r="W41" s="13">
        <f>IF(Jan_01_2026_Mar_02_2026_910311985076918[[#This Row],[Alcance]]=0,0,Jan_01_2026_Mar_02_2026_910311985076918[[#This Row],[Veces que se compartió]]/Jan_01_2026_Mar_02_2026_910311985076918[[#This Row],[Alcance]])</f>
        <v>4.4943820224719105E-3</v>
      </c>
      <c r="X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5.1685393258426963E-2</v>
      </c>
      <c r="Y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6.2921348314606745E-2</v>
      </c>
    </row>
    <row r="42" spans="1:25" x14ac:dyDescent="0.3">
      <c r="A42">
        <v>1.8169751677403824E+16</v>
      </c>
      <c r="B42">
        <v>1.7841400776254024E+16</v>
      </c>
      <c r="C42" s="12" t="s">
        <v>2013</v>
      </c>
      <c r="D42" s="12" t="s">
        <v>1830</v>
      </c>
      <c r="E42" s="12" t="s">
        <v>1339</v>
      </c>
      <c r="F42">
        <v>29</v>
      </c>
      <c r="G42" s="12" t="s">
        <v>2095</v>
      </c>
      <c r="H42" s="12" t="s">
        <v>2096</v>
      </c>
      <c r="I42" s="12" t="s">
        <v>2016</v>
      </c>
      <c r="J42" s="12" t="s">
        <v>1339</v>
      </c>
      <c r="K42" s="12" t="s">
        <v>1836</v>
      </c>
      <c r="L42">
        <v>540</v>
      </c>
      <c r="M42">
        <v>445</v>
      </c>
      <c r="N42">
        <v>18</v>
      </c>
      <c r="O42">
        <v>1</v>
      </c>
      <c r="P42">
        <v>1</v>
      </c>
      <c r="Q42">
        <v>461</v>
      </c>
      <c r="V42" s="13">
        <f>IF(Jan_01_2026_Mar_02_2026_910311985076918[[#This Row],[Alcance]]=0,0,Jan_01_2026_Mar_02_2026_910311985076918[[#This Row],[Clics en el enlace]]/Jan_01_2026_Mar_02_2026_910311985076918[[#This Row],[Alcance]])</f>
        <v>0</v>
      </c>
      <c r="W42" s="13">
        <f>IF(Jan_01_2026_Mar_02_2026_910311985076918[[#This Row],[Alcance]]=0,0,Jan_01_2026_Mar_02_2026_910311985076918[[#This Row],[Veces que se compartió]]/Jan_01_2026_Mar_02_2026_910311985076918[[#This Row],[Alcance]])</f>
        <v>2.2471910112359553E-3</v>
      </c>
      <c r="X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4.49438202247191E-2</v>
      </c>
      <c r="Y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5.1685393258426963E-2</v>
      </c>
    </row>
    <row r="43" spans="1:25" x14ac:dyDescent="0.3">
      <c r="A43">
        <v>1.8084306821258872E+16</v>
      </c>
      <c r="B43">
        <v>1.7841400776254024E+16</v>
      </c>
      <c r="C43" s="12" t="s">
        <v>2013</v>
      </c>
      <c r="D43" s="12" t="s">
        <v>1830</v>
      </c>
      <c r="E43" s="12" t="s">
        <v>1339</v>
      </c>
      <c r="F43">
        <v>54</v>
      </c>
      <c r="G43" s="12" t="s">
        <v>2097</v>
      </c>
      <c r="H43" s="12" t="s">
        <v>2098</v>
      </c>
      <c r="I43" s="12" t="s">
        <v>2016</v>
      </c>
      <c r="J43" s="12" t="s">
        <v>1339</v>
      </c>
      <c r="K43" s="12" t="s">
        <v>1836</v>
      </c>
      <c r="L43">
        <v>586</v>
      </c>
      <c r="M43">
        <v>484</v>
      </c>
      <c r="N43">
        <v>15</v>
      </c>
      <c r="O43">
        <v>2</v>
      </c>
      <c r="P43">
        <v>0</v>
      </c>
      <c r="Q43">
        <v>436</v>
      </c>
      <c r="V43" s="13">
        <f>IF(Jan_01_2026_Mar_02_2026_910311985076918[[#This Row],[Alcance]]=0,0,Jan_01_2026_Mar_02_2026_910311985076918[[#This Row],[Clics en el enlace]]/Jan_01_2026_Mar_02_2026_910311985076918[[#This Row],[Alcance]])</f>
        <v>0</v>
      </c>
      <c r="W43" s="13">
        <f>IF(Jan_01_2026_Mar_02_2026_910311985076918[[#This Row],[Alcance]]=0,0,Jan_01_2026_Mar_02_2026_910311985076918[[#This Row],[Veces que se compartió]]/Jan_01_2026_Mar_02_2026_910311985076918[[#This Row],[Alcance]])</f>
        <v>4.1322314049586778E-3</v>
      </c>
      <c r="X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3.5123966942148761E-2</v>
      </c>
      <c r="Y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4.3388429752066117E-2</v>
      </c>
    </row>
    <row r="44" spans="1:25" x14ac:dyDescent="0.3">
      <c r="A44">
        <v>1.808533866195634E+16</v>
      </c>
      <c r="B44">
        <v>1.7841400776254024E+16</v>
      </c>
      <c r="C44" s="12" t="s">
        <v>2013</v>
      </c>
      <c r="D44" s="12" t="s">
        <v>1830</v>
      </c>
      <c r="E44" s="12" t="s">
        <v>1339</v>
      </c>
      <c r="F44">
        <v>17</v>
      </c>
      <c r="G44" s="12" t="s">
        <v>2099</v>
      </c>
      <c r="H44" s="12" t="s">
        <v>2100</v>
      </c>
      <c r="I44" s="12" t="s">
        <v>2016</v>
      </c>
      <c r="J44" s="12" t="s">
        <v>1339</v>
      </c>
      <c r="K44" s="12" t="s">
        <v>1836</v>
      </c>
      <c r="L44">
        <v>578</v>
      </c>
      <c r="M44">
        <v>464</v>
      </c>
      <c r="N44">
        <v>16</v>
      </c>
      <c r="O44">
        <v>1</v>
      </c>
      <c r="P44">
        <v>0</v>
      </c>
      <c r="Q44">
        <v>443</v>
      </c>
      <c r="V44" s="13">
        <f>IF(Jan_01_2026_Mar_02_2026_910311985076918[[#This Row],[Alcance]]=0,0,Jan_01_2026_Mar_02_2026_910311985076918[[#This Row],[Clics en el enlace]]/Jan_01_2026_Mar_02_2026_910311985076918[[#This Row],[Alcance]])</f>
        <v>0</v>
      </c>
      <c r="W44" s="13">
        <f>IF(Jan_01_2026_Mar_02_2026_910311985076918[[#This Row],[Alcance]]=0,0,Jan_01_2026_Mar_02_2026_910311985076918[[#This Row],[Veces que se compartió]]/Jan_01_2026_Mar_02_2026_910311985076918[[#This Row],[Alcance]])</f>
        <v>2.1551724137931034E-3</v>
      </c>
      <c r="X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3.6637931034482756E-2</v>
      </c>
      <c r="Y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4.0948275862068964E-2</v>
      </c>
    </row>
    <row r="45" spans="1:25" x14ac:dyDescent="0.3">
      <c r="A45">
        <v>1.8127684834558732E+16</v>
      </c>
      <c r="B45">
        <v>1.7841400776254024E+16</v>
      </c>
      <c r="C45" s="12" t="s">
        <v>2013</v>
      </c>
      <c r="D45" s="12" t="s">
        <v>1830</v>
      </c>
      <c r="E45" s="12" t="s">
        <v>1339</v>
      </c>
      <c r="F45">
        <v>17</v>
      </c>
      <c r="G45" s="12" t="s">
        <v>2101</v>
      </c>
      <c r="H45" s="12" t="s">
        <v>2102</v>
      </c>
      <c r="I45" s="12" t="s">
        <v>2016</v>
      </c>
      <c r="J45" s="12" t="s">
        <v>1339</v>
      </c>
      <c r="K45" s="12" t="s">
        <v>1836</v>
      </c>
      <c r="L45">
        <v>483</v>
      </c>
      <c r="M45">
        <v>380</v>
      </c>
      <c r="N45">
        <v>15</v>
      </c>
      <c r="O45">
        <v>0</v>
      </c>
      <c r="P45">
        <v>0</v>
      </c>
      <c r="Q45">
        <v>452</v>
      </c>
      <c r="S45">
        <v>5</v>
      </c>
      <c r="V45" s="13">
        <f>IF(Jan_01_2026_Mar_02_2026_910311985076918[[#This Row],[Alcance]]=0,0,Jan_01_2026_Mar_02_2026_910311985076918[[#This Row],[Clics en el enlace]]/Jan_01_2026_Mar_02_2026_910311985076918[[#This Row],[Alcance]])</f>
        <v>0</v>
      </c>
      <c r="W45" s="13">
        <f>IF(Jan_01_2026_Mar_02_2026_910311985076918[[#This Row],[Alcance]]=0,0,Jan_01_2026_Mar_02_2026_910311985076918[[#This Row],[Veces que se compartió]]/Jan_01_2026_Mar_02_2026_910311985076918[[#This Row],[Alcance]])</f>
        <v>0</v>
      </c>
      <c r="X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3.9473684210526314E-2</v>
      </c>
      <c r="Y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3.9473684210526314E-2</v>
      </c>
    </row>
    <row r="46" spans="1:25" x14ac:dyDescent="0.3">
      <c r="A46">
        <v>1.8000300626857772E+16</v>
      </c>
      <c r="B46">
        <v>1.7841400776254024E+16</v>
      </c>
      <c r="C46" s="12" t="s">
        <v>2013</v>
      </c>
      <c r="D46" s="12" t="s">
        <v>1830</v>
      </c>
      <c r="E46" s="12" t="s">
        <v>1339</v>
      </c>
      <c r="F46">
        <v>46</v>
      </c>
      <c r="G46" s="12" t="s">
        <v>2103</v>
      </c>
      <c r="H46" s="12" t="s">
        <v>2104</v>
      </c>
      <c r="I46" s="12" t="s">
        <v>2016</v>
      </c>
      <c r="J46" s="12" t="s">
        <v>1339</v>
      </c>
      <c r="K46" s="12" t="s">
        <v>1836</v>
      </c>
      <c r="L46">
        <v>473</v>
      </c>
      <c r="M46">
        <v>396</v>
      </c>
      <c r="N46">
        <v>12</v>
      </c>
      <c r="O46">
        <v>0</v>
      </c>
      <c r="P46">
        <v>0</v>
      </c>
      <c r="Q46">
        <v>456</v>
      </c>
      <c r="V46" s="13">
        <f>IF(Jan_01_2026_Mar_02_2026_910311985076918[[#This Row],[Alcance]]=0,0,Jan_01_2026_Mar_02_2026_910311985076918[[#This Row],[Clics en el enlace]]/Jan_01_2026_Mar_02_2026_910311985076918[[#This Row],[Alcance]])</f>
        <v>0</v>
      </c>
      <c r="W46" s="13">
        <f>IF(Jan_01_2026_Mar_02_2026_910311985076918[[#This Row],[Alcance]]=0,0,Jan_01_2026_Mar_02_2026_910311985076918[[#This Row],[Veces que se compartió]]/Jan_01_2026_Mar_02_2026_910311985076918[[#This Row],[Alcance]])</f>
        <v>0</v>
      </c>
      <c r="X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3.0303030303030304E-2</v>
      </c>
      <c r="Y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3.0303030303030304E-2</v>
      </c>
    </row>
    <row r="47" spans="1:25" x14ac:dyDescent="0.3">
      <c r="A47">
        <v>1.807654448662448E+16</v>
      </c>
      <c r="B47">
        <v>1.7841400776254024E+16</v>
      </c>
      <c r="C47" s="12" t="s">
        <v>2013</v>
      </c>
      <c r="D47" s="12" t="s">
        <v>1830</v>
      </c>
      <c r="E47" s="12" t="s">
        <v>1339</v>
      </c>
      <c r="F47">
        <v>22</v>
      </c>
      <c r="G47" s="12" t="s">
        <v>2105</v>
      </c>
      <c r="H47" s="12" t="s">
        <v>2106</v>
      </c>
      <c r="I47" s="12" t="s">
        <v>2016</v>
      </c>
      <c r="J47" s="12" t="s">
        <v>1339</v>
      </c>
      <c r="K47" s="12" t="s">
        <v>1836</v>
      </c>
      <c r="L47">
        <v>559</v>
      </c>
      <c r="M47">
        <v>474</v>
      </c>
      <c r="N47">
        <v>19</v>
      </c>
      <c r="O47">
        <v>2</v>
      </c>
      <c r="P47">
        <v>0</v>
      </c>
      <c r="Q47">
        <v>467</v>
      </c>
      <c r="V47" s="13">
        <f>IF(Jan_01_2026_Mar_02_2026_910311985076918[[#This Row],[Alcance]]=0,0,Jan_01_2026_Mar_02_2026_910311985076918[[#This Row],[Clics en el enlace]]/Jan_01_2026_Mar_02_2026_910311985076918[[#This Row],[Alcance]])</f>
        <v>0</v>
      </c>
      <c r="W47" s="13">
        <f>IF(Jan_01_2026_Mar_02_2026_910311985076918[[#This Row],[Alcance]]=0,0,Jan_01_2026_Mar_02_2026_910311985076918[[#This Row],[Veces que se compartió]]/Jan_01_2026_Mar_02_2026_910311985076918[[#This Row],[Alcance]])</f>
        <v>4.2194092827004216E-3</v>
      </c>
      <c r="X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4.4303797468354431E-2</v>
      </c>
      <c r="Y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5.2742616033755275E-2</v>
      </c>
    </row>
    <row r="48" spans="1:25" x14ac:dyDescent="0.3">
      <c r="A48">
        <v>1.8117805801620904E+16</v>
      </c>
      <c r="B48">
        <v>1.7841400776254024E+16</v>
      </c>
      <c r="C48" s="12" t="s">
        <v>2013</v>
      </c>
      <c r="D48" s="12" t="s">
        <v>1830</v>
      </c>
      <c r="E48" s="12" t="s">
        <v>1339</v>
      </c>
      <c r="F48">
        <v>30</v>
      </c>
      <c r="G48" s="12" t="s">
        <v>2107</v>
      </c>
      <c r="H48" s="12" t="s">
        <v>2108</v>
      </c>
      <c r="I48" s="12" t="s">
        <v>2016</v>
      </c>
      <c r="J48" s="12" t="s">
        <v>1339</v>
      </c>
      <c r="K48" s="12" t="s">
        <v>1836</v>
      </c>
      <c r="L48">
        <v>502</v>
      </c>
      <c r="M48">
        <v>408</v>
      </c>
      <c r="N48">
        <v>11</v>
      </c>
      <c r="O48">
        <v>1</v>
      </c>
      <c r="P48">
        <v>1</v>
      </c>
      <c r="Q48">
        <v>421</v>
      </c>
      <c r="V48" s="13">
        <f>IF(Jan_01_2026_Mar_02_2026_910311985076918[[#This Row],[Alcance]]=0,0,Jan_01_2026_Mar_02_2026_910311985076918[[#This Row],[Clics en el enlace]]/Jan_01_2026_Mar_02_2026_910311985076918[[#This Row],[Alcance]])</f>
        <v>0</v>
      </c>
      <c r="W48" s="13">
        <f>IF(Jan_01_2026_Mar_02_2026_910311985076918[[#This Row],[Alcance]]=0,0,Jan_01_2026_Mar_02_2026_910311985076918[[#This Row],[Veces que se compartió]]/Jan_01_2026_Mar_02_2026_910311985076918[[#This Row],[Alcance]])</f>
        <v>2.4509803921568627E-3</v>
      </c>
      <c r="X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3.1862745098039214E-2</v>
      </c>
      <c r="Y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3.9215686274509803E-2</v>
      </c>
    </row>
    <row r="49" spans="1:25" x14ac:dyDescent="0.3">
      <c r="A49">
        <v>1.8111526132708092E+16</v>
      </c>
      <c r="B49">
        <v>1.7841400776254024E+16</v>
      </c>
      <c r="C49" s="12" t="s">
        <v>2013</v>
      </c>
      <c r="D49" s="12" t="s">
        <v>1830</v>
      </c>
      <c r="E49" s="12" t="s">
        <v>1339</v>
      </c>
      <c r="F49">
        <v>36</v>
      </c>
      <c r="G49" s="12" t="s">
        <v>2109</v>
      </c>
      <c r="H49" s="12" t="s">
        <v>2110</v>
      </c>
      <c r="I49" s="12" t="s">
        <v>2016</v>
      </c>
      <c r="J49" s="12" t="s">
        <v>1339</v>
      </c>
      <c r="K49" s="12" t="s">
        <v>1836</v>
      </c>
      <c r="L49">
        <v>454</v>
      </c>
      <c r="M49">
        <v>360</v>
      </c>
      <c r="N49">
        <v>15</v>
      </c>
      <c r="O49">
        <v>1</v>
      </c>
      <c r="P49">
        <v>0</v>
      </c>
      <c r="Q49">
        <v>434</v>
      </c>
      <c r="R49">
        <v>2</v>
      </c>
      <c r="V49" s="13">
        <f>IF(Jan_01_2026_Mar_02_2026_910311985076918[[#This Row],[Alcance]]=0,0,Jan_01_2026_Mar_02_2026_910311985076918[[#This Row],[Clics en el enlace]]/Jan_01_2026_Mar_02_2026_910311985076918[[#This Row],[Alcance]])</f>
        <v>0</v>
      </c>
      <c r="W49" s="13">
        <f>IF(Jan_01_2026_Mar_02_2026_910311985076918[[#This Row],[Alcance]]=0,0,Jan_01_2026_Mar_02_2026_910311985076918[[#This Row],[Veces que se compartió]]/Jan_01_2026_Mar_02_2026_910311985076918[[#This Row],[Alcance]])</f>
        <v>2.7777777777777779E-3</v>
      </c>
      <c r="X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4.4444444444444446E-2</v>
      </c>
      <c r="Y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0.05</v>
      </c>
    </row>
    <row r="50" spans="1:25" x14ac:dyDescent="0.3">
      <c r="A50">
        <v>1.8087541439166532E+16</v>
      </c>
      <c r="B50">
        <v>1.7841400776254024E+16</v>
      </c>
      <c r="C50" s="12" t="s">
        <v>2013</v>
      </c>
      <c r="D50" s="12" t="s">
        <v>1830</v>
      </c>
      <c r="E50" s="12" t="s">
        <v>1339</v>
      </c>
      <c r="F50">
        <v>15</v>
      </c>
      <c r="G50" s="12" t="s">
        <v>2111</v>
      </c>
      <c r="H50" s="12" t="s">
        <v>2112</v>
      </c>
      <c r="I50" s="12" t="s">
        <v>2016</v>
      </c>
      <c r="J50" s="12" t="s">
        <v>1339</v>
      </c>
      <c r="K50" s="12" t="s">
        <v>1836</v>
      </c>
      <c r="L50">
        <v>434</v>
      </c>
      <c r="M50">
        <v>352</v>
      </c>
      <c r="N50">
        <v>11</v>
      </c>
      <c r="O50">
        <v>0</v>
      </c>
      <c r="P50">
        <v>0</v>
      </c>
      <c r="Q50">
        <v>413</v>
      </c>
      <c r="R50">
        <v>2</v>
      </c>
      <c r="V50" s="13">
        <f>IF(Jan_01_2026_Mar_02_2026_910311985076918[[#This Row],[Alcance]]=0,0,Jan_01_2026_Mar_02_2026_910311985076918[[#This Row],[Clics en el enlace]]/Jan_01_2026_Mar_02_2026_910311985076918[[#This Row],[Alcance]])</f>
        <v>0</v>
      </c>
      <c r="W50" s="13">
        <f>IF(Jan_01_2026_Mar_02_2026_910311985076918[[#This Row],[Alcance]]=0,0,Jan_01_2026_Mar_02_2026_910311985076918[[#This Row],[Veces que se compartió]]/Jan_01_2026_Mar_02_2026_910311985076918[[#This Row],[Alcance]])</f>
        <v>0</v>
      </c>
      <c r="X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3.125E-2</v>
      </c>
      <c r="Y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3.125E-2</v>
      </c>
    </row>
    <row r="51" spans="1:25" x14ac:dyDescent="0.3">
      <c r="A51">
        <v>1.8123970888496532E+16</v>
      </c>
      <c r="B51">
        <v>1.7841400776254024E+16</v>
      </c>
      <c r="C51" s="12" t="s">
        <v>2013</v>
      </c>
      <c r="D51" s="12" t="s">
        <v>1830</v>
      </c>
      <c r="E51" s="12" t="s">
        <v>1339</v>
      </c>
      <c r="F51">
        <v>15</v>
      </c>
      <c r="G51" s="12" t="s">
        <v>2113</v>
      </c>
      <c r="H51" s="12" t="s">
        <v>2114</v>
      </c>
      <c r="I51" s="12" t="s">
        <v>2016</v>
      </c>
      <c r="J51" s="12" t="s">
        <v>1339</v>
      </c>
      <c r="K51" s="12" t="s">
        <v>1836</v>
      </c>
      <c r="L51">
        <v>442</v>
      </c>
      <c r="M51">
        <v>355</v>
      </c>
      <c r="N51">
        <v>8</v>
      </c>
      <c r="O51">
        <v>0</v>
      </c>
      <c r="P51">
        <v>0</v>
      </c>
      <c r="Q51">
        <v>413</v>
      </c>
      <c r="R51">
        <v>5</v>
      </c>
      <c r="S51">
        <v>8</v>
      </c>
      <c r="V51" s="13">
        <f>IF(Jan_01_2026_Mar_02_2026_910311985076918[[#This Row],[Alcance]]=0,0,Jan_01_2026_Mar_02_2026_910311985076918[[#This Row],[Clics en el enlace]]/Jan_01_2026_Mar_02_2026_910311985076918[[#This Row],[Alcance]])</f>
        <v>0</v>
      </c>
      <c r="W51" s="13">
        <f>IF(Jan_01_2026_Mar_02_2026_910311985076918[[#This Row],[Alcance]]=0,0,Jan_01_2026_Mar_02_2026_910311985076918[[#This Row],[Veces que se compartió]]/Jan_01_2026_Mar_02_2026_910311985076918[[#This Row],[Alcance]])</f>
        <v>0</v>
      </c>
      <c r="X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2.2535211267605635E-2</v>
      </c>
      <c r="Y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2.2535211267605635E-2</v>
      </c>
    </row>
    <row r="52" spans="1:25" x14ac:dyDescent="0.3">
      <c r="A52">
        <v>1.7866723410571848E+16</v>
      </c>
      <c r="B52">
        <v>1.7841400776254024E+16</v>
      </c>
      <c r="C52" s="12" t="s">
        <v>2013</v>
      </c>
      <c r="D52" s="12" t="s">
        <v>1830</v>
      </c>
      <c r="E52" s="12" t="s">
        <v>1339</v>
      </c>
      <c r="F52">
        <v>15</v>
      </c>
      <c r="G52" s="12" t="s">
        <v>2115</v>
      </c>
      <c r="H52" s="12" t="s">
        <v>2116</v>
      </c>
      <c r="I52" s="12" t="s">
        <v>2016</v>
      </c>
      <c r="J52" s="12" t="s">
        <v>1339</v>
      </c>
      <c r="K52" s="12" t="s">
        <v>1836</v>
      </c>
      <c r="L52">
        <v>352</v>
      </c>
      <c r="M52">
        <v>290</v>
      </c>
      <c r="N52">
        <v>12</v>
      </c>
      <c r="O52">
        <v>0</v>
      </c>
      <c r="P52">
        <v>1</v>
      </c>
      <c r="Q52">
        <v>334</v>
      </c>
      <c r="R52">
        <v>1</v>
      </c>
      <c r="V52" s="13">
        <f>IF(Jan_01_2026_Mar_02_2026_910311985076918[[#This Row],[Alcance]]=0,0,Jan_01_2026_Mar_02_2026_910311985076918[[#This Row],[Clics en el enlace]]/Jan_01_2026_Mar_02_2026_910311985076918[[#This Row],[Alcance]])</f>
        <v>0</v>
      </c>
      <c r="W52" s="13">
        <f>IF(Jan_01_2026_Mar_02_2026_910311985076918[[#This Row],[Alcance]]=0,0,Jan_01_2026_Mar_02_2026_910311985076918[[#This Row],[Veces que se compartió]]/Jan_01_2026_Mar_02_2026_910311985076918[[#This Row],[Alcance]])</f>
        <v>0</v>
      </c>
      <c r="X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4.4827586206896551E-2</v>
      </c>
      <c r="Y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4.8275862068965517E-2</v>
      </c>
    </row>
    <row r="53" spans="1:25" x14ac:dyDescent="0.3">
      <c r="A53">
        <v>1.8106627825747448E+16</v>
      </c>
      <c r="B53">
        <v>1.7841400776254024E+16</v>
      </c>
      <c r="C53" s="12" t="s">
        <v>2013</v>
      </c>
      <c r="D53" s="12" t="s">
        <v>1830</v>
      </c>
      <c r="E53" s="12" t="s">
        <v>1339</v>
      </c>
      <c r="F53">
        <v>10</v>
      </c>
      <c r="G53" s="12" t="s">
        <v>2117</v>
      </c>
      <c r="H53" s="12" t="s">
        <v>2118</v>
      </c>
      <c r="I53" s="12" t="s">
        <v>2016</v>
      </c>
      <c r="J53" s="12" t="s">
        <v>1339</v>
      </c>
      <c r="K53" s="12" t="s">
        <v>1836</v>
      </c>
      <c r="L53">
        <v>845</v>
      </c>
      <c r="M53">
        <v>620</v>
      </c>
      <c r="N53">
        <v>11</v>
      </c>
      <c r="O53">
        <v>4</v>
      </c>
      <c r="P53">
        <v>1</v>
      </c>
      <c r="Q53">
        <v>323</v>
      </c>
      <c r="R53">
        <v>2</v>
      </c>
      <c r="V53" s="13">
        <f>IF(Jan_01_2026_Mar_02_2026_910311985076918[[#This Row],[Alcance]]=0,0,Jan_01_2026_Mar_02_2026_910311985076918[[#This Row],[Clics en el enlace]]/Jan_01_2026_Mar_02_2026_910311985076918[[#This Row],[Alcance]])</f>
        <v>0</v>
      </c>
      <c r="W53" s="13">
        <f>IF(Jan_01_2026_Mar_02_2026_910311985076918[[#This Row],[Alcance]]=0,0,Jan_01_2026_Mar_02_2026_910311985076918[[#This Row],[Veces que se compartió]]/Jan_01_2026_Mar_02_2026_910311985076918[[#This Row],[Alcance]])</f>
        <v>6.4516129032258064E-3</v>
      </c>
      <c r="X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2.5806451612903226E-2</v>
      </c>
      <c r="Y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4.0322580645161289E-2</v>
      </c>
    </row>
    <row r="54" spans="1:25" x14ac:dyDescent="0.3">
      <c r="A54">
        <v>1.8072605027568936E+16</v>
      </c>
      <c r="B54">
        <v>1.7841400776254024E+16</v>
      </c>
      <c r="C54" s="12" t="s">
        <v>2013</v>
      </c>
      <c r="D54" s="12" t="s">
        <v>1830</v>
      </c>
      <c r="E54" s="12" t="s">
        <v>1339</v>
      </c>
      <c r="F54">
        <v>20</v>
      </c>
      <c r="G54" s="12" t="s">
        <v>2119</v>
      </c>
      <c r="H54" s="12" t="s">
        <v>2120</v>
      </c>
      <c r="I54" s="12" t="s">
        <v>2016</v>
      </c>
      <c r="J54" s="12" t="s">
        <v>1339</v>
      </c>
      <c r="K54" s="12" t="s">
        <v>1836</v>
      </c>
      <c r="L54">
        <v>382</v>
      </c>
      <c r="M54">
        <v>306</v>
      </c>
      <c r="N54">
        <v>17</v>
      </c>
      <c r="O54">
        <v>1</v>
      </c>
      <c r="P54">
        <v>0</v>
      </c>
      <c r="Q54">
        <v>292</v>
      </c>
      <c r="R54">
        <v>3</v>
      </c>
      <c r="S54">
        <v>2</v>
      </c>
      <c r="V54" s="13">
        <f>IF(Jan_01_2026_Mar_02_2026_910311985076918[[#This Row],[Alcance]]=0,0,Jan_01_2026_Mar_02_2026_910311985076918[[#This Row],[Clics en el enlace]]/Jan_01_2026_Mar_02_2026_910311985076918[[#This Row],[Alcance]])</f>
        <v>0</v>
      </c>
      <c r="W54" s="13">
        <f>IF(Jan_01_2026_Mar_02_2026_910311985076918[[#This Row],[Alcance]]=0,0,Jan_01_2026_Mar_02_2026_910311985076918[[#This Row],[Veces que se compartió]]/Jan_01_2026_Mar_02_2026_910311985076918[[#This Row],[Alcance]])</f>
        <v>3.2679738562091504E-3</v>
      </c>
      <c r="X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6.535947712418301E-2</v>
      </c>
    </row>
    <row r="55" spans="1:25" x14ac:dyDescent="0.3">
      <c r="A55">
        <v>1.8404930737177104E+16</v>
      </c>
      <c r="B55">
        <v>1.7841400776254024E+16</v>
      </c>
      <c r="C55" s="12" t="s">
        <v>2013</v>
      </c>
      <c r="D55" s="12" t="s">
        <v>1830</v>
      </c>
      <c r="E55" s="12" t="s">
        <v>1339</v>
      </c>
      <c r="F55">
        <v>35</v>
      </c>
      <c r="G55" s="12" t="s">
        <v>2121</v>
      </c>
      <c r="H55" s="12" t="s">
        <v>2122</v>
      </c>
      <c r="I55" s="12" t="s">
        <v>2016</v>
      </c>
      <c r="J55" s="12" t="s">
        <v>1339</v>
      </c>
      <c r="K55" s="12" t="s">
        <v>1836</v>
      </c>
      <c r="L55">
        <v>313</v>
      </c>
      <c r="M55">
        <v>256</v>
      </c>
      <c r="N55">
        <v>16</v>
      </c>
      <c r="O55">
        <v>0</v>
      </c>
      <c r="P55">
        <v>0</v>
      </c>
      <c r="Q55">
        <v>297</v>
      </c>
      <c r="V55" s="13">
        <f>IF(Jan_01_2026_Mar_02_2026_910311985076918[[#This Row],[Alcance]]=0,0,Jan_01_2026_Mar_02_2026_910311985076918[[#This Row],[Clics en el enlace]]/Jan_01_2026_Mar_02_2026_910311985076918[[#This Row],[Alcance]])</f>
        <v>0</v>
      </c>
      <c r="W55" s="13">
        <f>IF(Jan_01_2026_Mar_02_2026_910311985076918[[#This Row],[Alcance]]=0,0,Jan_01_2026_Mar_02_2026_910311985076918[[#This Row],[Veces que se compartió]]/Jan_01_2026_Mar_02_2026_910311985076918[[#This Row],[Alcance]])</f>
        <v>0</v>
      </c>
      <c r="X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6.25E-2</v>
      </c>
      <c r="Y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6.25E-2</v>
      </c>
    </row>
    <row r="56" spans="1:25" x14ac:dyDescent="0.3">
      <c r="A56">
        <v>1.8076028693435504E+16</v>
      </c>
      <c r="B56">
        <v>1.7841400776254024E+16</v>
      </c>
      <c r="C56" s="12" t="s">
        <v>2013</v>
      </c>
      <c r="D56" s="12" t="s">
        <v>1830</v>
      </c>
      <c r="E56" s="12" t="s">
        <v>1339</v>
      </c>
      <c r="F56">
        <v>14</v>
      </c>
      <c r="G56" s="12" t="s">
        <v>2123</v>
      </c>
      <c r="H56" s="12" t="s">
        <v>2124</v>
      </c>
      <c r="I56" s="12" t="s">
        <v>2016</v>
      </c>
      <c r="J56" s="12" t="s">
        <v>1339</v>
      </c>
      <c r="K56" s="12" t="s">
        <v>1836</v>
      </c>
      <c r="L56">
        <v>311</v>
      </c>
      <c r="M56">
        <v>248</v>
      </c>
      <c r="N56">
        <v>14</v>
      </c>
      <c r="O56">
        <v>0</v>
      </c>
      <c r="P56">
        <v>0</v>
      </c>
      <c r="Q56">
        <v>285</v>
      </c>
      <c r="R56">
        <v>1</v>
      </c>
      <c r="S56">
        <v>6</v>
      </c>
      <c r="V56" s="13">
        <f>IF(Jan_01_2026_Mar_02_2026_910311985076918[[#This Row],[Alcance]]=0,0,Jan_01_2026_Mar_02_2026_910311985076918[[#This Row],[Clics en el enlace]]/Jan_01_2026_Mar_02_2026_910311985076918[[#This Row],[Alcance]])</f>
        <v>0</v>
      </c>
      <c r="W56" s="13">
        <f>IF(Jan_01_2026_Mar_02_2026_910311985076918[[#This Row],[Alcance]]=0,0,Jan_01_2026_Mar_02_2026_910311985076918[[#This Row],[Veces que se compartió]]/Jan_01_2026_Mar_02_2026_910311985076918[[#This Row],[Alcance]])</f>
        <v>0</v>
      </c>
      <c r="X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5.6451612903225805E-2</v>
      </c>
      <c r="Y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5.6451612903225805E-2</v>
      </c>
    </row>
    <row r="57" spans="1:25" x14ac:dyDescent="0.3">
      <c r="A57">
        <v>1.8117785956550508E+16</v>
      </c>
      <c r="B57">
        <v>1.7841400776254024E+16</v>
      </c>
      <c r="C57" s="12" t="s">
        <v>2013</v>
      </c>
      <c r="D57" s="12" t="s">
        <v>1830</v>
      </c>
      <c r="E57" s="12" t="s">
        <v>1339</v>
      </c>
      <c r="F57">
        <v>15</v>
      </c>
      <c r="G57" s="12" t="s">
        <v>2125</v>
      </c>
      <c r="H57" s="12" t="s">
        <v>2126</v>
      </c>
      <c r="I57" s="12" t="s">
        <v>2016</v>
      </c>
      <c r="J57" s="12" t="s">
        <v>1339</v>
      </c>
      <c r="K57" s="12" t="s">
        <v>1836</v>
      </c>
      <c r="L57">
        <v>392</v>
      </c>
      <c r="M57">
        <v>306</v>
      </c>
      <c r="N57">
        <v>17</v>
      </c>
      <c r="O57">
        <v>1</v>
      </c>
      <c r="P57">
        <v>0</v>
      </c>
      <c r="Q57">
        <v>304</v>
      </c>
      <c r="S57">
        <v>11</v>
      </c>
      <c r="V57" s="13">
        <f>IF(Jan_01_2026_Mar_02_2026_910311985076918[[#This Row],[Alcance]]=0,0,Jan_01_2026_Mar_02_2026_910311985076918[[#This Row],[Clics en el enlace]]/Jan_01_2026_Mar_02_2026_910311985076918[[#This Row],[Alcance]])</f>
        <v>0</v>
      </c>
      <c r="W57" s="13">
        <f>IF(Jan_01_2026_Mar_02_2026_910311985076918[[#This Row],[Alcance]]=0,0,Jan_01_2026_Mar_02_2026_910311985076918[[#This Row],[Veces que se compartió]]/Jan_01_2026_Mar_02_2026_910311985076918[[#This Row],[Alcance]])</f>
        <v>3.2679738562091504E-3</v>
      </c>
      <c r="X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6.535947712418301E-2</v>
      </c>
    </row>
    <row r="58" spans="1:25" x14ac:dyDescent="0.3">
      <c r="A58">
        <v>1.7907675066357932E+16</v>
      </c>
      <c r="B58">
        <v>1.7841400776254024E+16</v>
      </c>
      <c r="C58" s="12" t="s">
        <v>2013</v>
      </c>
      <c r="D58" s="12" t="s">
        <v>1830</v>
      </c>
      <c r="E58" s="12" t="s">
        <v>2127</v>
      </c>
      <c r="F58">
        <v>10</v>
      </c>
      <c r="G58" s="12" t="s">
        <v>2128</v>
      </c>
      <c r="H58" s="12" t="s">
        <v>2129</v>
      </c>
      <c r="I58" s="12" t="s">
        <v>2016</v>
      </c>
      <c r="J58" s="12" t="s">
        <v>1339</v>
      </c>
      <c r="K58" s="12" t="s">
        <v>1836</v>
      </c>
      <c r="L58">
        <v>398</v>
      </c>
      <c r="M58">
        <v>288</v>
      </c>
      <c r="N58">
        <v>16</v>
      </c>
      <c r="O58">
        <v>1</v>
      </c>
      <c r="P58">
        <v>1</v>
      </c>
      <c r="Q58">
        <v>297</v>
      </c>
      <c r="R58">
        <v>1</v>
      </c>
      <c r="V58" s="13">
        <f>IF(Jan_01_2026_Mar_02_2026_910311985076918[[#This Row],[Alcance]]=0,0,Jan_01_2026_Mar_02_2026_910311985076918[[#This Row],[Clics en el enlace]]/Jan_01_2026_Mar_02_2026_910311985076918[[#This Row],[Alcance]])</f>
        <v>0</v>
      </c>
      <c r="W58" s="13">
        <f>IF(Jan_01_2026_Mar_02_2026_910311985076918[[#This Row],[Alcance]]=0,0,Jan_01_2026_Mar_02_2026_910311985076918[[#This Row],[Veces que se compartió]]/Jan_01_2026_Mar_02_2026_910311985076918[[#This Row],[Alcance]])</f>
        <v>3.472222222222222E-3</v>
      </c>
      <c r="X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6.25E-2</v>
      </c>
      <c r="Y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7.2916666666666671E-2</v>
      </c>
    </row>
    <row r="59" spans="1:25" x14ac:dyDescent="0.3">
      <c r="A59">
        <v>1.808223900225454E+16</v>
      </c>
      <c r="B59">
        <v>1.7841400776254024E+16</v>
      </c>
      <c r="C59" s="12" t="s">
        <v>2013</v>
      </c>
      <c r="D59" s="12" t="s">
        <v>1830</v>
      </c>
      <c r="E59" s="12" t="s">
        <v>1339</v>
      </c>
      <c r="F59">
        <v>41</v>
      </c>
      <c r="G59" s="12" t="s">
        <v>2130</v>
      </c>
      <c r="H59" s="12" t="s">
        <v>2131</v>
      </c>
      <c r="I59" s="12" t="s">
        <v>2016</v>
      </c>
      <c r="J59" s="12" t="s">
        <v>1339</v>
      </c>
      <c r="K59" s="12" t="s">
        <v>1836</v>
      </c>
      <c r="L59">
        <v>358</v>
      </c>
      <c r="M59">
        <v>295</v>
      </c>
      <c r="N59">
        <v>15</v>
      </c>
      <c r="O59">
        <v>1</v>
      </c>
      <c r="P59">
        <v>0</v>
      </c>
      <c r="Q59">
        <v>287</v>
      </c>
      <c r="V59" s="13">
        <f>IF(Jan_01_2026_Mar_02_2026_910311985076918[[#This Row],[Alcance]]=0,0,Jan_01_2026_Mar_02_2026_910311985076918[[#This Row],[Clics en el enlace]]/Jan_01_2026_Mar_02_2026_910311985076918[[#This Row],[Alcance]])</f>
        <v>0</v>
      </c>
      <c r="W59" s="13">
        <f>IF(Jan_01_2026_Mar_02_2026_910311985076918[[#This Row],[Alcance]]=0,0,Jan_01_2026_Mar_02_2026_910311985076918[[#This Row],[Veces que se compartió]]/Jan_01_2026_Mar_02_2026_910311985076918[[#This Row],[Alcance]])</f>
        <v>3.3898305084745762E-3</v>
      </c>
      <c r="X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5.4237288135593219E-2</v>
      </c>
      <c r="Y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6.1016949152542375E-2</v>
      </c>
    </row>
    <row r="60" spans="1:25" x14ac:dyDescent="0.3">
      <c r="A60">
        <v>1.8197877688340576E+16</v>
      </c>
      <c r="B60">
        <v>1.7841400776254024E+16</v>
      </c>
      <c r="C60" s="12" t="s">
        <v>2013</v>
      </c>
      <c r="D60" s="12" t="s">
        <v>1830</v>
      </c>
      <c r="E60" s="12" t="s">
        <v>1339</v>
      </c>
      <c r="F60">
        <v>25</v>
      </c>
      <c r="G60" s="12" t="s">
        <v>2132</v>
      </c>
      <c r="H60" s="12" t="s">
        <v>2133</v>
      </c>
      <c r="I60" s="12" t="s">
        <v>2016</v>
      </c>
      <c r="J60" s="12" t="s">
        <v>1339</v>
      </c>
      <c r="K60" s="12" t="s">
        <v>1836</v>
      </c>
      <c r="L60">
        <v>442</v>
      </c>
      <c r="M60">
        <v>365</v>
      </c>
      <c r="N60">
        <v>15</v>
      </c>
      <c r="O60">
        <v>3</v>
      </c>
      <c r="P60">
        <v>0</v>
      </c>
      <c r="Q60">
        <v>254</v>
      </c>
      <c r="S60">
        <v>2</v>
      </c>
      <c r="V60" s="13">
        <f>IF(Jan_01_2026_Mar_02_2026_910311985076918[[#This Row],[Alcance]]=0,0,Jan_01_2026_Mar_02_2026_910311985076918[[#This Row],[Clics en el enlace]]/Jan_01_2026_Mar_02_2026_910311985076918[[#This Row],[Alcance]])</f>
        <v>0</v>
      </c>
      <c r="W60" s="13">
        <f>IF(Jan_01_2026_Mar_02_2026_910311985076918[[#This Row],[Alcance]]=0,0,Jan_01_2026_Mar_02_2026_910311985076918[[#This Row],[Veces que se compartió]]/Jan_01_2026_Mar_02_2026_910311985076918[[#This Row],[Alcance]])</f>
        <v>8.21917808219178E-3</v>
      </c>
      <c r="X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4.9315068493150684E-2</v>
      </c>
      <c r="Y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6.575342465753424E-2</v>
      </c>
    </row>
    <row r="61" spans="1:25" x14ac:dyDescent="0.3">
      <c r="A61">
        <v>1.81170362176201E+16</v>
      </c>
      <c r="B61">
        <v>1.7841400776254024E+16</v>
      </c>
      <c r="C61" s="12" t="s">
        <v>2013</v>
      </c>
      <c r="D61" s="12" t="s">
        <v>1830</v>
      </c>
      <c r="E61" s="12" t="s">
        <v>1339</v>
      </c>
      <c r="F61">
        <v>54</v>
      </c>
      <c r="G61" s="12" t="s">
        <v>2134</v>
      </c>
      <c r="H61" s="12" t="s">
        <v>2135</v>
      </c>
      <c r="I61" s="12" t="s">
        <v>2016</v>
      </c>
      <c r="J61" s="12" t="s">
        <v>1339</v>
      </c>
      <c r="K61" s="12" t="s">
        <v>1836</v>
      </c>
      <c r="L61">
        <v>734</v>
      </c>
      <c r="M61">
        <v>538</v>
      </c>
      <c r="N61">
        <v>16</v>
      </c>
      <c r="O61">
        <v>3</v>
      </c>
      <c r="P61">
        <v>0</v>
      </c>
      <c r="Q61">
        <v>254</v>
      </c>
      <c r="V61" s="13">
        <f>IF(Jan_01_2026_Mar_02_2026_910311985076918[[#This Row],[Alcance]]=0,0,Jan_01_2026_Mar_02_2026_910311985076918[[#This Row],[Clics en el enlace]]/Jan_01_2026_Mar_02_2026_910311985076918[[#This Row],[Alcance]])</f>
        <v>0</v>
      </c>
      <c r="W61" s="13">
        <f>IF(Jan_01_2026_Mar_02_2026_910311985076918[[#This Row],[Alcance]]=0,0,Jan_01_2026_Mar_02_2026_910311985076918[[#This Row],[Veces que se compartió]]/Jan_01_2026_Mar_02_2026_910311985076918[[#This Row],[Alcance]])</f>
        <v>5.5762081784386614E-3</v>
      </c>
      <c r="X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3.5315985130111527E-2</v>
      </c>
      <c r="Y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4.6468401486988845E-2</v>
      </c>
    </row>
    <row r="62" spans="1:25" x14ac:dyDescent="0.3">
      <c r="A62">
        <v>1.8000552314857504E+16</v>
      </c>
      <c r="B62">
        <v>1.7841400776254024E+16</v>
      </c>
      <c r="C62" s="12" t="s">
        <v>2013</v>
      </c>
      <c r="D62" s="12" t="s">
        <v>1830</v>
      </c>
      <c r="E62" s="12" t="s">
        <v>1339</v>
      </c>
      <c r="F62">
        <v>44</v>
      </c>
      <c r="G62" s="12" t="s">
        <v>2134</v>
      </c>
      <c r="H62" s="12" t="s">
        <v>2136</v>
      </c>
      <c r="I62" s="12" t="s">
        <v>2016</v>
      </c>
      <c r="J62" s="12" t="s">
        <v>1339</v>
      </c>
      <c r="K62" s="12" t="s">
        <v>1836</v>
      </c>
      <c r="L62">
        <v>282</v>
      </c>
      <c r="M62">
        <v>222</v>
      </c>
      <c r="N62">
        <v>14</v>
      </c>
      <c r="O62">
        <v>0</v>
      </c>
      <c r="P62">
        <v>0</v>
      </c>
      <c r="Q62">
        <v>280</v>
      </c>
      <c r="V62" s="13">
        <f>IF(Jan_01_2026_Mar_02_2026_910311985076918[[#This Row],[Alcance]]=0,0,Jan_01_2026_Mar_02_2026_910311985076918[[#This Row],[Clics en el enlace]]/Jan_01_2026_Mar_02_2026_910311985076918[[#This Row],[Alcance]])</f>
        <v>0</v>
      </c>
      <c r="W62" s="13">
        <f>IF(Jan_01_2026_Mar_02_2026_910311985076918[[#This Row],[Alcance]]=0,0,Jan_01_2026_Mar_02_2026_910311985076918[[#This Row],[Veces que se compartió]]/Jan_01_2026_Mar_02_2026_910311985076918[[#This Row],[Alcance]])</f>
        <v>0</v>
      </c>
      <c r="X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6.3063063063063057E-2</v>
      </c>
      <c r="Y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6.3063063063063057E-2</v>
      </c>
    </row>
    <row r="63" spans="1:25" x14ac:dyDescent="0.3">
      <c r="A63">
        <v>1.8120680005523888E+16</v>
      </c>
      <c r="B63">
        <v>1.7841400776254024E+16</v>
      </c>
      <c r="C63" s="12" t="s">
        <v>2013</v>
      </c>
      <c r="D63" s="12" t="s">
        <v>1830</v>
      </c>
      <c r="E63" s="12" t="s">
        <v>1339</v>
      </c>
      <c r="F63">
        <v>37</v>
      </c>
      <c r="G63" s="12" t="s">
        <v>2137</v>
      </c>
      <c r="H63" s="12" t="s">
        <v>2138</v>
      </c>
      <c r="I63" s="12" t="s">
        <v>2016</v>
      </c>
      <c r="J63" s="12" t="s">
        <v>1339</v>
      </c>
      <c r="K63" s="12" t="s">
        <v>1836</v>
      </c>
      <c r="L63">
        <v>346</v>
      </c>
      <c r="M63">
        <v>295</v>
      </c>
      <c r="N63">
        <v>17</v>
      </c>
      <c r="O63">
        <v>1</v>
      </c>
      <c r="P63">
        <v>1</v>
      </c>
      <c r="Q63">
        <v>282</v>
      </c>
      <c r="V63" s="13">
        <f>IF(Jan_01_2026_Mar_02_2026_910311985076918[[#This Row],[Alcance]]=0,0,Jan_01_2026_Mar_02_2026_910311985076918[[#This Row],[Clics en el enlace]]/Jan_01_2026_Mar_02_2026_910311985076918[[#This Row],[Alcance]])</f>
        <v>0</v>
      </c>
      <c r="W63" s="13">
        <f>IF(Jan_01_2026_Mar_02_2026_910311985076918[[#This Row],[Alcance]]=0,0,Jan_01_2026_Mar_02_2026_910311985076918[[#This Row],[Veces que se compartió]]/Jan_01_2026_Mar_02_2026_910311985076918[[#This Row],[Alcance]])</f>
        <v>3.3898305084745762E-3</v>
      </c>
      <c r="X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6.4406779661016947E-2</v>
      </c>
      <c r="Y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7.4576271186440682E-2</v>
      </c>
    </row>
    <row r="64" spans="1:25" x14ac:dyDescent="0.3">
      <c r="A64">
        <v>1.8110054440672464E+16</v>
      </c>
      <c r="B64">
        <v>1.7841400776254024E+16</v>
      </c>
      <c r="C64" s="12" t="s">
        <v>2013</v>
      </c>
      <c r="D64" s="12" t="s">
        <v>1830</v>
      </c>
      <c r="E64" s="12" t="s">
        <v>1339</v>
      </c>
      <c r="F64">
        <v>0</v>
      </c>
      <c r="G64" s="12" t="s">
        <v>2139</v>
      </c>
      <c r="H64" s="12" t="s">
        <v>2140</v>
      </c>
      <c r="I64" s="12" t="s">
        <v>2016</v>
      </c>
      <c r="J64" s="12" t="s">
        <v>1339</v>
      </c>
      <c r="K64" s="12" t="s">
        <v>1836</v>
      </c>
      <c r="L64">
        <v>351</v>
      </c>
      <c r="M64">
        <v>295</v>
      </c>
      <c r="N64">
        <v>11</v>
      </c>
      <c r="O64">
        <v>2</v>
      </c>
      <c r="P64">
        <v>0</v>
      </c>
      <c r="Q64">
        <v>245</v>
      </c>
      <c r="S64">
        <v>7</v>
      </c>
      <c r="V64" s="13">
        <f>IF(Jan_01_2026_Mar_02_2026_910311985076918[[#This Row],[Alcance]]=0,0,Jan_01_2026_Mar_02_2026_910311985076918[[#This Row],[Clics en el enlace]]/Jan_01_2026_Mar_02_2026_910311985076918[[#This Row],[Alcance]])</f>
        <v>0</v>
      </c>
      <c r="W64" s="13">
        <f>IF(Jan_01_2026_Mar_02_2026_910311985076918[[#This Row],[Alcance]]=0,0,Jan_01_2026_Mar_02_2026_910311985076918[[#This Row],[Veces que se compartió]]/Jan_01_2026_Mar_02_2026_910311985076918[[#This Row],[Alcance]])</f>
        <v>6.7796610169491523E-3</v>
      </c>
      <c r="X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4.4067796610169491E-2</v>
      </c>
      <c r="Y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5.7627118644067797E-2</v>
      </c>
    </row>
    <row r="65" spans="1:25" x14ac:dyDescent="0.3">
      <c r="A65">
        <v>1.8211742896319936E+16</v>
      </c>
      <c r="B65">
        <v>1.7841400776254024E+16</v>
      </c>
      <c r="C65" s="12" t="s">
        <v>2013</v>
      </c>
      <c r="D65" s="12" t="s">
        <v>1830</v>
      </c>
      <c r="E65" s="12" t="s">
        <v>1339</v>
      </c>
      <c r="F65">
        <v>21</v>
      </c>
      <c r="G65" s="12" t="s">
        <v>2141</v>
      </c>
      <c r="H65" s="12" t="s">
        <v>2142</v>
      </c>
      <c r="I65" s="12" t="s">
        <v>2016</v>
      </c>
      <c r="J65" s="12" t="s">
        <v>1339</v>
      </c>
      <c r="K65" s="12" t="s">
        <v>1836</v>
      </c>
      <c r="L65">
        <v>280</v>
      </c>
      <c r="M65">
        <v>237</v>
      </c>
      <c r="N65">
        <v>15</v>
      </c>
      <c r="O65">
        <v>1</v>
      </c>
      <c r="P65">
        <v>1</v>
      </c>
      <c r="Q65">
        <v>257</v>
      </c>
      <c r="V65" s="13">
        <f>IF(Jan_01_2026_Mar_02_2026_910311985076918[[#This Row],[Alcance]]=0,0,Jan_01_2026_Mar_02_2026_910311985076918[[#This Row],[Clics en el enlace]]/Jan_01_2026_Mar_02_2026_910311985076918[[#This Row],[Alcance]])</f>
        <v>0</v>
      </c>
      <c r="W65" s="13">
        <f>IF(Jan_01_2026_Mar_02_2026_910311985076918[[#This Row],[Alcance]]=0,0,Jan_01_2026_Mar_02_2026_910311985076918[[#This Row],[Veces que se compartió]]/Jan_01_2026_Mar_02_2026_910311985076918[[#This Row],[Alcance]])</f>
        <v>4.2194092827004216E-3</v>
      </c>
      <c r="X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7.1729957805907171E-2</v>
      </c>
      <c r="Y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8.4388185654008435E-2</v>
      </c>
    </row>
    <row r="66" spans="1:25" x14ac:dyDescent="0.3">
      <c r="A66">
        <v>1.7886984441334494E+16</v>
      </c>
      <c r="B66">
        <v>1.7841400776254024E+16</v>
      </c>
      <c r="C66" s="12" t="s">
        <v>2013</v>
      </c>
      <c r="D66" s="12" t="s">
        <v>1830</v>
      </c>
      <c r="E66" s="12" t="s">
        <v>1339</v>
      </c>
      <c r="F66">
        <v>9</v>
      </c>
      <c r="G66" s="12" t="s">
        <v>2143</v>
      </c>
      <c r="H66" s="12" t="s">
        <v>2144</v>
      </c>
      <c r="I66" s="12" t="s">
        <v>2016</v>
      </c>
      <c r="J66" s="12" t="s">
        <v>1339</v>
      </c>
      <c r="K66" s="12" t="s">
        <v>1836</v>
      </c>
      <c r="L66">
        <v>272</v>
      </c>
      <c r="M66">
        <v>231</v>
      </c>
      <c r="N66">
        <v>12</v>
      </c>
      <c r="O66">
        <v>0</v>
      </c>
      <c r="P66">
        <v>1</v>
      </c>
      <c r="Q66">
        <v>249</v>
      </c>
      <c r="R66">
        <v>1</v>
      </c>
      <c r="V66" s="13">
        <f>IF(Jan_01_2026_Mar_02_2026_910311985076918[[#This Row],[Alcance]]=0,0,Jan_01_2026_Mar_02_2026_910311985076918[[#This Row],[Clics en el enlace]]/Jan_01_2026_Mar_02_2026_910311985076918[[#This Row],[Alcance]])</f>
        <v>0</v>
      </c>
      <c r="W66" s="13">
        <f>IF(Jan_01_2026_Mar_02_2026_910311985076918[[#This Row],[Alcance]]=0,0,Jan_01_2026_Mar_02_2026_910311985076918[[#This Row],[Veces que se compartió]]/Jan_01_2026_Mar_02_2026_910311985076918[[#This Row],[Alcance]])</f>
        <v>0</v>
      </c>
      <c r="X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5.627705627705628E-2</v>
      </c>
      <c r="Y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6.0606060606060608E-2</v>
      </c>
    </row>
    <row r="67" spans="1:25" x14ac:dyDescent="0.3">
      <c r="A67">
        <v>1.8092374982005652E+16</v>
      </c>
      <c r="B67">
        <v>1.7841400776254024E+16</v>
      </c>
      <c r="C67" s="12" t="s">
        <v>2013</v>
      </c>
      <c r="D67" s="12" t="s">
        <v>1830</v>
      </c>
      <c r="E67" s="12" t="s">
        <v>1339</v>
      </c>
      <c r="F67">
        <v>30</v>
      </c>
      <c r="G67" s="12" t="s">
        <v>2145</v>
      </c>
      <c r="H67" s="12" t="s">
        <v>2146</v>
      </c>
      <c r="I67" s="12" t="s">
        <v>2016</v>
      </c>
      <c r="J67" s="12" t="s">
        <v>1339</v>
      </c>
      <c r="K67" s="12" t="s">
        <v>1836</v>
      </c>
      <c r="L67">
        <v>326</v>
      </c>
      <c r="M67">
        <v>237</v>
      </c>
      <c r="N67">
        <v>12</v>
      </c>
      <c r="O67">
        <v>1</v>
      </c>
      <c r="P67">
        <v>1</v>
      </c>
      <c r="Q67">
        <v>270</v>
      </c>
      <c r="R67">
        <v>2</v>
      </c>
      <c r="V67" s="13">
        <f>IF(Jan_01_2026_Mar_02_2026_910311985076918[[#This Row],[Alcance]]=0,0,Jan_01_2026_Mar_02_2026_910311985076918[[#This Row],[Clics en el enlace]]/Jan_01_2026_Mar_02_2026_910311985076918[[#This Row],[Alcance]])</f>
        <v>0</v>
      </c>
      <c r="W67" s="13">
        <f>IF(Jan_01_2026_Mar_02_2026_910311985076918[[#This Row],[Alcance]]=0,0,Jan_01_2026_Mar_02_2026_910311985076918[[#This Row],[Veces que se compartió]]/Jan_01_2026_Mar_02_2026_910311985076918[[#This Row],[Alcance]])</f>
        <v>4.2194092827004216E-3</v>
      </c>
      <c r="X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5.9071729957805907E-2</v>
      </c>
      <c r="Y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7.1729957805907171E-2</v>
      </c>
    </row>
    <row r="68" spans="1:25" x14ac:dyDescent="0.3">
      <c r="A68">
        <v>1.7957352888063304E+16</v>
      </c>
      <c r="B68">
        <v>1.7841400776254024E+16</v>
      </c>
      <c r="C68" s="12" t="s">
        <v>2013</v>
      </c>
      <c r="D68" s="12" t="s">
        <v>1830</v>
      </c>
      <c r="E68" s="12" t="s">
        <v>1339</v>
      </c>
      <c r="F68">
        <v>18</v>
      </c>
      <c r="G68" s="12" t="s">
        <v>2147</v>
      </c>
      <c r="H68" s="12" t="s">
        <v>2148</v>
      </c>
      <c r="I68" s="12" t="s">
        <v>2016</v>
      </c>
      <c r="J68" s="12" t="s">
        <v>1339</v>
      </c>
      <c r="K68" s="12" t="s">
        <v>1836</v>
      </c>
      <c r="L68">
        <v>367</v>
      </c>
      <c r="M68">
        <v>279</v>
      </c>
      <c r="N68">
        <v>14</v>
      </c>
      <c r="O68">
        <v>1</v>
      </c>
      <c r="P68">
        <v>1</v>
      </c>
      <c r="Q68">
        <v>264</v>
      </c>
      <c r="R68">
        <v>1</v>
      </c>
      <c r="V68" s="13">
        <f>IF(Jan_01_2026_Mar_02_2026_910311985076918[[#This Row],[Alcance]]=0,0,Jan_01_2026_Mar_02_2026_910311985076918[[#This Row],[Clics en el enlace]]/Jan_01_2026_Mar_02_2026_910311985076918[[#This Row],[Alcance]])</f>
        <v>0</v>
      </c>
      <c r="W68" s="13">
        <f>IF(Jan_01_2026_Mar_02_2026_910311985076918[[#This Row],[Alcance]]=0,0,Jan_01_2026_Mar_02_2026_910311985076918[[#This Row],[Veces que se compartió]]/Jan_01_2026_Mar_02_2026_910311985076918[[#This Row],[Alcance]])</f>
        <v>3.5842293906810036E-3</v>
      </c>
      <c r="X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5.7347670250896057E-2</v>
      </c>
      <c r="Y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6.8100358422939072E-2</v>
      </c>
    </row>
    <row r="69" spans="1:25" x14ac:dyDescent="0.3">
      <c r="A69">
        <v>1.8096300862785412E+16</v>
      </c>
      <c r="B69">
        <v>1.7841400776254024E+16</v>
      </c>
      <c r="C69" s="12" t="s">
        <v>2013</v>
      </c>
      <c r="D69" s="12" t="s">
        <v>1830</v>
      </c>
      <c r="E69" s="12" t="s">
        <v>1339</v>
      </c>
      <c r="F69">
        <v>10</v>
      </c>
      <c r="G69" s="12" t="s">
        <v>2149</v>
      </c>
      <c r="H69" s="12" t="s">
        <v>2150</v>
      </c>
      <c r="I69" s="12" t="s">
        <v>2016</v>
      </c>
      <c r="J69" s="12" t="s">
        <v>1339</v>
      </c>
      <c r="K69" s="12" t="s">
        <v>1836</v>
      </c>
      <c r="L69">
        <v>363</v>
      </c>
      <c r="M69">
        <v>296</v>
      </c>
      <c r="N69">
        <v>14</v>
      </c>
      <c r="O69">
        <v>7</v>
      </c>
      <c r="P69">
        <v>0</v>
      </c>
      <c r="Q69">
        <v>278</v>
      </c>
      <c r="V69" s="13">
        <f>IF(Jan_01_2026_Mar_02_2026_910311985076918[[#This Row],[Alcance]]=0,0,Jan_01_2026_Mar_02_2026_910311985076918[[#This Row],[Clics en el enlace]]/Jan_01_2026_Mar_02_2026_910311985076918[[#This Row],[Alcance]])</f>
        <v>0</v>
      </c>
      <c r="W69" s="13">
        <f>IF(Jan_01_2026_Mar_02_2026_910311985076918[[#This Row],[Alcance]]=0,0,Jan_01_2026_Mar_02_2026_910311985076918[[#This Row],[Veces que se compartió]]/Jan_01_2026_Mar_02_2026_910311985076918[[#This Row],[Alcance]])</f>
        <v>2.364864864864865E-2</v>
      </c>
      <c r="X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7.0945945945945943E-2</v>
      </c>
      <c r="Y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0.11824324324324324</v>
      </c>
    </row>
    <row r="70" spans="1:25" x14ac:dyDescent="0.3">
      <c r="A70">
        <v>1.7912491221324532E+16</v>
      </c>
      <c r="B70">
        <v>1.7841400776254024E+16</v>
      </c>
      <c r="C70" s="12" t="s">
        <v>2013</v>
      </c>
      <c r="D70" s="12" t="s">
        <v>1830</v>
      </c>
      <c r="E70" s="12" t="s">
        <v>1339</v>
      </c>
      <c r="F70">
        <v>22</v>
      </c>
      <c r="G70" s="12" t="s">
        <v>2151</v>
      </c>
      <c r="H70" s="12" t="s">
        <v>2152</v>
      </c>
      <c r="I70" s="12" t="s">
        <v>2016</v>
      </c>
      <c r="J70" s="12" t="s">
        <v>1339</v>
      </c>
      <c r="K70" s="12" t="s">
        <v>1836</v>
      </c>
      <c r="L70">
        <v>327</v>
      </c>
      <c r="M70">
        <v>256</v>
      </c>
      <c r="N70">
        <v>13</v>
      </c>
      <c r="O70">
        <v>1</v>
      </c>
      <c r="P70">
        <v>2</v>
      </c>
      <c r="Q70">
        <v>246</v>
      </c>
      <c r="V70" s="13">
        <f>IF(Jan_01_2026_Mar_02_2026_910311985076918[[#This Row],[Alcance]]=0,0,Jan_01_2026_Mar_02_2026_910311985076918[[#This Row],[Clics en el enlace]]/Jan_01_2026_Mar_02_2026_910311985076918[[#This Row],[Alcance]])</f>
        <v>0</v>
      </c>
      <c r="W70" s="13">
        <f>IF(Jan_01_2026_Mar_02_2026_910311985076918[[#This Row],[Alcance]]=0,0,Jan_01_2026_Mar_02_2026_910311985076918[[#This Row],[Veces que se compartió]]/Jan_01_2026_Mar_02_2026_910311985076918[[#This Row],[Alcance]])</f>
        <v>3.90625E-3</v>
      </c>
      <c r="X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6.25E-2</v>
      </c>
      <c r="Y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7.8125E-2</v>
      </c>
    </row>
    <row r="71" spans="1:25" x14ac:dyDescent="0.3">
      <c r="A71">
        <v>1.81068983088247E+16</v>
      </c>
      <c r="B71">
        <v>1.7841400776254024E+16</v>
      </c>
      <c r="C71" s="12" t="s">
        <v>2013</v>
      </c>
      <c r="D71" s="12" t="s">
        <v>1830</v>
      </c>
      <c r="E71" s="12" t="s">
        <v>1339</v>
      </c>
      <c r="F71">
        <v>49</v>
      </c>
      <c r="G71" s="12" t="s">
        <v>2153</v>
      </c>
      <c r="H71" s="12" t="s">
        <v>2154</v>
      </c>
      <c r="I71" s="12" t="s">
        <v>2016</v>
      </c>
      <c r="J71" s="12" t="s">
        <v>1339</v>
      </c>
      <c r="K71" s="12" t="s">
        <v>1836</v>
      </c>
      <c r="L71">
        <v>248</v>
      </c>
      <c r="M71">
        <v>206</v>
      </c>
      <c r="N71">
        <v>12</v>
      </c>
      <c r="O71">
        <v>0</v>
      </c>
      <c r="P71">
        <v>0</v>
      </c>
      <c r="Q71">
        <v>240</v>
      </c>
      <c r="V71" s="13">
        <f>IF(Jan_01_2026_Mar_02_2026_910311985076918[[#This Row],[Alcance]]=0,0,Jan_01_2026_Mar_02_2026_910311985076918[[#This Row],[Clics en el enlace]]/Jan_01_2026_Mar_02_2026_910311985076918[[#This Row],[Alcance]])</f>
        <v>0</v>
      </c>
      <c r="W71" s="13">
        <f>IF(Jan_01_2026_Mar_02_2026_910311985076918[[#This Row],[Alcance]]=0,0,Jan_01_2026_Mar_02_2026_910311985076918[[#This Row],[Veces que se compartió]]/Jan_01_2026_Mar_02_2026_910311985076918[[#This Row],[Alcance]])</f>
        <v>0</v>
      </c>
      <c r="X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5.8252427184466021E-2</v>
      </c>
      <c r="Y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5.8252427184466021E-2</v>
      </c>
    </row>
    <row r="72" spans="1:25" x14ac:dyDescent="0.3">
      <c r="A72">
        <v>1.804932485971058E+16</v>
      </c>
      <c r="B72">
        <v>1.7841400776254024E+16</v>
      </c>
      <c r="C72" s="12" t="s">
        <v>2013</v>
      </c>
      <c r="D72" s="12" t="s">
        <v>1830</v>
      </c>
      <c r="E72" s="12" t="s">
        <v>1339</v>
      </c>
      <c r="F72">
        <v>15</v>
      </c>
      <c r="G72" s="12" t="s">
        <v>2155</v>
      </c>
      <c r="H72" s="12" t="s">
        <v>2156</v>
      </c>
      <c r="I72" s="12" t="s">
        <v>2016</v>
      </c>
      <c r="J72" s="12" t="s">
        <v>1339</v>
      </c>
      <c r="K72" s="12" t="s">
        <v>1836</v>
      </c>
      <c r="L72">
        <v>510</v>
      </c>
      <c r="M72">
        <v>393</v>
      </c>
      <c r="N72">
        <v>11</v>
      </c>
      <c r="O72">
        <v>2</v>
      </c>
      <c r="P72">
        <v>0</v>
      </c>
      <c r="Q72">
        <v>236</v>
      </c>
      <c r="R72">
        <v>1</v>
      </c>
      <c r="V72" s="13">
        <f>IF(Jan_01_2026_Mar_02_2026_910311985076918[[#This Row],[Alcance]]=0,0,Jan_01_2026_Mar_02_2026_910311985076918[[#This Row],[Clics en el enlace]]/Jan_01_2026_Mar_02_2026_910311985076918[[#This Row],[Alcance]])</f>
        <v>0</v>
      </c>
      <c r="W72" s="13">
        <f>IF(Jan_01_2026_Mar_02_2026_910311985076918[[#This Row],[Alcance]]=0,0,Jan_01_2026_Mar_02_2026_910311985076918[[#This Row],[Veces que se compartió]]/Jan_01_2026_Mar_02_2026_910311985076918[[#This Row],[Alcance]])</f>
        <v>5.0890585241730284E-3</v>
      </c>
      <c r="X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3.3078880407124679E-2</v>
      </c>
      <c r="Y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4.3256997455470736E-2</v>
      </c>
    </row>
    <row r="73" spans="1:25" x14ac:dyDescent="0.3">
      <c r="A73">
        <v>1.8103847062879788E+16</v>
      </c>
      <c r="B73">
        <v>1.7841400776254024E+16</v>
      </c>
      <c r="C73" s="12" t="s">
        <v>2013</v>
      </c>
      <c r="D73" s="12" t="s">
        <v>1830</v>
      </c>
      <c r="E73" s="12" t="s">
        <v>1339</v>
      </c>
      <c r="F73">
        <v>28</v>
      </c>
      <c r="G73" s="12" t="s">
        <v>2157</v>
      </c>
      <c r="H73" s="12" t="s">
        <v>2158</v>
      </c>
      <c r="I73" s="12" t="s">
        <v>2016</v>
      </c>
      <c r="J73" s="12" t="s">
        <v>1339</v>
      </c>
      <c r="K73" s="12" t="s">
        <v>1836</v>
      </c>
      <c r="L73">
        <v>328</v>
      </c>
      <c r="M73">
        <v>275</v>
      </c>
      <c r="N73">
        <v>16</v>
      </c>
      <c r="O73">
        <v>1</v>
      </c>
      <c r="P73">
        <v>0</v>
      </c>
      <c r="Q73">
        <v>226</v>
      </c>
      <c r="V73" s="13">
        <f>IF(Jan_01_2026_Mar_02_2026_910311985076918[[#This Row],[Alcance]]=0,0,Jan_01_2026_Mar_02_2026_910311985076918[[#This Row],[Clics en el enlace]]/Jan_01_2026_Mar_02_2026_910311985076918[[#This Row],[Alcance]])</f>
        <v>0</v>
      </c>
      <c r="W73" s="13">
        <f>IF(Jan_01_2026_Mar_02_2026_910311985076918[[#This Row],[Alcance]]=0,0,Jan_01_2026_Mar_02_2026_910311985076918[[#This Row],[Veces que se compartió]]/Jan_01_2026_Mar_02_2026_910311985076918[[#This Row],[Alcance]])</f>
        <v>3.6363636363636364E-3</v>
      </c>
      <c r="X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6.1818181818181821E-2</v>
      </c>
      <c r="Y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6.9090909090909092E-2</v>
      </c>
    </row>
    <row r="74" spans="1:25" x14ac:dyDescent="0.3">
      <c r="A74">
        <v>1.857462413204602E+16</v>
      </c>
      <c r="B74">
        <v>1.7841400776254024E+16</v>
      </c>
      <c r="C74" s="12" t="s">
        <v>2013</v>
      </c>
      <c r="D74" s="12" t="s">
        <v>1830</v>
      </c>
      <c r="E74" s="12" t="s">
        <v>1339</v>
      </c>
      <c r="F74">
        <v>30</v>
      </c>
      <c r="G74" s="12" t="s">
        <v>2159</v>
      </c>
      <c r="H74" s="12" t="s">
        <v>2160</v>
      </c>
      <c r="I74" s="12" t="s">
        <v>2016</v>
      </c>
      <c r="J74" s="12" t="s">
        <v>1339</v>
      </c>
      <c r="K74" s="12" t="s">
        <v>1836</v>
      </c>
      <c r="L74">
        <v>227</v>
      </c>
      <c r="M74">
        <v>197</v>
      </c>
      <c r="N74">
        <v>11</v>
      </c>
      <c r="O74">
        <v>0</v>
      </c>
      <c r="P74">
        <v>0</v>
      </c>
      <c r="Q74">
        <v>223</v>
      </c>
      <c r="V74" s="13">
        <f>IF(Jan_01_2026_Mar_02_2026_910311985076918[[#This Row],[Alcance]]=0,0,Jan_01_2026_Mar_02_2026_910311985076918[[#This Row],[Clics en el enlace]]/Jan_01_2026_Mar_02_2026_910311985076918[[#This Row],[Alcance]])</f>
        <v>0</v>
      </c>
      <c r="W74" s="13">
        <f>IF(Jan_01_2026_Mar_02_2026_910311985076918[[#This Row],[Alcance]]=0,0,Jan_01_2026_Mar_02_2026_910311985076918[[#This Row],[Veces que se compartió]]/Jan_01_2026_Mar_02_2026_910311985076918[[#This Row],[Alcance]])</f>
        <v>0</v>
      </c>
      <c r="X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5.5837563451776651E-2</v>
      </c>
      <c r="Y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5.5837563451776651E-2</v>
      </c>
    </row>
    <row r="75" spans="1:25" x14ac:dyDescent="0.3">
      <c r="A75">
        <v>1.8076608908103844E+16</v>
      </c>
      <c r="B75">
        <v>1.7841400776254024E+16</v>
      </c>
      <c r="C75" s="12" t="s">
        <v>2013</v>
      </c>
      <c r="D75" s="12" t="s">
        <v>1830</v>
      </c>
      <c r="E75" s="12" t="s">
        <v>1339</v>
      </c>
      <c r="F75">
        <v>42</v>
      </c>
      <c r="G75" s="12" t="s">
        <v>2161</v>
      </c>
      <c r="H75" s="12" t="s">
        <v>2162</v>
      </c>
      <c r="I75" s="12" t="s">
        <v>2016</v>
      </c>
      <c r="J75" s="12" t="s">
        <v>1339</v>
      </c>
      <c r="K75" s="12" t="s">
        <v>1836</v>
      </c>
      <c r="L75">
        <v>555</v>
      </c>
      <c r="M75">
        <v>425</v>
      </c>
      <c r="N75">
        <v>13</v>
      </c>
      <c r="O75">
        <v>2</v>
      </c>
      <c r="P75">
        <v>0</v>
      </c>
      <c r="Q75">
        <v>235</v>
      </c>
      <c r="V75" s="13">
        <f>IF(Jan_01_2026_Mar_02_2026_910311985076918[[#This Row],[Alcance]]=0,0,Jan_01_2026_Mar_02_2026_910311985076918[[#This Row],[Clics en el enlace]]/Jan_01_2026_Mar_02_2026_910311985076918[[#This Row],[Alcance]])</f>
        <v>0</v>
      </c>
      <c r="W75" s="13">
        <f>IF(Jan_01_2026_Mar_02_2026_910311985076918[[#This Row],[Alcance]]=0,0,Jan_01_2026_Mar_02_2026_910311985076918[[#This Row],[Veces que se compartió]]/Jan_01_2026_Mar_02_2026_910311985076918[[#This Row],[Alcance]])</f>
        <v>4.7058823529411761E-3</v>
      </c>
      <c r="X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3.5294117647058823E-2</v>
      </c>
      <c r="Y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4.4705882352941179E-2</v>
      </c>
    </row>
    <row r="76" spans="1:25" x14ac:dyDescent="0.3">
      <c r="A76">
        <v>1.8363331435161612E+16</v>
      </c>
      <c r="B76">
        <v>1.7841400776254024E+16</v>
      </c>
      <c r="C76" s="12" t="s">
        <v>2013</v>
      </c>
      <c r="D76" s="12" t="s">
        <v>1830</v>
      </c>
      <c r="E76" s="12" t="s">
        <v>1339</v>
      </c>
      <c r="F76">
        <v>11</v>
      </c>
      <c r="G76" s="12" t="s">
        <v>2163</v>
      </c>
      <c r="H76" s="12" t="s">
        <v>2164</v>
      </c>
      <c r="I76" s="12" t="s">
        <v>2016</v>
      </c>
      <c r="J76" s="12" t="s">
        <v>1339</v>
      </c>
      <c r="K76" s="12" t="s">
        <v>1836</v>
      </c>
      <c r="L76">
        <v>250</v>
      </c>
      <c r="M76">
        <v>210</v>
      </c>
      <c r="N76">
        <v>13</v>
      </c>
      <c r="O76">
        <v>0</v>
      </c>
      <c r="P76">
        <v>1</v>
      </c>
      <c r="Q76">
        <v>231</v>
      </c>
      <c r="R76">
        <v>2</v>
      </c>
      <c r="V76" s="13">
        <f>IF(Jan_01_2026_Mar_02_2026_910311985076918[[#This Row],[Alcance]]=0,0,Jan_01_2026_Mar_02_2026_910311985076918[[#This Row],[Clics en el enlace]]/Jan_01_2026_Mar_02_2026_910311985076918[[#This Row],[Alcance]])</f>
        <v>0</v>
      </c>
      <c r="W76" s="13">
        <f>IF(Jan_01_2026_Mar_02_2026_910311985076918[[#This Row],[Alcance]]=0,0,Jan_01_2026_Mar_02_2026_910311985076918[[#This Row],[Veces que se compartió]]/Jan_01_2026_Mar_02_2026_910311985076918[[#This Row],[Alcance]])</f>
        <v>0</v>
      </c>
      <c r="X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6.6666666666666666E-2</v>
      </c>
      <c r="Y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7.1428571428571425E-2</v>
      </c>
    </row>
    <row r="77" spans="1:25" x14ac:dyDescent="0.3">
      <c r="A77">
        <v>1.808871394114462E+16</v>
      </c>
      <c r="B77">
        <v>1.7841400776254024E+16</v>
      </c>
      <c r="C77" s="12" t="s">
        <v>2013</v>
      </c>
      <c r="D77" s="12" t="s">
        <v>1830</v>
      </c>
      <c r="E77" s="12" t="s">
        <v>1339</v>
      </c>
      <c r="F77">
        <v>43</v>
      </c>
      <c r="G77" s="12" t="s">
        <v>2165</v>
      </c>
      <c r="H77" s="12" t="s">
        <v>2166</v>
      </c>
      <c r="I77" s="12" t="s">
        <v>2016</v>
      </c>
      <c r="J77" s="12" t="s">
        <v>1339</v>
      </c>
      <c r="K77" s="12" t="s">
        <v>1836</v>
      </c>
      <c r="L77">
        <v>272</v>
      </c>
      <c r="M77">
        <v>226</v>
      </c>
      <c r="N77">
        <v>9</v>
      </c>
      <c r="O77">
        <v>1</v>
      </c>
      <c r="P77">
        <v>0</v>
      </c>
      <c r="Q77">
        <v>243</v>
      </c>
      <c r="R77">
        <v>4</v>
      </c>
      <c r="V77" s="13">
        <f>IF(Jan_01_2026_Mar_02_2026_910311985076918[[#This Row],[Alcance]]=0,0,Jan_01_2026_Mar_02_2026_910311985076918[[#This Row],[Clics en el enlace]]/Jan_01_2026_Mar_02_2026_910311985076918[[#This Row],[Alcance]])</f>
        <v>0</v>
      </c>
      <c r="W77" s="13">
        <f>IF(Jan_01_2026_Mar_02_2026_910311985076918[[#This Row],[Alcance]]=0,0,Jan_01_2026_Mar_02_2026_910311985076918[[#This Row],[Veces que se compartió]]/Jan_01_2026_Mar_02_2026_910311985076918[[#This Row],[Alcance]])</f>
        <v>4.4247787610619468E-3</v>
      </c>
      <c r="X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4.4247787610619468E-2</v>
      </c>
      <c r="Y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5.3097345132743362E-2</v>
      </c>
    </row>
    <row r="78" spans="1:25" x14ac:dyDescent="0.3">
      <c r="A78">
        <v>1.8093479896840364E+16</v>
      </c>
      <c r="B78">
        <v>1.7841400776254024E+16</v>
      </c>
      <c r="C78" s="12" t="s">
        <v>2013</v>
      </c>
      <c r="D78" s="12" t="s">
        <v>1830</v>
      </c>
      <c r="E78" s="12" t="s">
        <v>1339</v>
      </c>
      <c r="F78">
        <v>36</v>
      </c>
      <c r="G78" s="12" t="s">
        <v>2167</v>
      </c>
      <c r="H78" s="12" t="s">
        <v>2168</v>
      </c>
      <c r="I78" s="12" t="s">
        <v>2016</v>
      </c>
      <c r="J78" s="12" t="s">
        <v>1339</v>
      </c>
      <c r="K78" s="12" t="s">
        <v>1836</v>
      </c>
      <c r="L78">
        <v>261</v>
      </c>
      <c r="M78">
        <v>210</v>
      </c>
      <c r="N78">
        <v>13</v>
      </c>
      <c r="O78">
        <v>1</v>
      </c>
      <c r="P78">
        <v>1</v>
      </c>
      <c r="Q78">
        <v>232</v>
      </c>
      <c r="R78">
        <v>2</v>
      </c>
      <c r="V78" s="13">
        <f>IF(Jan_01_2026_Mar_02_2026_910311985076918[[#This Row],[Alcance]]=0,0,Jan_01_2026_Mar_02_2026_910311985076918[[#This Row],[Clics en el enlace]]/Jan_01_2026_Mar_02_2026_910311985076918[[#This Row],[Alcance]])</f>
        <v>0</v>
      </c>
      <c r="W78" s="13">
        <f>IF(Jan_01_2026_Mar_02_2026_910311985076918[[#This Row],[Alcance]]=0,0,Jan_01_2026_Mar_02_2026_910311985076918[[#This Row],[Veces que se compartió]]/Jan_01_2026_Mar_02_2026_910311985076918[[#This Row],[Alcance]])</f>
        <v>4.7619047619047623E-3</v>
      </c>
      <c r="X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7.1428571428571425E-2</v>
      </c>
      <c r="Y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8.5714285714285715E-2</v>
      </c>
    </row>
    <row r="79" spans="1:25" x14ac:dyDescent="0.3">
      <c r="A79">
        <v>1.8099525196915796E+16</v>
      </c>
      <c r="B79">
        <v>1.7841400776254024E+16</v>
      </c>
      <c r="C79" s="12" t="s">
        <v>2013</v>
      </c>
      <c r="D79" s="12" t="s">
        <v>1830</v>
      </c>
      <c r="E79" s="12" t="s">
        <v>1339</v>
      </c>
      <c r="F79">
        <v>15</v>
      </c>
      <c r="G79" s="12" t="s">
        <v>2169</v>
      </c>
      <c r="H79" s="12" t="s">
        <v>2170</v>
      </c>
      <c r="I79" s="12" t="s">
        <v>2016</v>
      </c>
      <c r="J79" s="12" t="s">
        <v>1339</v>
      </c>
      <c r="K79" s="12" t="s">
        <v>1836</v>
      </c>
      <c r="L79">
        <v>333</v>
      </c>
      <c r="M79">
        <v>271</v>
      </c>
      <c r="N79">
        <v>11</v>
      </c>
      <c r="O79">
        <v>1</v>
      </c>
      <c r="P79">
        <v>0</v>
      </c>
      <c r="Q79">
        <v>222</v>
      </c>
      <c r="R79">
        <v>2</v>
      </c>
      <c r="V79" s="13">
        <f>IF(Jan_01_2026_Mar_02_2026_910311985076918[[#This Row],[Alcance]]=0,0,Jan_01_2026_Mar_02_2026_910311985076918[[#This Row],[Clics en el enlace]]/Jan_01_2026_Mar_02_2026_910311985076918[[#This Row],[Alcance]])</f>
        <v>0</v>
      </c>
      <c r="W79" s="13">
        <f>IF(Jan_01_2026_Mar_02_2026_910311985076918[[#This Row],[Alcance]]=0,0,Jan_01_2026_Mar_02_2026_910311985076918[[#This Row],[Veces que se compartió]]/Jan_01_2026_Mar_02_2026_910311985076918[[#This Row],[Alcance]])</f>
        <v>3.6900369003690036E-3</v>
      </c>
      <c r="X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4.4280442804428041E-2</v>
      </c>
      <c r="Y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5.1660516605166053E-2</v>
      </c>
    </row>
    <row r="80" spans="1:25" x14ac:dyDescent="0.3">
      <c r="A80">
        <v>1.7871478101556662E+16</v>
      </c>
      <c r="B80">
        <v>1.7841400776254024E+16</v>
      </c>
      <c r="C80" s="12" t="s">
        <v>2013</v>
      </c>
      <c r="D80" s="12" t="s">
        <v>1830</v>
      </c>
      <c r="E80" s="12" t="s">
        <v>1339</v>
      </c>
      <c r="F80">
        <v>11</v>
      </c>
      <c r="G80" s="12" t="s">
        <v>2171</v>
      </c>
      <c r="H80" s="12" t="s">
        <v>2172</v>
      </c>
      <c r="I80" s="12" t="s">
        <v>2016</v>
      </c>
      <c r="J80" s="12" t="s">
        <v>1339</v>
      </c>
      <c r="K80" s="12" t="s">
        <v>1836</v>
      </c>
      <c r="L80">
        <v>221</v>
      </c>
      <c r="M80">
        <v>190</v>
      </c>
      <c r="N80">
        <v>7</v>
      </c>
      <c r="O80">
        <v>0</v>
      </c>
      <c r="P80">
        <v>0</v>
      </c>
      <c r="Q80">
        <v>207</v>
      </c>
      <c r="V80" s="13">
        <f>IF(Jan_01_2026_Mar_02_2026_910311985076918[[#This Row],[Alcance]]=0,0,Jan_01_2026_Mar_02_2026_910311985076918[[#This Row],[Clics en el enlace]]/Jan_01_2026_Mar_02_2026_910311985076918[[#This Row],[Alcance]])</f>
        <v>0</v>
      </c>
      <c r="W80" s="13">
        <f>IF(Jan_01_2026_Mar_02_2026_910311985076918[[#This Row],[Alcance]]=0,0,Jan_01_2026_Mar_02_2026_910311985076918[[#This Row],[Veces que se compartió]]/Jan_01_2026_Mar_02_2026_910311985076918[[#This Row],[Alcance]])</f>
        <v>0</v>
      </c>
      <c r="X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3.6842105263157891E-2</v>
      </c>
      <c r="Y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3.6842105263157891E-2</v>
      </c>
    </row>
    <row r="81" spans="1:25" x14ac:dyDescent="0.3">
      <c r="A81">
        <v>1.7938697175160688E+16</v>
      </c>
      <c r="B81">
        <v>1.7841400776254024E+16</v>
      </c>
      <c r="C81" s="12" t="s">
        <v>2013</v>
      </c>
      <c r="D81" s="12" t="s">
        <v>1830</v>
      </c>
      <c r="E81" s="12" t="s">
        <v>1339</v>
      </c>
      <c r="F81">
        <v>10</v>
      </c>
      <c r="G81" s="12" t="s">
        <v>2173</v>
      </c>
      <c r="H81" s="12" t="s">
        <v>2174</v>
      </c>
      <c r="I81" s="12" t="s">
        <v>2016</v>
      </c>
      <c r="J81" s="12" t="s">
        <v>1339</v>
      </c>
      <c r="K81" s="12" t="s">
        <v>1836</v>
      </c>
      <c r="L81">
        <v>246</v>
      </c>
      <c r="M81">
        <v>201</v>
      </c>
      <c r="N81">
        <v>7</v>
      </c>
      <c r="O81">
        <v>1</v>
      </c>
      <c r="P81">
        <v>0</v>
      </c>
      <c r="Q81">
        <v>231</v>
      </c>
      <c r="R81">
        <v>1</v>
      </c>
      <c r="V81" s="13">
        <f>IF(Jan_01_2026_Mar_02_2026_910311985076918[[#This Row],[Alcance]]=0,0,Jan_01_2026_Mar_02_2026_910311985076918[[#This Row],[Clics en el enlace]]/Jan_01_2026_Mar_02_2026_910311985076918[[#This Row],[Alcance]])</f>
        <v>0</v>
      </c>
      <c r="W81" s="13">
        <f>IF(Jan_01_2026_Mar_02_2026_910311985076918[[#This Row],[Alcance]]=0,0,Jan_01_2026_Mar_02_2026_910311985076918[[#This Row],[Veces que se compartió]]/Jan_01_2026_Mar_02_2026_910311985076918[[#This Row],[Alcance]])</f>
        <v>4.9751243781094526E-3</v>
      </c>
      <c r="X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3.9800995024875621E-2</v>
      </c>
      <c r="Y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4.975124378109453E-2</v>
      </c>
    </row>
    <row r="82" spans="1:25" x14ac:dyDescent="0.3">
      <c r="A82">
        <v>1.800076775685478E+16</v>
      </c>
      <c r="B82">
        <v>1.7841400776254024E+16</v>
      </c>
      <c r="C82" s="12" t="s">
        <v>2013</v>
      </c>
      <c r="D82" s="12" t="s">
        <v>1830</v>
      </c>
      <c r="E82" s="12" t="s">
        <v>1339</v>
      </c>
      <c r="F82">
        <v>35</v>
      </c>
      <c r="G82" s="12" t="s">
        <v>2175</v>
      </c>
      <c r="H82" s="12" t="s">
        <v>2176</v>
      </c>
      <c r="I82" s="12" t="s">
        <v>2016</v>
      </c>
      <c r="J82" s="12" t="s">
        <v>1339</v>
      </c>
      <c r="K82" s="12" t="s">
        <v>1836</v>
      </c>
      <c r="L82">
        <v>251</v>
      </c>
      <c r="M82">
        <v>209</v>
      </c>
      <c r="N82">
        <v>11</v>
      </c>
      <c r="O82">
        <v>0</v>
      </c>
      <c r="P82">
        <v>0</v>
      </c>
      <c r="Q82">
        <v>237</v>
      </c>
      <c r="R82">
        <v>1</v>
      </c>
      <c r="V82" s="13">
        <f>IF(Jan_01_2026_Mar_02_2026_910311985076918[[#This Row],[Alcance]]=0,0,Jan_01_2026_Mar_02_2026_910311985076918[[#This Row],[Clics en el enlace]]/Jan_01_2026_Mar_02_2026_910311985076918[[#This Row],[Alcance]])</f>
        <v>0</v>
      </c>
      <c r="W82" s="13">
        <f>IF(Jan_01_2026_Mar_02_2026_910311985076918[[#This Row],[Alcance]]=0,0,Jan_01_2026_Mar_02_2026_910311985076918[[#This Row],[Veces que se compartió]]/Jan_01_2026_Mar_02_2026_910311985076918[[#This Row],[Alcance]])</f>
        <v>0</v>
      </c>
      <c r="X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5.2631578947368418E-2</v>
      </c>
      <c r="Y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5.2631578947368418E-2</v>
      </c>
    </row>
    <row r="83" spans="1:25" x14ac:dyDescent="0.3">
      <c r="A83">
        <v>1.8059716598673184E+16</v>
      </c>
      <c r="B83">
        <v>1.7841400776254024E+16</v>
      </c>
      <c r="C83" s="12" t="s">
        <v>2013</v>
      </c>
      <c r="D83" s="12" t="s">
        <v>1830</v>
      </c>
      <c r="E83" s="12" t="s">
        <v>1339</v>
      </c>
      <c r="F83">
        <v>11</v>
      </c>
      <c r="G83" s="12" t="s">
        <v>2177</v>
      </c>
      <c r="H83" s="12" t="s">
        <v>2178</v>
      </c>
      <c r="I83" s="12" t="s">
        <v>2016</v>
      </c>
      <c r="J83" s="12" t="s">
        <v>1339</v>
      </c>
      <c r="K83" s="12" t="s">
        <v>1836</v>
      </c>
      <c r="L83">
        <v>215</v>
      </c>
      <c r="M83">
        <v>181</v>
      </c>
      <c r="N83">
        <v>8</v>
      </c>
      <c r="O83">
        <v>0</v>
      </c>
      <c r="P83">
        <v>0</v>
      </c>
      <c r="Q83">
        <v>206</v>
      </c>
      <c r="R83">
        <v>2</v>
      </c>
      <c r="V83" s="13">
        <f>IF(Jan_01_2026_Mar_02_2026_910311985076918[[#This Row],[Alcance]]=0,0,Jan_01_2026_Mar_02_2026_910311985076918[[#This Row],[Clics en el enlace]]/Jan_01_2026_Mar_02_2026_910311985076918[[#This Row],[Alcance]])</f>
        <v>0</v>
      </c>
      <c r="W83" s="13">
        <f>IF(Jan_01_2026_Mar_02_2026_910311985076918[[#This Row],[Alcance]]=0,0,Jan_01_2026_Mar_02_2026_910311985076918[[#This Row],[Veces que se compartió]]/Jan_01_2026_Mar_02_2026_910311985076918[[#This Row],[Alcance]])</f>
        <v>0</v>
      </c>
      <c r="X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4.4198895027624308E-2</v>
      </c>
      <c r="Y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4.4198895027624308E-2</v>
      </c>
    </row>
    <row r="84" spans="1:25" x14ac:dyDescent="0.3">
      <c r="A84">
        <v>1.7871460923447068E+16</v>
      </c>
      <c r="B84">
        <v>1.7841400776254024E+16</v>
      </c>
      <c r="C84" s="12" t="s">
        <v>2013</v>
      </c>
      <c r="D84" s="12" t="s">
        <v>1830</v>
      </c>
      <c r="E84" s="12" t="s">
        <v>1339</v>
      </c>
      <c r="F84">
        <v>28</v>
      </c>
      <c r="G84" s="12" t="s">
        <v>2179</v>
      </c>
      <c r="H84" s="12" t="s">
        <v>2180</v>
      </c>
      <c r="I84" s="12" t="s">
        <v>2016</v>
      </c>
      <c r="J84" s="12" t="s">
        <v>1339</v>
      </c>
      <c r="K84" s="12" t="s">
        <v>1836</v>
      </c>
      <c r="L84">
        <v>199</v>
      </c>
      <c r="M84">
        <v>170</v>
      </c>
      <c r="N84">
        <v>12</v>
      </c>
      <c r="O84">
        <v>0</v>
      </c>
      <c r="P84">
        <v>0</v>
      </c>
      <c r="Q84">
        <v>190</v>
      </c>
      <c r="R84">
        <v>2</v>
      </c>
      <c r="V84" s="13">
        <f>IF(Jan_01_2026_Mar_02_2026_910311985076918[[#This Row],[Alcance]]=0,0,Jan_01_2026_Mar_02_2026_910311985076918[[#This Row],[Clics en el enlace]]/Jan_01_2026_Mar_02_2026_910311985076918[[#This Row],[Alcance]])</f>
        <v>0</v>
      </c>
      <c r="W84" s="13">
        <f>IF(Jan_01_2026_Mar_02_2026_910311985076918[[#This Row],[Alcance]]=0,0,Jan_01_2026_Mar_02_2026_910311985076918[[#This Row],[Veces que se compartió]]/Jan_01_2026_Mar_02_2026_910311985076918[[#This Row],[Alcance]])</f>
        <v>0</v>
      </c>
      <c r="X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7.0588235294117646E-2</v>
      </c>
      <c r="Y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7.0588235294117646E-2</v>
      </c>
    </row>
    <row r="85" spans="1:25" x14ac:dyDescent="0.3">
      <c r="A85">
        <v>1.813365853651884E+16</v>
      </c>
      <c r="B85">
        <v>1.7841400776254024E+16</v>
      </c>
      <c r="C85" s="12" t="s">
        <v>2013</v>
      </c>
      <c r="D85" s="12" t="s">
        <v>1830</v>
      </c>
      <c r="E85" s="12" t="s">
        <v>1339</v>
      </c>
      <c r="F85">
        <v>30</v>
      </c>
      <c r="G85" s="12" t="s">
        <v>2181</v>
      </c>
      <c r="H85" s="12" t="s">
        <v>2182</v>
      </c>
      <c r="I85" s="12" t="s">
        <v>2016</v>
      </c>
      <c r="J85" s="12" t="s">
        <v>1339</v>
      </c>
      <c r="K85" s="12" t="s">
        <v>1836</v>
      </c>
      <c r="L85">
        <v>290</v>
      </c>
      <c r="M85">
        <v>230</v>
      </c>
      <c r="N85">
        <v>9</v>
      </c>
      <c r="O85">
        <v>1</v>
      </c>
      <c r="P85">
        <v>0</v>
      </c>
      <c r="Q85">
        <v>199</v>
      </c>
      <c r="R85">
        <v>2</v>
      </c>
      <c r="V85" s="13">
        <f>IF(Jan_01_2026_Mar_02_2026_910311985076918[[#This Row],[Alcance]]=0,0,Jan_01_2026_Mar_02_2026_910311985076918[[#This Row],[Clics en el enlace]]/Jan_01_2026_Mar_02_2026_910311985076918[[#This Row],[Alcance]])</f>
        <v>0</v>
      </c>
      <c r="W85" s="13">
        <f>IF(Jan_01_2026_Mar_02_2026_910311985076918[[#This Row],[Alcance]]=0,0,Jan_01_2026_Mar_02_2026_910311985076918[[#This Row],[Veces que se compartió]]/Jan_01_2026_Mar_02_2026_910311985076918[[#This Row],[Alcance]])</f>
        <v>4.3478260869565218E-3</v>
      </c>
      <c r="X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4.3478260869565216E-2</v>
      </c>
      <c r="Y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5.2173913043478258E-2</v>
      </c>
    </row>
    <row r="86" spans="1:25" x14ac:dyDescent="0.3">
      <c r="A86">
        <v>1.8169541203394968E+16</v>
      </c>
      <c r="B86">
        <v>1.7841400776254024E+16</v>
      </c>
      <c r="C86" s="12" t="s">
        <v>2013</v>
      </c>
      <c r="D86" s="12" t="s">
        <v>1830</v>
      </c>
      <c r="E86" s="12" t="s">
        <v>1339</v>
      </c>
      <c r="F86">
        <v>28</v>
      </c>
      <c r="G86" s="12" t="s">
        <v>2183</v>
      </c>
      <c r="H86" s="12" t="s">
        <v>2184</v>
      </c>
      <c r="I86" s="12" t="s">
        <v>2016</v>
      </c>
      <c r="J86" s="12" t="s">
        <v>1339</v>
      </c>
      <c r="K86" s="12" t="s">
        <v>1836</v>
      </c>
      <c r="L86">
        <v>186</v>
      </c>
      <c r="M86">
        <v>167</v>
      </c>
      <c r="N86">
        <v>8</v>
      </c>
      <c r="O86">
        <v>0</v>
      </c>
      <c r="P86">
        <v>0</v>
      </c>
      <c r="Q86">
        <v>182</v>
      </c>
      <c r="V86" s="13">
        <f>IF(Jan_01_2026_Mar_02_2026_910311985076918[[#This Row],[Alcance]]=0,0,Jan_01_2026_Mar_02_2026_910311985076918[[#This Row],[Clics en el enlace]]/Jan_01_2026_Mar_02_2026_910311985076918[[#This Row],[Alcance]])</f>
        <v>0</v>
      </c>
      <c r="W86" s="13">
        <f>IF(Jan_01_2026_Mar_02_2026_910311985076918[[#This Row],[Alcance]]=0,0,Jan_01_2026_Mar_02_2026_910311985076918[[#This Row],[Veces que se compartió]]/Jan_01_2026_Mar_02_2026_910311985076918[[#This Row],[Alcance]])</f>
        <v>0</v>
      </c>
      <c r="X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4.790419161676647E-2</v>
      </c>
      <c r="Y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4.790419161676647E-2</v>
      </c>
    </row>
    <row r="87" spans="1:25" x14ac:dyDescent="0.3">
      <c r="A87">
        <v>1.7904338466366106E+16</v>
      </c>
      <c r="B87">
        <v>1.7841400776254024E+16</v>
      </c>
      <c r="C87" s="12" t="s">
        <v>2013</v>
      </c>
      <c r="D87" s="12" t="s">
        <v>1830</v>
      </c>
      <c r="E87" s="12" t="s">
        <v>1339</v>
      </c>
      <c r="F87">
        <v>28</v>
      </c>
      <c r="G87" s="12" t="s">
        <v>2185</v>
      </c>
      <c r="H87" s="12" t="s">
        <v>2186</v>
      </c>
      <c r="I87" s="12" t="s">
        <v>2016</v>
      </c>
      <c r="J87" s="12" t="s">
        <v>1339</v>
      </c>
      <c r="K87" s="12" t="s">
        <v>1836</v>
      </c>
      <c r="L87">
        <v>193</v>
      </c>
      <c r="M87">
        <v>165</v>
      </c>
      <c r="N87">
        <v>8</v>
      </c>
      <c r="O87">
        <v>0</v>
      </c>
      <c r="P87">
        <v>0</v>
      </c>
      <c r="Q87">
        <v>184</v>
      </c>
      <c r="V87" s="13">
        <f>IF(Jan_01_2026_Mar_02_2026_910311985076918[[#This Row],[Alcance]]=0,0,Jan_01_2026_Mar_02_2026_910311985076918[[#This Row],[Clics en el enlace]]/Jan_01_2026_Mar_02_2026_910311985076918[[#This Row],[Alcance]])</f>
        <v>0</v>
      </c>
      <c r="W87" s="13">
        <f>IF(Jan_01_2026_Mar_02_2026_910311985076918[[#This Row],[Alcance]]=0,0,Jan_01_2026_Mar_02_2026_910311985076918[[#This Row],[Veces que se compartió]]/Jan_01_2026_Mar_02_2026_910311985076918[[#This Row],[Alcance]])</f>
        <v>0</v>
      </c>
      <c r="X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4.8484848484848485E-2</v>
      </c>
      <c r="Y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4.8484848484848485E-2</v>
      </c>
    </row>
    <row r="88" spans="1:25" x14ac:dyDescent="0.3">
      <c r="A88">
        <v>1.811605706861562E+16</v>
      </c>
      <c r="B88">
        <v>1.7841400776254024E+16</v>
      </c>
      <c r="C88" s="12" t="s">
        <v>2013</v>
      </c>
      <c r="D88" s="12" t="s">
        <v>1830</v>
      </c>
      <c r="E88" s="12" t="s">
        <v>1339</v>
      </c>
      <c r="F88">
        <v>34</v>
      </c>
      <c r="G88" s="12" t="s">
        <v>2187</v>
      </c>
      <c r="H88" s="12" t="s">
        <v>2188</v>
      </c>
      <c r="I88" s="12" t="s">
        <v>2016</v>
      </c>
      <c r="J88" s="12" t="s">
        <v>1339</v>
      </c>
      <c r="K88" s="12" t="s">
        <v>1836</v>
      </c>
      <c r="L88">
        <v>307</v>
      </c>
      <c r="M88">
        <v>260</v>
      </c>
      <c r="N88">
        <v>6</v>
      </c>
      <c r="O88">
        <v>1</v>
      </c>
      <c r="P88">
        <v>0</v>
      </c>
      <c r="Q88">
        <v>197</v>
      </c>
      <c r="V88" s="13">
        <f>IF(Jan_01_2026_Mar_02_2026_910311985076918[[#This Row],[Alcance]]=0,0,Jan_01_2026_Mar_02_2026_910311985076918[[#This Row],[Clics en el enlace]]/Jan_01_2026_Mar_02_2026_910311985076918[[#This Row],[Alcance]])</f>
        <v>0</v>
      </c>
      <c r="W88" s="13">
        <f>IF(Jan_01_2026_Mar_02_2026_910311985076918[[#This Row],[Alcance]]=0,0,Jan_01_2026_Mar_02_2026_910311985076918[[#This Row],[Veces que se compartió]]/Jan_01_2026_Mar_02_2026_910311985076918[[#This Row],[Alcance]])</f>
        <v>3.8461538461538464E-3</v>
      </c>
      <c r="X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2.6923076923076925E-2</v>
      </c>
      <c r="Y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3.4615384615384617E-2</v>
      </c>
    </row>
    <row r="89" spans="1:25" x14ac:dyDescent="0.3">
      <c r="A89">
        <v>1.80938894030498E+16</v>
      </c>
      <c r="B89">
        <v>1.7841400776254024E+16</v>
      </c>
      <c r="C89" s="12" t="s">
        <v>2013</v>
      </c>
      <c r="D89" s="12" t="s">
        <v>1830</v>
      </c>
      <c r="E89" s="12" t="s">
        <v>1339</v>
      </c>
      <c r="F89">
        <v>14</v>
      </c>
      <c r="G89" s="12" t="s">
        <v>2189</v>
      </c>
      <c r="H89" s="12" t="s">
        <v>2190</v>
      </c>
      <c r="I89" s="12" t="s">
        <v>2016</v>
      </c>
      <c r="J89" s="12" t="s">
        <v>1339</v>
      </c>
      <c r="K89" s="12" t="s">
        <v>1836</v>
      </c>
      <c r="L89">
        <v>219</v>
      </c>
      <c r="M89">
        <v>179</v>
      </c>
      <c r="N89">
        <v>9</v>
      </c>
      <c r="O89">
        <v>0</v>
      </c>
      <c r="P89">
        <v>0</v>
      </c>
      <c r="Q89">
        <v>211</v>
      </c>
      <c r="R89">
        <v>2</v>
      </c>
      <c r="V89" s="13">
        <f>IF(Jan_01_2026_Mar_02_2026_910311985076918[[#This Row],[Alcance]]=0,0,Jan_01_2026_Mar_02_2026_910311985076918[[#This Row],[Clics en el enlace]]/Jan_01_2026_Mar_02_2026_910311985076918[[#This Row],[Alcance]])</f>
        <v>0</v>
      </c>
      <c r="W89" s="13">
        <f>IF(Jan_01_2026_Mar_02_2026_910311985076918[[#This Row],[Alcance]]=0,0,Jan_01_2026_Mar_02_2026_910311985076918[[#This Row],[Veces que se compartió]]/Jan_01_2026_Mar_02_2026_910311985076918[[#This Row],[Alcance]])</f>
        <v>0</v>
      </c>
      <c r="X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5.027932960893855E-2</v>
      </c>
      <c r="Y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5.027932960893855E-2</v>
      </c>
    </row>
    <row r="90" spans="1:25" x14ac:dyDescent="0.3">
      <c r="A90">
        <v>1.8096203653777976E+16</v>
      </c>
      <c r="B90">
        <v>1.7841400776254024E+16</v>
      </c>
      <c r="C90" s="12" t="s">
        <v>2013</v>
      </c>
      <c r="D90" s="12" t="s">
        <v>1830</v>
      </c>
      <c r="E90" s="12" t="s">
        <v>1339</v>
      </c>
      <c r="F90">
        <v>54</v>
      </c>
      <c r="G90" s="12" t="s">
        <v>2191</v>
      </c>
      <c r="H90" s="12" t="s">
        <v>2192</v>
      </c>
      <c r="I90" s="12" t="s">
        <v>2016</v>
      </c>
      <c r="J90" s="12" t="s">
        <v>1339</v>
      </c>
      <c r="K90" s="12" t="s">
        <v>1836</v>
      </c>
      <c r="L90">
        <v>211</v>
      </c>
      <c r="M90">
        <v>174</v>
      </c>
      <c r="N90">
        <v>8</v>
      </c>
      <c r="O90">
        <v>0</v>
      </c>
      <c r="P90">
        <v>1</v>
      </c>
      <c r="Q90">
        <v>206</v>
      </c>
      <c r="V90" s="13">
        <f>IF(Jan_01_2026_Mar_02_2026_910311985076918[[#This Row],[Alcance]]=0,0,Jan_01_2026_Mar_02_2026_910311985076918[[#This Row],[Clics en el enlace]]/Jan_01_2026_Mar_02_2026_910311985076918[[#This Row],[Alcance]])</f>
        <v>0</v>
      </c>
      <c r="W90" s="13">
        <f>IF(Jan_01_2026_Mar_02_2026_910311985076918[[#This Row],[Alcance]]=0,0,Jan_01_2026_Mar_02_2026_910311985076918[[#This Row],[Veces que se compartió]]/Jan_01_2026_Mar_02_2026_910311985076918[[#This Row],[Alcance]])</f>
        <v>0</v>
      </c>
      <c r="X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5.1724137931034482E-2</v>
      </c>
      <c r="Y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5.7471264367816091E-2</v>
      </c>
    </row>
    <row r="91" spans="1:25" x14ac:dyDescent="0.3">
      <c r="A91">
        <v>1.8075390164570004E+16</v>
      </c>
      <c r="B91">
        <v>1.7841400776254024E+16</v>
      </c>
      <c r="C91" s="12" t="s">
        <v>2013</v>
      </c>
      <c r="D91" s="12" t="s">
        <v>1830</v>
      </c>
      <c r="E91" s="12" t="s">
        <v>1339</v>
      </c>
      <c r="F91">
        <v>12</v>
      </c>
      <c r="G91" s="12" t="s">
        <v>2193</v>
      </c>
      <c r="H91" s="12" t="s">
        <v>2194</v>
      </c>
      <c r="I91" s="12" t="s">
        <v>2016</v>
      </c>
      <c r="J91" s="12" t="s">
        <v>1339</v>
      </c>
      <c r="K91" s="12" t="s">
        <v>1836</v>
      </c>
      <c r="L91">
        <v>219</v>
      </c>
      <c r="M91">
        <v>186</v>
      </c>
      <c r="N91">
        <v>10</v>
      </c>
      <c r="O91">
        <v>0</v>
      </c>
      <c r="P91">
        <v>0</v>
      </c>
      <c r="Q91">
        <v>211</v>
      </c>
      <c r="R91">
        <v>1</v>
      </c>
      <c r="V91" s="13">
        <f>IF(Jan_01_2026_Mar_02_2026_910311985076918[[#This Row],[Alcance]]=0,0,Jan_01_2026_Mar_02_2026_910311985076918[[#This Row],[Clics en el enlace]]/Jan_01_2026_Mar_02_2026_910311985076918[[#This Row],[Alcance]])</f>
        <v>0</v>
      </c>
      <c r="W91" s="13">
        <f>IF(Jan_01_2026_Mar_02_2026_910311985076918[[#This Row],[Alcance]]=0,0,Jan_01_2026_Mar_02_2026_910311985076918[[#This Row],[Veces que se compartió]]/Jan_01_2026_Mar_02_2026_910311985076918[[#This Row],[Alcance]])</f>
        <v>0</v>
      </c>
      <c r="X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5.3763440860215055E-2</v>
      </c>
      <c r="Y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5.3763440860215055E-2</v>
      </c>
    </row>
    <row r="92" spans="1:25" x14ac:dyDescent="0.3">
      <c r="A92">
        <v>1.809575574780238E+16</v>
      </c>
      <c r="B92">
        <v>1.7841400776254024E+16</v>
      </c>
      <c r="C92" s="12" t="s">
        <v>2013</v>
      </c>
      <c r="D92" s="12" t="s">
        <v>1830</v>
      </c>
      <c r="E92" s="12" t="s">
        <v>1339</v>
      </c>
      <c r="F92">
        <v>15</v>
      </c>
      <c r="G92" s="12" t="s">
        <v>2195</v>
      </c>
      <c r="H92" s="12" t="s">
        <v>2196</v>
      </c>
      <c r="I92" s="12" t="s">
        <v>2016</v>
      </c>
      <c r="J92" s="12" t="s">
        <v>1339</v>
      </c>
      <c r="K92" s="12" t="s">
        <v>1836</v>
      </c>
      <c r="L92">
        <v>201</v>
      </c>
      <c r="M92">
        <v>171</v>
      </c>
      <c r="N92">
        <v>6</v>
      </c>
      <c r="O92">
        <v>0</v>
      </c>
      <c r="P92">
        <v>0</v>
      </c>
      <c r="Q92">
        <v>192</v>
      </c>
      <c r="V92" s="13">
        <f>IF(Jan_01_2026_Mar_02_2026_910311985076918[[#This Row],[Alcance]]=0,0,Jan_01_2026_Mar_02_2026_910311985076918[[#This Row],[Clics en el enlace]]/Jan_01_2026_Mar_02_2026_910311985076918[[#This Row],[Alcance]])</f>
        <v>0</v>
      </c>
      <c r="W92" s="13">
        <f>IF(Jan_01_2026_Mar_02_2026_910311985076918[[#This Row],[Alcance]]=0,0,Jan_01_2026_Mar_02_2026_910311985076918[[#This Row],[Veces que se compartió]]/Jan_01_2026_Mar_02_2026_910311985076918[[#This Row],[Alcance]])</f>
        <v>0</v>
      </c>
      <c r="X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3.5087719298245612E-2</v>
      </c>
      <c r="Y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3.5087719298245612E-2</v>
      </c>
    </row>
    <row r="93" spans="1:25" x14ac:dyDescent="0.3">
      <c r="A93">
        <v>1.8557913403050848E+16</v>
      </c>
      <c r="B93">
        <v>1.7841400776254024E+16</v>
      </c>
      <c r="C93" s="12" t="s">
        <v>2013</v>
      </c>
      <c r="D93" s="12" t="s">
        <v>1830</v>
      </c>
      <c r="E93" s="12" t="s">
        <v>1339</v>
      </c>
      <c r="F93">
        <v>15</v>
      </c>
      <c r="G93" s="12" t="s">
        <v>2195</v>
      </c>
      <c r="H93" s="12" t="s">
        <v>2197</v>
      </c>
      <c r="I93" s="12" t="s">
        <v>2016</v>
      </c>
      <c r="J93" s="12" t="s">
        <v>1339</v>
      </c>
      <c r="K93" s="12" t="s">
        <v>1836</v>
      </c>
      <c r="L93">
        <v>208</v>
      </c>
      <c r="M93">
        <v>176</v>
      </c>
      <c r="N93">
        <v>5</v>
      </c>
      <c r="O93">
        <v>0</v>
      </c>
      <c r="P93">
        <v>0</v>
      </c>
      <c r="Q93">
        <v>196</v>
      </c>
      <c r="R93">
        <v>1</v>
      </c>
      <c r="V93" s="13">
        <f>IF(Jan_01_2026_Mar_02_2026_910311985076918[[#This Row],[Alcance]]=0,0,Jan_01_2026_Mar_02_2026_910311985076918[[#This Row],[Clics en el enlace]]/Jan_01_2026_Mar_02_2026_910311985076918[[#This Row],[Alcance]])</f>
        <v>0</v>
      </c>
      <c r="W93" s="13">
        <f>IF(Jan_01_2026_Mar_02_2026_910311985076918[[#This Row],[Alcance]]=0,0,Jan_01_2026_Mar_02_2026_910311985076918[[#This Row],[Veces que se compartió]]/Jan_01_2026_Mar_02_2026_910311985076918[[#This Row],[Alcance]])</f>
        <v>0</v>
      </c>
      <c r="X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2.8409090909090908E-2</v>
      </c>
      <c r="Y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2.8409090909090908E-2</v>
      </c>
    </row>
    <row r="94" spans="1:25" x14ac:dyDescent="0.3">
      <c r="A94">
        <v>1.793084632819692E+16</v>
      </c>
      <c r="B94">
        <v>1.7841400776254024E+16</v>
      </c>
      <c r="C94" s="12" t="s">
        <v>2013</v>
      </c>
      <c r="D94" s="12" t="s">
        <v>1830</v>
      </c>
      <c r="E94" s="12" t="s">
        <v>1339</v>
      </c>
      <c r="F94">
        <v>30</v>
      </c>
      <c r="G94" s="12" t="s">
        <v>2198</v>
      </c>
      <c r="H94" s="12" t="s">
        <v>2199</v>
      </c>
      <c r="I94" s="12" t="s">
        <v>2016</v>
      </c>
      <c r="J94" s="12" t="s">
        <v>1339</v>
      </c>
      <c r="K94" s="12" t="s">
        <v>1836</v>
      </c>
      <c r="L94">
        <v>213</v>
      </c>
      <c r="M94">
        <v>180</v>
      </c>
      <c r="N94">
        <v>6</v>
      </c>
      <c r="O94">
        <v>0</v>
      </c>
      <c r="P94">
        <v>0</v>
      </c>
      <c r="Q94">
        <v>202</v>
      </c>
      <c r="V94" s="13">
        <f>IF(Jan_01_2026_Mar_02_2026_910311985076918[[#This Row],[Alcance]]=0,0,Jan_01_2026_Mar_02_2026_910311985076918[[#This Row],[Clics en el enlace]]/Jan_01_2026_Mar_02_2026_910311985076918[[#This Row],[Alcance]])</f>
        <v>0</v>
      </c>
      <c r="W94" s="13">
        <f>IF(Jan_01_2026_Mar_02_2026_910311985076918[[#This Row],[Alcance]]=0,0,Jan_01_2026_Mar_02_2026_910311985076918[[#This Row],[Veces que se compartió]]/Jan_01_2026_Mar_02_2026_910311985076918[[#This Row],[Alcance]])</f>
        <v>0</v>
      </c>
      <c r="X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3.3333333333333333E-2</v>
      </c>
      <c r="Y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3.3333333333333333E-2</v>
      </c>
    </row>
    <row r="95" spans="1:25" x14ac:dyDescent="0.3">
      <c r="A95">
        <v>1.7913335049335752E+16</v>
      </c>
      <c r="B95">
        <v>1.7841400776254024E+16</v>
      </c>
      <c r="C95" s="12" t="s">
        <v>2013</v>
      </c>
      <c r="D95" s="12" t="s">
        <v>1830</v>
      </c>
      <c r="E95" s="12" t="s">
        <v>1339</v>
      </c>
      <c r="F95">
        <v>16</v>
      </c>
      <c r="G95" s="12" t="s">
        <v>2200</v>
      </c>
      <c r="H95" s="12" t="s">
        <v>2201</v>
      </c>
      <c r="I95" s="12" t="s">
        <v>2016</v>
      </c>
      <c r="J95" s="12" t="s">
        <v>1339</v>
      </c>
      <c r="K95" s="12" t="s">
        <v>1836</v>
      </c>
      <c r="L95">
        <v>233</v>
      </c>
      <c r="M95">
        <v>194</v>
      </c>
      <c r="N95">
        <v>8</v>
      </c>
      <c r="O95">
        <v>0</v>
      </c>
      <c r="P95">
        <v>0</v>
      </c>
      <c r="Q95">
        <v>218</v>
      </c>
      <c r="R95">
        <v>4</v>
      </c>
      <c r="V95" s="13">
        <f>IF(Jan_01_2026_Mar_02_2026_910311985076918[[#This Row],[Alcance]]=0,0,Jan_01_2026_Mar_02_2026_910311985076918[[#This Row],[Clics en el enlace]]/Jan_01_2026_Mar_02_2026_910311985076918[[#This Row],[Alcance]])</f>
        <v>0</v>
      </c>
      <c r="W95" s="13">
        <f>IF(Jan_01_2026_Mar_02_2026_910311985076918[[#This Row],[Alcance]]=0,0,Jan_01_2026_Mar_02_2026_910311985076918[[#This Row],[Veces que se compartió]]/Jan_01_2026_Mar_02_2026_910311985076918[[#This Row],[Alcance]])</f>
        <v>0</v>
      </c>
      <c r="X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4.1237113402061855E-2</v>
      </c>
      <c r="Y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4.1237113402061855E-2</v>
      </c>
    </row>
    <row r="96" spans="1:25" x14ac:dyDescent="0.3">
      <c r="A96">
        <v>1.7845396302676168E+16</v>
      </c>
      <c r="B96">
        <v>1.7841400776254024E+16</v>
      </c>
      <c r="C96" s="12" t="s">
        <v>2013</v>
      </c>
      <c r="D96" s="12" t="s">
        <v>1830</v>
      </c>
      <c r="E96" s="12" t="s">
        <v>1339</v>
      </c>
      <c r="F96">
        <v>10</v>
      </c>
      <c r="G96" s="12" t="s">
        <v>2202</v>
      </c>
      <c r="H96" s="12" t="s">
        <v>2203</v>
      </c>
      <c r="I96" s="12" t="s">
        <v>2016</v>
      </c>
      <c r="J96" s="12" t="s">
        <v>1339</v>
      </c>
      <c r="K96" s="12" t="s">
        <v>1836</v>
      </c>
      <c r="L96">
        <v>223</v>
      </c>
      <c r="M96">
        <v>183</v>
      </c>
      <c r="N96">
        <v>8</v>
      </c>
      <c r="O96">
        <v>0</v>
      </c>
      <c r="P96">
        <v>0</v>
      </c>
      <c r="Q96">
        <v>206</v>
      </c>
      <c r="V96" s="13">
        <f>IF(Jan_01_2026_Mar_02_2026_910311985076918[[#This Row],[Alcance]]=0,0,Jan_01_2026_Mar_02_2026_910311985076918[[#This Row],[Clics en el enlace]]/Jan_01_2026_Mar_02_2026_910311985076918[[#This Row],[Alcance]])</f>
        <v>0</v>
      </c>
      <c r="W96" s="13">
        <f>IF(Jan_01_2026_Mar_02_2026_910311985076918[[#This Row],[Alcance]]=0,0,Jan_01_2026_Mar_02_2026_910311985076918[[#This Row],[Veces que se compartió]]/Jan_01_2026_Mar_02_2026_910311985076918[[#This Row],[Alcance]])</f>
        <v>0</v>
      </c>
      <c r="X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4.3715846994535519E-2</v>
      </c>
      <c r="Y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4.3715846994535519E-2</v>
      </c>
    </row>
    <row r="97" spans="1:25" x14ac:dyDescent="0.3">
      <c r="A97">
        <v>1.7875606800521336E+16</v>
      </c>
      <c r="B97">
        <v>1.7841400776254024E+16</v>
      </c>
      <c r="C97" s="12" t="s">
        <v>2013</v>
      </c>
      <c r="D97" s="12" t="s">
        <v>1830</v>
      </c>
      <c r="E97" s="12" t="s">
        <v>1339</v>
      </c>
      <c r="F97">
        <v>54</v>
      </c>
      <c r="G97" s="12" t="s">
        <v>2204</v>
      </c>
      <c r="H97" s="12" t="s">
        <v>2205</v>
      </c>
      <c r="I97" s="12" t="s">
        <v>2016</v>
      </c>
      <c r="J97" s="12" t="s">
        <v>1339</v>
      </c>
      <c r="K97" s="12" t="s">
        <v>1836</v>
      </c>
      <c r="L97">
        <v>485</v>
      </c>
      <c r="M97">
        <v>400</v>
      </c>
      <c r="N97">
        <v>8</v>
      </c>
      <c r="O97">
        <v>1</v>
      </c>
      <c r="P97">
        <v>0</v>
      </c>
      <c r="Q97">
        <v>225</v>
      </c>
      <c r="V97" s="13">
        <f>IF(Jan_01_2026_Mar_02_2026_910311985076918[[#This Row],[Alcance]]=0,0,Jan_01_2026_Mar_02_2026_910311985076918[[#This Row],[Clics en el enlace]]/Jan_01_2026_Mar_02_2026_910311985076918[[#This Row],[Alcance]])</f>
        <v>0</v>
      </c>
      <c r="W97" s="13">
        <f>IF(Jan_01_2026_Mar_02_2026_910311985076918[[#This Row],[Alcance]]=0,0,Jan_01_2026_Mar_02_2026_910311985076918[[#This Row],[Veces que se compartió]]/Jan_01_2026_Mar_02_2026_910311985076918[[#This Row],[Alcance]])</f>
        <v>2.5000000000000001E-3</v>
      </c>
      <c r="X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2.2499999999999999E-2</v>
      </c>
      <c r="Y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2.75E-2</v>
      </c>
    </row>
    <row r="98" spans="1:25" x14ac:dyDescent="0.3">
      <c r="A98">
        <v>1.8142899826470108E+16</v>
      </c>
      <c r="B98">
        <v>1.7841400776254024E+16</v>
      </c>
      <c r="C98" s="12" t="s">
        <v>2013</v>
      </c>
      <c r="D98" s="12" t="s">
        <v>1830</v>
      </c>
      <c r="E98" s="12" t="s">
        <v>1339</v>
      </c>
      <c r="F98">
        <v>30</v>
      </c>
      <c r="G98" s="12" t="s">
        <v>2206</v>
      </c>
      <c r="H98" s="12" t="s">
        <v>2207</v>
      </c>
      <c r="I98" s="12" t="s">
        <v>2016</v>
      </c>
      <c r="J98" s="12" t="s">
        <v>1339</v>
      </c>
      <c r="K98" s="12" t="s">
        <v>1836</v>
      </c>
      <c r="L98">
        <v>357</v>
      </c>
      <c r="M98">
        <v>281</v>
      </c>
      <c r="N98">
        <v>10</v>
      </c>
      <c r="O98">
        <v>5</v>
      </c>
      <c r="P98">
        <v>0</v>
      </c>
      <c r="Q98">
        <v>229</v>
      </c>
      <c r="V98" s="13">
        <f>IF(Jan_01_2026_Mar_02_2026_910311985076918[[#This Row],[Alcance]]=0,0,Jan_01_2026_Mar_02_2026_910311985076918[[#This Row],[Clics en el enlace]]/Jan_01_2026_Mar_02_2026_910311985076918[[#This Row],[Alcance]])</f>
        <v>0</v>
      </c>
      <c r="W98" s="13">
        <f>IF(Jan_01_2026_Mar_02_2026_910311985076918[[#This Row],[Alcance]]=0,0,Jan_01_2026_Mar_02_2026_910311985076918[[#This Row],[Veces que se compartió]]/Jan_01_2026_Mar_02_2026_910311985076918[[#This Row],[Alcance]])</f>
        <v>1.7793594306049824E-2</v>
      </c>
      <c r="X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5.3380782918149468E-2</v>
      </c>
      <c r="Y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8.8967971530249115E-2</v>
      </c>
    </row>
    <row r="99" spans="1:25" x14ac:dyDescent="0.3">
      <c r="A99">
        <v>1.793692627517626E+16</v>
      </c>
      <c r="B99">
        <v>1.7841400776254024E+16</v>
      </c>
      <c r="C99" s="12" t="s">
        <v>2013</v>
      </c>
      <c r="D99" s="12" t="s">
        <v>1830</v>
      </c>
      <c r="E99" s="12" t="s">
        <v>1339</v>
      </c>
      <c r="F99">
        <v>33</v>
      </c>
      <c r="G99" s="12" t="s">
        <v>2208</v>
      </c>
      <c r="H99" s="12" t="s">
        <v>2209</v>
      </c>
      <c r="I99" s="12" t="s">
        <v>2016</v>
      </c>
      <c r="J99" s="12" t="s">
        <v>1339</v>
      </c>
      <c r="K99" s="12" t="s">
        <v>1836</v>
      </c>
      <c r="L99">
        <v>227</v>
      </c>
      <c r="M99">
        <v>188</v>
      </c>
      <c r="N99">
        <v>10</v>
      </c>
      <c r="O99">
        <v>0</v>
      </c>
      <c r="P99">
        <v>1</v>
      </c>
      <c r="Q99">
        <v>216</v>
      </c>
      <c r="R99">
        <v>1</v>
      </c>
      <c r="V99" s="13">
        <f>IF(Jan_01_2026_Mar_02_2026_910311985076918[[#This Row],[Alcance]]=0,0,Jan_01_2026_Mar_02_2026_910311985076918[[#This Row],[Clics en el enlace]]/Jan_01_2026_Mar_02_2026_910311985076918[[#This Row],[Alcance]])</f>
        <v>0</v>
      </c>
      <c r="W99" s="13">
        <f>IF(Jan_01_2026_Mar_02_2026_910311985076918[[#This Row],[Alcance]]=0,0,Jan_01_2026_Mar_02_2026_910311985076918[[#This Row],[Veces que se compartió]]/Jan_01_2026_Mar_02_2026_910311985076918[[#This Row],[Alcance]])</f>
        <v>0</v>
      </c>
      <c r="X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5.8510638297872342E-2</v>
      </c>
      <c r="Y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6.3829787234042548E-2</v>
      </c>
    </row>
    <row r="100" spans="1:25" x14ac:dyDescent="0.3">
      <c r="A100">
        <v>1.7876124255515364E+16</v>
      </c>
      <c r="B100">
        <v>1.7841400776254024E+16</v>
      </c>
      <c r="C100" s="12" t="s">
        <v>2013</v>
      </c>
      <c r="D100" s="12" t="s">
        <v>1830</v>
      </c>
      <c r="E100" s="12" t="s">
        <v>1339</v>
      </c>
      <c r="F100">
        <v>36</v>
      </c>
      <c r="G100" s="12" t="s">
        <v>2210</v>
      </c>
      <c r="H100" s="12" t="s">
        <v>2211</v>
      </c>
      <c r="I100" s="12" t="s">
        <v>2016</v>
      </c>
      <c r="J100" s="12" t="s">
        <v>1339</v>
      </c>
      <c r="K100" s="12" t="s">
        <v>1836</v>
      </c>
      <c r="L100">
        <v>213</v>
      </c>
      <c r="M100">
        <v>188</v>
      </c>
      <c r="N100">
        <v>7</v>
      </c>
      <c r="O100">
        <v>0</v>
      </c>
      <c r="P100">
        <v>0</v>
      </c>
      <c r="Q100">
        <v>208</v>
      </c>
      <c r="V100" s="13">
        <f>IF(Jan_01_2026_Mar_02_2026_910311985076918[[#This Row],[Alcance]]=0,0,Jan_01_2026_Mar_02_2026_910311985076918[[#This Row],[Clics en el enlace]]/Jan_01_2026_Mar_02_2026_910311985076918[[#This Row],[Alcance]])</f>
        <v>0</v>
      </c>
      <c r="W100" s="13">
        <f>IF(Jan_01_2026_Mar_02_2026_910311985076918[[#This Row],[Alcance]]=0,0,Jan_01_2026_Mar_02_2026_910311985076918[[#This Row],[Veces que se compartió]]/Jan_01_2026_Mar_02_2026_910311985076918[[#This Row],[Alcance]])</f>
        <v>0</v>
      </c>
      <c r="X1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3.7234042553191488E-2</v>
      </c>
      <c r="Y1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3.7234042553191488E-2</v>
      </c>
    </row>
    <row r="101" spans="1:25" x14ac:dyDescent="0.3">
      <c r="A101">
        <v>1.7875650171514446E+16</v>
      </c>
      <c r="B101">
        <v>1.7841400776254024E+16</v>
      </c>
      <c r="C101" s="12" t="s">
        <v>2013</v>
      </c>
      <c r="D101" s="12" t="s">
        <v>1830</v>
      </c>
      <c r="E101" s="12" t="s">
        <v>1339</v>
      </c>
      <c r="F101">
        <v>31</v>
      </c>
      <c r="G101" s="12" t="s">
        <v>2212</v>
      </c>
      <c r="H101" s="12" t="s">
        <v>2213</v>
      </c>
      <c r="I101" s="12" t="s">
        <v>2016</v>
      </c>
      <c r="J101" s="12" t="s">
        <v>1339</v>
      </c>
      <c r="K101" s="12" t="s">
        <v>1836</v>
      </c>
      <c r="L101">
        <v>235</v>
      </c>
      <c r="M101">
        <v>198</v>
      </c>
      <c r="N101">
        <v>7</v>
      </c>
      <c r="O101">
        <v>0</v>
      </c>
      <c r="P101">
        <v>0</v>
      </c>
      <c r="Q101">
        <v>231</v>
      </c>
      <c r="R101">
        <v>1</v>
      </c>
      <c r="V101" s="13">
        <f>IF(Jan_01_2026_Mar_02_2026_910311985076918[[#This Row],[Alcance]]=0,0,Jan_01_2026_Mar_02_2026_910311985076918[[#This Row],[Clics en el enlace]]/Jan_01_2026_Mar_02_2026_910311985076918[[#This Row],[Alcance]])</f>
        <v>0</v>
      </c>
      <c r="W101" s="13">
        <f>IF(Jan_01_2026_Mar_02_2026_910311985076918[[#This Row],[Alcance]]=0,0,Jan_01_2026_Mar_02_2026_910311985076918[[#This Row],[Veces que se compartió]]/Jan_01_2026_Mar_02_2026_910311985076918[[#This Row],[Alcance]])</f>
        <v>0</v>
      </c>
      <c r="X1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3.5353535353535352E-2</v>
      </c>
      <c r="Y1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3.5353535353535352E-2</v>
      </c>
    </row>
    <row r="102" spans="1:25" x14ac:dyDescent="0.3">
      <c r="A102">
        <v>1.8280960885303428E+16</v>
      </c>
      <c r="B102">
        <v>1.7841400776254024E+16</v>
      </c>
      <c r="C102" s="12" t="s">
        <v>2013</v>
      </c>
      <c r="D102" s="12" t="s">
        <v>1830</v>
      </c>
      <c r="E102" s="12" t="s">
        <v>1339</v>
      </c>
      <c r="F102">
        <v>30</v>
      </c>
      <c r="G102" s="12" t="s">
        <v>2214</v>
      </c>
      <c r="H102" s="12" t="s">
        <v>2215</v>
      </c>
      <c r="I102" s="12" t="s">
        <v>2016</v>
      </c>
      <c r="J102" s="12" t="s">
        <v>1339</v>
      </c>
      <c r="K102" s="12" t="s">
        <v>1836</v>
      </c>
      <c r="L102">
        <v>234</v>
      </c>
      <c r="M102">
        <v>199</v>
      </c>
      <c r="N102">
        <v>8</v>
      </c>
      <c r="O102">
        <v>0</v>
      </c>
      <c r="P102">
        <v>0</v>
      </c>
      <c r="Q102">
        <v>230</v>
      </c>
      <c r="V102" s="13">
        <f>IF(Jan_01_2026_Mar_02_2026_910311985076918[[#This Row],[Alcance]]=0,0,Jan_01_2026_Mar_02_2026_910311985076918[[#This Row],[Clics en el enlace]]/Jan_01_2026_Mar_02_2026_910311985076918[[#This Row],[Alcance]])</f>
        <v>0</v>
      </c>
      <c r="W102" s="13">
        <f>IF(Jan_01_2026_Mar_02_2026_910311985076918[[#This Row],[Alcance]]=0,0,Jan_01_2026_Mar_02_2026_910311985076918[[#This Row],[Veces que se compartió]]/Jan_01_2026_Mar_02_2026_910311985076918[[#This Row],[Alcance]])</f>
        <v>0</v>
      </c>
      <c r="X1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4.0201005025125629E-2</v>
      </c>
      <c r="Y1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4.0201005025125629E-2</v>
      </c>
    </row>
    <row r="103" spans="1:25" x14ac:dyDescent="0.3">
      <c r="A103">
        <v>1.799562998688084E+16</v>
      </c>
      <c r="B103">
        <v>1.7841400776254024E+16</v>
      </c>
      <c r="C103" s="12" t="s">
        <v>2013</v>
      </c>
      <c r="D103" s="12" t="s">
        <v>1830</v>
      </c>
      <c r="E103" s="12" t="s">
        <v>1339</v>
      </c>
      <c r="F103">
        <v>29</v>
      </c>
      <c r="G103" s="12" t="s">
        <v>2216</v>
      </c>
      <c r="H103" s="12" t="s">
        <v>2217</v>
      </c>
      <c r="I103" s="12" t="s">
        <v>2016</v>
      </c>
      <c r="J103" s="12" t="s">
        <v>1339</v>
      </c>
      <c r="K103" s="12" t="s">
        <v>1836</v>
      </c>
      <c r="L103">
        <v>237</v>
      </c>
      <c r="M103">
        <v>197</v>
      </c>
      <c r="N103">
        <v>7</v>
      </c>
      <c r="O103">
        <v>0</v>
      </c>
      <c r="P103">
        <v>0</v>
      </c>
      <c r="Q103">
        <v>228</v>
      </c>
      <c r="V103" s="13">
        <f>IF(Jan_01_2026_Mar_02_2026_910311985076918[[#This Row],[Alcance]]=0,0,Jan_01_2026_Mar_02_2026_910311985076918[[#This Row],[Clics en el enlace]]/Jan_01_2026_Mar_02_2026_910311985076918[[#This Row],[Alcance]])</f>
        <v>0</v>
      </c>
      <c r="W103" s="13">
        <f>IF(Jan_01_2026_Mar_02_2026_910311985076918[[#This Row],[Alcance]]=0,0,Jan_01_2026_Mar_02_2026_910311985076918[[#This Row],[Veces que se compartió]]/Jan_01_2026_Mar_02_2026_910311985076918[[#This Row],[Alcance]])</f>
        <v>0</v>
      </c>
      <c r="X1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3.553299492385787E-2</v>
      </c>
      <c r="Y1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3.553299492385787E-2</v>
      </c>
    </row>
    <row r="104" spans="1:25" x14ac:dyDescent="0.3">
      <c r="A104">
        <v>1.8073058096561384E+16</v>
      </c>
      <c r="B104">
        <v>1.7841400776254024E+16</v>
      </c>
      <c r="C104" s="12" t="s">
        <v>2013</v>
      </c>
      <c r="D104" s="12" t="s">
        <v>1830</v>
      </c>
      <c r="E104" s="12" t="s">
        <v>1339</v>
      </c>
      <c r="F104">
        <v>39</v>
      </c>
      <c r="G104" s="12" t="s">
        <v>2218</v>
      </c>
      <c r="H104" s="12" t="s">
        <v>2219</v>
      </c>
      <c r="I104" s="12" t="s">
        <v>2016</v>
      </c>
      <c r="J104" s="12" t="s">
        <v>1339</v>
      </c>
      <c r="K104" s="12" t="s">
        <v>1836</v>
      </c>
      <c r="L104">
        <v>261</v>
      </c>
      <c r="M104">
        <v>218</v>
      </c>
      <c r="N104">
        <v>7</v>
      </c>
      <c r="O104">
        <v>0</v>
      </c>
      <c r="P104">
        <v>1</v>
      </c>
      <c r="Q104">
        <v>252</v>
      </c>
      <c r="V104" s="13">
        <f>IF(Jan_01_2026_Mar_02_2026_910311985076918[[#This Row],[Alcance]]=0,0,Jan_01_2026_Mar_02_2026_910311985076918[[#This Row],[Clics en el enlace]]/Jan_01_2026_Mar_02_2026_910311985076918[[#This Row],[Alcance]])</f>
        <v>0</v>
      </c>
      <c r="W104" s="13">
        <f>IF(Jan_01_2026_Mar_02_2026_910311985076918[[#This Row],[Alcance]]=0,0,Jan_01_2026_Mar_02_2026_910311985076918[[#This Row],[Veces que se compartió]]/Jan_01_2026_Mar_02_2026_910311985076918[[#This Row],[Alcance]])</f>
        <v>0</v>
      </c>
      <c r="X1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3.669724770642202E-2</v>
      </c>
      <c r="Y1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4.1284403669724773E-2</v>
      </c>
    </row>
    <row r="105" spans="1:25" x14ac:dyDescent="0.3">
      <c r="A105">
        <v>1.8091275335105972E+16</v>
      </c>
      <c r="B105">
        <v>1.7841400776254024E+16</v>
      </c>
      <c r="C105" s="12" t="s">
        <v>2013</v>
      </c>
      <c r="D105" s="12" t="s">
        <v>1830</v>
      </c>
      <c r="E105" s="12" t="s">
        <v>1339</v>
      </c>
      <c r="F105">
        <v>60</v>
      </c>
      <c r="G105" s="12" t="s">
        <v>2220</v>
      </c>
      <c r="H105" s="12" t="s">
        <v>2221</v>
      </c>
      <c r="I105" s="12" t="s">
        <v>2016</v>
      </c>
      <c r="J105" s="12" t="s">
        <v>1339</v>
      </c>
      <c r="K105" s="12" t="s">
        <v>1836</v>
      </c>
      <c r="L105">
        <v>260</v>
      </c>
      <c r="M105">
        <v>217</v>
      </c>
      <c r="N105">
        <v>11</v>
      </c>
      <c r="O105">
        <v>0</v>
      </c>
      <c r="P105">
        <v>4</v>
      </c>
      <c r="Q105">
        <v>252</v>
      </c>
      <c r="V105" s="13">
        <f>IF(Jan_01_2026_Mar_02_2026_910311985076918[[#This Row],[Alcance]]=0,0,Jan_01_2026_Mar_02_2026_910311985076918[[#This Row],[Clics en el enlace]]/Jan_01_2026_Mar_02_2026_910311985076918[[#This Row],[Alcance]])</f>
        <v>0</v>
      </c>
      <c r="W105" s="13">
        <f>IF(Jan_01_2026_Mar_02_2026_910311985076918[[#This Row],[Alcance]]=0,0,Jan_01_2026_Mar_02_2026_910311985076918[[#This Row],[Veces que se compartió]]/Jan_01_2026_Mar_02_2026_910311985076918[[#This Row],[Alcance]])</f>
        <v>0</v>
      </c>
      <c r="X1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6.9124423963133647E-2</v>
      </c>
      <c r="Y1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8.755760368663594E-2</v>
      </c>
    </row>
    <row r="106" spans="1:25" x14ac:dyDescent="0.3">
      <c r="A106">
        <v>1.8090487217033856E+16</v>
      </c>
      <c r="B106">
        <v>1.7841400776254024E+16</v>
      </c>
      <c r="C106" s="12" t="s">
        <v>2013</v>
      </c>
      <c r="D106" s="12" t="s">
        <v>1830</v>
      </c>
      <c r="E106" s="12" t="s">
        <v>1339</v>
      </c>
      <c r="F106">
        <v>25</v>
      </c>
      <c r="G106" s="12" t="s">
        <v>2222</v>
      </c>
      <c r="H106" s="12" t="s">
        <v>2223</v>
      </c>
      <c r="I106" s="12" t="s">
        <v>2016</v>
      </c>
      <c r="J106" s="12" t="s">
        <v>1339</v>
      </c>
      <c r="K106" s="12" t="s">
        <v>1836</v>
      </c>
      <c r="L106">
        <v>258</v>
      </c>
      <c r="M106">
        <v>213</v>
      </c>
      <c r="N106">
        <v>11</v>
      </c>
      <c r="O106">
        <v>0</v>
      </c>
      <c r="P106">
        <v>0</v>
      </c>
      <c r="Q106">
        <v>243</v>
      </c>
      <c r="V106" s="13">
        <f>IF(Jan_01_2026_Mar_02_2026_910311985076918[[#This Row],[Alcance]]=0,0,Jan_01_2026_Mar_02_2026_910311985076918[[#This Row],[Clics en el enlace]]/Jan_01_2026_Mar_02_2026_910311985076918[[#This Row],[Alcance]])</f>
        <v>0</v>
      </c>
      <c r="W106" s="13">
        <f>IF(Jan_01_2026_Mar_02_2026_910311985076918[[#This Row],[Alcance]]=0,0,Jan_01_2026_Mar_02_2026_910311985076918[[#This Row],[Veces que se compartió]]/Jan_01_2026_Mar_02_2026_910311985076918[[#This Row],[Alcance]])</f>
        <v>0</v>
      </c>
      <c r="X1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5.1643192488262914E-2</v>
      </c>
      <c r="Y1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5.1643192488262914E-2</v>
      </c>
    </row>
    <row r="107" spans="1:25" x14ac:dyDescent="0.3">
      <c r="A107">
        <v>1.8192452983354556E+16</v>
      </c>
      <c r="B107">
        <v>1.7841400776254024E+16</v>
      </c>
      <c r="C107" s="12" t="s">
        <v>2013</v>
      </c>
      <c r="D107" s="12" t="s">
        <v>1830</v>
      </c>
      <c r="E107" s="12" t="s">
        <v>1339</v>
      </c>
      <c r="F107">
        <v>40</v>
      </c>
      <c r="G107" s="12" t="s">
        <v>2224</v>
      </c>
      <c r="H107" s="12" t="s">
        <v>2225</v>
      </c>
      <c r="I107" s="12" t="s">
        <v>2016</v>
      </c>
      <c r="J107" s="12" t="s">
        <v>1339</v>
      </c>
      <c r="K107" s="12" t="s">
        <v>1836</v>
      </c>
      <c r="L107">
        <v>253</v>
      </c>
      <c r="M107">
        <v>213</v>
      </c>
      <c r="N107">
        <v>10</v>
      </c>
      <c r="O107">
        <v>0</v>
      </c>
      <c r="P107">
        <v>0</v>
      </c>
      <c r="Q107">
        <v>246</v>
      </c>
      <c r="V107" s="13">
        <f>IF(Jan_01_2026_Mar_02_2026_910311985076918[[#This Row],[Alcance]]=0,0,Jan_01_2026_Mar_02_2026_910311985076918[[#This Row],[Clics en el enlace]]/Jan_01_2026_Mar_02_2026_910311985076918[[#This Row],[Alcance]])</f>
        <v>0</v>
      </c>
      <c r="W107" s="13">
        <f>IF(Jan_01_2026_Mar_02_2026_910311985076918[[#This Row],[Alcance]]=0,0,Jan_01_2026_Mar_02_2026_910311985076918[[#This Row],[Veces que se compartió]]/Jan_01_2026_Mar_02_2026_910311985076918[[#This Row],[Alcance]])</f>
        <v>0</v>
      </c>
      <c r="X1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4.6948356807511735E-2</v>
      </c>
      <c r="Y1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4.6948356807511735E-2</v>
      </c>
    </row>
    <row r="108" spans="1:25" x14ac:dyDescent="0.3">
      <c r="A108">
        <v>1.8093230930086712E+16</v>
      </c>
      <c r="B108">
        <v>1.7841400776254024E+16</v>
      </c>
      <c r="C108" s="12" t="s">
        <v>2013</v>
      </c>
      <c r="D108" s="12" t="s">
        <v>1830</v>
      </c>
      <c r="E108" s="12" t="s">
        <v>1339</v>
      </c>
      <c r="F108">
        <v>28</v>
      </c>
      <c r="G108" s="12" t="s">
        <v>2226</v>
      </c>
      <c r="H108" s="12" t="s">
        <v>2227</v>
      </c>
      <c r="I108" s="12" t="s">
        <v>2016</v>
      </c>
      <c r="J108" s="12" t="s">
        <v>1339</v>
      </c>
      <c r="K108" s="12" t="s">
        <v>1836</v>
      </c>
      <c r="L108">
        <v>353</v>
      </c>
      <c r="M108">
        <v>295</v>
      </c>
      <c r="N108">
        <v>11</v>
      </c>
      <c r="O108">
        <v>1</v>
      </c>
      <c r="P108">
        <v>1</v>
      </c>
      <c r="Q108">
        <v>270</v>
      </c>
      <c r="R108">
        <v>1</v>
      </c>
      <c r="V108" s="13">
        <f>IF(Jan_01_2026_Mar_02_2026_910311985076918[[#This Row],[Alcance]]=0,0,Jan_01_2026_Mar_02_2026_910311985076918[[#This Row],[Clics en el enlace]]/Jan_01_2026_Mar_02_2026_910311985076918[[#This Row],[Alcance]])</f>
        <v>0</v>
      </c>
      <c r="W108" s="13">
        <f>IF(Jan_01_2026_Mar_02_2026_910311985076918[[#This Row],[Alcance]]=0,0,Jan_01_2026_Mar_02_2026_910311985076918[[#This Row],[Veces que se compartió]]/Jan_01_2026_Mar_02_2026_910311985076918[[#This Row],[Alcance]])</f>
        <v>3.3898305084745762E-3</v>
      </c>
      <c r="X1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4.4067796610169491E-2</v>
      </c>
      <c r="Y1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5.4237288135593219E-2</v>
      </c>
    </row>
    <row r="109" spans="1:25" x14ac:dyDescent="0.3">
      <c r="A109">
        <v>1.7907473616179776E+16</v>
      </c>
      <c r="B109">
        <v>1.7841400776254024E+16</v>
      </c>
      <c r="C109" s="12" t="s">
        <v>2013</v>
      </c>
      <c r="D109" s="12" t="s">
        <v>1830</v>
      </c>
      <c r="E109" s="12" t="s">
        <v>1339</v>
      </c>
      <c r="F109">
        <v>15</v>
      </c>
      <c r="G109" s="12" t="s">
        <v>2228</v>
      </c>
      <c r="H109" s="12" t="s">
        <v>2229</v>
      </c>
      <c r="I109" s="12" t="s">
        <v>2016</v>
      </c>
      <c r="J109" s="12" t="s">
        <v>1339</v>
      </c>
      <c r="K109" s="12" t="s">
        <v>1836</v>
      </c>
      <c r="L109">
        <v>893</v>
      </c>
      <c r="M109">
        <v>657</v>
      </c>
      <c r="N109">
        <v>14</v>
      </c>
      <c r="O109">
        <v>1</v>
      </c>
      <c r="P109">
        <v>1</v>
      </c>
      <c r="Q109">
        <v>267</v>
      </c>
      <c r="R109">
        <v>1</v>
      </c>
      <c r="S109">
        <v>4</v>
      </c>
      <c r="V109" s="13">
        <f>IF(Jan_01_2026_Mar_02_2026_910311985076918[[#This Row],[Alcance]]=0,0,Jan_01_2026_Mar_02_2026_910311985076918[[#This Row],[Clics en el enlace]]/Jan_01_2026_Mar_02_2026_910311985076918[[#This Row],[Alcance]])</f>
        <v>0</v>
      </c>
      <c r="W109" s="13">
        <f>IF(Jan_01_2026_Mar_02_2026_910311985076918[[#This Row],[Alcance]]=0,0,Jan_01_2026_Mar_02_2026_910311985076918[[#This Row],[Veces que se compartió]]/Jan_01_2026_Mar_02_2026_910311985076918[[#This Row],[Alcance]])</f>
        <v>1.5220700152207001E-3</v>
      </c>
      <c r="X1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2.4353120243531201E-2</v>
      </c>
      <c r="Y1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2.8919330289193301E-2</v>
      </c>
    </row>
    <row r="110" spans="1:25" x14ac:dyDescent="0.3">
      <c r="A110">
        <v>1.8069450419226216E+16</v>
      </c>
      <c r="B110">
        <v>1.7841400776254024E+16</v>
      </c>
      <c r="C110" s="12" t="s">
        <v>2013</v>
      </c>
      <c r="D110" s="12" t="s">
        <v>1830</v>
      </c>
      <c r="E110" s="12" t="s">
        <v>1339</v>
      </c>
      <c r="F110">
        <v>54</v>
      </c>
      <c r="G110" s="12" t="s">
        <v>2230</v>
      </c>
      <c r="H110" s="12" t="s">
        <v>2231</v>
      </c>
      <c r="I110" s="12" t="s">
        <v>2016</v>
      </c>
      <c r="J110" s="12" t="s">
        <v>1339</v>
      </c>
      <c r="K110" s="12" t="s">
        <v>1836</v>
      </c>
      <c r="L110">
        <v>293</v>
      </c>
      <c r="M110">
        <v>235</v>
      </c>
      <c r="N110">
        <v>13</v>
      </c>
      <c r="O110">
        <v>0</v>
      </c>
      <c r="P110">
        <v>0</v>
      </c>
      <c r="Q110">
        <v>274</v>
      </c>
      <c r="R110">
        <v>2</v>
      </c>
      <c r="V110" s="13">
        <f>IF(Jan_01_2026_Mar_02_2026_910311985076918[[#This Row],[Alcance]]=0,0,Jan_01_2026_Mar_02_2026_910311985076918[[#This Row],[Clics en el enlace]]/Jan_01_2026_Mar_02_2026_910311985076918[[#This Row],[Alcance]])</f>
        <v>0</v>
      </c>
      <c r="W110" s="13">
        <f>IF(Jan_01_2026_Mar_02_2026_910311985076918[[#This Row],[Alcance]]=0,0,Jan_01_2026_Mar_02_2026_910311985076918[[#This Row],[Veces que se compartió]]/Jan_01_2026_Mar_02_2026_910311985076918[[#This Row],[Alcance]])</f>
        <v>0</v>
      </c>
      <c r="X1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5.5319148936170209E-2</v>
      </c>
      <c r="Y1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5.5319148936170209E-2</v>
      </c>
    </row>
    <row r="111" spans="1:25" x14ac:dyDescent="0.3">
      <c r="A111">
        <v>1.80944533100612E+16</v>
      </c>
      <c r="B111">
        <v>1.7841400776254024E+16</v>
      </c>
      <c r="C111" s="12" t="s">
        <v>2013</v>
      </c>
      <c r="D111" s="12" t="s">
        <v>1830</v>
      </c>
      <c r="E111" s="12" t="s">
        <v>1339</v>
      </c>
      <c r="F111">
        <v>19</v>
      </c>
      <c r="G111" s="12" t="s">
        <v>2232</v>
      </c>
      <c r="H111" s="12" t="s">
        <v>2233</v>
      </c>
      <c r="I111" s="12" t="s">
        <v>2016</v>
      </c>
      <c r="J111" s="12" t="s">
        <v>1339</v>
      </c>
      <c r="K111" s="12" t="s">
        <v>1836</v>
      </c>
      <c r="L111">
        <v>269</v>
      </c>
      <c r="M111">
        <v>226</v>
      </c>
      <c r="N111">
        <v>9</v>
      </c>
      <c r="O111">
        <v>0</v>
      </c>
      <c r="P111">
        <v>0</v>
      </c>
      <c r="Q111">
        <v>254</v>
      </c>
      <c r="R111">
        <v>3</v>
      </c>
      <c r="V111" s="13">
        <f>IF(Jan_01_2026_Mar_02_2026_910311985076918[[#This Row],[Alcance]]=0,0,Jan_01_2026_Mar_02_2026_910311985076918[[#This Row],[Clics en el enlace]]/Jan_01_2026_Mar_02_2026_910311985076918[[#This Row],[Alcance]])</f>
        <v>0</v>
      </c>
      <c r="W111" s="13">
        <f>IF(Jan_01_2026_Mar_02_2026_910311985076918[[#This Row],[Alcance]]=0,0,Jan_01_2026_Mar_02_2026_910311985076918[[#This Row],[Veces que se compartió]]/Jan_01_2026_Mar_02_2026_910311985076918[[#This Row],[Alcance]])</f>
        <v>0</v>
      </c>
      <c r="X1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3.9823008849557522E-2</v>
      </c>
      <c r="Y1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3.9823008849557522E-2</v>
      </c>
    </row>
    <row r="112" spans="1:25" x14ac:dyDescent="0.3">
      <c r="A112">
        <v>1.8104899192800348E+16</v>
      </c>
      <c r="B112">
        <v>1.7841400776254024E+16</v>
      </c>
      <c r="C112" s="12" t="s">
        <v>2013</v>
      </c>
      <c r="D112" s="12" t="s">
        <v>1830</v>
      </c>
      <c r="E112" s="12" t="s">
        <v>1339</v>
      </c>
      <c r="F112">
        <v>36</v>
      </c>
      <c r="G112" s="12" t="s">
        <v>2234</v>
      </c>
      <c r="H112" s="12" t="s">
        <v>2235</v>
      </c>
      <c r="I112" s="12" t="s">
        <v>2016</v>
      </c>
      <c r="J112" s="12" t="s">
        <v>1339</v>
      </c>
      <c r="K112" s="12" t="s">
        <v>1836</v>
      </c>
      <c r="L112">
        <v>296</v>
      </c>
      <c r="M112">
        <v>236</v>
      </c>
      <c r="N112">
        <v>4</v>
      </c>
      <c r="O112">
        <v>1</v>
      </c>
      <c r="P112">
        <v>0</v>
      </c>
      <c r="Q112">
        <v>272</v>
      </c>
      <c r="R112">
        <v>1</v>
      </c>
      <c r="V112" s="13">
        <f>IF(Jan_01_2026_Mar_02_2026_910311985076918[[#This Row],[Alcance]]=0,0,Jan_01_2026_Mar_02_2026_910311985076918[[#This Row],[Clics en el enlace]]/Jan_01_2026_Mar_02_2026_910311985076918[[#This Row],[Alcance]])</f>
        <v>0</v>
      </c>
      <c r="W112" s="13">
        <f>IF(Jan_01_2026_Mar_02_2026_910311985076918[[#This Row],[Alcance]]=0,0,Jan_01_2026_Mar_02_2026_910311985076918[[#This Row],[Veces que se compartió]]/Jan_01_2026_Mar_02_2026_910311985076918[[#This Row],[Alcance]])</f>
        <v>4.2372881355932203E-3</v>
      </c>
      <c r="X1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2.1186440677966101E-2</v>
      </c>
      <c r="Y1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2.9661016949152543E-2</v>
      </c>
    </row>
    <row r="113" spans="1:25" x14ac:dyDescent="0.3">
      <c r="A113">
        <v>1.8126835660538792E+16</v>
      </c>
      <c r="B113">
        <v>1.7841400776254024E+16</v>
      </c>
      <c r="C113" s="12" t="s">
        <v>2013</v>
      </c>
      <c r="D113" s="12" t="s">
        <v>1830</v>
      </c>
      <c r="E113" s="12" t="s">
        <v>1339</v>
      </c>
      <c r="F113">
        <v>10</v>
      </c>
      <c r="G113" s="12" t="s">
        <v>2236</v>
      </c>
      <c r="H113" s="12" t="s">
        <v>2237</v>
      </c>
      <c r="I113" s="12" t="s">
        <v>2016</v>
      </c>
      <c r="J113" s="12" t="s">
        <v>1339</v>
      </c>
      <c r="K113" s="12" t="s">
        <v>1836</v>
      </c>
      <c r="L113">
        <v>1769</v>
      </c>
      <c r="M113">
        <v>1452</v>
      </c>
      <c r="N113">
        <v>6</v>
      </c>
      <c r="O113">
        <v>1</v>
      </c>
      <c r="P113">
        <v>0</v>
      </c>
      <c r="Q113">
        <v>270</v>
      </c>
      <c r="V113" s="13">
        <f>IF(Jan_01_2026_Mar_02_2026_910311985076918[[#This Row],[Alcance]]=0,0,Jan_01_2026_Mar_02_2026_910311985076918[[#This Row],[Clics en el enlace]]/Jan_01_2026_Mar_02_2026_910311985076918[[#This Row],[Alcance]])</f>
        <v>0</v>
      </c>
      <c r="W113" s="13">
        <f>IF(Jan_01_2026_Mar_02_2026_910311985076918[[#This Row],[Alcance]]=0,0,Jan_01_2026_Mar_02_2026_910311985076918[[#This Row],[Veces que se compartió]]/Jan_01_2026_Mar_02_2026_910311985076918[[#This Row],[Alcance]])</f>
        <v>6.8870523415977963E-4</v>
      </c>
      <c r="X1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4.8209366391184574E-3</v>
      </c>
      <c r="Y1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6.1983471074380167E-3</v>
      </c>
    </row>
    <row r="114" spans="1:25" x14ac:dyDescent="0.3">
      <c r="A114">
        <v>1.7875881090509306E+16</v>
      </c>
      <c r="B114">
        <v>1.7841400776254024E+16</v>
      </c>
      <c r="C114" s="12" t="s">
        <v>2013</v>
      </c>
      <c r="D114" s="12" t="s">
        <v>1830</v>
      </c>
      <c r="E114" s="12" t="s">
        <v>1339</v>
      </c>
      <c r="F114">
        <v>32</v>
      </c>
      <c r="G114" s="12" t="s">
        <v>2238</v>
      </c>
      <c r="H114" s="12" t="s">
        <v>2239</v>
      </c>
      <c r="I114" s="12" t="s">
        <v>2016</v>
      </c>
      <c r="J114" s="12" t="s">
        <v>1339</v>
      </c>
      <c r="K114" s="12" t="s">
        <v>1836</v>
      </c>
      <c r="L114">
        <v>906</v>
      </c>
      <c r="M114">
        <v>733</v>
      </c>
      <c r="N114">
        <v>13</v>
      </c>
      <c r="O114">
        <v>2</v>
      </c>
      <c r="P114">
        <v>1</v>
      </c>
      <c r="Q114">
        <v>286</v>
      </c>
      <c r="R114">
        <v>1</v>
      </c>
      <c r="V114" s="13">
        <f>IF(Jan_01_2026_Mar_02_2026_910311985076918[[#This Row],[Alcance]]=0,0,Jan_01_2026_Mar_02_2026_910311985076918[[#This Row],[Clics en el enlace]]/Jan_01_2026_Mar_02_2026_910311985076918[[#This Row],[Alcance]])</f>
        <v>0</v>
      </c>
      <c r="W114" s="13">
        <f>IF(Jan_01_2026_Mar_02_2026_910311985076918[[#This Row],[Alcance]]=0,0,Jan_01_2026_Mar_02_2026_910311985076918[[#This Row],[Veces que se compartió]]/Jan_01_2026_Mar_02_2026_910311985076918[[#This Row],[Alcance]])</f>
        <v>2.7285129604365621E-3</v>
      </c>
      <c r="X1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2.1828103683492497E-2</v>
      </c>
      <c r="Y1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2.8649386084583901E-2</v>
      </c>
    </row>
    <row r="115" spans="1:25" x14ac:dyDescent="0.3">
      <c r="A115">
        <v>1.7871826434542188E+16</v>
      </c>
      <c r="B115">
        <v>1.7841400776254024E+16</v>
      </c>
      <c r="C115" s="12" t="s">
        <v>2013</v>
      </c>
      <c r="D115" s="12" t="s">
        <v>1830</v>
      </c>
      <c r="E115" s="12" t="s">
        <v>1339</v>
      </c>
      <c r="F115">
        <v>20</v>
      </c>
      <c r="G115" s="12" t="s">
        <v>2240</v>
      </c>
      <c r="H115" s="12" t="s">
        <v>2241</v>
      </c>
      <c r="I115" s="12" t="s">
        <v>2016</v>
      </c>
      <c r="J115" s="12" t="s">
        <v>1339</v>
      </c>
      <c r="K115" s="12" t="s">
        <v>1836</v>
      </c>
      <c r="L115">
        <v>400</v>
      </c>
      <c r="M115">
        <v>293</v>
      </c>
      <c r="N115">
        <v>8</v>
      </c>
      <c r="O115">
        <v>1</v>
      </c>
      <c r="P115">
        <v>0</v>
      </c>
      <c r="Q115">
        <v>317</v>
      </c>
      <c r="R115">
        <v>1</v>
      </c>
      <c r="V115" s="13">
        <f>IF(Jan_01_2026_Mar_02_2026_910311985076918[[#This Row],[Alcance]]=0,0,Jan_01_2026_Mar_02_2026_910311985076918[[#This Row],[Clics en el enlace]]/Jan_01_2026_Mar_02_2026_910311985076918[[#This Row],[Alcance]])</f>
        <v>0</v>
      </c>
      <c r="W115" s="13">
        <f>IF(Jan_01_2026_Mar_02_2026_910311985076918[[#This Row],[Alcance]]=0,0,Jan_01_2026_Mar_02_2026_910311985076918[[#This Row],[Veces que se compartió]]/Jan_01_2026_Mar_02_2026_910311985076918[[#This Row],[Alcance]])</f>
        <v>3.4129692832764505E-3</v>
      </c>
      <c r="X1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3.0716723549488054E-2</v>
      </c>
      <c r="Y1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3.7542662116040959E-2</v>
      </c>
    </row>
    <row r="116" spans="1:25" x14ac:dyDescent="0.3">
      <c r="A116">
        <v>1.8307919665286864E+16</v>
      </c>
      <c r="B116">
        <v>1.7841400776254024E+16</v>
      </c>
      <c r="C116" s="12" t="s">
        <v>2013</v>
      </c>
      <c r="D116" s="12" t="s">
        <v>1830</v>
      </c>
      <c r="E116" s="12" t="s">
        <v>1339</v>
      </c>
      <c r="F116">
        <v>30</v>
      </c>
      <c r="G116" s="12" t="s">
        <v>2242</v>
      </c>
      <c r="H116" s="12" t="s">
        <v>2243</v>
      </c>
      <c r="I116" s="12" t="s">
        <v>2016</v>
      </c>
      <c r="J116" s="12" t="s">
        <v>1339</v>
      </c>
      <c r="K116" s="12" t="s">
        <v>1836</v>
      </c>
      <c r="L116">
        <v>656</v>
      </c>
      <c r="M116">
        <v>502</v>
      </c>
      <c r="N116">
        <v>6</v>
      </c>
      <c r="O116">
        <v>1</v>
      </c>
      <c r="P116">
        <v>0</v>
      </c>
      <c r="Q116">
        <v>311</v>
      </c>
      <c r="V116" s="13">
        <f>IF(Jan_01_2026_Mar_02_2026_910311985076918[[#This Row],[Alcance]]=0,0,Jan_01_2026_Mar_02_2026_910311985076918[[#This Row],[Clics en el enlace]]/Jan_01_2026_Mar_02_2026_910311985076918[[#This Row],[Alcance]])</f>
        <v>0</v>
      </c>
      <c r="W116" s="13">
        <f>IF(Jan_01_2026_Mar_02_2026_910311985076918[[#This Row],[Alcance]]=0,0,Jan_01_2026_Mar_02_2026_910311985076918[[#This Row],[Veces que se compartió]]/Jan_01_2026_Mar_02_2026_910311985076918[[#This Row],[Alcance]])</f>
        <v>1.9920318725099601E-3</v>
      </c>
      <c r="X1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1.3944223107569721E-2</v>
      </c>
      <c r="Y1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1.7928286852589643E-2</v>
      </c>
    </row>
    <row r="117" spans="1:25" x14ac:dyDescent="0.3">
      <c r="A117">
        <v>1.7957328077920152E+16</v>
      </c>
      <c r="B117">
        <v>1.7841400776254024E+16</v>
      </c>
      <c r="C117" s="12" t="s">
        <v>2013</v>
      </c>
      <c r="D117" s="12" t="s">
        <v>1830</v>
      </c>
      <c r="E117" s="12" t="s">
        <v>1339</v>
      </c>
      <c r="F117">
        <v>44</v>
      </c>
      <c r="G117" s="12" t="s">
        <v>2244</v>
      </c>
      <c r="H117" s="12" t="s">
        <v>2245</v>
      </c>
      <c r="I117" s="12" t="s">
        <v>2016</v>
      </c>
      <c r="J117" s="12" t="s">
        <v>1339</v>
      </c>
      <c r="K117" s="12" t="s">
        <v>1836</v>
      </c>
      <c r="L117">
        <v>393</v>
      </c>
      <c r="M117">
        <v>281</v>
      </c>
      <c r="N117">
        <v>9</v>
      </c>
      <c r="O117">
        <v>1</v>
      </c>
      <c r="P117">
        <v>0</v>
      </c>
      <c r="Q117">
        <v>323</v>
      </c>
      <c r="R117">
        <v>2</v>
      </c>
      <c r="V117" s="13">
        <f>IF(Jan_01_2026_Mar_02_2026_910311985076918[[#This Row],[Alcance]]=0,0,Jan_01_2026_Mar_02_2026_910311985076918[[#This Row],[Clics en el enlace]]/Jan_01_2026_Mar_02_2026_910311985076918[[#This Row],[Alcance]])</f>
        <v>0</v>
      </c>
      <c r="W117" s="13">
        <f>IF(Jan_01_2026_Mar_02_2026_910311985076918[[#This Row],[Alcance]]=0,0,Jan_01_2026_Mar_02_2026_910311985076918[[#This Row],[Veces que se compartió]]/Jan_01_2026_Mar_02_2026_910311985076918[[#This Row],[Alcance]])</f>
        <v>3.5587188612099642E-3</v>
      </c>
      <c r="X1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3.5587188612099648E-2</v>
      </c>
      <c r="Y1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4.2704626334519574E-2</v>
      </c>
    </row>
    <row r="118" spans="1:25" x14ac:dyDescent="0.3">
      <c r="A118">
        <v>1.7927403444211536E+16</v>
      </c>
      <c r="B118">
        <v>1.7841400776254024E+16</v>
      </c>
      <c r="C118" s="12" t="s">
        <v>2013</v>
      </c>
      <c r="D118" s="12" t="s">
        <v>1830</v>
      </c>
      <c r="E118" s="12" t="s">
        <v>1339</v>
      </c>
      <c r="F118">
        <v>12</v>
      </c>
      <c r="G118" s="12" t="s">
        <v>2246</v>
      </c>
      <c r="H118" s="12" t="s">
        <v>2247</v>
      </c>
      <c r="I118" s="12" t="s">
        <v>2016</v>
      </c>
      <c r="J118" s="12" t="s">
        <v>1339</v>
      </c>
      <c r="K118" s="12" t="s">
        <v>1836</v>
      </c>
      <c r="L118">
        <v>578</v>
      </c>
      <c r="M118">
        <v>395</v>
      </c>
      <c r="N118">
        <v>10</v>
      </c>
      <c r="O118">
        <v>1</v>
      </c>
      <c r="P118">
        <v>0</v>
      </c>
      <c r="Q118">
        <v>331</v>
      </c>
      <c r="R118">
        <v>1</v>
      </c>
      <c r="V118" s="13">
        <f>IF(Jan_01_2026_Mar_02_2026_910311985076918[[#This Row],[Alcance]]=0,0,Jan_01_2026_Mar_02_2026_910311985076918[[#This Row],[Clics en el enlace]]/Jan_01_2026_Mar_02_2026_910311985076918[[#This Row],[Alcance]])</f>
        <v>0</v>
      </c>
      <c r="W118" s="13">
        <f>IF(Jan_01_2026_Mar_02_2026_910311985076918[[#This Row],[Alcance]]=0,0,Jan_01_2026_Mar_02_2026_910311985076918[[#This Row],[Veces que se compartió]]/Jan_01_2026_Mar_02_2026_910311985076918[[#This Row],[Alcance]])</f>
        <v>2.5316455696202532E-3</v>
      </c>
      <c r="X1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2.7848101265822784E-2</v>
      </c>
      <c r="Y1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3.2911392405063293E-2</v>
      </c>
    </row>
    <row r="119" spans="1:25" x14ac:dyDescent="0.3">
      <c r="A119">
        <v>1.8099860191929488E+16</v>
      </c>
      <c r="B119">
        <v>1.7841400776254024E+16</v>
      </c>
      <c r="C119" s="12" t="s">
        <v>2013</v>
      </c>
      <c r="D119" s="12" t="s">
        <v>1830</v>
      </c>
      <c r="E119" s="12" t="s">
        <v>1339</v>
      </c>
      <c r="F119">
        <v>26</v>
      </c>
      <c r="G119" s="12" t="s">
        <v>2248</v>
      </c>
      <c r="H119" s="12" t="s">
        <v>2249</v>
      </c>
      <c r="I119" s="12" t="s">
        <v>2016</v>
      </c>
      <c r="J119" s="12" t="s">
        <v>1339</v>
      </c>
      <c r="K119" s="12" t="s">
        <v>1836</v>
      </c>
      <c r="L119">
        <v>404</v>
      </c>
      <c r="M119">
        <v>281</v>
      </c>
      <c r="N119">
        <v>10</v>
      </c>
      <c r="O119">
        <v>1</v>
      </c>
      <c r="P119">
        <v>0</v>
      </c>
      <c r="Q119">
        <v>333</v>
      </c>
      <c r="V119" s="13">
        <f>IF(Jan_01_2026_Mar_02_2026_910311985076918[[#This Row],[Alcance]]=0,0,Jan_01_2026_Mar_02_2026_910311985076918[[#This Row],[Clics en el enlace]]/Jan_01_2026_Mar_02_2026_910311985076918[[#This Row],[Alcance]])</f>
        <v>0</v>
      </c>
      <c r="W119" s="13">
        <f>IF(Jan_01_2026_Mar_02_2026_910311985076918[[#This Row],[Alcance]]=0,0,Jan_01_2026_Mar_02_2026_910311985076918[[#This Row],[Veces que se compartió]]/Jan_01_2026_Mar_02_2026_910311985076918[[#This Row],[Alcance]])</f>
        <v>3.5587188612099642E-3</v>
      </c>
      <c r="X1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3.9145907473309607E-2</v>
      </c>
      <c r="Y1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4.6263345195729534E-2</v>
      </c>
    </row>
    <row r="120" spans="1:25" x14ac:dyDescent="0.3">
      <c r="A120">
        <v>1.8102282727894848E+16</v>
      </c>
      <c r="B120">
        <v>1.7841400776254024E+16</v>
      </c>
      <c r="C120" s="12" t="s">
        <v>2013</v>
      </c>
      <c r="D120" s="12" t="s">
        <v>1830</v>
      </c>
      <c r="E120" s="12" t="s">
        <v>1339</v>
      </c>
      <c r="F120">
        <v>15</v>
      </c>
      <c r="G120" s="12" t="s">
        <v>2250</v>
      </c>
      <c r="H120" s="12" t="s">
        <v>2251</v>
      </c>
      <c r="I120" s="12" t="s">
        <v>2016</v>
      </c>
      <c r="J120" s="12" t="s">
        <v>1339</v>
      </c>
      <c r="K120" s="12" t="s">
        <v>1836</v>
      </c>
      <c r="L120">
        <v>358</v>
      </c>
      <c r="M120">
        <v>224</v>
      </c>
      <c r="N120">
        <v>8</v>
      </c>
      <c r="O120">
        <v>0</v>
      </c>
      <c r="P120">
        <v>0</v>
      </c>
      <c r="Q120">
        <v>355</v>
      </c>
      <c r="V120" s="13">
        <f>IF(Jan_01_2026_Mar_02_2026_910311985076918[[#This Row],[Alcance]]=0,0,Jan_01_2026_Mar_02_2026_910311985076918[[#This Row],[Clics en el enlace]]/Jan_01_2026_Mar_02_2026_910311985076918[[#This Row],[Alcance]])</f>
        <v>0</v>
      </c>
      <c r="W120" s="13">
        <f>IF(Jan_01_2026_Mar_02_2026_910311985076918[[#This Row],[Alcance]]=0,0,Jan_01_2026_Mar_02_2026_910311985076918[[#This Row],[Veces que se compartió]]/Jan_01_2026_Mar_02_2026_910311985076918[[#This Row],[Alcance]])</f>
        <v>0</v>
      </c>
      <c r="X1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3.5714285714285712E-2</v>
      </c>
      <c r="Y1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3.5714285714285712E-2</v>
      </c>
    </row>
    <row r="121" spans="1:25" x14ac:dyDescent="0.3">
      <c r="A121">
        <v>1.8085694936266432E+16</v>
      </c>
      <c r="B121">
        <v>1.7841400776254024E+16</v>
      </c>
      <c r="C121" s="12" t="s">
        <v>2013</v>
      </c>
      <c r="D121" s="12" t="s">
        <v>1830</v>
      </c>
      <c r="E121" s="12" t="s">
        <v>1339</v>
      </c>
      <c r="F121">
        <v>21</v>
      </c>
      <c r="G121" s="12" t="s">
        <v>2252</v>
      </c>
      <c r="H121" s="12" t="s">
        <v>2253</v>
      </c>
      <c r="I121" s="12" t="s">
        <v>2016</v>
      </c>
      <c r="J121" s="12" t="s">
        <v>1339</v>
      </c>
      <c r="K121" s="12" t="s">
        <v>1836</v>
      </c>
      <c r="L121">
        <v>345</v>
      </c>
      <c r="M121">
        <v>229</v>
      </c>
      <c r="N121">
        <v>11</v>
      </c>
      <c r="O121">
        <v>1</v>
      </c>
      <c r="P121">
        <v>1</v>
      </c>
      <c r="Q121">
        <v>334</v>
      </c>
      <c r="R121">
        <v>1</v>
      </c>
      <c r="V121" s="13">
        <f>IF(Jan_01_2026_Mar_02_2026_910311985076918[[#This Row],[Alcance]]=0,0,Jan_01_2026_Mar_02_2026_910311985076918[[#This Row],[Clics en el enlace]]/Jan_01_2026_Mar_02_2026_910311985076918[[#This Row],[Alcance]])</f>
        <v>0</v>
      </c>
      <c r="W121" s="13">
        <f>IF(Jan_01_2026_Mar_02_2026_910311985076918[[#This Row],[Alcance]]=0,0,Jan_01_2026_Mar_02_2026_910311985076918[[#This Row],[Veces que se compartió]]/Jan_01_2026_Mar_02_2026_910311985076918[[#This Row],[Alcance]])</f>
        <v>4.3668122270742356E-3</v>
      </c>
      <c r="X1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5.6768558951965066E-2</v>
      </c>
      <c r="Y1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6.9868995633187769E-2</v>
      </c>
    </row>
    <row r="122" spans="1:25" x14ac:dyDescent="0.3">
      <c r="A122">
        <v>1.8165824545366268E+16</v>
      </c>
      <c r="B122">
        <v>1.7841400776254024E+16</v>
      </c>
      <c r="C122" s="12" t="s">
        <v>2013</v>
      </c>
      <c r="D122" s="12" t="s">
        <v>1830</v>
      </c>
      <c r="E122" s="12" t="s">
        <v>1339</v>
      </c>
      <c r="F122">
        <v>15</v>
      </c>
      <c r="G122" s="12" t="s">
        <v>2254</v>
      </c>
      <c r="H122" s="12" t="s">
        <v>2255</v>
      </c>
      <c r="I122" s="12" t="s">
        <v>2016</v>
      </c>
      <c r="J122" s="12" t="s">
        <v>1339</v>
      </c>
      <c r="K122" s="12" t="s">
        <v>1836</v>
      </c>
      <c r="L122">
        <v>296</v>
      </c>
      <c r="M122">
        <v>219</v>
      </c>
      <c r="N122">
        <v>8</v>
      </c>
      <c r="O122">
        <v>0</v>
      </c>
      <c r="P122">
        <v>1</v>
      </c>
      <c r="Q122">
        <v>292</v>
      </c>
      <c r="V122" s="13">
        <f>IF(Jan_01_2026_Mar_02_2026_910311985076918[[#This Row],[Alcance]]=0,0,Jan_01_2026_Mar_02_2026_910311985076918[[#This Row],[Clics en el enlace]]/Jan_01_2026_Mar_02_2026_910311985076918[[#This Row],[Alcance]])</f>
        <v>0</v>
      </c>
      <c r="W122" s="13">
        <f>IF(Jan_01_2026_Mar_02_2026_910311985076918[[#This Row],[Alcance]]=0,0,Jan_01_2026_Mar_02_2026_910311985076918[[#This Row],[Veces que se compartió]]/Jan_01_2026_Mar_02_2026_910311985076918[[#This Row],[Alcance]])</f>
        <v>0</v>
      </c>
      <c r="X1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4.1095890410958902E-2</v>
      </c>
      <c r="Y1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4.5662100456621002E-2</v>
      </c>
    </row>
    <row r="123" spans="1:25" x14ac:dyDescent="0.3">
      <c r="A123">
        <v>1.8112259503659084E+16</v>
      </c>
      <c r="B123">
        <v>1.7841400776254024E+16</v>
      </c>
      <c r="C123" s="12" t="s">
        <v>2013</v>
      </c>
      <c r="D123" s="12" t="s">
        <v>1830</v>
      </c>
      <c r="E123" s="12" t="s">
        <v>1339</v>
      </c>
      <c r="F123">
        <v>27</v>
      </c>
      <c r="G123" s="12" t="s">
        <v>2256</v>
      </c>
      <c r="H123" s="12" t="s">
        <v>2257</v>
      </c>
      <c r="I123" s="12" t="s">
        <v>2016</v>
      </c>
      <c r="J123" s="12" t="s">
        <v>1339</v>
      </c>
      <c r="K123" s="12" t="s">
        <v>1836</v>
      </c>
      <c r="L123">
        <v>290</v>
      </c>
      <c r="M123">
        <v>228</v>
      </c>
      <c r="N123">
        <v>8</v>
      </c>
      <c r="O123">
        <v>0</v>
      </c>
      <c r="P123">
        <v>0</v>
      </c>
      <c r="Q123">
        <v>283</v>
      </c>
      <c r="R123">
        <v>1</v>
      </c>
      <c r="V123" s="13">
        <f>IF(Jan_01_2026_Mar_02_2026_910311985076918[[#This Row],[Alcance]]=0,0,Jan_01_2026_Mar_02_2026_910311985076918[[#This Row],[Clics en el enlace]]/Jan_01_2026_Mar_02_2026_910311985076918[[#This Row],[Alcance]])</f>
        <v>0</v>
      </c>
      <c r="W123" s="13">
        <f>IF(Jan_01_2026_Mar_02_2026_910311985076918[[#This Row],[Alcance]]=0,0,Jan_01_2026_Mar_02_2026_910311985076918[[#This Row],[Veces que se compartió]]/Jan_01_2026_Mar_02_2026_910311985076918[[#This Row],[Alcance]])</f>
        <v>0</v>
      </c>
      <c r="X1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3.5087719298245612E-2</v>
      </c>
      <c r="Y1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3.5087719298245612E-2</v>
      </c>
    </row>
    <row r="124" spans="1:25" x14ac:dyDescent="0.3">
      <c r="A124">
        <v>1.8075109583111856E+16</v>
      </c>
      <c r="B124">
        <v>1.7841400776254024E+16</v>
      </c>
      <c r="C124" s="12" t="s">
        <v>2013</v>
      </c>
      <c r="D124" s="12" t="s">
        <v>1830</v>
      </c>
      <c r="E124" s="12" t="s">
        <v>1339</v>
      </c>
      <c r="F124">
        <v>36</v>
      </c>
      <c r="G124" s="12" t="s">
        <v>2258</v>
      </c>
      <c r="H124" s="12" t="s">
        <v>2259</v>
      </c>
      <c r="I124" s="12" t="s">
        <v>2016</v>
      </c>
      <c r="J124" s="12" t="s">
        <v>1339</v>
      </c>
      <c r="K124" s="12" t="s">
        <v>1836</v>
      </c>
      <c r="L124">
        <v>300</v>
      </c>
      <c r="M124">
        <v>234</v>
      </c>
      <c r="N124">
        <v>4</v>
      </c>
      <c r="O124">
        <v>0</v>
      </c>
      <c r="P124">
        <v>0</v>
      </c>
      <c r="Q124">
        <v>290</v>
      </c>
      <c r="V124" s="13">
        <f>IF(Jan_01_2026_Mar_02_2026_910311985076918[[#This Row],[Alcance]]=0,0,Jan_01_2026_Mar_02_2026_910311985076918[[#This Row],[Clics en el enlace]]/Jan_01_2026_Mar_02_2026_910311985076918[[#This Row],[Alcance]])</f>
        <v>0</v>
      </c>
      <c r="W124" s="13">
        <f>IF(Jan_01_2026_Mar_02_2026_910311985076918[[#This Row],[Alcance]]=0,0,Jan_01_2026_Mar_02_2026_910311985076918[[#This Row],[Veces que se compartió]]/Jan_01_2026_Mar_02_2026_910311985076918[[#This Row],[Alcance]])</f>
        <v>0</v>
      </c>
      <c r="X1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1.7094017094017096E-2</v>
      </c>
      <c r="Y1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1.7094017094017096E-2</v>
      </c>
    </row>
    <row r="125" spans="1:25" x14ac:dyDescent="0.3">
      <c r="A125">
        <v>1.8113044129648248E+16</v>
      </c>
      <c r="B125">
        <v>1.7841400776254024E+16</v>
      </c>
      <c r="C125" s="12" t="s">
        <v>2013</v>
      </c>
      <c r="D125" s="12" t="s">
        <v>1830</v>
      </c>
      <c r="E125" s="12" t="s">
        <v>1339</v>
      </c>
      <c r="F125">
        <v>25</v>
      </c>
      <c r="G125" s="12" t="s">
        <v>2260</v>
      </c>
      <c r="H125" s="12" t="s">
        <v>2261</v>
      </c>
      <c r="I125" s="12" t="s">
        <v>2016</v>
      </c>
      <c r="J125" s="12" t="s">
        <v>1339</v>
      </c>
      <c r="K125" s="12" t="s">
        <v>1836</v>
      </c>
      <c r="L125">
        <v>378</v>
      </c>
      <c r="M125">
        <v>308</v>
      </c>
      <c r="N125">
        <v>11</v>
      </c>
      <c r="O125">
        <v>1</v>
      </c>
      <c r="P125">
        <v>0</v>
      </c>
      <c r="Q125">
        <v>286</v>
      </c>
      <c r="V125" s="13">
        <f>IF(Jan_01_2026_Mar_02_2026_910311985076918[[#This Row],[Alcance]]=0,0,Jan_01_2026_Mar_02_2026_910311985076918[[#This Row],[Clics en el enlace]]/Jan_01_2026_Mar_02_2026_910311985076918[[#This Row],[Alcance]])</f>
        <v>0</v>
      </c>
      <c r="W125" s="13">
        <f>IF(Jan_01_2026_Mar_02_2026_910311985076918[[#This Row],[Alcance]]=0,0,Jan_01_2026_Mar_02_2026_910311985076918[[#This Row],[Veces que se compartió]]/Jan_01_2026_Mar_02_2026_910311985076918[[#This Row],[Alcance]])</f>
        <v>3.246753246753247E-3</v>
      </c>
      <c r="X1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3.896103896103896E-2</v>
      </c>
      <c r="Y1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4.5454545454545456E-2</v>
      </c>
    </row>
    <row r="126" spans="1:25" x14ac:dyDescent="0.3">
      <c r="A126">
        <v>1.7867906700477632E+16</v>
      </c>
      <c r="B126">
        <v>1.7841400776254024E+16</v>
      </c>
      <c r="C126" s="12" t="s">
        <v>2013</v>
      </c>
      <c r="D126" s="12" t="s">
        <v>1830</v>
      </c>
      <c r="E126" s="12" t="s">
        <v>1339</v>
      </c>
      <c r="F126">
        <v>0</v>
      </c>
      <c r="G126" s="12" t="s">
        <v>2262</v>
      </c>
      <c r="H126" s="12" t="s">
        <v>2263</v>
      </c>
      <c r="I126" s="12" t="s">
        <v>2016</v>
      </c>
      <c r="J126" s="12" t="s">
        <v>1339</v>
      </c>
      <c r="K126" s="12" t="s">
        <v>1836</v>
      </c>
      <c r="L126">
        <v>293</v>
      </c>
      <c r="M126">
        <v>229</v>
      </c>
      <c r="N126">
        <v>7</v>
      </c>
      <c r="O126">
        <v>0</v>
      </c>
      <c r="P126">
        <v>0</v>
      </c>
      <c r="Q126">
        <v>275</v>
      </c>
      <c r="R126">
        <v>1</v>
      </c>
      <c r="S126">
        <v>8</v>
      </c>
      <c r="V126" s="13">
        <f>IF(Jan_01_2026_Mar_02_2026_910311985076918[[#This Row],[Alcance]]=0,0,Jan_01_2026_Mar_02_2026_910311985076918[[#This Row],[Clics en el enlace]]/Jan_01_2026_Mar_02_2026_910311985076918[[#This Row],[Alcance]])</f>
        <v>0</v>
      </c>
      <c r="W126" s="13">
        <f>IF(Jan_01_2026_Mar_02_2026_910311985076918[[#This Row],[Alcance]]=0,0,Jan_01_2026_Mar_02_2026_910311985076918[[#This Row],[Veces que se compartió]]/Jan_01_2026_Mar_02_2026_910311985076918[[#This Row],[Alcance]])</f>
        <v>0</v>
      </c>
      <c r="X1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3.0567685589519649E-2</v>
      </c>
      <c r="Y1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3.0567685589519649E-2</v>
      </c>
    </row>
    <row r="127" spans="1:25" x14ac:dyDescent="0.3">
      <c r="A127">
        <v>1.8094181473826136E+16</v>
      </c>
      <c r="B127">
        <v>1.7841400776254024E+16</v>
      </c>
      <c r="C127" s="12" t="s">
        <v>2013</v>
      </c>
      <c r="D127" s="12" t="s">
        <v>1830</v>
      </c>
      <c r="E127" s="12" t="s">
        <v>1339</v>
      </c>
      <c r="F127">
        <v>50</v>
      </c>
      <c r="G127" s="12" t="s">
        <v>2264</v>
      </c>
      <c r="H127" s="12" t="s">
        <v>2265</v>
      </c>
      <c r="I127" s="12" t="s">
        <v>2016</v>
      </c>
      <c r="J127" s="12" t="s">
        <v>1339</v>
      </c>
      <c r="K127" s="12" t="s">
        <v>1836</v>
      </c>
      <c r="L127">
        <v>385</v>
      </c>
      <c r="M127">
        <v>319</v>
      </c>
      <c r="N127">
        <v>12</v>
      </c>
      <c r="O127">
        <v>2</v>
      </c>
      <c r="P127">
        <v>1</v>
      </c>
      <c r="Q127">
        <v>282</v>
      </c>
      <c r="V127" s="13">
        <f>IF(Jan_01_2026_Mar_02_2026_910311985076918[[#This Row],[Alcance]]=0,0,Jan_01_2026_Mar_02_2026_910311985076918[[#This Row],[Clics en el enlace]]/Jan_01_2026_Mar_02_2026_910311985076918[[#This Row],[Alcance]])</f>
        <v>0</v>
      </c>
      <c r="W127" s="13">
        <f>IF(Jan_01_2026_Mar_02_2026_910311985076918[[#This Row],[Alcance]]=0,0,Jan_01_2026_Mar_02_2026_910311985076918[[#This Row],[Veces que se compartió]]/Jan_01_2026_Mar_02_2026_910311985076918[[#This Row],[Alcance]])</f>
        <v>6.269592476489028E-3</v>
      </c>
      <c r="X1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4.7021943573667714E-2</v>
      </c>
      <c r="Y1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6.2695924764890276E-2</v>
      </c>
    </row>
    <row r="128" spans="1:25" x14ac:dyDescent="0.3">
      <c r="A128">
        <v>1.806580863526814E+16</v>
      </c>
      <c r="B128">
        <v>1.7841400776254024E+16</v>
      </c>
      <c r="C128" s="12" t="s">
        <v>2013</v>
      </c>
      <c r="D128" s="12" t="s">
        <v>1830</v>
      </c>
      <c r="E128" s="12" t="s">
        <v>2266</v>
      </c>
      <c r="F128">
        <v>24</v>
      </c>
      <c r="G128" s="12" t="s">
        <v>2267</v>
      </c>
      <c r="H128" s="12" t="s">
        <v>2268</v>
      </c>
      <c r="I128" s="12" t="s">
        <v>2016</v>
      </c>
      <c r="J128" s="12" t="s">
        <v>1339</v>
      </c>
      <c r="K128" s="12" t="s">
        <v>1836</v>
      </c>
      <c r="L128">
        <v>726</v>
      </c>
      <c r="M128">
        <v>585</v>
      </c>
      <c r="N128">
        <v>19</v>
      </c>
      <c r="O128">
        <v>5</v>
      </c>
      <c r="P128">
        <v>1</v>
      </c>
      <c r="Q128">
        <v>372</v>
      </c>
      <c r="V128" s="13">
        <f>IF(Jan_01_2026_Mar_02_2026_910311985076918[[#This Row],[Alcance]]=0,0,Jan_01_2026_Mar_02_2026_910311985076918[[#This Row],[Clics en el enlace]]/Jan_01_2026_Mar_02_2026_910311985076918[[#This Row],[Alcance]])</f>
        <v>0</v>
      </c>
      <c r="W128" s="13">
        <f>IF(Jan_01_2026_Mar_02_2026_910311985076918[[#This Row],[Alcance]]=0,0,Jan_01_2026_Mar_02_2026_910311985076918[[#This Row],[Veces que se compartió]]/Jan_01_2026_Mar_02_2026_910311985076918[[#This Row],[Alcance]])</f>
        <v>8.5470085470085479E-3</v>
      </c>
      <c r="X1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4.2735042735042736E-2</v>
      </c>
      <c r="Y1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6.1538461538461542E-2</v>
      </c>
    </row>
    <row r="129" spans="1:25" x14ac:dyDescent="0.3">
      <c r="A129">
        <v>1.8099756736924872E+16</v>
      </c>
      <c r="B129">
        <v>1.7841400776254024E+16</v>
      </c>
      <c r="C129" s="12" t="s">
        <v>2013</v>
      </c>
      <c r="D129" s="12" t="s">
        <v>1830</v>
      </c>
      <c r="E129" s="12" t="s">
        <v>1339</v>
      </c>
      <c r="F129">
        <v>21</v>
      </c>
      <c r="G129" s="12" t="s">
        <v>2269</v>
      </c>
      <c r="H129" s="12" t="s">
        <v>2270</v>
      </c>
      <c r="I129" s="12" t="s">
        <v>2016</v>
      </c>
      <c r="J129" s="12" t="s">
        <v>1339</v>
      </c>
      <c r="K129" s="12" t="s">
        <v>1836</v>
      </c>
      <c r="L129">
        <v>378</v>
      </c>
      <c r="M129">
        <v>307</v>
      </c>
      <c r="N129">
        <v>13</v>
      </c>
      <c r="O129">
        <v>2</v>
      </c>
      <c r="P129">
        <v>0</v>
      </c>
      <c r="Q129">
        <v>281</v>
      </c>
      <c r="V129" s="13">
        <f>IF(Jan_01_2026_Mar_02_2026_910311985076918[[#This Row],[Alcance]]=0,0,Jan_01_2026_Mar_02_2026_910311985076918[[#This Row],[Clics en el enlace]]/Jan_01_2026_Mar_02_2026_910311985076918[[#This Row],[Alcance]])</f>
        <v>0</v>
      </c>
      <c r="W129" s="13">
        <f>IF(Jan_01_2026_Mar_02_2026_910311985076918[[#This Row],[Alcance]]=0,0,Jan_01_2026_Mar_02_2026_910311985076918[[#This Row],[Veces que se compartió]]/Jan_01_2026_Mar_02_2026_910311985076918[[#This Row],[Alcance]])</f>
        <v>6.5146579804560263E-3</v>
      </c>
      <c r="X1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4.8859934853420196E-2</v>
      </c>
      <c r="Y1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6.1889250814332247E-2</v>
      </c>
    </row>
    <row r="130" spans="1:25" x14ac:dyDescent="0.3">
      <c r="A130">
        <v>1.8072828899387568E+16</v>
      </c>
      <c r="B130">
        <v>1.7841400776254024E+16</v>
      </c>
      <c r="C130" s="12" t="s">
        <v>2013</v>
      </c>
      <c r="D130" s="12" t="s">
        <v>1830</v>
      </c>
      <c r="E130" s="12" t="s">
        <v>1339</v>
      </c>
      <c r="F130">
        <v>10</v>
      </c>
      <c r="G130" s="12" t="s">
        <v>2271</v>
      </c>
      <c r="H130" s="12" t="s">
        <v>2272</v>
      </c>
      <c r="I130" s="12" t="s">
        <v>2016</v>
      </c>
      <c r="J130" s="12" t="s">
        <v>1339</v>
      </c>
      <c r="K130" s="12" t="s">
        <v>1836</v>
      </c>
      <c r="L130">
        <v>293</v>
      </c>
      <c r="M130">
        <v>242</v>
      </c>
      <c r="N130">
        <v>10</v>
      </c>
      <c r="O130">
        <v>0</v>
      </c>
      <c r="P130">
        <v>1</v>
      </c>
      <c r="Q130">
        <v>286</v>
      </c>
      <c r="V130" s="13">
        <f>IF(Jan_01_2026_Mar_02_2026_910311985076918[[#This Row],[Alcance]]=0,0,Jan_01_2026_Mar_02_2026_910311985076918[[#This Row],[Clics en el enlace]]/Jan_01_2026_Mar_02_2026_910311985076918[[#This Row],[Alcance]])</f>
        <v>0</v>
      </c>
      <c r="W130" s="13">
        <f>IF(Jan_01_2026_Mar_02_2026_910311985076918[[#This Row],[Alcance]]=0,0,Jan_01_2026_Mar_02_2026_910311985076918[[#This Row],[Veces que se compartió]]/Jan_01_2026_Mar_02_2026_910311985076918[[#This Row],[Alcance]])</f>
        <v>0</v>
      </c>
      <c r="X1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4.5454545454545456E-2</v>
      </c>
      <c r="Y1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4.9586776859504134E-2</v>
      </c>
    </row>
    <row r="131" spans="1:25" x14ac:dyDescent="0.3">
      <c r="A131">
        <v>1.8058850135376012E+16</v>
      </c>
      <c r="B131">
        <v>1.7841400776254024E+16</v>
      </c>
      <c r="C131" s="12" t="s">
        <v>2013</v>
      </c>
      <c r="D131" s="12" t="s">
        <v>1830</v>
      </c>
      <c r="E131" s="12" t="s">
        <v>1339</v>
      </c>
      <c r="F131">
        <v>36</v>
      </c>
      <c r="G131" s="12" t="s">
        <v>2273</v>
      </c>
      <c r="H131" s="12" t="s">
        <v>2274</v>
      </c>
      <c r="I131" s="12" t="s">
        <v>2016</v>
      </c>
      <c r="J131" s="12" t="s">
        <v>1339</v>
      </c>
      <c r="K131" s="12" t="s">
        <v>1836</v>
      </c>
      <c r="L131">
        <v>1649</v>
      </c>
      <c r="M131">
        <v>1305</v>
      </c>
      <c r="N131">
        <v>9</v>
      </c>
      <c r="O131">
        <v>2</v>
      </c>
      <c r="P131">
        <v>0</v>
      </c>
      <c r="Q131">
        <v>330</v>
      </c>
      <c r="R131">
        <v>1</v>
      </c>
      <c r="V131" s="13">
        <f>IF(Jan_01_2026_Mar_02_2026_910311985076918[[#This Row],[Alcance]]=0,0,Jan_01_2026_Mar_02_2026_910311985076918[[#This Row],[Clics en el enlace]]/Jan_01_2026_Mar_02_2026_910311985076918[[#This Row],[Alcance]])</f>
        <v>0</v>
      </c>
      <c r="W131" s="13">
        <f>IF(Jan_01_2026_Mar_02_2026_910311985076918[[#This Row],[Alcance]]=0,0,Jan_01_2026_Mar_02_2026_910311985076918[[#This Row],[Veces que se compartió]]/Jan_01_2026_Mar_02_2026_910311985076918[[#This Row],[Alcance]])</f>
        <v>1.5325670498084292E-3</v>
      </c>
      <c r="X1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8.4291187739463595E-3</v>
      </c>
      <c r="Y1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1.1494252873563218E-2</v>
      </c>
    </row>
    <row r="132" spans="1:25" x14ac:dyDescent="0.3">
      <c r="A132">
        <v>1.806955315153658E+16</v>
      </c>
      <c r="B132">
        <v>1.7841400776254024E+16</v>
      </c>
      <c r="C132" s="12" t="s">
        <v>2013</v>
      </c>
      <c r="D132" s="12" t="s">
        <v>1830</v>
      </c>
      <c r="E132" s="12" t="s">
        <v>1339</v>
      </c>
      <c r="F132">
        <v>13</v>
      </c>
      <c r="G132" s="12" t="s">
        <v>2275</v>
      </c>
      <c r="H132" s="12" t="s">
        <v>2276</v>
      </c>
      <c r="I132" s="12" t="s">
        <v>2016</v>
      </c>
      <c r="J132" s="12" t="s">
        <v>1339</v>
      </c>
      <c r="K132" s="12" t="s">
        <v>1836</v>
      </c>
      <c r="L132">
        <v>451</v>
      </c>
      <c r="M132">
        <v>353</v>
      </c>
      <c r="N132">
        <v>10</v>
      </c>
      <c r="O132">
        <v>2</v>
      </c>
      <c r="P132">
        <v>0</v>
      </c>
      <c r="Q132">
        <v>339</v>
      </c>
      <c r="R132">
        <v>1</v>
      </c>
      <c r="V132" s="13">
        <f>IF(Jan_01_2026_Mar_02_2026_910311985076918[[#This Row],[Alcance]]=0,0,Jan_01_2026_Mar_02_2026_910311985076918[[#This Row],[Clics en el enlace]]/Jan_01_2026_Mar_02_2026_910311985076918[[#This Row],[Alcance]])</f>
        <v>0</v>
      </c>
      <c r="W132" s="13">
        <f>IF(Jan_01_2026_Mar_02_2026_910311985076918[[#This Row],[Alcance]]=0,0,Jan_01_2026_Mar_02_2026_910311985076918[[#This Row],[Veces que se compartió]]/Jan_01_2026_Mar_02_2026_910311985076918[[#This Row],[Alcance]])</f>
        <v>5.6657223796033997E-3</v>
      </c>
      <c r="X1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3.39943342776204E-2</v>
      </c>
      <c r="Y1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4.5325779036827198E-2</v>
      </c>
    </row>
    <row r="133" spans="1:25" x14ac:dyDescent="0.3">
      <c r="A133">
        <v>1.8094405477962536E+16</v>
      </c>
      <c r="B133">
        <v>1.7841400776254024E+16</v>
      </c>
      <c r="C133" s="12" t="s">
        <v>2013</v>
      </c>
      <c r="D133" s="12" t="s">
        <v>1830</v>
      </c>
      <c r="E133" s="12" t="s">
        <v>1339</v>
      </c>
      <c r="F133">
        <v>24</v>
      </c>
      <c r="G133" s="12" t="s">
        <v>2277</v>
      </c>
      <c r="H133" s="12" t="s">
        <v>2278</v>
      </c>
      <c r="I133" s="12" t="s">
        <v>2016</v>
      </c>
      <c r="J133" s="12" t="s">
        <v>1339</v>
      </c>
      <c r="K133" s="12" t="s">
        <v>1836</v>
      </c>
      <c r="L133">
        <v>646</v>
      </c>
      <c r="M133">
        <v>473</v>
      </c>
      <c r="N133">
        <v>14</v>
      </c>
      <c r="O133">
        <v>2</v>
      </c>
      <c r="P133">
        <v>1</v>
      </c>
      <c r="Q133">
        <v>362</v>
      </c>
      <c r="V133" s="13">
        <f>IF(Jan_01_2026_Mar_02_2026_910311985076918[[#This Row],[Alcance]]=0,0,Jan_01_2026_Mar_02_2026_910311985076918[[#This Row],[Clics en el enlace]]/Jan_01_2026_Mar_02_2026_910311985076918[[#This Row],[Alcance]])</f>
        <v>0</v>
      </c>
      <c r="W133" s="13">
        <f>IF(Jan_01_2026_Mar_02_2026_910311985076918[[#This Row],[Alcance]]=0,0,Jan_01_2026_Mar_02_2026_910311985076918[[#This Row],[Veces que se compartió]]/Jan_01_2026_Mar_02_2026_910311985076918[[#This Row],[Alcance]])</f>
        <v>4.2283298097251587E-3</v>
      </c>
      <c r="X1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3.5940803382663845E-2</v>
      </c>
      <c r="Y1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4.6511627906976744E-2</v>
      </c>
    </row>
    <row r="134" spans="1:25" x14ac:dyDescent="0.3">
      <c r="A134">
        <v>1.7957174808061506E+16</v>
      </c>
      <c r="B134">
        <v>1.7841400776254024E+16</v>
      </c>
      <c r="C134" s="12" t="s">
        <v>2013</v>
      </c>
      <c r="D134" s="12" t="s">
        <v>1830</v>
      </c>
      <c r="E134" s="12" t="s">
        <v>1339</v>
      </c>
      <c r="F134">
        <v>10</v>
      </c>
      <c r="G134" s="12" t="s">
        <v>2279</v>
      </c>
      <c r="H134" s="12" t="s">
        <v>2280</v>
      </c>
      <c r="I134" s="12" t="s">
        <v>2016</v>
      </c>
      <c r="J134" s="12" t="s">
        <v>1339</v>
      </c>
      <c r="K134" s="12" t="s">
        <v>1836</v>
      </c>
      <c r="L134">
        <v>366</v>
      </c>
      <c r="M134">
        <v>283</v>
      </c>
      <c r="N134">
        <v>10</v>
      </c>
      <c r="O134">
        <v>0</v>
      </c>
      <c r="P134">
        <v>0</v>
      </c>
      <c r="Q134">
        <v>351</v>
      </c>
      <c r="S134">
        <v>4</v>
      </c>
      <c r="U134">
        <v>3</v>
      </c>
      <c r="V134" s="13">
        <f>IF(Jan_01_2026_Mar_02_2026_910311985076918[[#This Row],[Alcance]]=0,0,Jan_01_2026_Mar_02_2026_910311985076918[[#This Row],[Clics en el enlace]]/Jan_01_2026_Mar_02_2026_910311985076918[[#This Row],[Alcance]])</f>
        <v>1.0600706713780919E-2</v>
      </c>
      <c r="W134" s="13">
        <f>IF(Jan_01_2026_Mar_02_2026_910311985076918[[#This Row],[Alcance]]=0,0,Jan_01_2026_Mar_02_2026_910311985076918[[#This Row],[Veces que se compartió]]/Jan_01_2026_Mar_02_2026_910311985076918[[#This Row],[Alcance]])</f>
        <v>0</v>
      </c>
      <c r="X1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3.5335689045936397E-2</v>
      </c>
      <c r="Y1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3.5335689045936397E-2</v>
      </c>
    </row>
    <row r="135" spans="1:25" x14ac:dyDescent="0.3">
      <c r="A135">
        <v>1.8114501181652896E+16</v>
      </c>
      <c r="B135">
        <v>1.7841400776254024E+16</v>
      </c>
      <c r="C135" s="12" t="s">
        <v>2013</v>
      </c>
      <c r="D135" s="12" t="s">
        <v>1830</v>
      </c>
      <c r="E135" s="12" t="s">
        <v>1339</v>
      </c>
      <c r="F135">
        <v>30</v>
      </c>
      <c r="G135" s="12" t="s">
        <v>2281</v>
      </c>
      <c r="H135" s="12" t="s">
        <v>2282</v>
      </c>
      <c r="I135" s="12" t="s">
        <v>2016</v>
      </c>
      <c r="J135" s="12" t="s">
        <v>1339</v>
      </c>
      <c r="K135" s="12" t="s">
        <v>1836</v>
      </c>
      <c r="L135">
        <v>747</v>
      </c>
      <c r="M135">
        <v>604</v>
      </c>
      <c r="N135">
        <v>8</v>
      </c>
      <c r="O135">
        <v>4</v>
      </c>
      <c r="P135">
        <v>0</v>
      </c>
      <c r="Q135">
        <v>361</v>
      </c>
      <c r="R135">
        <v>2</v>
      </c>
      <c r="V135" s="13">
        <f>IF(Jan_01_2026_Mar_02_2026_910311985076918[[#This Row],[Alcance]]=0,0,Jan_01_2026_Mar_02_2026_910311985076918[[#This Row],[Clics en el enlace]]/Jan_01_2026_Mar_02_2026_910311985076918[[#This Row],[Alcance]])</f>
        <v>0</v>
      </c>
      <c r="W135" s="13">
        <f>IF(Jan_01_2026_Mar_02_2026_910311985076918[[#This Row],[Alcance]]=0,0,Jan_01_2026_Mar_02_2026_910311985076918[[#This Row],[Veces que se compartió]]/Jan_01_2026_Mar_02_2026_910311985076918[[#This Row],[Alcance]])</f>
        <v>6.6225165562913907E-3</v>
      </c>
      <c r="X1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1.9867549668874173E-2</v>
      </c>
      <c r="Y1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3.3112582781456956E-2</v>
      </c>
    </row>
    <row r="136" spans="1:25" x14ac:dyDescent="0.3">
      <c r="A136">
        <v>1.795580662507828E+16</v>
      </c>
      <c r="B136">
        <v>1.7841400776254024E+16</v>
      </c>
      <c r="C136" s="12" t="s">
        <v>2013</v>
      </c>
      <c r="D136" s="12" t="s">
        <v>1830</v>
      </c>
      <c r="E136" s="12" t="s">
        <v>2283</v>
      </c>
      <c r="F136">
        <v>15</v>
      </c>
      <c r="G136" s="12" t="s">
        <v>2284</v>
      </c>
      <c r="H136" s="12" t="s">
        <v>2285</v>
      </c>
      <c r="I136" s="12" t="s">
        <v>2016</v>
      </c>
      <c r="J136" s="12" t="s">
        <v>1339</v>
      </c>
      <c r="K136" s="12" t="s">
        <v>1836</v>
      </c>
      <c r="L136">
        <v>617</v>
      </c>
      <c r="M136">
        <v>457</v>
      </c>
      <c r="N136">
        <v>9</v>
      </c>
      <c r="O136">
        <v>1</v>
      </c>
      <c r="P136">
        <v>0</v>
      </c>
      <c r="Q136">
        <v>325</v>
      </c>
      <c r="R136">
        <v>2</v>
      </c>
      <c r="S136">
        <v>37</v>
      </c>
      <c r="V136" s="13">
        <f>IF(Jan_01_2026_Mar_02_2026_910311985076918[[#This Row],[Alcance]]=0,0,Jan_01_2026_Mar_02_2026_910311985076918[[#This Row],[Clics en el enlace]]/Jan_01_2026_Mar_02_2026_910311985076918[[#This Row],[Alcance]])</f>
        <v>0</v>
      </c>
      <c r="W136" s="13">
        <f>IF(Jan_01_2026_Mar_02_2026_910311985076918[[#This Row],[Alcance]]=0,0,Jan_01_2026_Mar_02_2026_910311985076918[[#This Row],[Veces que se compartió]]/Jan_01_2026_Mar_02_2026_910311985076918[[#This Row],[Alcance]])</f>
        <v>2.1881838074398249E-3</v>
      </c>
      <c r="X1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2.1881838074398249E-2</v>
      </c>
      <c r="Y1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2.6258205689277898E-2</v>
      </c>
    </row>
    <row r="137" spans="1:25" x14ac:dyDescent="0.3">
      <c r="A137">
        <v>1.7979487199812104E+16</v>
      </c>
      <c r="B137">
        <v>1.7841400776254024E+16</v>
      </c>
      <c r="C137" s="12" t="s">
        <v>2013</v>
      </c>
      <c r="D137" s="12" t="s">
        <v>1830</v>
      </c>
      <c r="E137" s="12" t="s">
        <v>1339</v>
      </c>
      <c r="F137">
        <v>29</v>
      </c>
      <c r="G137" s="12" t="s">
        <v>2286</v>
      </c>
      <c r="H137" s="12" t="s">
        <v>2287</v>
      </c>
      <c r="I137" s="12" t="s">
        <v>2016</v>
      </c>
      <c r="J137" s="12" t="s">
        <v>1339</v>
      </c>
      <c r="K137" s="12" t="s">
        <v>1836</v>
      </c>
      <c r="L137">
        <v>306</v>
      </c>
      <c r="M137">
        <v>252</v>
      </c>
      <c r="N137">
        <v>14</v>
      </c>
      <c r="O137">
        <v>0</v>
      </c>
      <c r="P137">
        <v>1</v>
      </c>
      <c r="Q137">
        <v>289</v>
      </c>
      <c r="V137" s="13">
        <f>IF(Jan_01_2026_Mar_02_2026_910311985076918[[#This Row],[Alcance]]=0,0,Jan_01_2026_Mar_02_2026_910311985076918[[#This Row],[Clics en el enlace]]/Jan_01_2026_Mar_02_2026_910311985076918[[#This Row],[Alcance]])</f>
        <v>0</v>
      </c>
      <c r="W137" s="13">
        <f>IF(Jan_01_2026_Mar_02_2026_910311985076918[[#This Row],[Alcance]]=0,0,Jan_01_2026_Mar_02_2026_910311985076918[[#This Row],[Veces que se compartió]]/Jan_01_2026_Mar_02_2026_910311985076918[[#This Row],[Alcance]])</f>
        <v>0</v>
      </c>
      <c r="X1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5.9523809523809521E-2</v>
      </c>
      <c r="Y1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6.3492063492063489E-2</v>
      </c>
    </row>
    <row r="138" spans="1:25" x14ac:dyDescent="0.3">
      <c r="A138">
        <v>1.809417918181642E+16</v>
      </c>
      <c r="B138">
        <v>1.7841400776254024E+16</v>
      </c>
      <c r="C138" s="12" t="s">
        <v>2013</v>
      </c>
      <c r="D138" s="12" t="s">
        <v>1830</v>
      </c>
      <c r="E138" s="12" t="s">
        <v>1339</v>
      </c>
      <c r="F138">
        <v>33</v>
      </c>
      <c r="G138" s="12" t="s">
        <v>2288</v>
      </c>
      <c r="H138" s="12" t="s">
        <v>2289</v>
      </c>
      <c r="I138" s="12" t="s">
        <v>2016</v>
      </c>
      <c r="J138" s="12" t="s">
        <v>1339</v>
      </c>
      <c r="K138" s="12" t="s">
        <v>1836</v>
      </c>
      <c r="L138">
        <v>417</v>
      </c>
      <c r="M138">
        <v>333</v>
      </c>
      <c r="N138">
        <v>14</v>
      </c>
      <c r="O138">
        <v>1</v>
      </c>
      <c r="P138">
        <v>2</v>
      </c>
      <c r="Q138">
        <v>278</v>
      </c>
      <c r="S138">
        <v>4</v>
      </c>
      <c r="V138" s="13">
        <f>IF(Jan_01_2026_Mar_02_2026_910311985076918[[#This Row],[Alcance]]=0,0,Jan_01_2026_Mar_02_2026_910311985076918[[#This Row],[Clics en el enlace]]/Jan_01_2026_Mar_02_2026_910311985076918[[#This Row],[Alcance]])</f>
        <v>0</v>
      </c>
      <c r="W138" s="13">
        <f>IF(Jan_01_2026_Mar_02_2026_910311985076918[[#This Row],[Alcance]]=0,0,Jan_01_2026_Mar_02_2026_910311985076918[[#This Row],[Veces que se compartió]]/Jan_01_2026_Mar_02_2026_910311985076918[[#This Row],[Alcance]])</f>
        <v>3.003003003003003E-3</v>
      </c>
      <c r="X1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5.1051051051051052E-2</v>
      </c>
      <c r="Y1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6.3063063063063057E-2</v>
      </c>
    </row>
    <row r="139" spans="1:25" x14ac:dyDescent="0.3">
      <c r="A139">
        <v>1.8388624312158884E+16</v>
      </c>
      <c r="B139">
        <v>1.7841400776254024E+16</v>
      </c>
      <c r="C139" s="12" t="s">
        <v>2013</v>
      </c>
      <c r="D139" s="12" t="s">
        <v>1830</v>
      </c>
      <c r="E139" s="12" t="s">
        <v>1339</v>
      </c>
      <c r="F139">
        <v>35</v>
      </c>
      <c r="G139" s="12" t="s">
        <v>2290</v>
      </c>
      <c r="H139" s="12" t="s">
        <v>2291</v>
      </c>
      <c r="I139" s="12" t="s">
        <v>2016</v>
      </c>
      <c r="J139" s="12" t="s">
        <v>1339</v>
      </c>
      <c r="K139" s="12" t="s">
        <v>1836</v>
      </c>
      <c r="L139">
        <v>277</v>
      </c>
      <c r="M139">
        <v>237</v>
      </c>
      <c r="N139">
        <v>15</v>
      </c>
      <c r="O139">
        <v>0</v>
      </c>
      <c r="P139">
        <v>1</v>
      </c>
      <c r="Q139">
        <v>272</v>
      </c>
      <c r="V139" s="13">
        <f>IF(Jan_01_2026_Mar_02_2026_910311985076918[[#This Row],[Alcance]]=0,0,Jan_01_2026_Mar_02_2026_910311985076918[[#This Row],[Clics en el enlace]]/Jan_01_2026_Mar_02_2026_910311985076918[[#This Row],[Alcance]])</f>
        <v>0</v>
      </c>
      <c r="W139" s="13">
        <f>IF(Jan_01_2026_Mar_02_2026_910311985076918[[#This Row],[Alcance]]=0,0,Jan_01_2026_Mar_02_2026_910311985076918[[#This Row],[Veces que se compartió]]/Jan_01_2026_Mar_02_2026_910311985076918[[#This Row],[Alcance]])</f>
        <v>0</v>
      </c>
      <c r="X1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6.7510548523206745E-2</v>
      </c>
      <c r="Y1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7.1729957805907171E-2</v>
      </c>
    </row>
    <row r="140" spans="1:25" x14ac:dyDescent="0.3">
      <c r="A140">
        <v>1.8090360596037304E+16</v>
      </c>
      <c r="B140">
        <v>1.7841400776254024E+16</v>
      </c>
      <c r="C140" s="12" t="s">
        <v>2013</v>
      </c>
      <c r="D140" s="12" t="s">
        <v>1830</v>
      </c>
      <c r="E140" s="12" t="s">
        <v>1339</v>
      </c>
      <c r="F140">
        <v>11</v>
      </c>
      <c r="G140" s="12" t="s">
        <v>2292</v>
      </c>
      <c r="H140" s="12" t="s">
        <v>2293</v>
      </c>
      <c r="I140" s="12" t="s">
        <v>2016</v>
      </c>
      <c r="J140" s="12" t="s">
        <v>1339</v>
      </c>
      <c r="K140" s="12" t="s">
        <v>1836</v>
      </c>
      <c r="L140">
        <v>573</v>
      </c>
      <c r="M140">
        <v>451</v>
      </c>
      <c r="N140">
        <v>12</v>
      </c>
      <c r="O140">
        <v>1</v>
      </c>
      <c r="P140">
        <v>0</v>
      </c>
      <c r="Q140">
        <v>295</v>
      </c>
      <c r="V140" s="13">
        <f>IF(Jan_01_2026_Mar_02_2026_910311985076918[[#This Row],[Alcance]]=0,0,Jan_01_2026_Mar_02_2026_910311985076918[[#This Row],[Clics en el enlace]]/Jan_01_2026_Mar_02_2026_910311985076918[[#This Row],[Alcance]])</f>
        <v>0</v>
      </c>
      <c r="W140" s="13">
        <f>IF(Jan_01_2026_Mar_02_2026_910311985076918[[#This Row],[Alcance]]=0,0,Jan_01_2026_Mar_02_2026_910311985076918[[#This Row],[Veces que se compartió]]/Jan_01_2026_Mar_02_2026_910311985076918[[#This Row],[Alcance]])</f>
        <v>2.2172949002217295E-3</v>
      </c>
      <c r="X1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2.8824833702882482E-2</v>
      </c>
      <c r="Y1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3.325942350332594E-2</v>
      </c>
    </row>
    <row r="141" spans="1:25" x14ac:dyDescent="0.3">
      <c r="A141">
        <v>1.8021184559748796E+16</v>
      </c>
      <c r="B141">
        <v>1.7841400776254024E+16</v>
      </c>
      <c r="C141" s="12" t="s">
        <v>2013</v>
      </c>
      <c r="D141" s="12" t="s">
        <v>1830</v>
      </c>
      <c r="E141" s="12" t="s">
        <v>1339</v>
      </c>
      <c r="F141">
        <v>54</v>
      </c>
      <c r="G141" s="12" t="s">
        <v>2294</v>
      </c>
      <c r="H141" s="12" t="s">
        <v>2295</v>
      </c>
      <c r="I141" s="12" t="s">
        <v>2016</v>
      </c>
      <c r="J141" s="12" t="s">
        <v>1339</v>
      </c>
      <c r="K141" s="12" t="s">
        <v>1836</v>
      </c>
      <c r="L141">
        <v>362</v>
      </c>
      <c r="M141">
        <v>298</v>
      </c>
      <c r="N141">
        <v>12</v>
      </c>
      <c r="O141">
        <v>1</v>
      </c>
      <c r="P141">
        <v>0</v>
      </c>
      <c r="Q141">
        <v>304</v>
      </c>
      <c r="V141" s="13">
        <f>IF(Jan_01_2026_Mar_02_2026_910311985076918[[#This Row],[Alcance]]=0,0,Jan_01_2026_Mar_02_2026_910311985076918[[#This Row],[Clics en el enlace]]/Jan_01_2026_Mar_02_2026_910311985076918[[#This Row],[Alcance]])</f>
        <v>0</v>
      </c>
      <c r="W141" s="13">
        <f>IF(Jan_01_2026_Mar_02_2026_910311985076918[[#This Row],[Alcance]]=0,0,Jan_01_2026_Mar_02_2026_910311985076918[[#This Row],[Veces que se compartió]]/Jan_01_2026_Mar_02_2026_910311985076918[[#This Row],[Alcance]])</f>
        <v>3.3557046979865771E-3</v>
      </c>
      <c r="X1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4.3624161073825503E-2</v>
      </c>
      <c r="Y1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5.0335570469798654E-2</v>
      </c>
    </row>
    <row r="142" spans="1:25" x14ac:dyDescent="0.3">
      <c r="A142">
        <v>1.8095502022791856E+16</v>
      </c>
      <c r="B142">
        <v>1.7841400776254024E+16</v>
      </c>
      <c r="C142" s="12" t="s">
        <v>2013</v>
      </c>
      <c r="D142" s="12" t="s">
        <v>1830</v>
      </c>
      <c r="E142" s="12" t="s">
        <v>1339</v>
      </c>
      <c r="F142">
        <v>29</v>
      </c>
      <c r="G142" s="12" t="s">
        <v>2296</v>
      </c>
      <c r="H142" s="12" t="s">
        <v>2297</v>
      </c>
      <c r="I142" s="12" t="s">
        <v>2016</v>
      </c>
      <c r="J142" s="12" t="s">
        <v>1339</v>
      </c>
      <c r="K142" s="12" t="s">
        <v>1836</v>
      </c>
      <c r="L142">
        <v>453</v>
      </c>
      <c r="M142">
        <v>359</v>
      </c>
      <c r="N142">
        <v>16</v>
      </c>
      <c r="O142">
        <v>1</v>
      </c>
      <c r="P142">
        <v>2</v>
      </c>
      <c r="Q142">
        <v>313</v>
      </c>
      <c r="V142" s="13">
        <f>IF(Jan_01_2026_Mar_02_2026_910311985076918[[#This Row],[Alcance]]=0,0,Jan_01_2026_Mar_02_2026_910311985076918[[#This Row],[Clics en el enlace]]/Jan_01_2026_Mar_02_2026_910311985076918[[#This Row],[Alcance]])</f>
        <v>0</v>
      </c>
      <c r="W142" s="13">
        <f>IF(Jan_01_2026_Mar_02_2026_910311985076918[[#This Row],[Alcance]]=0,0,Jan_01_2026_Mar_02_2026_910311985076918[[#This Row],[Veces que se compartió]]/Jan_01_2026_Mar_02_2026_910311985076918[[#This Row],[Alcance]])</f>
        <v>2.7855153203342618E-3</v>
      </c>
      <c r="X1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5.2924791086350974E-2</v>
      </c>
      <c r="Y1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6.4066852367688026E-2</v>
      </c>
    </row>
    <row r="143" spans="1:25" x14ac:dyDescent="0.3">
      <c r="A143">
        <v>1.8303381550279216E+16</v>
      </c>
      <c r="B143">
        <v>1.7841400776254024E+16</v>
      </c>
      <c r="C143" s="12" t="s">
        <v>2013</v>
      </c>
      <c r="D143" s="12" t="s">
        <v>1830</v>
      </c>
      <c r="E143" s="12" t="s">
        <v>1339</v>
      </c>
      <c r="F143">
        <v>41</v>
      </c>
      <c r="G143" s="12" t="s">
        <v>2298</v>
      </c>
      <c r="H143" s="12" t="s">
        <v>2299</v>
      </c>
      <c r="I143" s="12" t="s">
        <v>2016</v>
      </c>
      <c r="J143" s="12" t="s">
        <v>1339</v>
      </c>
      <c r="K143" s="12" t="s">
        <v>1836</v>
      </c>
      <c r="L143">
        <v>715</v>
      </c>
      <c r="M143">
        <v>595</v>
      </c>
      <c r="N143">
        <v>15</v>
      </c>
      <c r="O143">
        <v>1</v>
      </c>
      <c r="P143">
        <v>3</v>
      </c>
      <c r="Q143">
        <v>335</v>
      </c>
      <c r="R143">
        <v>3</v>
      </c>
      <c r="V143" s="13">
        <f>IF(Jan_01_2026_Mar_02_2026_910311985076918[[#This Row],[Alcance]]=0,0,Jan_01_2026_Mar_02_2026_910311985076918[[#This Row],[Clics en el enlace]]/Jan_01_2026_Mar_02_2026_910311985076918[[#This Row],[Alcance]])</f>
        <v>0</v>
      </c>
      <c r="W143" s="13">
        <f>IF(Jan_01_2026_Mar_02_2026_910311985076918[[#This Row],[Alcance]]=0,0,Jan_01_2026_Mar_02_2026_910311985076918[[#This Row],[Veces que se compartió]]/Jan_01_2026_Mar_02_2026_910311985076918[[#This Row],[Alcance]])</f>
        <v>1.6806722689075631E-3</v>
      </c>
      <c r="X1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3.1932773109243695E-2</v>
      </c>
      <c r="Y1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4.0336134453781515E-2</v>
      </c>
    </row>
    <row r="144" spans="1:25" x14ac:dyDescent="0.3">
      <c r="A144">
        <v>1.8091134134037384E+16</v>
      </c>
      <c r="B144">
        <v>1.7841400776254024E+16</v>
      </c>
      <c r="C144" s="12" t="s">
        <v>2013</v>
      </c>
      <c r="D144" s="12" t="s">
        <v>1830</v>
      </c>
      <c r="E144" s="12" t="s">
        <v>1339</v>
      </c>
      <c r="F144">
        <v>27</v>
      </c>
      <c r="G144" s="12" t="s">
        <v>2300</v>
      </c>
      <c r="H144" s="12" t="s">
        <v>2301</v>
      </c>
      <c r="I144" s="12" t="s">
        <v>2016</v>
      </c>
      <c r="J144" s="12" t="s">
        <v>1339</v>
      </c>
      <c r="K144" s="12" t="s">
        <v>1836</v>
      </c>
      <c r="L144">
        <v>478</v>
      </c>
      <c r="M144">
        <v>386</v>
      </c>
      <c r="N144">
        <v>19</v>
      </c>
      <c r="O144">
        <v>1</v>
      </c>
      <c r="P144">
        <v>1</v>
      </c>
      <c r="Q144">
        <v>380</v>
      </c>
      <c r="R144">
        <v>1</v>
      </c>
      <c r="V144" s="13">
        <f>IF(Jan_01_2026_Mar_02_2026_910311985076918[[#This Row],[Alcance]]=0,0,Jan_01_2026_Mar_02_2026_910311985076918[[#This Row],[Clics en el enlace]]/Jan_01_2026_Mar_02_2026_910311985076918[[#This Row],[Alcance]])</f>
        <v>0</v>
      </c>
      <c r="W144" s="13">
        <f>IF(Jan_01_2026_Mar_02_2026_910311985076918[[#This Row],[Alcance]]=0,0,Jan_01_2026_Mar_02_2026_910311985076918[[#This Row],[Veces que se compartió]]/Jan_01_2026_Mar_02_2026_910311985076918[[#This Row],[Alcance]])</f>
        <v>2.5906735751295338E-3</v>
      </c>
      <c r="X1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5.4404145077720206E-2</v>
      </c>
      <c r="Y1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6.2176165803108807E-2</v>
      </c>
    </row>
    <row r="145" spans="1:25" x14ac:dyDescent="0.3">
      <c r="A145">
        <v>1.8105344842845864E+16</v>
      </c>
      <c r="B145">
        <v>1.7841400776254024E+16</v>
      </c>
      <c r="C145" s="12" t="s">
        <v>2013</v>
      </c>
      <c r="D145" s="12" t="s">
        <v>1830</v>
      </c>
      <c r="E145" s="12" t="s">
        <v>1339</v>
      </c>
      <c r="F145">
        <v>10</v>
      </c>
      <c r="G145" s="12" t="s">
        <v>2302</v>
      </c>
      <c r="H145" s="12" t="s">
        <v>2303</v>
      </c>
      <c r="I145" s="12" t="s">
        <v>2016</v>
      </c>
      <c r="J145" s="12" t="s">
        <v>1339</v>
      </c>
      <c r="K145" s="12" t="s">
        <v>1836</v>
      </c>
      <c r="L145">
        <v>287</v>
      </c>
      <c r="M145">
        <v>235</v>
      </c>
      <c r="N145">
        <v>12</v>
      </c>
      <c r="O145">
        <v>0</v>
      </c>
      <c r="P145">
        <v>1</v>
      </c>
      <c r="Q145">
        <v>274</v>
      </c>
      <c r="R145">
        <v>1</v>
      </c>
      <c r="V145" s="13">
        <f>IF(Jan_01_2026_Mar_02_2026_910311985076918[[#This Row],[Alcance]]=0,0,Jan_01_2026_Mar_02_2026_910311985076918[[#This Row],[Clics en el enlace]]/Jan_01_2026_Mar_02_2026_910311985076918[[#This Row],[Alcance]])</f>
        <v>0</v>
      </c>
      <c r="W145" s="13">
        <f>IF(Jan_01_2026_Mar_02_2026_910311985076918[[#This Row],[Alcance]]=0,0,Jan_01_2026_Mar_02_2026_910311985076918[[#This Row],[Veces que se compartió]]/Jan_01_2026_Mar_02_2026_910311985076918[[#This Row],[Alcance]])</f>
        <v>0</v>
      </c>
      <c r="X1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5.5319148936170209E-2</v>
      </c>
      <c r="Y1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5.9574468085106386E-2</v>
      </c>
    </row>
    <row r="146" spans="1:25" x14ac:dyDescent="0.3">
      <c r="A146">
        <v>1.8105027541829712E+16</v>
      </c>
      <c r="B146">
        <v>1.7841400776254024E+16</v>
      </c>
      <c r="C146" s="12" t="s">
        <v>2013</v>
      </c>
      <c r="D146" s="12" t="s">
        <v>1830</v>
      </c>
      <c r="E146" s="12" t="s">
        <v>1339</v>
      </c>
      <c r="F146">
        <v>11</v>
      </c>
      <c r="G146" s="12" t="s">
        <v>2304</v>
      </c>
      <c r="H146" s="12" t="s">
        <v>2305</v>
      </c>
      <c r="I146" s="12" t="s">
        <v>2016</v>
      </c>
      <c r="J146" s="12" t="s">
        <v>1339</v>
      </c>
      <c r="K146" s="12" t="s">
        <v>1836</v>
      </c>
      <c r="L146">
        <v>302</v>
      </c>
      <c r="M146">
        <v>250</v>
      </c>
      <c r="N146">
        <v>13</v>
      </c>
      <c r="O146">
        <v>0</v>
      </c>
      <c r="P146">
        <v>0</v>
      </c>
      <c r="Q146">
        <v>285</v>
      </c>
      <c r="R146">
        <v>2</v>
      </c>
      <c r="V146" s="13">
        <f>IF(Jan_01_2026_Mar_02_2026_910311985076918[[#This Row],[Alcance]]=0,0,Jan_01_2026_Mar_02_2026_910311985076918[[#This Row],[Clics en el enlace]]/Jan_01_2026_Mar_02_2026_910311985076918[[#This Row],[Alcance]])</f>
        <v>0</v>
      </c>
      <c r="W146" s="13">
        <f>IF(Jan_01_2026_Mar_02_2026_910311985076918[[#This Row],[Alcance]]=0,0,Jan_01_2026_Mar_02_2026_910311985076918[[#This Row],[Veces que se compartió]]/Jan_01_2026_Mar_02_2026_910311985076918[[#This Row],[Alcance]])</f>
        <v>0</v>
      </c>
      <c r="X1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5.1999999999999998E-2</v>
      </c>
      <c r="Y1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5.1999999999999998E-2</v>
      </c>
    </row>
    <row r="147" spans="1:25" x14ac:dyDescent="0.3">
      <c r="A147">
        <v>1.7901662058381628E+16</v>
      </c>
      <c r="B147">
        <v>1.7841400776254024E+16</v>
      </c>
      <c r="C147" s="12" t="s">
        <v>2013</v>
      </c>
      <c r="D147" s="12" t="s">
        <v>1830</v>
      </c>
      <c r="E147" s="12" t="s">
        <v>1339</v>
      </c>
      <c r="F147">
        <v>54</v>
      </c>
      <c r="G147" s="12" t="s">
        <v>2306</v>
      </c>
      <c r="H147" s="12" t="s">
        <v>2307</v>
      </c>
      <c r="I147" s="12" t="s">
        <v>2016</v>
      </c>
      <c r="J147" s="12" t="s">
        <v>1339</v>
      </c>
      <c r="K147" s="12" t="s">
        <v>1836</v>
      </c>
      <c r="L147">
        <v>566</v>
      </c>
      <c r="M147">
        <v>438</v>
      </c>
      <c r="N147">
        <v>21</v>
      </c>
      <c r="O147">
        <v>4</v>
      </c>
      <c r="P147">
        <v>2</v>
      </c>
      <c r="Q147">
        <v>269</v>
      </c>
      <c r="V147" s="13">
        <f>IF(Jan_01_2026_Mar_02_2026_910311985076918[[#This Row],[Alcance]]=0,0,Jan_01_2026_Mar_02_2026_910311985076918[[#This Row],[Clics en el enlace]]/Jan_01_2026_Mar_02_2026_910311985076918[[#This Row],[Alcance]])</f>
        <v>0</v>
      </c>
      <c r="W147" s="13">
        <f>IF(Jan_01_2026_Mar_02_2026_910311985076918[[#This Row],[Alcance]]=0,0,Jan_01_2026_Mar_02_2026_910311985076918[[#This Row],[Veces que se compartió]]/Jan_01_2026_Mar_02_2026_910311985076918[[#This Row],[Alcance]])</f>
        <v>9.1324200913242004E-3</v>
      </c>
      <c r="X1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6.1643835616438353E-2</v>
      </c>
      <c r="Y1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8.4474885844748854E-2</v>
      </c>
    </row>
    <row r="148" spans="1:25" x14ac:dyDescent="0.3">
      <c r="A148">
        <v>1.7942703930119908E+16</v>
      </c>
      <c r="B148">
        <v>1.7841400776254024E+16</v>
      </c>
      <c r="C148" s="12" t="s">
        <v>2013</v>
      </c>
      <c r="D148" s="12" t="s">
        <v>1830</v>
      </c>
      <c r="E148" s="12" t="s">
        <v>1339</v>
      </c>
      <c r="F148">
        <v>48</v>
      </c>
      <c r="G148" s="12" t="s">
        <v>2308</v>
      </c>
      <c r="H148" s="12" t="s">
        <v>2309</v>
      </c>
      <c r="I148" s="12" t="s">
        <v>2016</v>
      </c>
      <c r="J148" s="12" t="s">
        <v>1339</v>
      </c>
      <c r="K148" s="12" t="s">
        <v>1836</v>
      </c>
      <c r="L148">
        <v>281</v>
      </c>
      <c r="M148">
        <v>228</v>
      </c>
      <c r="N148">
        <v>11</v>
      </c>
      <c r="O148">
        <v>0</v>
      </c>
      <c r="P148">
        <v>0</v>
      </c>
      <c r="Q148">
        <v>276</v>
      </c>
      <c r="V148" s="13">
        <f>IF(Jan_01_2026_Mar_02_2026_910311985076918[[#This Row],[Alcance]]=0,0,Jan_01_2026_Mar_02_2026_910311985076918[[#This Row],[Clics en el enlace]]/Jan_01_2026_Mar_02_2026_910311985076918[[#This Row],[Alcance]])</f>
        <v>0</v>
      </c>
      <c r="W148" s="13">
        <f>IF(Jan_01_2026_Mar_02_2026_910311985076918[[#This Row],[Alcance]]=0,0,Jan_01_2026_Mar_02_2026_910311985076918[[#This Row],[Veces que se compartió]]/Jan_01_2026_Mar_02_2026_910311985076918[[#This Row],[Alcance]])</f>
        <v>0</v>
      </c>
      <c r="X1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4.8245614035087717E-2</v>
      </c>
      <c r="Y1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4.8245614035087717E-2</v>
      </c>
    </row>
    <row r="149" spans="1:25" x14ac:dyDescent="0.3">
      <c r="A149">
        <v>1.7951834757083008E+16</v>
      </c>
      <c r="B149">
        <v>1.7841400776254024E+16</v>
      </c>
      <c r="C149" s="12" t="s">
        <v>2013</v>
      </c>
      <c r="D149" s="12" t="s">
        <v>1830</v>
      </c>
      <c r="E149" s="12" t="s">
        <v>1339</v>
      </c>
      <c r="F149">
        <v>18</v>
      </c>
      <c r="G149" s="12" t="s">
        <v>2310</v>
      </c>
      <c r="H149" s="12" t="s">
        <v>2311</v>
      </c>
      <c r="I149" s="12" t="s">
        <v>2016</v>
      </c>
      <c r="J149" s="12" t="s">
        <v>1339</v>
      </c>
      <c r="K149" s="12" t="s">
        <v>1836</v>
      </c>
      <c r="L149">
        <v>301</v>
      </c>
      <c r="M149">
        <v>237</v>
      </c>
      <c r="N149">
        <v>18</v>
      </c>
      <c r="O149">
        <v>1</v>
      </c>
      <c r="P149">
        <v>0</v>
      </c>
      <c r="Q149">
        <v>280</v>
      </c>
      <c r="V149" s="13">
        <f>IF(Jan_01_2026_Mar_02_2026_910311985076918[[#This Row],[Alcance]]=0,0,Jan_01_2026_Mar_02_2026_910311985076918[[#This Row],[Clics en el enlace]]/Jan_01_2026_Mar_02_2026_910311985076918[[#This Row],[Alcance]])</f>
        <v>0</v>
      </c>
      <c r="W149" s="13">
        <f>IF(Jan_01_2026_Mar_02_2026_910311985076918[[#This Row],[Alcance]]=0,0,Jan_01_2026_Mar_02_2026_910311985076918[[#This Row],[Veces que se compartió]]/Jan_01_2026_Mar_02_2026_910311985076918[[#This Row],[Alcance]])</f>
        <v>4.2194092827004216E-3</v>
      </c>
      <c r="X1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8.0168776371308023E-2</v>
      </c>
      <c r="Y1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8.8607594936708861E-2</v>
      </c>
    </row>
    <row r="150" spans="1:25" x14ac:dyDescent="0.3">
      <c r="A150">
        <v>1.78751247154139E+16</v>
      </c>
      <c r="B150">
        <v>1.7841400776254024E+16</v>
      </c>
      <c r="C150" s="12" t="s">
        <v>2013</v>
      </c>
      <c r="D150" s="12" t="s">
        <v>1830</v>
      </c>
      <c r="E150" s="12" t="s">
        <v>1339</v>
      </c>
      <c r="F150">
        <v>47</v>
      </c>
      <c r="G150" s="12" t="s">
        <v>2312</v>
      </c>
      <c r="H150" s="12" t="s">
        <v>2313</v>
      </c>
      <c r="I150" s="12" t="s">
        <v>2016</v>
      </c>
      <c r="J150" s="12" t="s">
        <v>1339</v>
      </c>
      <c r="K150" s="12" t="s">
        <v>1836</v>
      </c>
      <c r="L150">
        <v>392</v>
      </c>
      <c r="M150">
        <v>307</v>
      </c>
      <c r="N150">
        <v>25</v>
      </c>
      <c r="O150">
        <v>1</v>
      </c>
      <c r="P150">
        <v>3</v>
      </c>
      <c r="Q150">
        <v>310</v>
      </c>
      <c r="R150">
        <v>2</v>
      </c>
      <c r="V150" s="13">
        <f>IF(Jan_01_2026_Mar_02_2026_910311985076918[[#This Row],[Alcance]]=0,0,Jan_01_2026_Mar_02_2026_910311985076918[[#This Row],[Clics en el enlace]]/Jan_01_2026_Mar_02_2026_910311985076918[[#This Row],[Alcance]])</f>
        <v>0</v>
      </c>
      <c r="W150" s="13">
        <f>IF(Jan_01_2026_Mar_02_2026_910311985076918[[#This Row],[Alcance]]=0,0,Jan_01_2026_Mar_02_2026_910311985076918[[#This Row],[Veces que se compartió]]/Jan_01_2026_Mar_02_2026_910311985076918[[#This Row],[Alcance]])</f>
        <v>3.2573289902280132E-3</v>
      </c>
      <c r="X1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9.4462540716612378E-2</v>
      </c>
      <c r="Y1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0.11074918566775244</v>
      </c>
    </row>
    <row r="151" spans="1:25" x14ac:dyDescent="0.3">
      <c r="A151">
        <v>1.8022258889804088E+16</v>
      </c>
      <c r="B151">
        <v>1.7841400776254024E+16</v>
      </c>
      <c r="C151" s="12" t="s">
        <v>2013</v>
      </c>
      <c r="D151" s="12" t="s">
        <v>1830</v>
      </c>
      <c r="E151" s="12" t="s">
        <v>1339</v>
      </c>
      <c r="F151">
        <v>10</v>
      </c>
      <c r="G151" s="12" t="s">
        <v>2314</v>
      </c>
      <c r="H151" s="12" t="s">
        <v>2315</v>
      </c>
      <c r="I151" s="12" t="s">
        <v>2016</v>
      </c>
      <c r="J151" s="12" t="s">
        <v>1339</v>
      </c>
      <c r="K151" s="12" t="s">
        <v>1836</v>
      </c>
      <c r="L151">
        <v>302</v>
      </c>
      <c r="M151">
        <v>228</v>
      </c>
      <c r="N151">
        <v>9</v>
      </c>
      <c r="O151">
        <v>0</v>
      </c>
      <c r="P151">
        <v>0</v>
      </c>
      <c r="Q151">
        <v>295</v>
      </c>
      <c r="R151">
        <v>1</v>
      </c>
      <c r="V151" s="13">
        <f>IF(Jan_01_2026_Mar_02_2026_910311985076918[[#This Row],[Alcance]]=0,0,Jan_01_2026_Mar_02_2026_910311985076918[[#This Row],[Clics en el enlace]]/Jan_01_2026_Mar_02_2026_910311985076918[[#This Row],[Alcance]])</f>
        <v>0</v>
      </c>
      <c r="W151" s="13">
        <f>IF(Jan_01_2026_Mar_02_2026_910311985076918[[#This Row],[Alcance]]=0,0,Jan_01_2026_Mar_02_2026_910311985076918[[#This Row],[Veces que se compartió]]/Jan_01_2026_Mar_02_2026_910311985076918[[#This Row],[Alcance]])</f>
        <v>0</v>
      </c>
      <c r="X1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3.9473684210526314E-2</v>
      </c>
      <c r="Y1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3.9473684210526314E-2</v>
      </c>
    </row>
    <row r="152" spans="1:25" x14ac:dyDescent="0.3">
      <c r="A152">
        <v>1.796760957003444E+16</v>
      </c>
      <c r="B152">
        <v>1.7841400776254024E+16</v>
      </c>
      <c r="C152" s="12" t="s">
        <v>2013</v>
      </c>
      <c r="D152" s="12" t="s">
        <v>1830</v>
      </c>
      <c r="E152" s="12" t="s">
        <v>1339</v>
      </c>
      <c r="F152">
        <v>15</v>
      </c>
      <c r="G152" s="12" t="s">
        <v>2316</v>
      </c>
      <c r="H152" s="12" t="s">
        <v>2317</v>
      </c>
      <c r="I152" s="12" t="s">
        <v>2016</v>
      </c>
      <c r="J152" s="12" t="s">
        <v>1339</v>
      </c>
      <c r="K152" s="12" t="s">
        <v>1836</v>
      </c>
      <c r="L152">
        <v>291</v>
      </c>
      <c r="M152">
        <v>236</v>
      </c>
      <c r="N152">
        <v>8</v>
      </c>
      <c r="O152">
        <v>0</v>
      </c>
      <c r="P152">
        <v>0</v>
      </c>
      <c r="Q152">
        <v>286</v>
      </c>
      <c r="V152" s="13">
        <f>IF(Jan_01_2026_Mar_02_2026_910311985076918[[#This Row],[Alcance]]=0,0,Jan_01_2026_Mar_02_2026_910311985076918[[#This Row],[Clics en el enlace]]/Jan_01_2026_Mar_02_2026_910311985076918[[#This Row],[Alcance]])</f>
        <v>0</v>
      </c>
      <c r="W152" s="13">
        <f>IF(Jan_01_2026_Mar_02_2026_910311985076918[[#This Row],[Alcance]]=0,0,Jan_01_2026_Mar_02_2026_910311985076918[[#This Row],[Veces que se compartió]]/Jan_01_2026_Mar_02_2026_910311985076918[[#This Row],[Alcance]])</f>
        <v>0</v>
      </c>
      <c r="X1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3.3898305084745763E-2</v>
      </c>
      <c r="Y1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3.3898305084745763E-2</v>
      </c>
    </row>
    <row r="153" spans="1:25" x14ac:dyDescent="0.3">
      <c r="A153">
        <v>1.8073199078570288E+16</v>
      </c>
      <c r="B153">
        <v>1.7841400776254024E+16</v>
      </c>
      <c r="C153" s="12" t="s">
        <v>2013</v>
      </c>
      <c r="D153" s="12" t="s">
        <v>1830</v>
      </c>
      <c r="E153" s="12" t="s">
        <v>1339</v>
      </c>
      <c r="F153">
        <v>11</v>
      </c>
      <c r="G153" s="12" t="s">
        <v>2318</v>
      </c>
      <c r="H153" s="12" t="s">
        <v>2319</v>
      </c>
      <c r="I153" s="12" t="s">
        <v>2016</v>
      </c>
      <c r="J153" s="12" t="s">
        <v>1339</v>
      </c>
      <c r="K153" s="12" t="s">
        <v>1836</v>
      </c>
      <c r="L153">
        <v>336</v>
      </c>
      <c r="M153">
        <v>275</v>
      </c>
      <c r="N153">
        <v>10</v>
      </c>
      <c r="O153">
        <v>1</v>
      </c>
      <c r="P153">
        <v>0</v>
      </c>
      <c r="Q153">
        <v>287</v>
      </c>
      <c r="V153" s="13">
        <f>IF(Jan_01_2026_Mar_02_2026_910311985076918[[#This Row],[Alcance]]=0,0,Jan_01_2026_Mar_02_2026_910311985076918[[#This Row],[Clics en el enlace]]/Jan_01_2026_Mar_02_2026_910311985076918[[#This Row],[Alcance]])</f>
        <v>0</v>
      </c>
      <c r="W153" s="13">
        <f>IF(Jan_01_2026_Mar_02_2026_910311985076918[[#This Row],[Alcance]]=0,0,Jan_01_2026_Mar_02_2026_910311985076918[[#This Row],[Veces que se compartió]]/Jan_01_2026_Mar_02_2026_910311985076918[[#This Row],[Alcance]])</f>
        <v>3.6363636363636364E-3</v>
      </c>
      <c r="X1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0.04</v>
      </c>
      <c r="Y1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4.7272727272727272E-2</v>
      </c>
    </row>
    <row r="154" spans="1:25" x14ac:dyDescent="0.3">
      <c r="A154">
        <v>1.7886697119332476E+16</v>
      </c>
      <c r="B154">
        <v>1.7841400776254024E+16</v>
      </c>
      <c r="C154" s="12" t="s">
        <v>2013</v>
      </c>
      <c r="D154" s="12" t="s">
        <v>1830</v>
      </c>
      <c r="E154" s="12" t="s">
        <v>1339</v>
      </c>
      <c r="F154">
        <v>20</v>
      </c>
      <c r="G154" s="12" t="s">
        <v>2320</v>
      </c>
      <c r="H154" s="12" t="s">
        <v>2321</v>
      </c>
      <c r="I154" s="12" t="s">
        <v>2016</v>
      </c>
      <c r="J154" s="12" t="s">
        <v>1339</v>
      </c>
      <c r="K154" s="12" t="s">
        <v>1836</v>
      </c>
      <c r="L154">
        <v>348</v>
      </c>
      <c r="M154">
        <v>237</v>
      </c>
      <c r="N154">
        <v>12</v>
      </c>
      <c r="O154">
        <v>0</v>
      </c>
      <c r="P154">
        <v>0</v>
      </c>
      <c r="Q154">
        <v>337</v>
      </c>
      <c r="R154">
        <v>1</v>
      </c>
      <c r="V154" s="13">
        <f>IF(Jan_01_2026_Mar_02_2026_910311985076918[[#This Row],[Alcance]]=0,0,Jan_01_2026_Mar_02_2026_910311985076918[[#This Row],[Clics en el enlace]]/Jan_01_2026_Mar_02_2026_910311985076918[[#This Row],[Alcance]])</f>
        <v>0</v>
      </c>
      <c r="W154" s="13">
        <f>IF(Jan_01_2026_Mar_02_2026_910311985076918[[#This Row],[Alcance]]=0,0,Jan_01_2026_Mar_02_2026_910311985076918[[#This Row],[Veces que se compartió]]/Jan_01_2026_Mar_02_2026_910311985076918[[#This Row],[Alcance]])</f>
        <v>0</v>
      </c>
      <c r="X1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5.0632911392405063E-2</v>
      </c>
      <c r="Y1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5.0632911392405063E-2</v>
      </c>
    </row>
    <row r="155" spans="1:25" x14ac:dyDescent="0.3">
      <c r="A155">
        <v>1.7870011689458564E+16</v>
      </c>
      <c r="B155">
        <v>1.7841400776254024E+16</v>
      </c>
      <c r="C155" s="12" t="s">
        <v>2013</v>
      </c>
      <c r="D155" s="12" t="s">
        <v>1830</v>
      </c>
      <c r="E155" s="12" t="s">
        <v>1339</v>
      </c>
      <c r="F155">
        <v>0</v>
      </c>
      <c r="G155" s="12" t="s">
        <v>2322</v>
      </c>
      <c r="H155" s="12" t="s">
        <v>2323</v>
      </c>
      <c r="I155" s="12" t="s">
        <v>2016</v>
      </c>
      <c r="J155" s="12" t="s">
        <v>1339</v>
      </c>
      <c r="K155" s="12" t="s">
        <v>1836</v>
      </c>
      <c r="L155">
        <v>396</v>
      </c>
      <c r="M155">
        <v>240</v>
      </c>
      <c r="N155">
        <v>11</v>
      </c>
      <c r="O155">
        <v>0</v>
      </c>
      <c r="P155">
        <v>0</v>
      </c>
      <c r="Q155">
        <v>322</v>
      </c>
      <c r="S155">
        <v>40</v>
      </c>
      <c r="V155" s="13">
        <f>IF(Jan_01_2026_Mar_02_2026_910311985076918[[#This Row],[Alcance]]=0,0,Jan_01_2026_Mar_02_2026_910311985076918[[#This Row],[Clics en el enlace]]/Jan_01_2026_Mar_02_2026_910311985076918[[#This Row],[Alcance]])</f>
        <v>0</v>
      </c>
      <c r="W155" s="13">
        <f>IF(Jan_01_2026_Mar_02_2026_910311985076918[[#This Row],[Alcance]]=0,0,Jan_01_2026_Mar_02_2026_910311985076918[[#This Row],[Veces que se compartió]]/Jan_01_2026_Mar_02_2026_910311985076918[[#This Row],[Alcance]])</f>
        <v>0</v>
      </c>
      <c r="X1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4.583333333333333E-2</v>
      </c>
      <c r="Y1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4.583333333333333E-2</v>
      </c>
    </row>
    <row r="156" spans="1:25" x14ac:dyDescent="0.3">
      <c r="A156">
        <v>1.787536527341605E+16</v>
      </c>
      <c r="B156">
        <v>1.7841400776254024E+16</v>
      </c>
      <c r="C156" s="12" t="s">
        <v>2013</v>
      </c>
      <c r="D156" s="12" t="s">
        <v>1830</v>
      </c>
      <c r="E156" s="12" t="s">
        <v>1339</v>
      </c>
      <c r="F156">
        <v>60</v>
      </c>
      <c r="G156" s="12" t="s">
        <v>2324</v>
      </c>
      <c r="H156" s="12" t="s">
        <v>2325</v>
      </c>
      <c r="I156" s="12" t="s">
        <v>2016</v>
      </c>
      <c r="J156" s="12" t="s">
        <v>1339</v>
      </c>
      <c r="K156" s="12" t="s">
        <v>1836</v>
      </c>
      <c r="L156">
        <v>357</v>
      </c>
      <c r="M156">
        <v>249</v>
      </c>
      <c r="N156">
        <v>14</v>
      </c>
      <c r="O156">
        <v>0</v>
      </c>
      <c r="P156">
        <v>2</v>
      </c>
      <c r="Q156">
        <v>336</v>
      </c>
      <c r="S156">
        <v>4</v>
      </c>
      <c r="V156" s="13">
        <f>IF(Jan_01_2026_Mar_02_2026_910311985076918[[#This Row],[Alcance]]=0,0,Jan_01_2026_Mar_02_2026_910311985076918[[#This Row],[Clics en el enlace]]/Jan_01_2026_Mar_02_2026_910311985076918[[#This Row],[Alcance]])</f>
        <v>0</v>
      </c>
      <c r="W156" s="13">
        <f>IF(Jan_01_2026_Mar_02_2026_910311985076918[[#This Row],[Alcance]]=0,0,Jan_01_2026_Mar_02_2026_910311985076918[[#This Row],[Veces que se compartió]]/Jan_01_2026_Mar_02_2026_910311985076918[[#This Row],[Alcance]])</f>
        <v>0</v>
      </c>
      <c r="X1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6.4257028112449793E-2</v>
      </c>
      <c r="Y1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7.2289156626506021E-2</v>
      </c>
    </row>
    <row r="157" spans="1:25" x14ac:dyDescent="0.3">
      <c r="A157">
        <v>1.7960641950028548E+16</v>
      </c>
      <c r="B157">
        <v>1.7841400776254024E+16</v>
      </c>
      <c r="C157" s="12" t="s">
        <v>2013</v>
      </c>
      <c r="D157" s="12" t="s">
        <v>1830</v>
      </c>
      <c r="E157" s="12" t="s">
        <v>1339</v>
      </c>
      <c r="F157">
        <v>0</v>
      </c>
      <c r="G157" s="12" t="s">
        <v>2326</v>
      </c>
      <c r="H157" s="12" t="s">
        <v>2327</v>
      </c>
      <c r="I157" s="12" t="s">
        <v>2016</v>
      </c>
      <c r="J157" s="12" t="s">
        <v>1339</v>
      </c>
      <c r="K157" s="12" t="s">
        <v>1836</v>
      </c>
      <c r="L157">
        <v>340</v>
      </c>
      <c r="M157">
        <v>246</v>
      </c>
      <c r="N157">
        <v>7</v>
      </c>
      <c r="O157">
        <v>0</v>
      </c>
      <c r="P157">
        <v>1</v>
      </c>
      <c r="Q157">
        <v>330</v>
      </c>
      <c r="R157">
        <v>2</v>
      </c>
      <c r="V157" s="13">
        <f>IF(Jan_01_2026_Mar_02_2026_910311985076918[[#This Row],[Alcance]]=0,0,Jan_01_2026_Mar_02_2026_910311985076918[[#This Row],[Clics en el enlace]]/Jan_01_2026_Mar_02_2026_910311985076918[[#This Row],[Alcance]])</f>
        <v>0</v>
      </c>
      <c r="W157" s="13">
        <f>IF(Jan_01_2026_Mar_02_2026_910311985076918[[#This Row],[Alcance]]=0,0,Jan_01_2026_Mar_02_2026_910311985076918[[#This Row],[Veces que se compartió]]/Jan_01_2026_Mar_02_2026_910311985076918[[#This Row],[Alcance]])</f>
        <v>0</v>
      </c>
      <c r="X1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3.2520325203252036E-2</v>
      </c>
      <c r="Y1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3.6585365853658534E-2</v>
      </c>
    </row>
    <row r="158" spans="1:25" x14ac:dyDescent="0.3">
      <c r="A158">
        <v>1.812895256254196E+16</v>
      </c>
      <c r="B158">
        <v>1.7841400776254024E+16</v>
      </c>
      <c r="C158" s="12" t="s">
        <v>2013</v>
      </c>
      <c r="D158" s="12" t="s">
        <v>1830</v>
      </c>
      <c r="E158" s="12" t="s">
        <v>1339</v>
      </c>
      <c r="F158">
        <v>0</v>
      </c>
      <c r="G158" s="12" t="s">
        <v>2328</v>
      </c>
      <c r="H158" s="12" t="s">
        <v>2329</v>
      </c>
      <c r="I158" s="12" t="s">
        <v>2016</v>
      </c>
      <c r="J158" s="12" t="s">
        <v>1339</v>
      </c>
      <c r="K158" s="12" t="s">
        <v>1836</v>
      </c>
      <c r="L158">
        <v>397</v>
      </c>
      <c r="M158">
        <v>288</v>
      </c>
      <c r="N158">
        <v>15</v>
      </c>
      <c r="O158">
        <v>1</v>
      </c>
      <c r="P158">
        <v>0</v>
      </c>
      <c r="Q158">
        <v>325</v>
      </c>
      <c r="S158">
        <v>4</v>
      </c>
      <c r="V158" s="13">
        <f>IF(Jan_01_2026_Mar_02_2026_910311985076918[[#This Row],[Alcance]]=0,0,Jan_01_2026_Mar_02_2026_910311985076918[[#This Row],[Clics en el enlace]]/Jan_01_2026_Mar_02_2026_910311985076918[[#This Row],[Alcance]])</f>
        <v>0</v>
      </c>
      <c r="W158" s="13">
        <f>IF(Jan_01_2026_Mar_02_2026_910311985076918[[#This Row],[Alcance]]=0,0,Jan_01_2026_Mar_02_2026_910311985076918[[#This Row],[Veces que se compartió]]/Jan_01_2026_Mar_02_2026_910311985076918[[#This Row],[Alcance]])</f>
        <v>3.472222222222222E-3</v>
      </c>
      <c r="X1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5.5555555555555552E-2</v>
      </c>
      <c r="Y1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6.25E-2</v>
      </c>
    </row>
    <row r="159" spans="1:25" x14ac:dyDescent="0.3">
      <c r="A159">
        <v>1.8104230570868036E+16</v>
      </c>
      <c r="B159">
        <v>1.7841400776254024E+16</v>
      </c>
      <c r="C159" s="12" t="s">
        <v>2013</v>
      </c>
      <c r="D159" s="12" t="s">
        <v>1830</v>
      </c>
      <c r="E159" s="12" t="s">
        <v>1339</v>
      </c>
      <c r="F159">
        <v>30</v>
      </c>
      <c r="G159" s="12" t="s">
        <v>2330</v>
      </c>
      <c r="H159" s="12" t="s">
        <v>2331</v>
      </c>
      <c r="I159" s="12" t="s">
        <v>2016</v>
      </c>
      <c r="J159" s="12" t="s">
        <v>1339</v>
      </c>
      <c r="K159" s="12" t="s">
        <v>1836</v>
      </c>
      <c r="L159">
        <v>336</v>
      </c>
      <c r="M159">
        <v>236</v>
      </c>
      <c r="N159">
        <v>11</v>
      </c>
      <c r="O159">
        <v>0</v>
      </c>
      <c r="P159">
        <v>0</v>
      </c>
      <c r="Q159">
        <v>327</v>
      </c>
      <c r="V159" s="13">
        <f>IF(Jan_01_2026_Mar_02_2026_910311985076918[[#This Row],[Alcance]]=0,0,Jan_01_2026_Mar_02_2026_910311985076918[[#This Row],[Clics en el enlace]]/Jan_01_2026_Mar_02_2026_910311985076918[[#This Row],[Alcance]])</f>
        <v>0</v>
      </c>
      <c r="W159" s="13">
        <f>IF(Jan_01_2026_Mar_02_2026_910311985076918[[#This Row],[Alcance]]=0,0,Jan_01_2026_Mar_02_2026_910311985076918[[#This Row],[Veces que se compartió]]/Jan_01_2026_Mar_02_2026_910311985076918[[#This Row],[Alcance]])</f>
        <v>0</v>
      </c>
      <c r="X1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4.6610169491525424E-2</v>
      </c>
      <c r="Y1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4.6610169491525424E-2</v>
      </c>
    </row>
    <row r="160" spans="1:25" x14ac:dyDescent="0.3">
      <c r="A160">
        <v>1.814079547349104E+16</v>
      </c>
      <c r="B160">
        <v>1.7841400776254024E+16</v>
      </c>
      <c r="C160" s="12" t="s">
        <v>2013</v>
      </c>
      <c r="D160" s="12" t="s">
        <v>1830</v>
      </c>
      <c r="E160" s="12" t="s">
        <v>1339</v>
      </c>
      <c r="F160">
        <v>0</v>
      </c>
      <c r="G160" s="12" t="s">
        <v>2332</v>
      </c>
      <c r="H160" s="12" t="s">
        <v>2333</v>
      </c>
      <c r="I160" s="12" t="s">
        <v>2016</v>
      </c>
      <c r="J160" s="12" t="s">
        <v>1339</v>
      </c>
      <c r="K160" s="12" t="s">
        <v>1836</v>
      </c>
      <c r="L160">
        <v>424</v>
      </c>
      <c r="M160">
        <v>292</v>
      </c>
      <c r="N160">
        <v>13</v>
      </c>
      <c r="O160">
        <v>1</v>
      </c>
      <c r="P160">
        <v>0</v>
      </c>
      <c r="Q160">
        <v>341</v>
      </c>
      <c r="S160">
        <v>14</v>
      </c>
      <c r="V160" s="13">
        <f>IF(Jan_01_2026_Mar_02_2026_910311985076918[[#This Row],[Alcance]]=0,0,Jan_01_2026_Mar_02_2026_910311985076918[[#This Row],[Clics en el enlace]]/Jan_01_2026_Mar_02_2026_910311985076918[[#This Row],[Alcance]])</f>
        <v>0</v>
      </c>
      <c r="W160" s="13">
        <f>IF(Jan_01_2026_Mar_02_2026_910311985076918[[#This Row],[Alcance]]=0,0,Jan_01_2026_Mar_02_2026_910311985076918[[#This Row],[Veces que se compartió]]/Jan_01_2026_Mar_02_2026_910311985076918[[#This Row],[Alcance]])</f>
        <v>3.4246575342465752E-3</v>
      </c>
      <c r="X1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4.7945205479452052E-2</v>
      </c>
      <c r="Y1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5.4794520547945202E-2</v>
      </c>
    </row>
    <row r="161" spans="1:25" x14ac:dyDescent="0.3">
      <c r="A161">
        <v>1.7915573676293724E+16</v>
      </c>
      <c r="B161">
        <v>1.7841400776254024E+16</v>
      </c>
      <c r="C161" s="12" t="s">
        <v>2013</v>
      </c>
      <c r="D161" s="12" t="s">
        <v>1830</v>
      </c>
      <c r="E161" s="12" t="s">
        <v>1339</v>
      </c>
      <c r="F161">
        <v>10</v>
      </c>
      <c r="G161" s="12" t="s">
        <v>2334</v>
      </c>
      <c r="H161" s="12" t="s">
        <v>2335</v>
      </c>
      <c r="I161" s="12" t="s">
        <v>2016</v>
      </c>
      <c r="J161" s="12" t="s">
        <v>1339</v>
      </c>
      <c r="K161" s="12" t="s">
        <v>1836</v>
      </c>
      <c r="L161">
        <v>361</v>
      </c>
      <c r="M161">
        <v>239</v>
      </c>
      <c r="N161">
        <v>14</v>
      </c>
      <c r="O161">
        <v>1</v>
      </c>
      <c r="P161">
        <v>1</v>
      </c>
      <c r="Q161">
        <v>345</v>
      </c>
      <c r="V161" s="13">
        <f>IF(Jan_01_2026_Mar_02_2026_910311985076918[[#This Row],[Alcance]]=0,0,Jan_01_2026_Mar_02_2026_910311985076918[[#This Row],[Clics en el enlace]]/Jan_01_2026_Mar_02_2026_910311985076918[[#This Row],[Alcance]])</f>
        <v>0</v>
      </c>
      <c r="W161" s="13">
        <f>IF(Jan_01_2026_Mar_02_2026_910311985076918[[#This Row],[Alcance]]=0,0,Jan_01_2026_Mar_02_2026_910311985076918[[#This Row],[Veces que se compartió]]/Jan_01_2026_Mar_02_2026_910311985076918[[#This Row],[Alcance]])</f>
        <v>4.1841004184100415E-3</v>
      </c>
      <c r="X1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6.6945606694560664E-2</v>
      </c>
      <c r="Y1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7.9497907949790794E-2</v>
      </c>
    </row>
    <row r="162" spans="1:25" x14ac:dyDescent="0.3">
      <c r="A162">
        <v>1.8075019010120208E+16</v>
      </c>
      <c r="B162">
        <v>1.7841400776254024E+16</v>
      </c>
      <c r="C162" s="12" t="s">
        <v>2013</v>
      </c>
      <c r="D162" s="12" t="s">
        <v>1830</v>
      </c>
      <c r="E162" s="12" t="s">
        <v>1339</v>
      </c>
      <c r="F162">
        <v>20</v>
      </c>
      <c r="G162" s="12" t="s">
        <v>2336</v>
      </c>
      <c r="H162" s="12" t="s">
        <v>2337</v>
      </c>
      <c r="I162" s="12" t="s">
        <v>2016</v>
      </c>
      <c r="J162" s="12" t="s">
        <v>1339</v>
      </c>
      <c r="K162" s="12" t="s">
        <v>1836</v>
      </c>
      <c r="L162">
        <v>436</v>
      </c>
      <c r="M162">
        <v>293</v>
      </c>
      <c r="N162">
        <v>18</v>
      </c>
      <c r="O162">
        <v>1</v>
      </c>
      <c r="P162">
        <v>0</v>
      </c>
      <c r="Q162">
        <v>344</v>
      </c>
      <c r="R162">
        <v>2</v>
      </c>
      <c r="S162">
        <v>12</v>
      </c>
      <c r="V162" s="13">
        <f>IF(Jan_01_2026_Mar_02_2026_910311985076918[[#This Row],[Alcance]]=0,0,Jan_01_2026_Mar_02_2026_910311985076918[[#This Row],[Clics en el enlace]]/Jan_01_2026_Mar_02_2026_910311985076918[[#This Row],[Alcance]])</f>
        <v>0</v>
      </c>
      <c r="W162" s="13">
        <f>IF(Jan_01_2026_Mar_02_2026_910311985076918[[#This Row],[Alcance]]=0,0,Jan_01_2026_Mar_02_2026_910311985076918[[#This Row],[Veces que se compartió]]/Jan_01_2026_Mar_02_2026_910311985076918[[#This Row],[Alcance]])</f>
        <v>3.4129692832764505E-3</v>
      </c>
      <c r="X1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6.4846416382252553E-2</v>
      </c>
      <c r="Y1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7.1672354948805458E-2</v>
      </c>
    </row>
    <row r="163" spans="1:25" x14ac:dyDescent="0.3">
      <c r="A163">
        <v>1.8069254444445852E+16</v>
      </c>
      <c r="B163">
        <v>1.7841400776254024E+16</v>
      </c>
      <c r="C163" s="12" t="s">
        <v>2013</v>
      </c>
      <c r="D163" s="12" t="s">
        <v>1830</v>
      </c>
      <c r="E163" s="12" t="s">
        <v>1339</v>
      </c>
      <c r="F163">
        <v>13</v>
      </c>
      <c r="G163" s="12" t="s">
        <v>2338</v>
      </c>
      <c r="H163" s="12" t="s">
        <v>2339</v>
      </c>
      <c r="I163" s="12" t="s">
        <v>2016</v>
      </c>
      <c r="J163" s="12" t="s">
        <v>1339</v>
      </c>
      <c r="K163" s="12" t="s">
        <v>1836</v>
      </c>
      <c r="L163">
        <v>321</v>
      </c>
      <c r="M163">
        <v>226</v>
      </c>
      <c r="N163">
        <v>10</v>
      </c>
      <c r="O163">
        <v>0</v>
      </c>
      <c r="P163">
        <v>0</v>
      </c>
      <c r="Q163">
        <v>309</v>
      </c>
      <c r="R163">
        <v>1</v>
      </c>
      <c r="V163" s="13">
        <f>IF(Jan_01_2026_Mar_02_2026_910311985076918[[#This Row],[Alcance]]=0,0,Jan_01_2026_Mar_02_2026_910311985076918[[#This Row],[Clics en el enlace]]/Jan_01_2026_Mar_02_2026_910311985076918[[#This Row],[Alcance]])</f>
        <v>0</v>
      </c>
      <c r="W163" s="13">
        <f>IF(Jan_01_2026_Mar_02_2026_910311985076918[[#This Row],[Alcance]]=0,0,Jan_01_2026_Mar_02_2026_910311985076918[[#This Row],[Veces que se compartió]]/Jan_01_2026_Mar_02_2026_910311985076918[[#This Row],[Alcance]])</f>
        <v>0</v>
      </c>
      <c r="X1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4.4247787610619468E-2</v>
      </c>
      <c r="Y1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4.4247787610619468E-2</v>
      </c>
    </row>
    <row r="164" spans="1:25" x14ac:dyDescent="0.3">
      <c r="A164">
        <v>1.7933723472030546E+16</v>
      </c>
      <c r="B164">
        <v>1.7841400776254024E+16</v>
      </c>
      <c r="C164" s="12" t="s">
        <v>2013</v>
      </c>
      <c r="D164" s="12" t="s">
        <v>1830</v>
      </c>
      <c r="E164" s="12" t="s">
        <v>1339</v>
      </c>
      <c r="F164">
        <v>25</v>
      </c>
      <c r="G164" s="12" t="s">
        <v>2340</v>
      </c>
      <c r="H164" s="12" t="s">
        <v>2341</v>
      </c>
      <c r="I164" s="12" t="s">
        <v>2016</v>
      </c>
      <c r="J164" s="12" t="s">
        <v>1339</v>
      </c>
      <c r="K164" s="12" t="s">
        <v>1836</v>
      </c>
      <c r="L164">
        <v>376</v>
      </c>
      <c r="M164">
        <v>280</v>
      </c>
      <c r="N164">
        <v>12</v>
      </c>
      <c r="O164">
        <v>1</v>
      </c>
      <c r="P164">
        <v>0</v>
      </c>
      <c r="Q164">
        <v>309</v>
      </c>
      <c r="V164" s="13">
        <f>IF(Jan_01_2026_Mar_02_2026_910311985076918[[#This Row],[Alcance]]=0,0,Jan_01_2026_Mar_02_2026_910311985076918[[#This Row],[Clics en el enlace]]/Jan_01_2026_Mar_02_2026_910311985076918[[#This Row],[Alcance]])</f>
        <v>0</v>
      </c>
      <c r="W164" s="13">
        <f>IF(Jan_01_2026_Mar_02_2026_910311985076918[[#This Row],[Alcance]]=0,0,Jan_01_2026_Mar_02_2026_910311985076918[[#This Row],[Veces que se compartió]]/Jan_01_2026_Mar_02_2026_910311985076918[[#This Row],[Alcance]])</f>
        <v>3.5714285714285713E-3</v>
      </c>
      <c r="X1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4.642857142857143E-2</v>
      </c>
      <c r="Y1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5.3571428571428568E-2</v>
      </c>
    </row>
    <row r="165" spans="1:25" x14ac:dyDescent="0.3">
      <c r="A165">
        <v>1.8087373328150168E+16</v>
      </c>
      <c r="B165">
        <v>1.7841400776254024E+16</v>
      </c>
      <c r="C165" s="12" t="s">
        <v>2013</v>
      </c>
      <c r="D165" s="12" t="s">
        <v>1830</v>
      </c>
      <c r="E165" s="12" t="s">
        <v>1339</v>
      </c>
      <c r="F165">
        <v>36</v>
      </c>
      <c r="G165" s="12" t="s">
        <v>2342</v>
      </c>
      <c r="H165" s="12" t="s">
        <v>2343</v>
      </c>
      <c r="I165" s="12" t="s">
        <v>2016</v>
      </c>
      <c r="J165" s="12" t="s">
        <v>1339</v>
      </c>
      <c r="K165" s="12" t="s">
        <v>1836</v>
      </c>
      <c r="L165">
        <v>306</v>
      </c>
      <c r="M165">
        <v>235</v>
      </c>
      <c r="N165">
        <v>12</v>
      </c>
      <c r="O165">
        <v>1</v>
      </c>
      <c r="P165">
        <v>2</v>
      </c>
      <c r="Q165">
        <v>294</v>
      </c>
      <c r="R165">
        <v>2</v>
      </c>
      <c r="V165" s="13">
        <f>IF(Jan_01_2026_Mar_02_2026_910311985076918[[#This Row],[Alcance]]=0,0,Jan_01_2026_Mar_02_2026_910311985076918[[#This Row],[Clics en el enlace]]/Jan_01_2026_Mar_02_2026_910311985076918[[#This Row],[Alcance]])</f>
        <v>0</v>
      </c>
      <c r="W165" s="13">
        <f>IF(Jan_01_2026_Mar_02_2026_910311985076918[[#This Row],[Alcance]]=0,0,Jan_01_2026_Mar_02_2026_910311985076918[[#This Row],[Veces que se compartió]]/Jan_01_2026_Mar_02_2026_910311985076918[[#This Row],[Alcance]])</f>
        <v>4.2553191489361703E-3</v>
      </c>
      <c r="X1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6.3829787234042548E-2</v>
      </c>
      <c r="Y1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8.085106382978724E-2</v>
      </c>
    </row>
    <row r="166" spans="1:25" x14ac:dyDescent="0.3">
      <c r="A166">
        <v>1.8004217996703964E+16</v>
      </c>
      <c r="B166">
        <v>1.7841400776254024E+16</v>
      </c>
      <c r="C166" s="12" t="s">
        <v>2013</v>
      </c>
      <c r="D166" s="12" t="s">
        <v>1830</v>
      </c>
      <c r="E166" s="12" t="s">
        <v>1339</v>
      </c>
      <c r="F166">
        <v>9</v>
      </c>
      <c r="G166" s="12" t="s">
        <v>2344</v>
      </c>
      <c r="H166" s="12" t="s">
        <v>2345</v>
      </c>
      <c r="I166" s="12" t="s">
        <v>2016</v>
      </c>
      <c r="J166" s="12" t="s">
        <v>1339</v>
      </c>
      <c r="K166" s="12" t="s">
        <v>1836</v>
      </c>
      <c r="L166">
        <v>340</v>
      </c>
      <c r="M166">
        <v>270</v>
      </c>
      <c r="N166">
        <v>10</v>
      </c>
      <c r="O166">
        <v>1</v>
      </c>
      <c r="P166">
        <v>2</v>
      </c>
      <c r="Q166">
        <v>302</v>
      </c>
      <c r="R166">
        <v>2</v>
      </c>
      <c r="V166" s="13">
        <f>IF(Jan_01_2026_Mar_02_2026_910311985076918[[#This Row],[Alcance]]=0,0,Jan_01_2026_Mar_02_2026_910311985076918[[#This Row],[Clics en el enlace]]/Jan_01_2026_Mar_02_2026_910311985076918[[#This Row],[Alcance]])</f>
        <v>0</v>
      </c>
      <c r="W166" s="13">
        <f>IF(Jan_01_2026_Mar_02_2026_910311985076918[[#This Row],[Alcance]]=0,0,Jan_01_2026_Mar_02_2026_910311985076918[[#This Row],[Veces que se compartió]]/Jan_01_2026_Mar_02_2026_910311985076918[[#This Row],[Alcance]])</f>
        <v>3.7037037037037038E-3</v>
      </c>
      <c r="X1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4.8148148148148148E-2</v>
      </c>
      <c r="Y1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6.2962962962962957E-2</v>
      </c>
    </row>
    <row r="167" spans="1:25" x14ac:dyDescent="0.3">
      <c r="A167">
        <v>1.8105178114634632E+16</v>
      </c>
      <c r="B167">
        <v>1.7841400776254024E+16</v>
      </c>
      <c r="C167" s="12" t="s">
        <v>2013</v>
      </c>
      <c r="D167" s="12" t="s">
        <v>1830</v>
      </c>
      <c r="E167" s="12" t="s">
        <v>1339</v>
      </c>
      <c r="F167">
        <v>25</v>
      </c>
      <c r="G167" s="12" t="s">
        <v>2346</v>
      </c>
      <c r="H167" s="12" t="s">
        <v>2347</v>
      </c>
      <c r="I167" s="12" t="s">
        <v>2016</v>
      </c>
      <c r="J167" s="12" t="s">
        <v>1339</v>
      </c>
      <c r="K167" s="12" t="s">
        <v>1836</v>
      </c>
      <c r="L167">
        <v>345</v>
      </c>
      <c r="M167">
        <v>263</v>
      </c>
      <c r="N167">
        <v>8</v>
      </c>
      <c r="O167">
        <v>1</v>
      </c>
      <c r="P167">
        <v>1</v>
      </c>
      <c r="Q167">
        <v>280</v>
      </c>
      <c r="V167" s="13">
        <f>IF(Jan_01_2026_Mar_02_2026_910311985076918[[#This Row],[Alcance]]=0,0,Jan_01_2026_Mar_02_2026_910311985076918[[#This Row],[Clics en el enlace]]/Jan_01_2026_Mar_02_2026_910311985076918[[#This Row],[Alcance]])</f>
        <v>0</v>
      </c>
      <c r="W167" s="13">
        <f>IF(Jan_01_2026_Mar_02_2026_910311985076918[[#This Row],[Alcance]]=0,0,Jan_01_2026_Mar_02_2026_910311985076918[[#This Row],[Veces que se compartió]]/Jan_01_2026_Mar_02_2026_910311985076918[[#This Row],[Alcance]])</f>
        <v>3.8022813688212928E-3</v>
      </c>
      <c r="X1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3.8022813688212927E-2</v>
      </c>
      <c r="Y1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4.9429657794676805E-2</v>
      </c>
    </row>
    <row r="168" spans="1:25" x14ac:dyDescent="0.3">
      <c r="A168">
        <v>1.7946071403070834E+16</v>
      </c>
      <c r="B168">
        <v>1.7841400776254024E+16</v>
      </c>
      <c r="C168" s="12" t="s">
        <v>2013</v>
      </c>
      <c r="D168" s="12" t="s">
        <v>1830</v>
      </c>
      <c r="E168" s="12" t="s">
        <v>1339</v>
      </c>
      <c r="F168">
        <v>25</v>
      </c>
      <c r="G168" s="12" t="s">
        <v>2348</v>
      </c>
      <c r="H168" s="12" t="s">
        <v>2349</v>
      </c>
      <c r="I168" s="12" t="s">
        <v>2016</v>
      </c>
      <c r="J168" s="12" t="s">
        <v>1339</v>
      </c>
      <c r="K168" s="12" t="s">
        <v>1836</v>
      </c>
      <c r="L168">
        <v>344</v>
      </c>
      <c r="M168">
        <v>270</v>
      </c>
      <c r="N168">
        <v>8</v>
      </c>
      <c r="O168">
        <v>1</v>
      </c>
      <c r="P168">
        <v>0</v>
      </c>
      <c r="Q168">
        <v>273</v>
      </c>
      <c r="R168">
        <v>1</v>
      </c>
      <c r="V168" s="13">
        <f>IF(Jan_01_2026_Mar_02_2026_910311985076918[[#This Row],[Alcance]]=0,0,Jan_01_2026_Mar_02_2026_910311985076918[[#This Row],[Clics en el enlace]]/Jan_01_2026_Mar_02_2026_910311985076918[[#This Row],[Alcance]])</f>
        <v>0</v>
      </c>
      <c r="W168" s="13">
        <f>IF(Jan_01_2026_Mar_02_2026_910311985076918[[#This Row],[Alcance]]=0,0,Jan_01_2026_Mar_02_2026_910311985076918[[#This Row],[Veces que se compartió]]/Jan_01_2026_Mar_02_2026_910311985076918[[#This Row],[Alcance]])</f>
        <v>3.7037037037037038E-3</v>
      </c>
      <c r="X1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3.3333333333333333E-2</v>
      </c>
      <c r="Y1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4.0740740740740744E-2</v>
      </c>
    </row>
    <row r="169" spans="1:25" x14ac:dyDescent="0.3">
      <c r="A169">
        <v>1.8119312209592992E+16</v>
      </c>
      <c r="B169">
        <v>1.7841400776254024E+16</v>
      </c>
      <c r="C169" s="12" t="s">
        <v>2013</v>
      </c>
      <c r="D169" s="12" t="s">
        <v>1830</v>
      </c>
      <c r="E169" s="12" t="s">
        <v>1339</v>
      </c>
      <c r="F169">
        <v>25</v>
      </c>
      <c r="G169" s="12" t="s">
        <v>2350</v>
      </c>
      <c r="H169" s="12" t="s">
        <v>2351</v>
      </c>
      <c r="I169" s="12" t="s">
        <v>2016</v>
      </c>
      <c r="J169" s="12" t="s">
        <v>1339</v>
      </c>
      <c r="K169" s="12" t="s">
        <v>1836</v>
      </c>
      <c r="L169">
        <v>289</v>
      </c>
      <c r="M169">
        <v>228</v>
      </c>
      <c r="N169">
        <v>7</v>
      </c>
      <c r="O169">
        <v>0</v>
      </c>
      <c r="P169">
        <v>0</v>
      </c>
      <c r="Q169">
        <v>280</v>
      </c>
      <c r="V169" s="13">
        <f>IF(Jan_01_2026_Mar_02_2026_910311985076918[[#This Row],[Alcance]]=0,0,Jan_01_2026_Mar_02_2026_910311985076918[[#This Row],[Clics en el enlace]]/Jan_01_2026_Mar_02_2026_910311985076918[[#This Row],[Alcance]])</f>
        <v>0</v>
      </c>
      <c r="W169" s="13">
        <f>IF(Jan_01_2026_Mar_02_2026_910311985076918[[#This Row],[Alcance]]=0,0,Jan_01_2026_Mar_02_2026_910311985076918[[#This Row],[Veces que se compartió]]/Jan_01_2026_Mar_02_2026_910311985076918[[#This Row],[Alcance]])</f>
        <v>0</v>
      </c>
      <c r="X1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3.0701754385964911E-2</v>
      </c>
      <c r="Y1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3.0701754385964911E-2</v>
      </c>
    </row>
    <row r="170" spans="1:25" x14ac:dyDescent="0.3">
      <c r="A170">
        <v>1.8082448483213304E+16</v>
      </c>
      <c r="B170">
        <v>1.7841400776254024E+16</v>
      </c>
      <c r="C170" s="12" t="s">
        <v>2013</v>
      </c>
      <c r="D170" s="12" t="s">
        <v>1830</v>
      </c>
      <c r="E170" s="12" t="s">
        <v>1339</v>
      </c>
      <c r="F170">
        <v>13</v>
      </c>
      <c r="G170" s="12" t="s">
        <v>2352</v>
      </c>
      <c r="H170" s="12" t="s">
        <v>2353</v>
      </c>
      <c r="I170" s="12" t="s">
        <v>2016</v>
      </c>
      <c r="J170" s="12" t="s">
        <v>1339</v>
      </c>
      <c r="K170" s="12" t="s">
        <v>1836</v>
      </c>
      <c r="L170">
        <v>339</v>
      </c>
      <c r="M170">
        <v>281</v>
      </c>
      <c r="N170">
        <v>8</v>
      </c>
      <c r="O170">
        <v>1</v>
      </c>
      <c r="P170">
        <v>0</v>
      </c>
      <c r="Q170">
        <v>273</v>
      </c>
      <c r="R170">
        <v>1</v>
      </c>
      <c r="V170" s="13">
        <f>IF(Jan_01_2026_Mar_02_2026_910311985076918[[#This Row],[Alcance]]=0,0,Jan_01_2026_Mar_02_2026_910311985076918[[#This Row],[Clics en el enlace]]/Jan_01_2026_Mar_02_2026_910311985076918[[#This Row],[Alcance]])</f>
        <v>0</v>
      </c>
      <c r="W170" s="13">
        <f>IF(Jan_01_2026_Mar_02_2026_910311985076918[[#This Row],[Alcance]]=0,0,Jan_01_2026_Mar_02_2026_910311985076918[[#This Row],[Veces que se compartió]]/Jan_01_2026_Mar_02_2026_910311985076918[[#This Row],[Alcance]])</f>
        <v>3.5587188612099642E-3</v>
      </c>
      <c r="X1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3.2028469750889681E-2</v>
      </c>
      <c r="Y1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3.9145907473309607E-2</v>
      </c>
    </row>
    <row r="171" spans="1:25" x14ac:dyDescent="0.3">
      <c r="A171">
        <v>1.785922305960674E+16</v>
      </c>
      <c r="B171">
        <v>1.7841400776254024E+16</v>
      </c>
      <c r="C171" s="12" t="s">
        <v>2013</v>
      </c>
      <c r="D171" s="12" t="s">
        <v>1830</v>
      </c>
      <c r="E171" s="12" t="s">
        <v>1339</v>
      </c>
      <c r="F171">
        <v>30</v>
      </c>
      <c r="G171" s="12" t="s">
        <v>2354</v>
      </c>
      <c r="H171" s="12" t="s">
        <v>2355</v>
      </c>
      <c r="I171" s="12" t="s">
        <v>2016</v>
      </c>
      <c r="J171" s="12" t="s">
        <v>1339</v>
      </c>
      <c r="K171" s="12" t="s">
        <v>1836</v>
      </c>
      <c r="L171">
        <v>275</v>
      </c>
      <c r="M171">
        <v>225</v>
      </c>
      <c r="N171">
        <v>6</v>
      </c>
      <c r="O171">
        <v>0</v>
      </c>
      <c r="P171">
        <v>0</v>
      </c>
      <c r="Q171">
        <v>272</v>
      </c>
      <c r="V171" s="13">
        <f>IF(Jan_01_2026_Mar_02_2026_910311985076918[[#This Row],[Alcance]]=0,0,Jan_01_2026_Mar_02_2026_910311985076918[[#This Row],[Clics en el enlace]]/Jan_01_2026_Mar_02_2026_910311985076918[[#This Row],[Alcance]])</f>
        <v>0</v>
      </c>
      <c r="W171" s="13">
        <f>IF(Jan_01_2026_Mar_02_2026_910311985076918[[#This Row],[Alcance]]=0,0,Jan_01_2026_Mar_02_2026_910311985076918[[#This Row],[Veces que se compartió]]/Jan_01_2026_Mar_02_2026_910311985076918[[#This Row],[Alcance]])</f>
        <v>0</v>
      </c>
      <c r="X1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2.6666666666666668E-2</v>
      </c>
      <c r="Y1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2.6666666666666668E-2</v>
      </c>
    </row>
    <row r="172" spans="1:25" x14ac:dyDescent="0.3">
      <c r="A172">
        <v>1.80931747790054E+16</v>
      </c>
      <c r="B172">
        <v>1.7841400776254024E+16</v>
      </c>
      <c r="C172" s="12" t="s">
        <v>2013</v>
      </c>
      <c r="D172" s="12" t="s">
        <v>1830</v>
      </c>
      <c r="E172" s="12" t="s">
        <v>1339</v>
      </c>
      <c r="F172">
        <v>15</v>
      </c>
      <c r="G172" s="12" t="s">
        <v>2356</v>
      </c>
      <c r="H172" s="12" t="s">
        <v>2357</v>
      </c>
      <c r="I172" s="12" t="s">
        <v>2016</v>
      </c>
      <c r="J172" s="12" t="s">
        <v>1339</v>
      </c>
      <c r="K172" s="12" t="s">
        <v>1836</v>
      </c>
      <c r="L172">
        <v>377</v>
      </c>
      <c r="M172">
        <v>301</v>
      </c>
      <c r="N172">
        <v>7</v>
      </c>
      <c r="O172">
        <v>3</v>
      </c>
      <c r="P172">
        <v>0</v>
      </c>
      <c r="Q172">
        <v>280</v>
      </c>
      <c r="V172" s="13">
        <f>IF(Jan_01_2026_Mar_02_2026_910311985076918[[#This Row],[Alcance]]=0,0,Jan_01_2026_Mar_02_2026_910311985076918[[#This Row],[Clics en el enlace]]/Jan_01_2026_Mar_02_2026_910311985076918[[#This Row],[Alcance]])</f>
        <v>0</v>
      </c>
      <c r="W172" s="13">
        <f>IF(Jan_01_2026_Mar_02_2026_910311985076918[[#This Row],[Alcance]]=0,0,Jan_01_2026_Mar_02_2026_910311985076918[[#This Row],[Veces que se compartió]]/Jan_01_2026_Mar_02_2026_910311985076918[[#This Row],[Alcance]])</f>
        <v>9.9667774086378731E-3</v>
      </c>
      <c r="X1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3.3222591362126248E-2</v>
      </c>
      <c r="Y1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5.3156146179401995E-2</v>
      </c>
    </row>
    <row r="173" spans="1:25" x14ac:dyDescent="0.3">
      <c r="A173">
        <v>1.7980051547977424E+16</v>
      </c>
      <c r="B173">
        <v>1.7841400776254024E+16</v>
      </c>
      <c r="C173" s="12" t="s">
        <v>2013</v>
      </c>
      <c r="D173" s="12" t="s">
        <v>1830</v>
      </c>
      <c r="E173" s="12" t="s">
        <v>1339</v>
      </c>
      <c r="F173">
        <v>17</v>
      </c>
      <c r="G173" s="12" t="s">
        <v>2358</v>
      </c>
      <c r="H173" s="12" t="s">
        <v>2359</v>
      </c>
      <c r="I173" s="12" t="s">
        <v>2016</v>
      </c>
      <c r="J173" s="12" t="s">
        <v>1339</v>
      </c>
      <c r="K173" s="12" t="s">
        <v>1836</v>
      </c>
      <c r="L173">
        <v>318</v>
      </c>
      <c r="M173">
        <v>247</v>
      </c>
      <c r="N173">
        <v>6</v>
      </c>
      <c r="O173">
        <v>1</v>
      </c>
      <c r="P173">
        <v>0</v>
      </c>
      <c r="Q173">
        <v>289</v>
      </c>
      <c r="R173">
        <v>1</v>
      </c>
      <c r="V173" s="13">
        <f>IF(Jan_01_2026_Mar_02_2026_910311985076918[[#This Row],[Alcance]]=0,0,Jan_01_2026_Mar_02_2026_910311985076918[[#This Row],[Clics en el enlace]]/Jan_01_2026_Mar_02_2026_910311985076918[[#This Row],[Alcance]])</f>
        <v>0</v>
      </c>
      <c r="W173" s="13">
        <f>IF(Jan_01_2026_Mar_02_2026_910311985076918[[#This Row],[Alcance]]=0,0,Jan_01_2026_Mar_02_2026_910311985076918[[#This Row],[Veces que se compartió]]/Jan_01_2026_Mar_02_2026_910311985076918[[#This Row],[Alcance]])</f>
        <v>4.048582995951417E-3</v>
      </c>
      <c r="X1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2.8340080971659919E-2</v>
      </c>
      <c r="Y1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3.643724696356275E-2</v>
      </c>
    </row>
    <row r="174" spans="1:25" x14ac:dyDescent="0.3">
      <c r="A174">
        <v>1.8445991407105304E+16</v>
      </c>
      <c r="B174">
        <v>1.7841400776254024E+16</v>
      </c>
      <c r="C174" s="12" t="s">
        <v>2013</v>
      </c>
      <c r="D174" s="12" t="s">
        <v>1830</v>
      </c>
      <c r="E174" s="12" t="s">
        <v>1339</v>
      </c>
      <c r="F174">
        <v>30</v>
      </c>
      <c r="G174" s="12" t="s">
        <v>2360</v>
      </c>
      <c r="H174" s="12" t="s">
        <v>2361</v>
      </c>
      <c r="I174" s="12" t="s">
        <v>2016</v>
      </c>
      <c r="J174" s="12" t="s">
        <v>1339</v>
      </c>
      <c r="K174" s="12" t="s">
        <v>1836</v>
      </c>
      <c r="L174">
        <v>307</v>
      </c>
      <c r="M174">
        <v>239</v>
      </c>
      <c r="N174">
        <v>6</v>
      </c>
      <c r="O174">
        <v>0</v>
      </c>
      <c r="P174">
        <v>0</v>
      </c>
      <c r="Q174">
        <v>296</v>
      </c>
      <c r="V174" s="13">
        <f>IF(Jan_01_2026_Mar_02_2026_910311985076918[[#This Row],[Alcance]]=0,0,Jan_01_2026_Mar_02_2026_910311985076918[[#This Row],[Clics en el enlace]]/Jan_01_2026_Mar_02_2026_910311985076918[[#This Row],[Alcance]])</f>
        <v>0</v>
      </c>
      <c r="W174" s="13">
        <f>IF(Jan_01_2026_Mar_02_2026_910311985076918[[#This Row],[Alcance]]=0,0,Jan_01_2026_Mar_02_2026_910311985076918[[#This Row],[Veces que se compartió]]/Jan_01_2026_Mar_02_2026_910311985076918[[#This Row],[Alcance]])</f>
        <v>0</v>
      </c>
      <c r="X1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2.5104602510460251E-2</v>
      </c>
      <c r="Y1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2.5104602510460251E-2</v>
      </c>
    </row>
    <row r="175" spans="1:25" x14ac:dyDescent="0.3">
      <c r="A175">
        <v>1.7904866949384136E+16</v>
      </c>
      <c r="B175">
        <v>1.7841400776254024E+16</v>
      </c>
      <c r="C175" s="12" t="s">
        <v>2013</v>
      </c>
      <c r="D175" s="12" t="s">
        <v>1830</v>
      </c>
      <c r="E175" s="12" t="s">
        <v>1339</v>
      </c>
      <c r="F175">
        <v>25</v>
      </c>
      <c r="G175" s="12" t="s">
        <v>2362</v>
      </c>
      <c r="H175" s="12" t="s">
        <v>2363</v>
      </c>
      <c r="I175" s="12" t="s">
        <v>2016</v>
      </c>
      <c r="J175" s="12" t="s">
        <v>1339</v>
      </c>
      <c r="K175" s="12" t="s">
        <v>1836</v>
      </c>
      <c r="L175">
        <v>458</v>
      </c>
      <c r="M175">
        <v>305</v>
      </c>
      <c r="N175">
        <v>8</v>
      </c>
      <c r="O175">
        <v>2</v>
      </c>
      <c r="P175">
        <v>0</v>
      </c>
      <c r="Q175">
        <v>320</v>
      </c>
      <c r="V175" s="13">
        <f>IF(Jan_01_2026_Mar_02_2026_910311985076918[[#This Row],[Alcance]]=0,0,Jan_01_2026_Mar_02_2026_910311985076918[[#This Row],[Clics en el enlace]]/Jan_01_2026_Mar_02_2026_910311985076918[[#This Row],[Alcance]])</f>
        <v>0</v>
      </c>
      <c r="W175" s="13">
        <f>IF(Jan_01_2026_Mar_02_2026_910311985076918[[#This Row],[Alcance]]=0,0,Jan_01_2026_Mar_02_2026_910311985076918[[#This Row],[Veces que se compartió]]/Jan_01_2026_Mar_02_2026_910311985076918[[#This Row],[Alcance]])</f>
        <v>6.5573770491803279E-3</v>
      </c>
      <c r="X1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3.2786885245901641E-2</v>
      </c>
      <c r="Y1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4.5901639344262293E-2</v>
      </c>
    </row>
    <row r="176" spans="1:25" x14ac:dyDescent="0.3">
      <c r="A176">
        <v>1.811470969663972E+16</v>
      </c>
      <c r="B176">
        <v>1.7841400776254024E+16</v>
      </c>
      <c r="C176" s="12" t="s">
        <v>2013</v>
      </c>
      <c r="D176" s="12" t="s">
        <v>1830</v>
      </c>
      <c r="E176" s="12" t="s">
        <v>1339</v>
      </c>
      <c r="F176">
        <v>0</v>
      </c>
      <c r="G176" s="12" t="s">
        <v>2364</v>
      </c>
      <c r="H176" s="12" t="s">
        <v>2365</v>
      </c>
      <c r="I176" s="12" t="s">
        <v>2016</v>
      </c>
      <c r="J176" s="12" t="s">
        <v>1339</v>
      </c>
      <c r="K176" s="12" t="s">
        <v>1836</v>
      </c>
      <c r="L176">
        <v>332</v>
      </c>
      <c r="M176">
        <v>234</v>
      </c>
      <c r="N176">
        <v>9</v>
      </c>
      <c r="O176">
        <v>0</v>
      </c>
      <c r="P176">
        <v>0</v>
      </c>
      <c r="Q176">
        <v>311</v>
      </c>
      <c r="S176">
        <v>11</v>
      </c>
      <c r="V176" s="13">
        <f>IF(Jan_01_2026_Mar_02_2026_910311985076918[[#This Row],[Alcance]]=0,0,Jan_01_2026_Mar_02_2026_910311985076918[[#This Row],[Clics en el enlace]]/Jan_01_2026_Mar_02_2026_910311985076918[[#This Row],[Alcance]])</f>
        <v>0</v>
      </c>
      <c r="W176" s="13">
        <f>IF(Jan_01_2026_Mar_02_2026_910311985076918[[#This Row],[Alcance]]=0,0,Jan_01_2026_Mar_02_2026_910311985076918[[#This Row],[Veces que se compartió]]/Jan_01_2026_Mar_02_2026_910311985076918[[#This Row],[Alcance]])</f>
        <v>0</v>
      </c>
      <c r="X1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3.8461538461538464E-2</v>
      </c>
      <c r="Y1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3.8461538461538464E-2</v>
      </c>
    </row>
    <row r="177" spans="1:25" x14ac:dyDescent="0.3">
      <c r="A177">
        <v>1.8566725354003848E+16</v>
      </c>
      <c r="B177">
        <v>1.7841400776254024E+16</v>
      </c>
      <c r="C177" s="12" t="s">
        <v>2013</v>
      </c>
      <c r="D177" s="12" t="s">
        <v>1830</v>
      </c>
      <c r="E177" s="12" t="s">
        <v>1339</v>
      </c>
      <c r="F177">
        <v>30</v>
      </c>
      <c r="G177" s="12" t="s">
        <v>2366</v>
      </c>
      <c r="H177" s="12" t="s">
        <v>2367</v>
      </c>
      <c r="I177" s="12" t="s">
        <v>2016</v>
      </c>
      <c r="J177" s="12" t="s">
        <v>1339</v>
      </c>
      <c r="K177" s="12" t="s">
        <v>1836</v>
      </c>
      <c r="L177">
        <v>306</v>
      </c>
      <c r="M177">
        <v>240</v>
      </c>
      <c r="N177">
        <v>6</v>
      </c>
      <c r="O177">
        <v>0</v>
      </c>
      <c r="P177">
        <v>0</v>
      </c>
      <c r="Q177">
        <v>300</v>
      </c>
      <c r="V177" s="13">
        <f>IF(Jan_01_2026_Mar_02_2026_910311985076918[[#This Row],[Alcance]]=0,0,Jan_01_2026_Mar_02_2026_910311985076918[[#This Row],[Clics en el enlace]]/Jan_01_2026_Mar_02_2026_910311985076918[[#This Row],[Alcance]])</f>
        <v>0</v>
      </c>
      <c r="W177" s="13">
        <f>IF(Jan_01_2026_Mar_02_2026_910311985076918[[#This Row],[Alcance]]=0,0,Jan_01_2026_Mar_02_2026_910311985076918[[#This Row],[Veces que se compartió]]/Jan_01_2026_Mar_02_2026_910311985076918[[#This Row],[Alcance]])</f>
        <v>0</v>
      </c>
      <c r="X1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2.5000000000000001E-2</v>
      </c>
      <c r="Y1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2.5000000000000001E-2</v>
      </c>
    </row>
    <row r="178" spans="1:25" x14ac:dyDescent="0.3">
      <c r="A178">
        <v>1.7960781576043468E+16</v>
      </c>
      <c r="B178">
        <v>1.7841400776254024E+16</v>
      </c>
      <c r="C178" s="12" t="s">
        <v>2013</v>
      </c>
      <c r="D178" s="12" t="s">
        <v>1830</v>
      </c>
      <c r="E178" s="12" t="s">
        <v>1339</v>
      </c>
      <c r="F178">
        <v>22</v>
      </c>
      <c r="G178" s="12" t="s">
        <v>2368</v>
      </c>
      <c r="H178" s="12" t="s">
        <v>2369</v>
      </c>
      <c r="I178" s="12" t="s">
        <v>2016</v>
      </c>
      <c r="J178" s="12" t="s">
        <v>1339</v>
      </c>
      <c r="K178" s="12" t="s">
        <v>1836</v>
      </c>
      <c r="L178">
        <v>372</v>
      </c>
      <c r="M178">
        <v>292</v>
      </c>
      <c r="N178">
        <v>9</v>
      </c>
      <c r="O178">
        <v>1</v>
      </c>
      <c r="P178">
        <v>0</v>
      </c>
      <c r="Q178">
        <v>287</v>
      </c>
      <c r="R178">
        <v>3</v>
      </c>
      <c r="V178" s="13">
        <f>IF(Jan_01_2026_Mar_02_2026_910311985076918[[#This Row],[Alcance]]=0,0,Jan_01_2026_Mar_02_2026_910311985076918[[#This Row],[Clics en el enlace]]/Jan_01_2026_Mar_02_2026_910311985076918[[#This Row],[Alcance]])</f>
        <v>0</v>
      </c>
      <c r="W178" s="13">
        <f>IF(Jan_01_2026_Mar_02_2026_910311985076918[[#This Row],[Alcance]]=0,0,Jan_01_2026_Mar_02_2026_910311985076918[[#This Row],[Veces que se compartió]]/Jan_01_2026_Mar_02_2026_910311985076918[[#This Row],[Alcance]])</f>
        <v>3.4246575342465752E-3</v>
      </c>
      <c r="X1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3.4246575342465752E-2</v>
      </c>
      <c r="Y1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4.1095890410958902E-2</v>
      </c>
    </row>
    <row r="179" spans="1:25" x14ac:dyDescent="0.3">
      <c r="A179">
        <v>1.79624883660465E+16</v>
      </c>
      <c r="B179">
        <v>1.7841400776254024E+16</v>
      </c>
      <c r="C179" s="12" t="s">
        <v>2013</v>
      </c>
      <c r="D179" s="12" t="s">
        <v>1830</v>
      </c>
      <c r="E179" s="12" t="s">
        <v>1339</v>
      </c>
      <c r="F179">
        <v>17</v>
      </c>
      <c r="G179" s="12" t="s">
        <v>2370</v>
      </c>
      <c r="H179" s="12" t="s">
        <v>2371</v>
      </c>
      <c r="I179" s="12" t="s">
        <v>2016</v>
      </c>
      <c r="J179" s="12" t="s">
        <v>1339</v>
      </c>
      <c r="K179" s="12" t="s">
        <v>1836</v>
      </c>
      <c r="L179">
        <v>326</v>
      </c>
      <c r="M179">
        <v>255</v>
      </c>
      <c r="N179">
        <v>6</v>
      </c>
      <c r="O179">
        <v>1</v>
      </c>
      <c r="P179">
        <v>0</v>
      </c>
      <c r="Q179">
        <v>262</v>
      </c>
      <c r="V179" s="13">
        <f>IF(Jan_01_2026_Mar_02_2026_910311985076918[[#This Row],[Alcance]]=0,0,Jan_01_2026_Mar_02_2026_910311985076918[[#This Row],[Clics en el enlace]]/Jan_01_2026_Mar_02_2026_910311985076918[[#This Row],[Alcance]])</f>
        <v>0</v>
      </c>
      <c r="W179" s="13">
        <f>IF(Jan_01_2026_Mar_02_2026_910311985076918[[#This Row],[Alcance]]=0,0,Jan_01_2026_Mar_02_2026_910311985076918[[#This Row],[Veces que se compartió]]/Jan_01_2026_Mar_02_2026_910311985076918[[#This Row],[Alcance]])</f>
        <v>3.9215686274509803E-3</v>
      </c>
      <c r="X1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2.7450980392156862E-2</v>
      </c>
      <c r="Y1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3.5294117647058823E-2</v>
      </c>
    </row>
    <row r="180" spans="1:25" x14ac:dyDescent="0.3">
      <c r="A180">
        <v>1.8192932617352428E+16</v>
      </c>
      <c r="B180">
        <v>1.7841400776254024E+16</v>
      </c>
      <c r="C180" s="12" t="s">
        <v>2013</v>
      </c>
      <c r="D180" s="12" t="s">
        <v>1830</v>
      </c>
      <c r="E180" s="12" t="s">
        <v>1339</v>
      </c>
      <c r="F180">
        <v>20</v>
      </c>
      <c r="G180" s="12" t="s">
        <v>2372</v>
      </c>
      <c r="H180" s="12" t="s">
        <v>2373</v>
      </c>
      <c r="I180" s="12" t="s">
        <v>2016</v>
      </c>
      <c r="J180" s="12" t="s">
        <v>1339</v>
      </c>
      <c r="K180" s="12" t="s">
        <v>1836</v>
      </c>
      <c r="L180">
        <v>355</v>
      </c>
      <c r="M180">
        <v>277</v>
      </c>
      <c r="N180">
        <v>8</v>
      </c>
      <c r="O180">
        <v>1</v>
      </c>
      <c r="P180">
        <v>0</v>
      </c>
      <c r="Q180">
        <v>278</v>
      </c>
      <c r="V180" s="13">
        <f>IF(Jan_01_2026_Mar_02_2026_910311985076918[[#This Row],[Alcance]]=0,0,Jan_01_2026_Mar_02_2026_910311985076918[[#This Row],[Clics en el enlace]]/Jan_01_2026_Mar_02_2026_910311985076918[[#This Row],[Alcance]])</f>
        <v>0</v>
      </c>
      <c r="W180" s="13">
        <f>IF(Jan_01_2026_Mar_02_2026_910311985076918[[#This Row],[Alcance]]=0,0,Jan_01_2026_Mar_02_2026_910311985076918[[#This Row],[Veces que se compartió]]/Jan_01_2026_Mar_02_2026_910311985076918[[#This Row],[Alcance]])</f>
        <v>3.6101083032490976E-3</v>
      </c>
      <c r="X1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3.2490974729241874E-2</v>
      </c>
      <c r="Y1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3.9711191335740074E-2</v>
      </c>
    </row>
    <row r="181" spans="1:25" x14ac:dyDescent="0.3">
      <c r="A181">
        <v>1.8362597836201172E+16</v>
      </c>
      <c r="B181">
        <v>1.7841400776254024E+16</v>
      </c>
      <c r="C181" s="12" t="s">
        <v>2013</v>
      </c>
      <c r="D181" s="12" t="s">
        <v>1830</v>
      </c>
      <c r="E181" s="12" t="s">
        <v>1339</v>
      </c>
      <c r="F181">
        <v>30</v>
      </c>
      <c r="G181" s="12" t="s">
        <v>2374</v>
      </c>
      <c r="H181" s="12" t="s">
        <v>2375</v>
      </c>
      <c r="I181" s="12" t="s">
        <v>2016</v>
      </c>
      <c r="J181" s="12" t="s">
        <v>1339</v>
      </c>
      <c r="K181" s="12" t="s">
        <v>1836</v>
      </c>
      <c r="L181">
        <v>257</v>
      </c>
      <c r="M181">
        <v>192</v>
      </c>
      <c r="N181">
        <v>4</v>
      </c>
      <c r="O181">
        <v>0</v>
      </c>
      <c r="P181">
        <v>0</v>
      </c>
      <c r="Q181">
        <v>249</v>
      </c>
      <c r="R181">
        <v>2</v>
      </c>
      <c r="V181" s="13">
        <f>IF(Jan_01_2026_Mar_02_2026_910311985076918[[#This Row],[Alcance]]=0,0,Jan_01_2026_Mar_02_2026_910311985076918[[#This Row],[Clics en el enlace]]/Jan_01_2026_Mar_02_2026_910311985076918[[#This Row],[Alcance]])</f>
        <v>0</v>
      </c>
      <c r="W181" s="13">
        <f>IF(Jan_01_2026_Mar_02_2026_910311985076918[[#This Row],[Alcance]]=0,0,Jan_01_2026_Mar_02_2026_910311985076918[[#This Row],[Veces que se compartió]]/Jan_01_2026_Mar_02_2026_910311985076918[[#This Row],[Alcance]])</f>
        <v>0</v>
      </c>
      <c r="X1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2.0833333333333332E-2</v>
      </c>
      <c r="Y1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2.0833333333333332E-2</v>
      </c>
    </row>
    <row r="182" spans="1:25" x14ac:dyDescent="0.3">
      <c r="A182">
        <v>1.8120689614586728E+16</v>
      </c>
      <c r="B182">
        <v>1.7841400776254024E+16</v>
      </c>
      <c r="C182" s="12" t="s">
        <v>2013</v>
      </c>
      <c r="D182" s="12" t="s">
        <v>1830</v>
      </c>
      <c r="E182" s="12" t="s">
        <v>1339</v>
      </c>
      <c r="F182">
        <v>15</v>
      </c>
      <c r="G182" s="12" t="s">
        <v>2376</v>
      </c>
      <c r="H182" s="12" t="s">
        <v>2377</v>
      </c>
      <c r="I182" s="12" t="s">
        <v>2016</v>
      </c>
      <c r="J182" s="12" t="s">
        <v>1339</v>
      </c>
      <c r="K182" s="12" t="s">
        <v>1836</v>
      </c>
      <c r="L182">
        <v>267</v>
      </c>
      <c r="M182">
        <v>195</v>
      </c>
      <c r="N182">
        <v>5</v>
      </c>
      <c r="O182">
        <v>0</v>
      </c>
      <c r="P182">
        <v>0</v>
      </c>
      <c r="Q182">
        <v>249</v>
      </c>
      <c r="V182" s="13">
        <f>IF(Jan_01_2026_Mar_02_2026_910311985076918[[#This Row],[Alcance]]=0,0,Jan_01_2026_Mar_02_2026_910311985076918[[#This Row],[Clics en el enlace]]/Jan_01_2026_Mar_02_2026_910311985076918[[#This Row],[Alcance]])</f>
        <v>0</v>
      </c>
      <c r="W182" s="13">
        <f>IF(Jan_01_2026_Mar_02_2026_910311985076918[[#This Row],[Alcance]]=0,0,Jan_01_2026_Mar_02_2026_910311985076918[[#This Row],[Veces que se compartió]]/Jan_01_2026_Mar_02_2026_910311985076918[[#This Row],[Alcance]])</f>
        <v>0</v>
      </c>
      <c r="X1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2.564102564102564E-2</v>
      </c>
      <c r="Y1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2.564102564102564E-2</v>
      </c>
    </row>
    <row r="183" spans="1:25" x14ac:dyDescent="0.3">
      <c r="A183">
        <v>1.8128775166547288E+16</v>
      </c>
      <c r="B183">
        <v>1.7841400776254024E+16</v>
      </c>
      <c r="C183" s="12" t="s">
        <v>2013</v>
      </c>
      <c r="D183" s="12" t="s">
        <v>1830</v>
      </c>
      <c r="E183" s="12" t="s">
        <v>2378</v>
      </c>
      <c r="F183">
        <v>10</v>
      </c>
      <c r="G183" s="12" t="s">
        <v>2379</v>
      </c>
      <c r="H183" s="12" t="s">
        <v>2380</v>
      </c>
      <c r="I183" s="12" t="s">
        <v>2016</v>
      </c>
      <c r="J183" s="12" t="s">
        <v>1339</v>
      </c>
      <c r="K183" s="12" t="s">
        <v>1836</v>
      </c>
      <c r="L183">
        <v>259</v>
      </c>
      <c r="M183">
        <v>193</v>
      </c>
      <c r="N183">
        <v>7</v>
      </c>
      <c r="O183">
        <v>0</v>
      </c>
      <c r="P183">
        <v>0</v>
      </c>
      <c r="Q183">
        <v>246</v>
      </c>
      <c r="R183">
        <v>1</v>
      </c>
      <c r="V183" s="13">
        <f>IF(Jan_01_2026_Mar_02_2026_910311985076918[[#This Row],[Alcance]]=0,0,Jan_01_2026_Mar_02_2026_910311985076918[[#This Row],[Clics en el enlace]]/Jan_01_2026_Mar_02_2026_910311985076918[[#This Row],[Alcance]])</f>
        <v>0</v>
      </c>
      <c r="W183" s="13">
        <f>IF(Jan_01_2026_Mar_02_2026_910311985076918[[#This Row],[Alcance]]=0,0,Jan_01_2026_Mar_02_2026_910311985076918[[#This Row],[Veces que se compartió]]/Jan_01_2026_Mar_02_2026_910311985076918[[#This Row],[Alcance]])</f>
        <v>0</v>
      </c>
      <c r="X1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3.6269430051813469E-2</v>
      </c>
      <c r="Y1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3.6269430051813469E-2</v>
      </c>
    </row>
    <row r="184" spans="1:25" x14ac:dyDescent="0.3">
      <c r="A184">
        <v>1.8094819378808312E+16</v>
      </c>
      <c r="B184">
        <v>1.7841400776254024E+16</v>
      </c>
      <c r="C184" s="12" t="s">
        <v>2013</v>
      </c>
      <c r="D184" s="12" t="s">
        <v>1830</v>
      </c>
      <c r="E184" s="12" t="s">
        <v>2381</v>
      </c>
      <c r="F184">
        <v>41</v>
      </c>
      <c r="G184" s="12" t="s">
        <v>2382</v>
      </c>
      <c r="H184" s="12" t="s">
        <v>2383</v>
      </c>
      <c r="I184" s="12" t="s">
        <v>2016</v>
      </c>
      <c r="J184" s="12" t="s">
        <v>1339</v>
      </c>
      <c r="K184" s="12" t="s">
        <v>1836</v>
      </c>
      <c r="L184">
        <v>278</v>
      </c>
      <c r="M184">
        <v>212</v>
      </c>
      <c r="N184">
        <v>9</v>
      </c>
      <c r="O184">
        <v>0</v>
      </c>
      <c r="P184">
        <v>2</v>
      </c>
      <c r="Q184">
        <v>269</v>
      </c>
      <c r="R184">
        <v>2</v>
      </c>
      <c r="V184" s="13">
        <f>IF(Jan_01_2026_Mar_02_2026_910311985076918[[#This Row],[Alcance]]=0,0,Jan_01_2026_Mar_02_2026_910311985076918[[#This Row],[Clics en el enlace]]/Jan_01_2026_Mar_02_2026_910311985076918[[#This Row],[Alcance]])</f>
        <v>0</v>
      </c>
      <c r="W184" s="13">
        <f>IF(Jan_01_2026_Mar_02_2026_910311985076918[[#This Row],[Alcance]]=0,0,Jan_01_2026_Mar_02_2026_910311985076918[[#This Row],[Veces que se compartió]]/Jan_01_2026_Mar_02_2026_910311985076918[[#This Row],[Alcance]])</f>
        <v>0</v>
      </c>
      <c r="X1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5.1886792452830191E-2</v>
      </c>
      <c r="Y1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6.1320754716981132E-2</v>
      </c>
    </row>
    <row r="185" spans="1:25" x14ac:dyDescent="0.3">
      <c r="A185">
        <v>1.80959286437813E+16</v>
      </c>
      <c r="B185">
        <v>1.7841400776254024E+16</v>
      </c>
      <c r="C185" s="12" t="s">
        <v>2013</v>
      </c>
      <c r="D185" s="12" t="s">
        <v>1830</v>
      </c>
      <c r="E185" s="12" t="s">
        <v>2384</v>
      </c>
      <c r="F185">
        <v>26</v>
      </c>
      <c r="G185" s="12" t="s">
        <v>2385</v>
      </c>
      <c r="H185" s="12" t="s">
        <v>2386</v>
      </c>
      <c r="I185" s="12" t="s">
        <v>2016</v>
      </c>
      <c r="J185" s="12" t="s">
        <v>1339</v>
      </c>
      <c r="K185" s="12" t="s">
        <v>1836</v>
      </c>
      <c r="L185">
        <v>323</v>
      </c>
      <c r="M185">
        <v>237</v>
      </c>
      <c r="N185">
        <v>8</v>
      </c>
      <c r="O185">
        <v>1</v>
      </c>
      <c r="P185">
        <v>1</v>
      </c>
      <c r="Q185">
        <v>261</v>
      </c>
      <c r="V185" s="13">
        <f>IF(Jan_01_2026_Mar_02_2026_910311985076918[[#This Row],[Alcance]]=0,0,Jan_01_2026_Mar_02_2026_910311985076918[[#This Row],[Clics en el enlace]]/Jan_01_2026_Mar_02_2026_910311985076918[[#This Row],[Alcance]])</f>
        <v>0</v>
      </c>
      <c r="W185" s="13">
        <f>IF(Jan_01_2026_Mar_02_2026_910311985076918[[#This Row],[Alcance]]=0,0,Jan_01_2026_Mar_02_2026_910311985076918[[#This Row],[Veces que se compartió]]/Jan_01_2026_Mar_02_2026_910311985076918[[#This Row],[Alcance]])</f>
        <v>4.2194092827004216E-3</v>
      </c>
      <c r="X1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4.2194092827004218E-2</v>
      </c>
      <c r="Y1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5.4852320675105488E-2</v>
      </c>
    </row>
    <row r="186" spans="1:25" x14ac:dyDescent="0.3">
      <c r="A186">
        <v>1.8086591221936152E+16</v>
      </c>
      <c r="B186">
        <v>1.7841400776254024E+16</v>
      </c>
      <c r="C186" s="12" t="s">
        <v>2013</v>
      </c>
      <c r="D186" s="12" t="s">
        <v>1830</v>
      </c>
      <c r="E186" s="12" t="s">
        <v>1339</v>
      </c>
      <c r="F186">
        <v>50</v>
      </c>
      <c r="G186" s="12" t="s">
        <v>2387</v>
      </c>
      <c r="H186" s="12" t="s">
        <v>2388</v>
      </c>
      <c r="I186" s="12" t="s">
        <v>2016</v>
      </c>
      <c r="J186" s="12" t="s">
        <v>1339</v>
      </c>
      <c r="K186" s="12" t="s">
        <v>1836</v>
      </c>
      <c r="L186">
        <v>243</v>
      </c>
      <c r="M186">
        <v>198</v>
      </c>
      <c r="N186">
        <v>10</v>
      </c>
      <c r="O186">
        <v>0</v>
      </c>
      <c r="P186">
        <v>0</v>
      </c>
      <c r="Q186">
        <v>242</v>
      </c>
      <c r="V186" s="13">
        <f>IF(Jan_01_2026_Mar_02_2026_910311985076918[[#This Row],[Alcance]]=0,0,Jan_01_2026_Mar_02_2026_910311985076918[[#This Row],[Clics en el enlace]]/Jan_01_2026_Mar_02_2026_910311985076918[[#This Row],[Alcance]])</f>
        <v>0</v>
      </c>
      <c r="W186" s="13">
        <f>IF(Jan_01_2026_Mar_02_2026_910311985076918[[#This Row],[Alcance]]=0,0,Jan_01_2026_Mar_02_2026_910311985076918[[#This Row],[Veces que se compartió]]/Jan_01_2026_Mar_02_2026_910311985076918[[#This Row],[Alcance]])</f>
        <v>0</v>
      </c>
      <c r="X1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5.0505050505050504E-2</v>
      </c>
      <c r="Y1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5.0505050505050504E-2</v>
      </c>
    </row>
    <row r="187" spans="1:25" x14ac:dyDescent="0.3">
      <c r="A187">
        <v>1.7984303567949656E+16</v>
      </c>
      <c r="B187">
        <v>1.7841400776254024E+16</v>
      </c>
      <c r="C187" s="12" t="s">
        <v>2013</v>
      </c>
      <c r="D187" s="12" t="s">
        <v>1830</v>
      </c>
      <c r="E187" s="12" t="s">
        <v>1339</v>
      </c>
      <c r="F187">
        <v>22</v>
      </c>
      <c r="G187" s="12" t="s">
        <v>2389</v>
      </c>
      <c r="H187" s="12" t="s">
        <v>2390</v>
      </c>
      <c r="I187" s="12" t="s">
        <v>2016</v>
      </c>
      <c r="J187" s="12" t="s">
        <v>1339</v>
      </c>
      <c r="K187" s="12" t="s">
        <v>1836</v>
      </c>
      <c r="L187">
        <v>257</v>
      </c>
      <c r="M187">
        <v>210</v>
      </c>
      <c r="N187">
        <v>13</v>
      </c>
      <c r="O187">
        <v>1</v>
      </c>
      <c r="P187">
        <v>4</v>
      </c>
      <c r="Q187">
        <v>243</v>
      </c>
      <c r="V187" s="13">
        <f>IF(Jan_01_2026_Mar_02_2026_910311985076918[[#This Row],[Alcance]]=0,0,Jan_01_2026_Mar_02_2026_910311985076918[[#This Row],[Clics en el enlace]]/Jan_01_2026_Mar_02_2026_910311985076918[[#This Row],[Alcance]])</f>
        <v>0</v>
      </c>
      <c r="W187" s="13">
        <f>IF(Jan_01_2026_Mar_02_2026_910311985076918[[#This Row],[Alcance]]=0,0,Jan_01_2026_Mar_02_2026_910311985076918[[#This Row],[Veces que se compartió]]/Jan_01_2026_Mar_02_2026_910311985076918[[#This Row],[Alcance]])</f>
        <v>4.7619047619047623E-3</v>
      </c>
      <c r="X1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8.5714285714285715E-2</v>
      </c>
      <c r="Y1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0.11428571428571428</v>
      </c>
    </row>
    <row r="188" spans="1:25" x14ac:dyDescent="0.3">
      <c r="A188">
        <v>1.8447001618105532E+16</v>
      </c>
      <c r="B188">
        <v>1.7841400776254024E+16</v>
      </c>
      <c r="C188" s="12" t="s">
        <v>2013</v>
      </c>
      <c r="D188" s="12" t="s">
        <v>1830</v>
      </c>
      <c r="E188" s="12" t="s">
        <v>1339</v>
      </c>
      <c r="F188">
        <v>36</v>
      </c>
      <c r="G188" s="12" t="s">
        <v>2391</v>
      </c>
      <c r="H188" s="12" t="s">
        <v>2392</v>
      </c>
      <c r="I188" s="12" t="s">
        <v>2016</v>
      </c>
      <c r="J188" s="12" t="s">
        <v>1339</v>
      </c>
      <c r="K188" s="12" t="s">
        <v>1836</v>
      </c>
      <c r="L188">
        <v>387</v>
      </c>
      <c r="M188">
        <v>309</v>
      </c>
      <c r="N188">
        <v>13</v>
      </c>
      <c r="O188">
        <v>1</v>
      </c>
      <c r="P188">
        <v>0</v>
      </c>
      <c r="Q188">
        <v>255</v>
      </c>
      <c r="R188">
        <v>1</v>
      </c>
      <c r="V188" s="13">
        <f>IF(Jan_01_2026_Mar_02_2026_910311985076918[[#This Row],[Alcance]]=0,0,Jan_01_2026_Mar_02_2026_910311985076918[[#This Row],[Clics en el enlace]]/Jan_01_2026_Mar_02_2026_910311985076918[[#This Row],[Alcance]])</f>
        <v>0</v>
      </c>
      <c r="W188" s="13">
        <f>IF(Jan_01_2026_Mar_02_2026_910311985076918[[#This Row],[Alcance]]=0,0,Jan_01_2026_Mar_02_2026_910311985076918[[#This Row],[Veces que se compartió]]/Jan_01_2026_Mar_02_2026_910311985076918[[#This Row],[Alcance]])</f>
        <v>3.2362459546925568E-3</v>
      </c>
      <c r="X1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4.5307443365695796E-2</v>
      </c>
      <c r="Y1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5.1779935275080909E-2</v>
      </c>
    </row>
    <row r="189" spans="1:25" x14ac:dyDescent="0.3">
      <c r="A189">
        <v>1.7847724653686694E+16</v>
      </c>
      <c r="B189">
        <v>1.7841400776254024E+16</v>
      </c>
      <c r="C189" s="12" t="s">
        <v>2013</v>
      </c>
      <c r="D189" s="12" t="s">
        <v>1830</v>
      </c>
      <c r="E189" s="12" t="s">
        <v>1339</v>
      </c>
      <c r="F189">
        <v>10</v>
      </c>
      <c r="G189" s="12" t="s">
        <v>2393</v>
      </c>
      <c r="H189" s="12" t="s">
        <v>2394</v>
      </c>
      <c r="I189" s="12" t="s">
        <v>2016</v>
      </c>
      <c r="J189" s="12" t="s">
        <v>1339</v>
      </c>
      <c r="K189" s="12" t="s">
        <v>1836</v>
      </c>
      <c r="L189">
        <v>262</v>
      </c>
      <c r="M189">
        <v>204</v>
      </c>
      <c r="N189">
        <v>8</v>
      </c>
      <c r="O189">
        <v>1</v>
      </c>
      <c r="P189">
        <v>0</v>
      </c>
      <c r="Q189">
        <v>246</v>
      </c>
      <c r="V189" s="13">
        <f>IF(Jan_01_2026_Mar_02_2026_910311985076918[[#This Row],[Alcance]]=0,0,Jan_01_2026_Mar_02_2026_910311985076918[[#This Row],[Clics en el enlace]]/Jan_01_2026_Mar_02_2026_910311985076918[[#This Row],[Alcance]])</f>
        <v>0</v>
      </c>
      <c r="W189" s="13">
        <f>IF(Jan_01_2026_Mar_02_2026_910311985076918[[#This Row],[Alcance]]=0,0,Jan_01_2026_Mar_02_2026_910311985076918[[#This Row],[Veces que se compartió]]/Jan_01_2026_Mar_02_2026_910311985076918[[#This Row],[Alcance]])</f>
        <v>4.9019607843137254E-3</v>
      </c>
      <c r="X1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4.4117647058823532E-2</v>
      </c>
      <c r="Y1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5.3921568627450983E-2</v>
      </c>
    </row>
    <row r="190" spans="1:25" x14ac:dyDescent="0.3">
      <c r="A190">
        <v>1.8009950468823788E+16</v>
      </c>
      <c r="B190">
        <v>1.7841400776254024E+16</v>
      </c>
      <c r="C190" s="12" t="s">
        <v>2013</v>
      </c>
      <c r="D190" s="12" t="s">
        <v>1830</v>
      </c>
      <c r="E190" s="12" t="s">
        <v>1339</v>
      </c>
      <c r="F190">
        <v>30</v>
      </c>
      <c r="G190" s="12" t="s">
        <v>2395</v>
      </c>
      <c r="H190" s="12" t="s">
        <v>2396</v>
      </c>
      <c r="I190" s="12" t="s">
        <v>2016</v>
      </c>
      <c r="J190" s="12" t="s">
        <v>1339</v>
      </c>
      <c r="K190" s="12" t="s">
        <v>1836</v>
      </c>
      <c r="L190">
        <v>262</v>
      </c>
      <c r="M190">
        <v>209</v>
      </c>
      <c r="N190">
        <v>8</v>
      </c>
      <c r="O190">
        <v>0</v>
      </c>
      <c r="P190">
        <v>0</v>
      </c>
      <c r="Q190">
        <v>258</v>
      </c>
      <c r="R190">
        <v>1</v>
      </c>
      <c r="V190" s="13">
        <f>IF(Jan_01_2026_Mar_02_2026_910311985076918[[#This Row],[Alcance]]=0,0,Jan_01_2026_Mar_02_2026_910311985076918[[#This Row],[Clics en el enlace]]/Jan_01_2026_Mar_02_2026_910311985076918[[#This Row],[Alcance]])</f>
        <v>0</v>
      </c>
      <c r="W190" s="13">
        <f>IF(Jan_01_2026_Mar_02_2026_910311985076918[[#This Row],[Alcance]]=0,0,Jan_01_2026_Mar_02_2026_910311985076918[[#This Row],[Veces que se compartió]]/Jan_01_2026_Mar_02_2026_910311985076918[[#This Row],[Alcance]])</f>
        <v>0</v>
      </c>
      <c r="X1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3.8277511961722487E-2</v>
      </c>
      <c r="Y1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3.8277511961722487E-2</v>
      </c>
    </row>
    <row r="191" spans="1:25" x14ac:dyDescent="0.3">
      <c r="A191">
        <v>1.8299806954272256E+16</v>
      </c>
      <c r="B191">
        <v>1.7841400776254024E+16</v>
      </c>
      <c r="C191" s="12" t="s">
        <v>2013</v>
      </c>
      <c r="D191" s="12" t="s">
        <v>1830</v>
      </c>
      <c r="E191" s="12" t="s">
        <v>1339</v>
      </c>
      <c r="F191">
        <v>23</v>
      </c>
      <c r="G191" s="12" t="s">
        <v>2397</v>
      </c>
      <c r="H191" s="12" t="s">
        <v>2398</v>
      </c>
      <c r="I191" s="12" t="s">
        <v>2016</v>
      </c>
      <c r="J191" s="12" t="s">
        <v>1339</v>
      </c>
      <c r="K191" s="12" t="s">
        <v>1836</v>
      </c>
      <c r="L191">
        <v>333</v>
      </c>
      <c r="M191">
        <v>255</v>
      </c>
      <c r="N191">
        <v>10</v>
      </c>
      <c r="O191">
        <v>1</v>
      </c>
      <c r="P191">
        <v>0</v>
      </c>
      <c r="Q191">
        <v>251</v>
      </c>
      <c r="V191" s="13">
        <f>IF(Jan_01_2026_Mar_02_2026_910311985076918[[#This Row],[Alcance]]=0,0,Jan_01_2026_Mar_02_2026_910311985076918[[#This Row],[Clics en el enlace]]/Jan_01_2026_Mar_02_2026_910311985076918[[#This Row],[Alcance]])</f>
        <v>0</v>
      </c>
      <c r="W191" s="13">
        <f>IF(Jan_01_2026_Mar_02_2026_910311985076918[[#This Row],[Alcance]]=0,0,Jan_01_2026_Mar_02_2026_910311985076918[[#This Row],[Veces que se compartió]]/Jan_01_2026_Mar_02_2026_910311985076918[[#This Row],[Alcance]])</f>
        <v>3.9215686274509803E-3</v>
      </c>
      <c r="X1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4.3137254901960784E-2</v>
      </c>
      <c r="Y1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5.0980392156862744E-2</v>
      </c>
    </row>
    <row r="192" spans="1:25" x14ac:dyDescent="0.3">
      <c r="A192">
        <v>1.8564182911052896E+16</v>
      </c>
      <c r="B192">
        <v>1.7841400776254024E+16</v>
      </c>
      <c r="C192" s="12" t="s">
        <v>2013</v>
      </c>
      <c r="D192" s="12" t="s">
        <v>1830</v>
      </c>
      <c r="E192" s="12" t="s">
        <v>1339</v>
      </c>
      <c r="F192">
        <v>34</v>
      </c>
      <c r="G192" s="12" t="s">
        <v>2399</v>
      </c>
      <c r="H192" s="12" t="s">
        <v>2400</v>
      </c>
      <c r="I192" s="12" t="s">
        <v>2016</v>
      </c>
      <c r="J192" s="12" t="s">
        <v>1339</v>
      </c>
      <c r="K192" s="12" t="s">
        <v>1836</v>
      </c>
      <c r="L192">
        <v>323</v>
      </c>
      <c r="M192">
        <v>271</v>
      </c>
      <c r="N192">
        <v>13</v>
      </c>
      <c r="O192">
        <v>1</v>
      </c>
      <c r="P192">
        <v>1</v>
      </c>
      <c r="Q192">
        <v>248</v>
      </c>
      <c r="V192" s="13">
        <f>IF(Jan_01_2026_Mar_02_2026_910311985076918[[#This Row],[Alcance]]=0,0,Jan_01_2026_Mar_02_2026_910311985076918[[#This Row],[Clics en el enlace]]/Jan_01_2026_Mar_02_2026_910311985076918[[#This Row],[Alcance]])</f>
        <v>0</v>
      </c>
      <c r="W192" s="13">
        <f>IF(Jan_01_2026_Mar_02_2026_910311985076918[[#This Row],[Alcance]]=0,0,Jan_01_2026_Mar_02_2026_910311985076918[[#This Row],[Veces que se compartió]]/Jan_01_2026_Mar_02_2026_910311985076918[[#This Row],[Alcance]])</f>
        <v>3.6900369003690036E-3</v>
      </c>
      <c r="X1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5.5350553505535055E-2</v>
      </c>
      <c r="Y1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6.6420664206642069E-2</v>
      </c>
    </row>
    <row r="193" spans="1:25" x14ac:dyDescent="0.3">
      <c r="A193">
        <v>1.7898504354243016E+16</v>
      </c>
      <c r="B193">
        <v>1.7841400776254024E+16</v>
      </c>
      <c r="C193" s="12" t="s">
        <v>2013</v>
      </c>
      <c r="D193" s="12" t="s">
        <v>1830</v>
      </c>
      <c r="E193" s="12" t="s">
        <v>1339</v>
      </c>
      <c r="F193">
        <v>30</v>
      </c>
      <c r="G193" s="12" t="s">
        <v>2401</v>
      </c>
      <c r="H193" s="12" t="s">
        <v>2402</v>
      </c>
      <c r="I193" s="12" t="s">
        <v>2016</v>
      </c>
      <c r="J193" s="12" t="s">
        <v>1339</v>
      </c>
      <c r="K193" s="12" t="s">
        <v>1836</v>
      </c>
      <c r="L193">
        <v>238</v>
      </c>
      <c r="M193">
        <v>204</v>
      </c>
      <c r="N193">
        <v>10</v>
      </c>
      <c r="O193">
        <v>0</v>
      </c>
      <c r="P193">
        <v>0</v>
      </c>
      <c r="Q193">
        <v>233</v>
      </c>
      <c r="V193" s="13">
        <f>IF(Jan_01_2026_Mar_02_2026_910311985076918[[#This Row],[Alcance]]=0,0,Jan_01_2026_Mar_02_2026_910311985076918[[#This Row],[Clics en el enlace]]/Jan_01_2026_Mar_02_2026_910311985076918[[#This Row],[Alcance]])</f>
        <v>0</v>
      </c>
      <c r="W193" s="13">
        <f>IF(Jan_01_2026_Mar_02_2026_910311985076918[[#This Row],[Alcance]]=0,0,Jan_01_2026_Mar_02_2026_910311985076918[[#This Row],[Veces que se compartió]]/Jan_01_2026_Mar_02_2026_910311985076918[[#This Row],[Alcance]])</f>
        <v>0</v>
      </c>
      <c r="X1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4.9019607843137254E-2</v>
      </c>
      <c r="Y1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4.9019607843137254E-2</v>
      </c>
    </row>
    <row r="194" spans="1:25" x14ac:dyDescent="0.3">
      <c r="A194">
        <v>1.8073696358528464E+16</v>
      </c>
      <c r="B194">
        <v>1.7841400776254024E+16</v>
      </c>
      <c r="C194" s="12" t="s">
        <v>2013</v>
      </c>
      <c r="D194" s="12" t="s">
        <v>1830</v>
      </c>
      <c r="E194" s="12" t="s">
        <v>1339</v>
      </c>
      <c r="F194">
        <v>48</v>
      </c>
      <c r="G194" s="12" t="s">
        <v>2403</v>
      </c>
      <c r="H194" s="12" t="s">
        <v>2404</v>
      </c>
      <c r="I194" s="12" t="s">
        <v>2016</v>
      </c>
      <c r="J194" s="12" t="s">
        <v>1339</v>
      </c>
      <c r="K194" s="12" t="s">
        <v>1836</v>
      </c>
      <c r="L194">
        <v>323</v>
      </c>
      <c r="M194">
        <v>269</v>
      </c>
      <c r="N194">
        <v>11</v>
      </c>
      <c r="O194">
        <v>1</v>
      </c>
      <c r="P194">
        <v>1</v>
      </c>
      <c r="Q194">
        <v>242</v>
      </c>
      <c r="V194" s="13">
        <f>IF(Jan_01_2026_Mar_02_2026_910311985076918[[#This Row],[Alcance]]=0,0,Jan_01_2026_Mar_02_2026_910311985076918[[#This Row],[Clics en el enlace]]/Jan_01_2026_Mar_02_2026_910311985076918[[#This Row],[Alcance]])</f>
        <v>0</v>
      </c>
      <c r="W194" s="13">
        <f>IF(Jan_01_2026_Mar_02_2026_910311985076918[[#This Row],[Alcance]]=0,0,Jan_01_2026_Mar_02_2026_910311985076918[[#This Row],[Veces que se compartió]]/Jan_01_2026_Mar_02_2026_910311985076918[[#This Row],[Alcance]])</f>
        <v>3.7174721189591076E-3</v>
      </c>
      <c r="X1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4.8327137546468404E-2</v>
      </c>
      <c r="Y1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5.9479553903345722E-2</v>
      </c>
    </row>
    <row r="195" spans="1:25" x14ac:dyDescent="0.3">
      <c r="A195">
        <v>1.8076330967083784E+16</v>
      </c>
      <c r="B195">
        <v>1.7841400776254024E+16</v>
      </c>
      <c r="C195" s="12" t="s">
        <v>2013</v>
      </c>
      <c r="D195" s="12" t="s">
        <v>1830</v>
      </c>
      <c r="E195" s="12" t="s">
        <v>1339</v>
      </c>
      <c r="F195">
        <v>10</v>
      </c>
      <c r="G195" s="12" t="s">
        <v>2405</v>
      </c>
      <c r="H195" s="12" t="s">
        <v>2406</v>
      </c>
      <c r="I195" s="12" t="s">
        <v>2016</v>
      </c>
      <c r="J195" s="12" t="s">
        <v>1339</v>
      </c>
      <c r="K195" s="12" t="s">
        <v>1836</v>
      </c>
      <c r="L195">
        <v>591</v>
      </c>
      <c r="M195">
        <v>460</v>
      </c>
      <c r="N195">
        <v>14</v>
      </c>
      <c r="O195">
        <v>4</v>
      </c>
      <c r="P195">
        <v>2</v>
      </c>
      <c r="Q195">
        <v>254</v>
      </c>
      <c r="V195" s="13">
        <f>IF(Jan_01_2026_Mar_02_2026_910311985076918[[#This Row],[Alcance]]=0,0,Jan_01_2026_Mar_02_2026_910311985076918[[#This Row],[Clics en el enlace]]/Jan_01_2026_Mar_02_2026_910311985076918[[#This Row],[Alcance]])</f>
        <v>0</v>
      </c>
      <c r="W195" s="13">
        <f>IF(Jan_01_2026_Mar_02_2026_910311985076918[[#This Row],[Alcance]]=0,0,Jan_01_2026_Mar_02_2026_910311985076918[[#This Row],[Veces que se compartió]]/Jan_01_2026_Mar_02_2026_910311985076918[[#This Row],[Alcance]])</f>
        <v>8.6956521739130436E-3</v>
      </c>
      <c r="X1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4.3478260869565216E-2</v>
      </c>
      <c r="Y1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6.5217391304347824E-2</v>
      </c>
    </row>
    <row r="196" spans="1:25" x14ac:dyDescent="0.3">
      <c r="A196">
        <v>1.8072542216567736E+16</v>
      </c>
      <c r="B196">
        <v>1.7841400776254024E+16</v>
      </c>
      <c r="C196" s="12" t="s">
        <v>2013</v>
      </c>
      <c r="D196" s="12" t="s">
        <v>1830</v>
      </c>
      <c r="E196" s="12" t="s">
        <v>1339</v>
      </c>
      <c r="F196">
        <v>10</v>
      </c>
      <c r="G196" s="12" t="s">
        <v>2407</v>
      </c>
      <c r="H196" s="12" t="s">
        <v>2408</v>
      </c>
      <c r="I196" s="12" t="s">
        <v>2016</v>
      </c>
      <c r="J196" s="12" t="s">
        <v>1339</v>
      </c>
      <c r="K196" s="12" t="s">
        <v>1836</v>
      </c>
      <c r="L196">
        <v>369</v>
      </c>
      <c r="M196">
        <v>286</v>
      </c>
      <c r="N196">
        <v>19</v>
      </c>
      <c r="O196">
        <v>1</v>
      </c>
      <c r="P196">
        <v>2</v>
      </c>
      <c r="Q196">
        <v>246</v>
      </c>
      <c r="V196" s="13">
        <f>IF(Jan_01_2026_Mar_02_2026_910311985076918[[#This Row],[Alcance]]=0,0,Jan_01_2026_Mar_02_2026_910311985076918[[#This Row],[Clics en el enlace]]/Jan_01_2026_Mar_02_2026_910311985076918[[#This Row],[Alcance]])</f>
        <v>0</v>
      </c>
      <c r="W196" s="13">
        <f>IF(Jan_01_2026_Mar_02_2026_910311985076918[[#This Row],[Alcance]]=0,0,Jan_01_2026_Mar_02_2026_910311985076918[[#This Row],[Veces que se compartió]]/Jan_01_2026_Mar_02_2026_910311985076918[[#This Row],[Alcance]])</f>
        <v>3.4965034965034965E-3</v>
      </c>
      <c r="X1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7.6923076923076927E-2</v>
      </c>
      <c r="Y1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9.0909090909090912E-2</v>
      </c>
    </row>
    <row r="197" spans="1:25" x14ac:dyDescent="0.3">
      <c r="A197">
        <v>1.810877696274024E+16</v>
      </c>
      <c r="B197">
        <v>1.7841400776254024E+16</v>
      </c>
      <c r="C197" s="12" t="s">
        <v>2013</v>
      </c>
      <c r="D197" s="12" t="s">
        <v>1830</v>
      </c>
      <c r="E197" s="12" t="s">
        <v>1339</v>
      </c>
      <c r="F197">
        <v>12</v>
      </c>
      <c r="G197" s="12" t="s">
        <v>2409</v>
      </c>
      <c r="H197" s="12" t="s">
        <v>2410</v>
      </c>
      <c r="I197" s="12" t="s">
        <v>2016</v>
      </c>
      <c r="J197" s="12" t="s">
        <v>1339</v>
      </c>
      <c r="K197" s="12" t="s">
        <v>1836</v>
      </c>
      <c r="L197">
        <v>226</v>
      </c>
      <c r="M197">
        <v>194</v>
      </c>
      <c r="N197">
        <v>10</v>
      </c>
      <c r="O197">
        <v>0</v>
      </c>
      <c r="P197">
        <v>0</v>
      </c>
      <c r="Q197">
        <v>215</v>
      </c>
      <c r="U197">
        <v>1</v>
      </c>
      <c r="V197" s="13">
        <f>IF(Jan_01_2026_Mar_02_2026_910311985076918[[#This Row],[Alcance]]=0,0,Jan_01_2026_Mar_02_2026_910311985076918[[#This Row],[Clics en el enlace]]/Jan_01_2026_Mar_02_2026_910311985076918[[#This Row],[Alcance]])</f>
        <v>5.1546391752577319E-3</v>
      </c>
      <c r="W197" s="13">
        <f>IF(Jan_01_2026_Mar_02_2026_910311985076918[[#This Row],[Alcance]]=0,0,Jan_01_2026_Mar_02_2026_910311985076918[[#This Row],[Veces que se compartió]]/Jan_01_2026_Mar_02_2026_910311985076918[[#This Row],[Alcance]])</f>
        <v>0</v>
      </c>
      <c r="X1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5.1546391752577317E-2</v>
      </c>
      <c r="Y1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5.1546391752577317E-2</v>
      </c>
    </row>
    <row r="198" spans="1:25" x14ac:dyDescent="0.3">
      <c r="A198">
        <v>1.8057066011384996E+16</v>
      </c>
      <c r="B198">
        <v>1.7841400776254024E+16</v>
      </c>
      <c r="C198" s="12" t="s">
        <v>2013</v>
      </c>
      <c r="D198" s="12" t="s">
        <v>1830</v>
      </c>
      <c r="E198" s="12" t="s">
        <v>1339</v>
      </c>
      <c r="F198">
        <v>15</v>
      </c>
      <c r="G198" s="12" t="s">
        <v>2411</v>
      </c>
      <c r="H198" s="12" t="s">
        <v>2412</v>
      </c>
      <c r="I198" s="12" t="s">
        <v>2016</v>
      </c>
      <c r="J198" s="12" t="s">
        <v>1339</v>
      </c>
      <c r="K198" s="12" t="s">
        <v>1836</v>
      </c>
      <c r="L198">
        <v>239</v>
      </c>
      <c r="M198">
        <v>203</v>
      </c>
      <c r="N198">
        <v>12</v>
      </c>
      <c r="O198">
        <v>1</v>
      </c>
      <c r="P198">
        <v>0</v>
      </c>
      <c r="Q198">
        <v>219</v>
      </c>
      <c r="V198" s="13">
        <f>IF(Jan_01_2026_Mar_02_2026_910311985076918[[#This Row],[Alcance]]=0,0,Jan_01_2026_Mar_02_2026_910311985076918[[#This Row],[Clics en el enlace]]/Jan_01_2026_Mar_02_2026_910311985076918[[#This Row],[Alcance]])</f>
        <v>0</v>
      </c>
      <c r="W198" s="13">
        <f>IF(Jan_01_2026_Mar_02_2026_910311985076918[[#This Row],[Alcance]]=0,0,Jan_01_2026_Mar_02_2026_910311985076918[[#This Row],[Veces que se compartió]]/Jan_01_2026_Mar_02_2026_910311985076918[[#This Row],[Alcance]])</f>
        <v>4.9261083743842365E-3</v>
      </c>
      <c r="X1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6.4039408866995079E-2</v>
      </c>
      <c r="Y1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7.3891625615763554E-2</v>
      </c>
    </row>
    <row r="199" spans="1:25" x14ac:dyDescent="0.3">
      <c r="A199">
        <v>1.8113196331649756E+16</v>
      </c>
      <c r="B199">
        <v>1.7841400776254024E+16</v>
      </c>
      <c r="C199" s="12" t="s">
        <v>2013</v>
      </c>
      <c r="D199" s="12" t="s">
        <v>1830</v>
      </c>
      <c r="E199" s="12" t="s">
        <v>1339</v>
      </c>
      <c r="F199">
        <v>33</v>
      </c>
      <c r="G199" s="12" t="s">
        <v>2413</v>
      </c>
      <c r="H199" s="12" t="s">
        <v>2414</v>
      </c>
      <c r="I199" s="12" t="s">
        <v>2016</v>
      </c>
      <c r="J199" s="12" t="s">
        <v>1339</v>
      </c>
      <c r="K199" s="12" t="s">
        <v>1836</v>
      </c>
      <c r="L199">
        <v>340</v>
      </c>
      <c r="M199">
        <v>279</v>
      </c>
      <c r="N199">
        <v>16</v>
      </c>
      <c r="O199">
        <v>1</v>
      </c>
      <c r="P199">
        <v>0</v>
      </c>
      <c r="Q199">
        <v>240</v>
      </c>
      <c r="R199">
        <v>1</v>
      </c>
      <c r="V199" s="13">
        <f>IF(Jan_01_2026_Mar_02_2026_910311985076918[[#This Row],[Alcance]]=0,0,Jan_01_2026_Mar_02_2026_910311985076918[[#This Row],[Clics en el enlace]]/Jan_01_2026_Mar_02_2026_910311985076918[[#This Row],[Alcance]])</f>
        <v>0</v>
      </c>
      <c r="W199" s="13">
        <f>IF(Jan_01_2026_Mar_02_2026_910311985076918[[#This Row],[Alcance]]=0,0,Jan_01_2026_Mar_02_2026_910311985076918[[#This Row],[Veces que se compartió]]/Jan_01_2026_Mar_02_2026_910311985076918[[#This Row],[Alcance]])</f>
        <v>3.5842293906810036E-3</v>
      </c>
      <c r="X1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6.093189964157706E-2</v>
      </c>
      <c r="Y1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6.8100358422939072E-2</v>
      </c>
    </row>
    <row r="200" spans="1:25" x14ac:dyDescent="0.3">
      <c r="A200">
        <v>1.8076335038093112E+16</v>
      </c>
      <c r="B200">
        <v>1.7841400776254024E+16</v>
      </c>
      <c r="C200" s="12" t="s">
        <v>2013</v>
      </c>
      <c r="D200" s="12" t="s">
        <v>1830</v>
      </c>
      <c r="E200" s="12" t="s">
        <v>1339</v>
      </c>
      <c r="F200">
        <v>49</v>
      </c>
      <c r="G200" s="12" t="s">
        <v>2415</v>
      </c>
      <c r="H200" s="12" t="s">
        <v>2416</v>
      </c>
      <c r="I200" s="12" t="s">
        <v>2016</v>
      </c>
      <c r="J200" s="12" t="s">
        <v>1339</v>
      </c>
      <c r="K200" s="12" t="s">
        <v>1836</v>
      </c>
      <c r="L200">
        <v>283</v>
      </c>
      <c r="M200">
        <v>243</v>
      </c>
      <c r="N200">
        <v>12</v>
      </c>
      <c r="O200">
        <v>1</v>
      </c>
      <c r="P200">
        <v>2</v>
      </c>
      <c r="Q200">
        <v>224</v>
      </c>
      <c r="R200">
        <v>1</v>
      </c>
      <c r="V200" s="13">
        <f>IF(Jan_01_2026_Mar_02_2026_910311985076918[[#This Row],[Alcance]]=0,0,Jan_01_2026_Mar_02_2026_910311985076918[[#This Row],[Clics en el enlace]]/Jan_01_2026_Mar_02_2026_910311985076918[[#This Row],[Alcance]])</f>
        <v>0</v>
      </c>
      <c r="W200" s="13">
        <f>IF(Jan_01_2026_Mar_02_2026_910311985076918[[#This Row],[Alcance]]=0,0,Jan_01_2026_Mar_02_2026_910311985076918[[#This Row],[Veces que se compartió]]/Jan_01_2026_Mar_02_2026_910311985076918[[#This Row],[Alcance]])</f>
        <v>4.11522633744856E-3</v>
      </c>
      <c r="X2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6.1728395061728392E-2</v>
      </c>
      <c r="Y2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7.8189300411522639E-2</v>
      </c>
    </row>
    <row r="201" spans="1:25" x14ac:dyDescent="0.3">
      <c r="A201">
        <v>1.7871440061550488E+16</v>
      </c>
      <c r="B201">
        <v>1.7841400776254024E+16</v>
      </c>
      <c r="C201" s="12" t="s">
        <v>2013</v>
      </c>
      <c r="D201" s="12" t="s">
        <v>1830</v>
      </c>
      <c r="E201" s="12" t="s">
        <v>1339</v>
      </c>
      <c r="F201">
        <v>9</v>
      </c>
      <c r="G201" s="12" t="s">
        <v>2417</v>
      </c>
      <c r="H201" s="12" t="s">
        <v>2418</v>
      </c>
      <c r="I201" s="12" t="s">
        <v>2016</v>
      </c>
      <c r="J201" s="12" t="s">
        <v>1339</v>
      </c>
      <c r="K201" s="12" t="s">
        <v>1836</v>
      </c>
      <c r="L201">
        <v>238</v>
      </c>
      <c r="M201">
        <v>210</v>
      </c>
      <c r="N201">
        <v>10</v>
      </c>
      <c r="O201">
        <v>0</v>
      </c>
      <c r="P201">
        <v>0</v>
      </c>
      <c r="Q201">
        <v>227</v>
      </c>
      <c r="S201">
        <v>2</v>
      </c>
      <c r="V201" s="13">
        <f>IF(Jan_01_2026_Mar_02_2026_910311985076918[[#This Row],[Alcance]]=0,0,Jan_01_2026_Mar_02_2026_910311985076918[[#This Row],[Clics en el enlace]]/Jan_01_2026_Mar_02_2026_910311985076918[[#This Row],[Alcance]])</f>
        <v>0</v>
      </c>
      <c r="W201" s="13">
        <f>IF(Jan_01_2026_Mar_02_2026_910311985076918[[#This Row],[Alcance]]=0,0,Jan_01_2026_Mar_02_2026_910311985076918[[#This Row],[Veces que se compartió]]/Jan_01_2026_Mar_02_2026_910311985076918[[#This Row],[Alcance]])</f>
        <v>0</v>
      </c>
      <c r="X2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4.7619047619047616E-2</v>
      </c>
      <c r="Y2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4.7619047619047616E-2</v>
      </c>
    </row>
    <row r="202" spans="1:25" x14ac:dyDescent="0.3">
      <c r="A202">
        <v>1.7925814866071848E+16</v>
      </c>
      <c r="B202">
        <v>1.7841400776254024E+16</v>
      </c>
      <c r="C202" s="12" t="s">
        <v>2013</v>
      </c>
      <c r="D202" s="12" t="s">
        <v>1830</v>
      </c>
      <c r="E202" s="12" t="s">
        <v>1339</v>
      </c>
      <c r="F202">
        <v>30</v>
      </c>
      <c r="G202" s="12" t="s">
        <v>2419</v>
      </c>
      <c r="H202" s="12" t="s">
        <v>2420</v>
      </c>
      <c r="I202" s="12" t="s">
        <v>2016</v>
      </c>
      <c r="J202" s="12" t="s">
        <v>1339</v>
      </c>
      <c r="K202" s="12" t="s">
        <v>1836</v>
      </c>
      <c r="L202">
        <v>247</v>
      </c>
      <c r="M202">
        <v>217</v>
      </c>
      <c r="N202">
        <v>8</v>
      </c>
      <c r="O202">
        <v>1</v>
      </c>
      <c r="P202">
        <v>0</v>
      </c>
      <c r="Q202">
        <v>224</v>
      </c>
      <c r="V202" s="13">
        <f>IF(Jan_01_2026_Mar_02_2026_910311985076918[[#This Row],[Alcance]]=0,0,Jan_01_2026_Mar_02_2026_910311985076918[[#This Row],[Clics en el enlace]]/Jan_01_2026_Mar_02_2026_910311985076918[[#This Row],[Alcance]])</f>
        <v>0</v>
      </c>
      <c r="W202" s="13">
        <f>IF(Jan_01_2026_Mar_02_2026_910311985076918[[#This Row],[Alcance]]=0,0,Jan_01_2026_Mar_02_2026_910311985076918[[#This Row],[Veces que se compartió]]/Jan_01_2026_Mar_02_2026_910311985076918[[#This Row],[Alcance]])</f>
        <v>4.608294930875576E-3</v>
      </c>
      <c r="X2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4.1474654377880185E-2</v>
      </c>
      <c r="Y2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5.0691244239631339E-2</v>
      </c>
    </row>
    <row r="203" spans="1:25" x14ac:dyDescent="0.3">
      <c r="A203">
        <v>1.7922524025085806E+16</v>
      </c>
      <c r="B203">
        <v>1.7841400776254024E+16</v>
      </c>
      <c r="C203" s="12" t="s">
        <v>2013</v>
      </c>
      <c r="D203" s="12" t="s">
        <v>1830</v>
      </c>
      <c r="E203" s="12" t="s">
        <v>1339</v>
      </c>
      <c r="F203">
        <v>17</v>
      </c>
      <c r="G203" s="12" t="s">
        <v>2421</v>
      </c>
      <c r="H203" s="12" t="s">
        <v>2422</v>
      </c>
      <c r="I203" s="12" t="s">
        <v>2016</v>
      </c>
      <c r="J203" s="12" t="s">
        <v>1339</v>
      </c>
      <c r="K203" s="12" t="s">
        <v>1836</v>
      </c>
      <c r="L203">
        <v>204</v>
      </c>
      <c r="M203">
        <v>177</v>
      </c>
      <c r="N203">
        <v>9</v>
      </c>
      <c r="O203">
        <v>0</v>
      </c>
      <c r="P203">
        <v>1</v>
      </c>
      <c r="Q203">
        <v>191</v>
      </c>
      <c r="R203">
        <v>1</v>
      </c>
      <c r="V203" s="13">
        <f>IF(Jan_01_2026_Mar_02_2026_910311985076918[[#This Row],[Alcance]]=0,0,Jan_01_2026_Mar_02_2026_910311985076918[[#This Row],[Clics en el enlace]]/Jan_01_2026_Mar_02_2026_910311985076918[[#This Row],[Alcance]])</f>
        <v>0</v>
      </c>
      <c r="W203" s="13">
        <f>IF(Jan_01_2026_Mar_02_2026_910311985076918[[#This Row],[Alcance]]=0,0,Jan_01_2026_Mar_02_2026_910311985076918[[#This Row],[Veces que se compartió]]/Jan_01_2026_Mar_02_2026_910311985076918[[#This Row],[Alcance]])</f>
        <v>0</v>
      </c>
      <c r="X2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5.6497175141242938E-2</v>
      </c>
      <c r="Y2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6.2146892655367235E-2</v>
      </c>
    </row>
    <row r="204" spans="1:25" x14ac:dyDescent="0.3">
      <c r="A204">
        <v>1.7984098571958656E+16</v>
      </c>
      <c r="B204">
        <v>1.7841400776254024E+16</v>
      </c>
      <c r="C204" s="12" t="s">
        <v>2013</v>
      </c>
      <c r="D204" s="12" t="s">
        <v>1830</v>
      </c>
      <c r="E204" s="12" t="s">
        <v>1339</v>
      </c>
      <c r="F204">
        <v>13</v>
      </c>
      <c r="G204" s="12" t="s">
        <v>2423</v>
      </c>
      <c r="H204" s="12" t="s">
        <v>2424</v>
      </c>
      <c r="I204" s="12" t="s">
        <v>2016</v>
      </c>
      <c r="J204" s="12" t="s">
        <v>1339</v>
      </c>
      <c r="K204" s="12" t="s">
        <v>1836</v>
      </c>
      <c r="L204">
        <v>403</v>
      </c>
      <c r="M204">
        <v>322</v>
      </c>
      <c r="N204">
        <v>9</v>
      </c>
      <c r="O204">
        <v>2</v>
      </c>
      <c r="P204">
        <v>0</v>
      </c>
      <c r="Q204">
        <v>202</v>
      </c>
      <c r="V204" s="13">
        <f>IF(Jan_01_2026_Mar_02_2026_910311985076918[[#This Row],[Alcance]]=0,0,Jan_01_2026_Mar_02_2026_910311985076918[[#This Row],[Clics en el enlace]]/Jan_01_2026_Mar_02_2026_910311985076918[[#This Row],[Alcance]])</f>
        <v>0</v>
      </c>
      <c r="W204" s="13">
        <f>IF(Jan_01_2026_Mar_02_2026_910311985076918[[#This Row],[Alcance]]=0,0,Jan_01_2026_Mar_02_2026_910311985076918[[#This Row],[Veces que se compartió]]/Jan_01_2026_Mar_02_2026_910311985076918[[#This Row],[Alcance]])</f>
        <v>6.2111801242236021E-3</v>
      </c>
      <c r="X2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3.4161490683229816E-2</v>
      </c>
      <c r="Y2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4.6583850931677016E-2</v>
      </c>
    </row>
    <row r="205" spans="1:25" x14ac:dyDescent="0.3">
      <c r="A205">
        <v>1.8557652358013476E+16</v>
      </c>
      <c r="B205">
        <v>1.7841400776254024E+16</v>
      </c>
      <c r="C205" s="12" t="s">
        <v>2013</v>
      </c>
      <c r="D205" s="12" t="s">
        <v>1830</v>
      </c>
      <c r="E205" s="12" t="s">
        <v>1339</v>
      </c>
      <c r="F205">
        <v>30</v>
      </c>
      <c r="G205" s="12" t="s">
        <v>2425</v>
      </c>
      <c r="H205" s="12" t="s">
        <v>2426</v>
      </c>
      <c r="I205" s="12" t="s">
        <v>2016</v>
      </c>
      <c r="J205" s="12" t="s">
        <v>1339</v>
      </c>
      <c r="K205" s="12" t="s">
        <v>1836</v>
      </c>
      <c r="L205">
        <v>317</v>
      </c>
      <c r="M205">
        <v>267</v>
      </c>
      <c r="N205">
        <v>11</v>
      </c>
      <c r="O205">
        <v>2</v>
      </c>
      <c r="P205">
        <v>1</v>
      </c>
      <c r="Q205">
        <v>205</v>
      </c>
      <c r="R205">
        <v>2</v>
      </c>
      <c r="V205" s="13">
        <f>IF(Jan_01_2026_Mar_02_2026_910311985076918[[#This Row],[Alcance]]=0,0,Jan_01_2026_Mar_02_2026_910311985076918[[#This Row],[Clics en el enlace]]/Jan_01_2026_Mar_02_2026_910311985076918[[#This Row],[Alcance]])</f>
        <v>0</v>
      </c>
      <c r="W205" s="13">
        <f>IF(Jan_01_2026_Mar_02_2026_910311985076918[[#This Row],[Alcance]]=0,0,Jan_01_2026_Mar_02_2026_910311985076918[[#This Row],[Veces que se compartió]]/Jan_01_2026_Mar_02_2026_910311985076918[[#This Row],[Alcance]])</f>
        <v>7.4906367041198503E-3</v>
      </c>
      <c r="X2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5.2434456928838954E-2</v>
      </c>
      <c r="Y2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7.116104868913857E-2</v>
      </c>
    </row>
    <row r="206" spans="1:25" x14ac:dyDescent="0.3">
      <c r="A206">
        <v>1.8043420631738256E+16</v>
      </c>
      <c r="B206">
        <v>1.7841400776254024E+16</v>
      </c>
      <c r="C206" s="12" t="s">
        <v>2013</v>
      </c>
      <c r="D206" s="12" t="s">
        <v>1830</v>
      </c>
      <c r="E206" s="12" t="s">
        <v>1339</v>
      </c>
      <c r="F206">
        <v>39</v>
      </c>
      <c r="G206" s="12" t="s">
        <v>2427</v>
      </c>
      <c r="H206" s="12" t="s">
        <v>2428</v>
      </c>
      <c r="I206" s="12" t="s">
        <v>2016</v>
      </c>
      <c r="J206" s="12" t="s">
        <v>1339</v>
      </c>
      <c r="K206" s="12" t="s">
        <v>1836</v>
      </c>
      <c r="L206">
        <v>288</v>
      </c>
      <c r="M206">
        <v>251</v>
      </c>
      <c r="N206">
        <v>15</v>
      </c>
      <c r="O206">
        <v>1</v>
      </c>
      <c r="P206">
        <v>1</v>
      </c>
      <c r="Q206">
        <v>223</v>
      </c>
      <c r="V206" s="13">
        <f>IF(Jan_01_2026_Mar_02_2026_910311985076918[[#This Row],[Alcance]]=0,0,Jan_01_2026_Mar_02_2026_910311985076918[[#This Row],[Clics en el enlace]]/Jan_01_2026_Mar_02_2026_910311985076918[[#This Row],[Alcance]])</f>
        <v>0</v>
      </c>
      <c r="W206" s="13">
        <f>IF(Jan_01_2026_Mar_02_2026_910311985076918[[#This Row],[Alcance]]=0,0,Jan_01_2026_Mar_02_2026_910311985076918[[#This Row],[Veces que se compartió]]/Jan_01_2026_Mar_02_2026_910311985076918[[#This Row],[Alcance]])</f>
        <v>3.9840637450199202E-3</v>
      </c>
      <c r="X2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6.7729083665338641E-2</v>
      </c>
      <c r="Y2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7.9681274900398405E-2</v>
      </c>
    </row>
    <row r="207" spans="1:25" x14ac:dyDescent="0.3">
      <c r="A207">
        <v>1.7926870878224666E+16</v>
      </c>
      <c r="B207">
        <v>1.7841400776254024E+16</v>
      </c>
      <c r="C207" s="12" t="s">
        <v>2013</v>
      </c>
      <c r="D207" s="12" t="s">
        <v>1830</v>
      </c>
      <c r="E207" s="12" t="s">
        <v>2429</v>
      </c>
      <c r="F207">
        <v>10</v>
      </c>
      <c r="G207" s="12" t="s">
        <v>2430</v>
      </c>
      <c r="H207" s="12" t="s">
        <v>2431</v>
      </c>
      <c r="I207" s="12" t="s">
        <v>2016</v>
      </c>
      <c r="J207" s="12" t="s">
        <v>1339</v>
      </c>
      <c r="K207" s="12" t="s">
        <v>1836</v>
      </c>
      <c r="L207">
        <v>259</v>
      </c>
      <c r="M207">
        <v>225</v>
      </c>
      <c r="N207">
        <v>16</v>
      </c>
      <c r="O207">
        <v>0</v>
      </c>
      <c r="P207">
        <v>1</v>
      </c>
      <c r="Q207">
        <v>236</v>
      </c>
      <c r="R207">
        <v>2</v>
      </c>
      <c r="V207" s="13">
        <f>IF(Jan_01_2026_Mar_02_2026_910311985076918[[#This Row],[Alcance]]=0,0,Jan_01_2026_Mar_02_2026_910311985076918[[#This Row],[Clics en el enlace]]/Jan_01_2026_Mar_02_2026_910311985076918[[#This Row],[Alcance]])</f>
        <v>0</v>
      </c>
      <c r="W207" s="13">
        <f>IF(Jan_01_2026_Mar_02_2026_910311985076918[[#This Row],[Alcance]]=0,0,Jan_01_2026_Mar_02_2026_910311985076918[[#This Row],[Veces que se compartió]]/Jan_01_2026_Mar_02_2026_910311985076918[[#This Row],[Alcance]])</f>
        <v>0</v>
      </c>
      <c r="X2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7.5555555555555556E-2</v>
      </c>
      <c r="Y2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0.08</v>
      </c>
    </row>
    <row r="208" spans="1:25" x14ac:dyDescent="0.3">
      <c r="A208">
        <v>1.8106736938701376E+16</v>
      </c>
      <c r="B208">
        <v>1.7841400776254024E+16</v>
      </c>
      <c r="C208" s="12" t="s">
        <v>2013</v>
      </c>
      <c r="D208" s="12" t="s">
        <v>1830</v>
      </c>
      <c r="E208" s="12" t="s">
        <v>2432</v>
      </c>
      <c r="F208">
        <v>15</v>
      </c>
      <c r="G208" s="12" t="s">
        <v>2433</v>
      </c>
      <c r="H208" s="12" t="s">
        <v>2434</v>
      </c>
      <c r="I208" s="12" t="s">
        <v>2016</v>
      </c>
      <c r="J208" s="12" t="s">
        <v>1339</v>
      </c>
      <c r="K208" s="12" t="s">
        <v>1836</v>
      </c>
      <c r="L208">
        <v>245</v>
      </c>
      <c r="M208">
        <v>209</v>
      </c>
      <c r="N208">
        <v>10</v>
      </c>
      <c r="O208">
        <v>0</v>
      </c>
      <c r="P208">
        <v>0</v>
      </c>
      <c r="Q208">
        <v>214</v>
      </c>
      <c r="R208">
        <v>2</v>
      </c>
      <c r="V208" s="13">
        <f>IF(Jan_01_2026_Mar_02_2026_910311985076918[[#This Row],[Alcance]]=0,0,Jan_01_2026_Mar_02_2026_910311985076918[[#This Row],[Clics en el enlace]]/Jan_01_2026_Mar_02_2026_910311985076918[[#This Row],[Alcance]])</f>
        <v>0</v>
      </c>
      <c r="W208" s="13">
        <f>IF(Jan_01_2026_Mar_02_2026_910311985076918[[#This Row],[Alcance]]=0,0,Jan_01_2026_Mar_02_2026_910311985076918[[#This Row],[Veces que se compartió]]/Jan_01_2026_Mar_02_2026_910311985076918[[#This Row],[Alcance]])</f>
        <v>0</v>
      </c>
      <c r="X2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4.784688995215311E-2</v>
      </c>
      <c r="Y2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4.784688995215311E-2</v>
      </c>
    </row>
    <row r="209" spans="1:25" x14ac:dyDescent="0.3">
      <c r="A209">
        <v>1.7938207125149896E+16</v>
      </c>
      <c r="B209">
        <v>1.7841400776254024E+16</v>
      </c>
      <c r="C209" s="12" t="s">
        <v>2013</v>
      </c>
      <c r="D209" s="12" t="s">
        <v>1830</v>
      </c>
      <c r="E209" s="12" t="s">
        <v>1339</v>
      </c>
      <c r="F209">
        <v>15</v>
      </c>
      <c r="G209" s="12" t="s">
        <v>2435</v>
      </c>
      <c r="H209" s="12" t="s">
        <v>2436</v>
      </c>
      <c r="I209" s="12" t="s">
        <v>2016</v>
      </c>
      <c r="J209" s="12" t="s">
        <v>1339</v>
      </c>
      <c r="K209" s="12" t="s">
        <v>1836</v>
      </c>
      <c r="L209">
        <v>244</v>
      </c>
      <c r="M209">
        <v>211</v>
      </c>
      <c r="N209">
        <v>7</v>
      </c>
      <c r="O209">
        <v>0</v>
      </c>
      <c r="P209">
        <v>0</v>
      </c>
      <c r="Q209">
        <v>221</v>
      </c>
      <c r="R209">
        <v>1</v>
      </c>
      <c r="V209" s="13">
        <f>IF(Jan_01_2026_Mar_02_2026_910311985076918[[#This Row],[Alcance]]=0,0,Jan_01_2026_Mar_02_2026_910311985076918[[#This Row],[Clics en el enlace]]/Jan_01_2026_Mar_02_2026_910311985076918[[#This Row],[Alcance]])</f>
        <v>0</v>
      </c>
      <c r="W209" s="13">
        <f>IF(Jan_01_2026_Mar_02_2026_910311985076918[[#This Row],[Alcance]]=0,0,Jan_01_2026_Mar_02_2026_910311985076918[[#This Row],[Veces que se compartió]]/Jan_01_2026_Mar_02_2026_910311985076918[[#This Row],[Alcance]])</f>
        <v>0</v>
      </c>
      <c r="X2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3.3175355450236969E-2</v>
      </c>
      <c r="Y2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3.3175355450236969E-2</v>
      </c>
    </row>
    <row r="210" spans="1:25" x14ac:dyDescent="0.3">
      <c r="A210">
        <v>1.8145491127462384E+16</v>
      </c>
      <c r="B210">
        <v>1.7841400776254024E+16</v>
      </c>
      <c r="C210" s="12" t="s">
        <v>2013</v>
      </c>
      <c r="D210" s="12" t="s">
        <v>1830</v>
      </c>
      <c r="E210" s="12" t="s">
        <v>1339</v>
      </c>
      <c r="F210">
        <v>20</v>
      </c>
      <c r="G210" s="12" t="s">
        <v>2437</v>
      </c>
      <c r="H210" s="12" t="s">
        <v>2438</v>
      </c>
      <c r="I210" s="12" t="s">
        <v>2016</v>
      </c>
      <c r="J210" s="12" t="s">
        <v>1339</v>
      </c>
      <c r="K210" s="12" t="s">
        <v>1836</v>
      </c>
      <c r="L210">
        <v>258</v>
      </c>
      <c r="M210">
        <v>211</v>
      </c>
      <c r="N210">
        <v>14</v>
      </c>
      <c r="O210">
        <v>1</v>
      </c>
      <c r="P210">
        <v>1</v>
      </c>
      <c r="Q210">
        <v>234</v>
      </c>
      <c r="V210" s="13">
        <f>IF(Jan_01_2026_Mar_02_2026_910311985076918[[#This Row],[Alcance]]=0,0,Jan_01_2026_Mar_02_2026_910311985076918[[#This Row],[Clics en el enlace]]/Jan_01_2026_Mar_02_2026_910311985076918[[#This Row],[Alcance]])</f>
        <v>0</v>
      </c>
      <c r="W210" s="13">
        <f>IF(Jan_01_2026_Mar_02_2026_910311985076918[[#This Row],[Alcance]]=0,0,Jan_01_2026_Mar_02_2026_910311985076918[[#This Row],[Veces que se compartió]]/Jan_01_2026_Mar_02_2026_910311985076918[[#This Row],[Alcance]])</f>
        <v>4.7393364928909956E-3</v>
      </c>
      <c r="X2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7.582938388625593E-2</v>
      </c>
      <c r="Y2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9.004739336492891E-2</v>
      </c>
    </row>
    <row r="211" spans="1:25" x14ac:dyDescent="0.3">
      <c r="A211">
        <v>1.799373723287218E+16</v>
      </c>
      <c r="B211">
        <v>1.7841400776254024E+16</v>
      </c>
      <c r="C211" s="12" t="s">
        <v>2013</v>
      </c>
      <c r="D211" s="12" t="s">
        <v>1830</v>
      </c>
      <c r="E211" s="12" t="s">
        <v>1339</v>
      </c>
      <c r="F211">
        <v>30</v>
      </c>
      <c r="G211" s="12" t="s">
        <v>2439</v>
      </c>
      <c r="H211" s="12" t="s">
        <v>2440</v>
      </c>
      <c r="I211" s="12" t="s">
        <v>2016</v>
      </c>
      <c r="J211" s="12" t="s">
        <v>1339</v>
      </c>
      <c r="K211" s="12" t="s">
        <v>1836</v>
      </c>
      <c r="L211">
        <v>317</v>
      </c>
      <c r="M211">
        <v>265</v>
      </c>
      <c r="N211">
        <v>12</v>
      </c>
      <c r="O211">
        <v>1</v>
      </c>
      <c r="P211">
        <v>0</v>
      </c>
      <c r="Q211">
        <v>237</v>
      </c>
      <c r="R211">
        <v>1</v>
      </c>
      <c r="V211" s="13">
        <f>IF(Jan_01_2026_Mar_02_2026_910311985076918[[#This Row],[Alcance]]=0,0,Jan_01_2026_Mar_02_2026_910311985076918[[#This Row],[Clics en el enlace]]/Jan_01_2026_Mar_02_2026_910311985076918[[#This Row],[Alcance]])</f>
        <v>0</v>
      </c>
      <c r="W211" s="13">
        <f>IF(Jan_01_2026_Mar_02_2026_910311985076918[[#This Row],[Alcance]]=0,0,Jan_01_2026_Mar_02_2026_910311985076918[[#This Row],[Veces que se compartió]]/Jan_01_2026_Mar_02_2026_910311985076918[[#This Row],[Alcance]])</f>
        <v>3.7735849056603774E-3</v>
      </c>
      <c r="X2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4.9056603773584909E-2</v>
      </c>
      <c r="Y2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5.6603773584905662E-2</v>
      </c>
    </row>
    <row r="212" spans="1:25" x14ac:dyDescent="0.3">
      <c r="A212">
        <v>1.7999800172876632E+16</v>
      </c>
      <c r="B212">
        <v>1.7841400776254024E+16</v>
      </c>
      <c r="C212" s="12" t="s">
        <v>2013</v>
      </c>
      <c r="D212" s="12" t="s">
        <v>1830</v>
      </c>
      <c r="E212" s="12" t="s">
        <v>1339</v>
      </c>
      <c r="F212">
        <v>11</v>
      </c>
      <c r="G212" s="12" t="s">
        <v>2441</v>
      </c>
      <c r="H212" s="12" t="s">
        <v>2442</v>
      </c>
      <c r="I212" s="12" t="s">
        <v>2016</v>
      </c>
      <c r="J212" s="12" t="s">
        <v>1339</v>
      </c>
      <c r="K212" s="12" t="s">
        <v>1836</v>
      </c>
      <c r="L212">
        <v>235</v>
      </c>
      <c r="M212">
        <v>206</v>
      </c>
      <c r="N212">
        <v>10</v>
      </c>
      <c r="O212">
        <v>0</v>
      </c>
      <c r="P212">
        <v>0</v>
      </c>
      <c r="Q212">
        <v>218</v>
      </c>
      <c r="V212" s="13">
        <f>IF(Jan_01_2026_Mar_02_2026_910311985076918[[#This Row],[Alcance]]=0,0,Jan_01_2026_Mar_02_2026_910311985076918[[#This Row],[Clics en el enlace]]/Jan_01_2026_Mar_02_2026_910311985076918[[#This Row],[Alcance]])</f>
        <v>0</v>
      </c>
      <c r="W212" s="13">
        <f>IF(Jan_01_2026_Mar_02_2026_910311985076918[[#This Row],[Alcance]]=0,0,Jan_01_2026_Mar_02_2026_910311985076918[[#This Row],[Veces que se compartió]]/Jan_01_2026_Mar_02_2026_910311985076918[[#This Row],[Alcance]])</f>
        <v>0</v>
      </c>
      <c r="X2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4.8543689320388349E-2</v>
      </c>
      <c r="Y2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4.8543689320388349E-2</v>
      </c>
    </row>
    <row r="213" spans="1:25" x14ac:dyDescent="0.3">
      <c r="A213">
        <v>1.7887118211434334E+16</v>
      </c>
      <c r="B213">
        <v>1.7841400776254024E+16</v>
      </c>
      <c r="C213" s="12" t="s">
        <v>2013</v>
      </c>
      <c r="D213" s="12" t="s">
        <v>1830</v>
      </c>
      <c r="E213" s="12" t="s">
        <v>1339</v>
      </c>
      <c r="F213">
        <v>13</v>
      </c>
      <c r="G213" s="12" t="s">
        <v>2443</v>
      </c>
      <c r="H213" s="12" t="s">
        <v>2444</v>
      </c>
      <c r="I213" s="12" t="s">
        <v>2016</v>
      </c>
      <c r="J213" s="12" t="s">
        <v>1339</v>
      </c>
      <c r="K213" s="12" t="s">
        <v>1836</v>
      </c>
      <c r="L213">
        <v>239</v>
      </c>
      <c r="M213">
        <v>205</v>
      </c>
      <c r="N213">
        <v>9</v>
      </c>
      <c r="O213">
        <v>0</v>
      </c>
      <c r="P213">
        <v>0</v>
      </c>
      <c r="Q213">
        <v>224</v>
      </c>
      <c r="V213" s="13">
        <f>IF(Jan_01_2026_Mar_02_2026_910311985076918[[#This Row],[Alcance]]=0,0,Jan_01_2026_Mar_02_2026_910311985076918[[#This Row],[Clics en el enlace]]/Jan_01_2026_Mar_02_2026_910311985076918[[#This Row],[Alcance]])</f>
        <v>0</v>
      </c>
      <c r="W213" s="13">
        <f>IF(Jan_01_2026_Mar_02_2026_910311985076918[[#This Row],[Alcance]]=0,0,Jan_01_2026_Mar_02_2026_910311985076918[[#This Row],[Veces que se compartió]]/Jan_01_2026_Mar_02_2026_910311985076918[[#This Row],[Alcance]])</f>
        <v>0</v>
      </c>
      <c r="X2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4.3902439024390241E-2</v>
      </c>
      <c r="Y2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4.3902439024390241E-2</v>
      </c>
    </row>
    <row r="214" spans="1:25" x14ac:dyDescent="0.3">
      <c r="A214">
        <v>1.8064589582304456E+16</v>
      </c>
      <c r="B214">
        <v>1.7841400776254024E+16</v>
      </c>
      <c r="C214" s="12" t="s">
        <v>2013</v>
      </c>
      <c r="D214" s="12" t="s">
        <v>1830</v>
      </c>
      <c r="E214" s="12" t="s">
        <v>1339</v>
      </c>
      <c r="F214">
        <v>47</v>
      </c>
      <c r="G214" s="12" t="s">
        <v>2445</v>
      </c>
      <c r="H214" s="12" t="s">
        <v>2446</v>
      </c>
      <c r="I214" s="12" t="s">
        <v>2016</v>
      </c>
      <c r="J214" s="12" t="s">
        <v>1339</v>
      </c>
      <c r="K214" s="12" t="s">
        <v>1836</v>
      </c>
      <c r="L214">
        <v>257</v>
      </c>
      <c r="M214">
        <v>220</v>
      </c>
      <c r="N214">
        <v>16</v>
      </c>
      <c r="O214">
        <v>0</v>
      </c>
      <c r="P214">
        <v>0</v>
      </c>
      <c r="Q214">
        <v>236</v>
      </c>
      <c r="V214" s="13">
        <f>IF(Jan_01_2026_Mar_02_2026_910311985076918[[#This Row],[Alcance]]=0,0,Jan_01_2026_Mar_02_2026_910311985076918[[#This Row],[Clics en el enlace]]/Jan_01_2026_Mar_02_2026_910311985076918[[#This Row],[Alcance]])</f>
        <v>0</v>
      </c>
      <c r="W214" s="13">
        <f>IF(Jan_01_2026_Mar_02_2026_910311985076918[[#This Row],[Alcance]]=0,0,Jan_01_2026_Mar_02_2026_910311985076918[[#This Row],[Veces que se compartió]]/Jan_01_2026_Mar_02_2026_910311985076918[[#This Row],[Alcance]])</f>
        <v>0</v>
      </c>
      <c r="X2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7.2727272727272724E-2</v>
      </c>
      <c r="Y2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7.2727272727272724E-2</v>
      </c>
    </row>
    <row r="215" spans="1:25" x14ac:dyDescent="0.3">
      <c r="A215">
        <v>1.7961592811904168E+16</v>
      </c>
      <c r="B215">
        <v>1.7841400776254024E+16</v>
      </c>
      <c r="C215" s="12" t="s">
        <v>2013</v>
      </c>
      <c r="D215" s="12" t="s">
        <v>1830</v>
      </c>
      <c r="E215" s="12" t="s">
        <v>1339</v>
      </c>
      <c r="F215">
        <v>30</v>
      </c>
      <c r="G215" s="12" t="s">
        <v>2447</v>
      </c>
      <c r="H215" s="12" t="s">
        <v>2448</v>
      </c>
      <c r="I215" s="12" t="s">
        <v>2016</v>
      </c>
      <c r="J215" s="12" t="s">
        <v>1339</v>
      </c>
      <c r="K215" s="12" t="s">
        <v>1836</v>
      </c>
      <c r="L215">
        <v>252</v>
      </c>
      <c r="M215">
        <v>222</v>
      </c>
      <c r="N215">
        <v>12</v>
      </c>
      <c r="O215">
        <v>0</v>
      </c>
      <c r="P215">
        <v>0</v>
      </c>
      <c r="Q215">
        <v>233</v>
      </c>
      <c r="R215">
        <v>3</v>
      </c>
      <c r="V215" s="13">
        <f>IF(Jan_01_2026_Mar_02_2026_910311985076918[[#This Row],[Alcance]]=0,0,Jan_01_2026_Mar_02_2026_910311985076918[[#This Row],[Clics en el enlace]]/Jan_01_2026_Mar_02_2026_910311985076918[[#This Row],[Alcance]])</f>
        <v>0</v>
      </c>
      <c r="W215" s="13">
        <f>IF(Jan_01_2026_Mar_02_2026_910311985076918[[#This Row],[Alcance]]=0,0,Jan_01_2026_Mar_02_2026_910311985076918[[#This Row],[Veces que se compartió]]/Jan_01_2026_Mar_02_2026_910311985076918[[#This Row],[Alcance]])</f>
        <v>0</v>
      </c>
      <c r="X2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5.4054054054054057E-2</v>
      </c>
      <c r="Y2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5.4054054054054057E-2</v>
      </c>
    </row>
    <row r="216" spans="1:25" x14ac:dyDescent="0.3">
      <c r="A216">
        <v>1.8051794765482528E+16</v>
      </c>
      <c r="B216">
        <v>1.7841400776254024E+16</v>
      </c>
      <c r="C216" s="12" t="s">
        <v>2013</v>
      </c>
      <c r="D216" s="12" t="s">
        <v>1830</v>
      </c>
      <c r="E216" s="12" t="s">
        <v>1339</v>
      </c>
      <c r="F216">
        <v>0</v>
      </c>
      <c r="G216" s="12" t="s">
        <v>2449</v>
      </c>
      <c r="H216" s="12" t="s">
        <v>2450</v>
      </c>
      <c r="I216" s="12" t="s">
        <v>2016</v>
      </c>
      <c r="J216" s="12" t="s">
        <v>1339</v>
      </c>
      <c r="K216" s="12" t="s">
        <v>1836</v>
      </c>
      <c r="L216">
        <v>461</v>
      </c>
      <c r="M216">
        <v>369</v>
      </c>
      <c r="N216">
        <v>15</v>
      </c>
      <c r="O216">
        <v>1</v>
      </c>
      <c r="P216">
        <v>2</v>
      </c>
      <c r="Q216">
        <v>270</v>
      </c>
      <c r="R216">
        <v>1</v>
      </c>
      <c r="S216">
        <v>3</v>
      </c>
      <c r="V216" s="13">
        <f>IF(Jan_01_2026_Mar_02_2026_910311985076918[[#This Row],[Alcance]]=0,0,Jan_01_2026_Mar_02_2026_910311985076918[[#This Row],[Clics en el enlace]]/Jan_01_2026_Mar_02_2026_910311985076918[[#This Row],[Alcance]])</f>
        <v>0</v>
      </c>
      <c r="W216" s="13">
        <f>IF(Jan_01_2026_Mar_02_2026_910311985076918[[#This Row],[Alcance]]=0,0,Jan_01_2026_Mar_02_2026_910311985076918[[#This Row],[Veces que se compartió]]/Jan_01_2026_Mar_02_2026_910311985076918[[#This Row],[Alcance]])</f>
        <v>2.7100271002710027E-3</v>
      </c>
      <c r="X2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4.878048780487805E-2</v>
      </c>
      <c r="Y2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5.9620596205962058E-2</v>
      </c>
    </row>
    <row r="217" spans="1:25" x14ac:dyDescent="0.3">
      <c r="A217">
        <v>1.7886345315328672E+16</v>
      </c>
      <c r="B217">
        <v>1.7841400776254024E+16</v>
      </c>
      <c r="C217" s="12" t="s">
        <v>2013</v>
      </c>
      <c r="D217" s="12" t="s">
        <v>1830</v>
      </c>
      <c r="E217" s="12" t="s">
        <v>1339</v>
      </c>
      <c r="F217">
        <v>15</v>
      </c>
      <c r="G217" s="12" t="s">
        <v>2451</v>
      </c>
      <c r="H217" s="12" t="s">
        <v>2452</v>
      </c>
      <c r="I217" s="12" t="s">
        <v>2016</v>
      </c>
      <c r="J217" s="12" t="s">
        <v>1339</v>
      </c>
      <c r="K217" s="12" t="s">
        <v>1836</v>
      </c>
      <c r="L217">
        <v>449</v>
      </c>
      <c r="M217">
        <v>378</v>
      </c>
      <c r="N217">
        <v>12</v>
      </c>
      <c r="O217">
        <v>1</v>
      </c>
      <c r="P217">
        <v>0</v>
      </c>
      <c r="Q217">
        <v>237</v>
      </c>
      <c r="R217">
        <v>2</v>
      </c>
      <c r="V217" s="13">
        <f>IF(Jan_01_2026_Mar_02_2026_910311985076918[[#This Row],[Alcance]]=0,0,Jan_01_2026_Mar_02_2026_910311985076918[[#This Row],[Clics en el enlace]]/Jan_01_2026_Mar_02_2026_910311985076918[[#This Row],[Alcance]])</f>
        <v>0</v>
      </c>
      <c r="W217" s="13">
        <f>IF(Jan_01_2026_Mar_02_2026_910311985076918[[#This Row],[Alcance]]=0,0,Jan_01_2026_Mar_02_2026_910311985076918[[#This Row],[Veces que se compartió]]/Jan_01_2026_Mar_02_2026_910311985076918[[#This Row],[Alcance]])</f>
        <v>2.6455026455026454E-3</v>
      </c>
      <c r="X2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3.439153439153439E-2</v>
      </c>
      <c r="Y2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3.968253968253968E-2</v>
      </c>
    </row>
    <row r="218" spans="1:25" x14ac:dyDescent="0.3">
      <c r="A218">
        <v>1.8078379610376592E+16</v>
      </c>
      <c r="B218">
        <v>1.7841400776254024E+16</v>
      </c>
      <c r="C218" s="12" t="s">
        <v>2013</v>
      </c>
      <c r="D218" s="12" t="s">
        <v>1830</v>
      </c>
      <c r="E218" s="12" t="s">
        <v>1339</v>
      </c>
      <c r="F218">
        <v>17</v>
      </c>
      <c r="G218" s="12" t="s">
        <v>2453</v>
      </c>
      <c r="H218" s="12" t="s">
        <v>2454</v>
      </c>
      <c r="I218" s="12" t="s">
        <v>2016</v>
      </c>
      <c r="J218" s="12" t="s">
        <v>1339</v>
      </c>
      <c r="K218" s="12" t="s">
        <v>1836</v>
      </c>
      <c r="L218">
        <v>254</v>
      </c>
      <c r="M218">
        <v>221</v>
      </c>
      <c r="N218">
        <v>14</v>
      </c>
      <c r="O218">
        <v>0</v>
      </c>
      <c r="P218">
        <v>0</v>
      </c>
      <c r="Q218">
        <v>234</v>
      </c>
      <c r="S218">
        <v>5</v>
      </c>
      <c r="V218" s="13">
        <f>IF(Jan_01_2026_Mar_02_2026_910311985076918[[#This Row],[Alcance]]=0,0,Jan_01_2026_Mar_02_2026_910311985076918[[#This Row],[Clics en el enlace]]/Jan_01_2026_Mar_02_2026_910311985076918[[#This Row],[Alcance]])</f>
        <v>0</v>
      </c>
      <c r="W218" s="13">
        <f>IF(Jan_01_2026_Mar_02_2026_910311985076918[[#This Row],[Alcance]]=0,0,Jan_01_2026_Mar_02_2026_910311985076918[[#This Row],[Veces que se compartió]]/Jan_01_2026_Mar_02_2026_910311985076918[[#This Row],[Alcance]])</f>
        <v>0</v>
      </c>
      <c r="X2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6.3348416289592757E-2</v>
      </c>
      <c r="Y2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6.3348416289592757E-2</v>
      </c>
    </row>
    <row r="219" spans="1:25" x14ac:dyDescent="0.3">
      <c r="A219">
        <v>1.789841163939126E+16</v>
      </c>
      <c r="B219">
        <v>1.7841400776254024E+16</v>
      </c>
      <c r="C219" s="12" t="s">
        <v>2013</v>
      </c>
      <c r="D219" s="12" t="s">
        <v>1830</v>
      </c>
      <c r="E219" s="12" t="s">
        <v>1339</v>
      </c>
      <c r="F219">
        <v>11</v>
      </c>
      <c r="G219" s="12" t="s">
        <v>2455</v>
      </c>
      <c r="H219" s="12" t="s">
        <v>2456</v>
      </c>
      <c r="I219" s="12" t="s">
        <v>2016</v>
      </c>
      <c r="J219" s="12" t="s">
        <v>1339</v>
      </c>
      <c r="K219" s="12" t="s">
        <v>1836</v>
      </c>
      <c r="L219">
        <v>1899</v>
      </c>
      <c r="M219">
        <v>1562</v>
      </c>
      <c r="N219">
        <v>12</v>
      </c>
      <c r="O219">
        <v>3</v>
      </c>
      <c r="P219">
        <v>0</v>
      </c>
      <c r="Q219">
        <v>248</v>
      </c>
      <c r="R219">
        <v>2</v>
      </c>
      <c r="V219" s="13">
        <f>IF(Jan_01_2026_Mar_02_2026_910311985076918[[#This Row],[Alcance]]=0,0,Jan_01_2026_Mar_02_2026_910311985076918[[#This Row],[Clics en el enlace]]/Jan_01_2026_Mar_02_2026_910311985076918[[#This Row],[Alcance]])</f>
        <v>0</v>
      </c>
      <c r="W219" s="13">
        <f>IF(Jan_01_2026_Mar_02_2026_910311985076918[[#This Row],[Alcance]]=0,0,Jan_01_2026_Mar_02_2026_910311985076918[[#This Row],[Veces que se compartió]]/Jan_01_2026_Mar_02_2026_910311985076918[[#This Row],[Alcance]])</f>
        <v>1.9206145966709346E-3</v>
      </c>
      <c r="X2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9.6030729833546727E-3</v>
      </c>
      <c r="Y2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1.3444302176696543E-2</v>
      </c>
    </row>
    <row r="220" spans="1:25" x14ac:dyDescent="0.3">
      <c r="A220">
        <v>1.805937334735638E+16</v>
      </c>
      <c r="B220">
        <v>1.7841400776254024E+16</v>
      </c>
      <c r="C220" s="12" t="s">
        <v>2013</v>
      </c>
      <c r="D220" s="12" t="s">
        <v>1830</v>
      </c>
      <c r="E220" s="12" t="s">
        <v>1339</v>
      </c>
      <c r="F220">
        <v>30</v>
      </c>
      <c r="G220" s="12" t="s">
        <v>2457</v>
      </c>
      <c r="H220" s="12" t="s">
        <v>2458</v>
      </c>
      <c r="I220" s="12" t="s">
        <v>2016</v>
      </c>
      <c r="J220" s="12" t="s">
        <v>1339</v>
      </c>
      <c r="K220" s="12" t="s">
        <v>1836</v>
      </c>
      <c r="L220">
        <v>261</v>
      </c>
      <c r="M220">
        <v>235</v>
      </c>
      <c r="N220">
        <v>12</v>
      </c>
      <c r="O220">
        <v>0</v>
      </c>
      <c r="P220">
        <v>0</v>
      </c>
      <c r="Q220">
        <v>250</v>
      </c>
      <c r="V220" s="13">
        <f>IF(Jan_01_2026_Mar_02_2026_910311985076918[[#This Row],[Alcance]]=0,0,Jan_01_2026_Mar_02_2026_910311985076918[[#This Row],[Clics en el enlace]]/Jan_01_2026_Mar_02_2026_910311985076918[[#This Row],[Alcance]])</f>
        <v>0</v>
      </c>
      <c r="W220" s="13">
        <f>IF(Jan_01_2026_Mar_02_2026_910311985076918[[#This Row],[Alcance]]=0,0,Jan_01_2026_Mar_02_2026_910311985076918[[#This Row],[Veces que se compartió]]/Jan_01_2026_Mar_02_2026_910311985076918[[#This Row],[Alcance]])</f>
        <v>0</v>
      </c>
      <c r="X2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5.106382978723404E-2</v>
      </c>
      <c r="Y2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5.106382978723404E-2</v>
      </c>
    </row>
    <row r="221" spans="1:25" x14ac:dyDescent="0.3">
      <c r="A221">
        <v>1.809307971200276E+16</v>
      </c>
      <c r="B221">
        <v>1.7841400776254024E+16</v>
      </c>
      <c r="C221" s="12" t="s">
        <v>2013</v>
      </c>
      <c r="D221" s="12" t="s">
        <v>1830</v>
      </c>
      <c r="E221" s="12" t="s">
        <v>1339</v>
      </c>
      <c r="F221">
        <v>41</v>
      </c>
      <c r="G221" s="12" t="s">
        <v>2459</v>
      </c>
      <c r="H221" s="12" t="s">
        <v>2460</v>
      </c>
      <c r="I221" s="12" t="s">
        <v>2016</v>
      </c>
      <c r="J221" s="12" t="s">
        <v>1339</v>
      </c>
      <c r="K221" s="12" t="s">
        <v>1836</v>
      </c>
      <c r="L221">
        <v>362</v>
      </c>
      <c r="M221">
        <v>320</v>
      </c>
      <c r="N221">
        <v>13</v>
      </c>
      <c r="O221">
        <v>1</v>
      </c>
      <c r="P221">
        <v>0</v>
      </c>
      <c r="Q221">
        <v>263</v>
      </c>
      <c r="R221">
        <v>2</v>
      </c>
      <c r="V221" s="13">
        <f>IF(Jan_01_2026_Mar_02_2026_910311985076918[[#This Row],[Alcance]]=0,0,Jan_01_2026_Mar_02_2026_910311985076918[[#This Row],[Clics en el enlace]]/Jan_01_2026_Mar_02_2026_910311985076918[[#This Row],[Alcance]])</f>
        <v>0</v>
      </c>
      <c r="W221" s="13">
        <f>IF(Jan_01_2026_Mar_02_2026_910311985076918[[#This Row],[Alcance]]=0,0,Jan_01_2026_Mar_02_2026_910311985076918[[#This Row],[Veces que se compartió]]/Jan_01_2026_Mar_02_2026_910311985076918[[#This Row],[Alcance]])</f>
        <v>3.1250000000000002E-3</v>
      </c>
      <c r="X2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4.3749999999999997E-2</v>
      </c>
      <c r="Y2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0.05</v>
      </c>
    </row>
    <row r="222" spans="1:25" x14ac:dyDescent="0.3">
      <c r="A222">
        <v>1.8088090808144784E+16</v>
      </c>
      <c r="B222">
        <v>1.7841400776254024E+16</v>
      </c>
      <c r="C222" s="12" t="s">
        <v>2013</v>
      </c>
      <c r="D222" s="12" t="s">
        <v>1830</v>
      </c>
      <c r="E222" s="12" t="s">
        <v>1339</v>
      </c>
      <c r="F222">
        <v>17</v>
      </c>
      <c r="G222" s="12" t="s">
        <v>2461</v>
      </c>
      <c r="H222" s="12" t="s">
        <v>2462</v>
      </c>
      <c r="I222" s="12" t="s">
        <v>2016</v>
      </c>
      <c r="J222" s="12" t="s">
        <v>1339</v>
      </c>
      <c r="K222" s="12" t="s">
        <v>1836</v>
      </c>
      <c r="L222">
        <v>291</v>
      </c>
      <c r="M222">
        <v>255</v>
      </c>
      <c r="N222">
        <v>13</v>
      </c>
      <c r="O222">
        <v>0</v>
      </c>
      <c r="P222">
        <v>0</v>
      </c>
      <c r="Q222">
        <v>276</v>
      </c>
      <c r="V222" s="13">
        <f>IF(Jan_01_2026_Mar_02_2026_910311985076918[[#This Row],[Alcance]]=0,0,Jan_01_2026_Mar_02_2026_910311985076918[[#This Row],[Clics en el enlace]]/Jan_01_2026_Mar_02_2026_910311985076918[[#This Row],[Alcance]])</f>
        <v>0</v>
      </c>
      <c r="W222" s="13">
        <f>IF(Jan_01_2026_Mar_02_2026_910311985076918[[#This Row],[Alcance]]=0,0,Jan_01_2026_Mar_02_2026_910311985076918[[#This Row],[Veces que se compartió]]/Jan_01_2026_Mar_02_2026_910311985076918[[#This Row],[Alcance]])</f>
        <v>0</v>
      </c>
      <c r="X2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5.0980392156862744E-2</v>
      </c>
      <c r="Y2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5.0980392156862744E-2</v>
      </c>
    </row>
    <row r="223" spans="1:25" x14ac:dyDescent="0.3">
      <c r="A223">
        <v>1.7948724201085096E+16</v>
      </c>
      <c r="B223">
        <v>1.7841400776254024E+16</v>
      </c>
      <c r="C223" s="12" t="s">
        <v>2013</v>
      </c>
      <c r="D223" s="12" t="s">
        <v>1830</v>
      </c>
      <c r="E223" s="12" t="s">
        <v>1339</v>
      </c>
      <c r="F223">
        <v>26</v>
      </c>
      <c r="G223" s="12" t="s">
        <v>2463</v>
      </c>
      <c r="H223" s="12" t="s">
        <v>2464</v>
      </c>
      <c r="I223" s="12" t="s">
        <v>2016</v>
      </c>
      <c r="J223" s="12" t="s">
        <v>1339</v>
      </c>
      <c r="K223" s="12" t="s">
        <v>1836</v>
      </c>
      <c r="L223">
        <v>410</v>
      </c>
      <c r="M223">
        <v>337</v>
      </c>
      <c r="N223">
        <v>14</v>
      </c>
      <c r="O223">
        <v>1</v>
      </c>
      <c r="P223">
        <v>0</v>
      </c>
      <c r="Q223">
        <v>294</v>
      </c>
      <c r="V223" s="13">
        <f>IF(Jan_01_2026_Mar_02_2026_910311985076918[[#This Row],[Alcance]]=0,0,Jan_01_2026_Mar_02_2026_910311985076918[[#This Row],[Clics en el enlace]]/Jan_01_2026_Mar_02_2026_910311985076918[[#This Row],[Alcance]])</f>
        <v>0</v>
      </c>
      <c r="W223" s="13">
        <f>IF(Jan_01_2026_Mar_02_2026_910311985076918[[#This Row],[Alcance]]=0,0,Jan_01_2026_Mar_02_2026_910311985076918[[#This Row],[Veces que se compartió]]/Jan_01_2026_Mar_02_2026_910311985076918[[#This Row],[Alcance]])</f>
        <v>2.967359050445104E-3</v>
      </c>
      <c r="X2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4.4510385756676561E-2</v>
      </c>
      <c r="Y2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5.0445103857566766E-2</v>
      </c>
    </row>
    <row r="224" spans="1:25" x14ac:dyDescent="0.3">
      <c r="A224">
        <v>1.8072093152156492E+16</v>
      </c>
      <c r="B224">
        <v>1.7841400776254024E+16</v>
      </c>
      <c r="C224" s="12" t="s">
        <v>2013</v>
      </c>
      <c r="D224" s="12" t="s">
        <v>1830</v>
      </c>
      <c r="E224" s="12" t="s">
        <v>1339</v>
      </c>
      <c r="F224">
        <v>16</v>
      </c>
      <c r="G224" s="12" t="s">
        <v>2465</v>
      </c>
      <c r="H224" s="12" t="s">
        <v>2466</v>
      </c>
      <c r="I224" s="12" t="s">
        <v>2016</v>
      </c>
      <c r="J224" s="12" t="s">
        <v>1339</v>
      </c>
      <c r="K224" s="12" t="s">
        <v>1836</v>
      </c>
      <c r="L224">
        <v>387</v>
      </c>
      <c r="M224">
        <v>320</v>
      </c>
      <c r="N224">
        <v>15</v>
      </c>
      <c r="O224">
        <v>1</v>
      </c>
      <c r="P224">
        <v>0</v>
      </c>
      <c r="Q224">
        <v>282</v>
      </c>
      <c r="V224" s="13">
        <f>IF(Jan_01_2026_Mar_02_2026_910311985076918[[#This Row],[Alcance]]=0,0,Jan_01_2026_Mar_02_2026_910311985076918[[#This Row],[Clics en el enlace]]/Jan_01_2026_Mar_02_2026_910311985076918[[#This Row],[Alcance]])</f>
        <v>0</v>
      </c>
      <c r="W224" s="13">
        <f>IF(Jan_01_2026_Mar_02_2026_910311985076918[[#This Row],[Alcance]]=0,0,Jan_01_2026_Mar_02_2026_910311985076918[[#This Row],[Veces que se compartió]]/Jan_01_2026_Mar_02_2026_910311985076918[[#This Row],[Alcance]])</f>
        <v>3.1250000000000002E-3</v>
      </c>
      <c r="X2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0.05</v>
      </c>
      <c r="Y2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5.6250000000000001E-2</v>
      </c>
    </row>
    <row r="225" spans="1:25" x14ac:dyDescent="0.3">
      <c r="A225">
        <v>1.8034786373572096E+16</v>
      </c>
      <c r="B225">
        <v>1.7841400776254024E+16</v>
      </c>
      <c r="C225" s="12" t="s">
        <v>2013</v>
      </c>
      <c r="D225" s="12" t="s">
        <v>1830</v>
      </c>
      <c r="E225" s="12" t="s">
        <v>1339</v>
      </c>
      <c r="F225">
        <v>30</v>
      </c>
      <c r="G225" s="12" t="s">
        <v>2467</v>
      </c>
      <c r="H225" s="12" t="s">
        <v>2468</v>
      </c>
      <c r="I225" s="12" t="s">
        <v>2016</v>
      </c>
      <c r="J225" s="12" t="s">
        <v>1339</v>
      </c>
      <c r="K225" s="12" t="s">
        <v>1836</v>
      </c>
      <c r="L225">
        <v>298</v>
      </c>
      <c r="M225">
        <v>236</v>
      </c>
      <c r="N225">
        <v>9</v>
      </c>
      <c r="O225">
        <v>0</v>
      </c>
      <c r="P225">
        <v>0</v>
      </c>
      <c r="Q225">
        <v>285</v>
      </c>
      <c r="V225" s="13">
        <f>IF(Jan_01_2026_Mar_02_2026_910311985076918[[#This Row],[Alcance]]=0,0,Jan_01_2026_Mar_02_2026_910311985076918[[#This Row],[Clics en el enlace]]/Jan_01_2026_Mar_02_2026_910311985076918[[#This Row],[Alcance]])</f>
        <v>0</v>
      </c>
      <c r="W225" s="13">
        <f>IF(Jan_01_2026_Mar_02_2026_910311985076918[[#This Row],[Alcance]]=0,0,Jan_01_2026_Mar_02_2026_910311985076918[[#This Row],[Veces que se compartió]]/Jan_01_2026_Mar_02_2026_910311985076918[[#This Row],[Alcance]])</f>
        <v>0</v>
      </c>
      <c r="X2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3.8135593220338986E-2</v>
      </c>
      <c r="Y2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3.8135593220338986E-2</v>
      </c>
    </row>
    <row r="226" spans="1:25" x14ac:dyDescent="0.3">
      <c r="A226">
        <v>1.8079310522054436E+16</v>
      </c>
      <c r="B226">
        <v>1.7841400776254024E+16</v>
      </c>
      <c r="C226" s="12" t="s">
        <v>2013</v>
      </c>
      <c r="D226" s="12" t="s">
        <v>1830</v>
      </c>
      <c r="E226" s="12" t="s">
        <v>2469</v>
      </c>
      <c r="F226">
        <v>15</v>
      </c>
      <c r="G226" s="12" t="s">
        <v>2470</v>
      </c>
      <c r="H226" s="12" t="s">
        <v>2471</v>
      </c>
      <c r="I226" s="12" t="s">
        <v>2016</v>
      </c>
      <c r="J226" s="12" t="s">
        <v>1339</v>
      </c>
      <c r="K226" s="12" t="s">
        <v>1836</v>
      </c>
      <c r="L226">
        <v>340</v>
      </c>
      <c r="M226">
        <v>247</v>
      </c>
      <c r="N226">
        <v>13</v>
      </c>
      <c r="O226">
        <v>0</v>
      </c>
      <c r="P226">
        <v>0</v>
      </c>
      <c r="Q226">
        <v>324</v>
      </c>
      <c r="R226">
        <v>1</v>
      </c>
      <c r="V226" s="13">
        <f>IF(Jan_01_2026_Mar_02_2026_910311985076918[[#This Row],[Alcance]]=0,0,Jan_01_2026_Mar_02_2026_910311985076918[[#This Row],[Clics en el enlace]]/Jan_01_2026_Mar_02_2026_910311985076918[[#This Row],[Alcance]])</f>
        <v>0</v>
      </c>
      <c r="W226" s="13">
        <f>IF(Jan_01_2026_Mar_02_2026_910311985076918[[#This Row],[Alcance]]=0,0,Jan_01_2026_Mar_02_2026_910311985076918[[#This Row],[Veces que se compartió]]/Jan_01_2026_Mar_02_2026_910311985076918[[#This Row],[Alcance]])</f>
        <v>0</v>
      </c>
      <c r="X2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5.2631578947368418E-2</v>
      </c>
      <c r="Y2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5.2631578947368418E-2</v>
      </c>
    </row>
    <row r="227" spans="1:25" x14ac:dyDescent="0.3">
      <c r="A227">
        <v>1.8526576105064644E+16</v>
      </c>
      <c r="B227">
        <v>1.7841400776254024E+16</v>
      </c>
      <c r="C227" s="12" t="s">
        <v>2013</v>
      </c>
      <c r="D227" s="12" t="s">
        <v>1830</v>
      </c>
      <c r="E227" s="12" t="s">
        <v>2472</v>
      </c>
      <c r="F227">
        <v>15</v>
      </c>
      <c r="G227" s="12" t="s">
        <v>2470</v>
      </c>
      <c r="H227" s="12" t="s">
        <v>2473</v>
      </c>
      <c r="I227" s="12" t="s">
        <v>2016</v>
      </c>
      <c r="J227" s="12" t="s">
        <v>1339</v>
      </c>
      <c r="K227" s="12" t="s">
        <v>1836</v>
      </c>
      <c r="L227">
        <v>385</v>
      </c>
      <c r="M227">
        <v>296</v>
      </c>
      <c r="N227">
        <v>15</v>
      </c>
      <c r="O227">
        <v>1</v>
      </c>
      <c r="P227">
        <v>0</v>
      </c>
      <c r="Q227">
        <v>282</v>
      </c>
      <c r="V227" s="13">
        <f>IF(Jan_01_2026_Mar_02_2026_910311985076918[[#This Row],[Alcance]]=0,0,Jan_01_2026_Mar_02_2026_910311985076918[[#This Row],[Clics en el enlace]]/Jan_01_2026_Mar_02_2026_910311985076918[[#This Row],[Alcance]])</f>
        <v>0</v>
      </c>
      <c r="W227" s="13">
        <f>IF(Jan_01_2026_Mar_02_2026_910311985076918[[#This Row],[Alcance]]=0,0,Jan_01_2026_Mar_02_2026_910311985076918[[#This Row],[Veces que se compartió]]/Jan_01_2026_Mar_02_2026_910311985076918[[#This Row],[Alcance]])</f>
        <v>3.3783783783783786E-3</v>
      </c>
      <c r="X2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5.4054054054054057E-2</v>
      </c>
      <c r="Y2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6.0810810810810814E-2</v>
      </c>
    </row>
    <row r="228" spans="1:25" x14ac:dyDescent="0.3">
      <c r="A228">
        <v>1.8070873436546168E+16</v>
      </c>
      <c r="B228">
        <v>1.7841400776254024E+16</v>
      </c>
      <c r="C228" s="12" t="s">
        <v>2013</v>
      </c>
      <c r="D228" s="12" t="s">
        <v>1830</v>
      </c>
      <c r="E228" s="12" t="s">
        <v>1339</v>
      </c>
      <c r="F228">
        <v>15</v>
      </c>
      <c r="G228" s="12" t="s">
        <v>2474</v>
      </c>
      <c r="H228" s="12" t="s">
        <v>2475</v>
      </c>
      <c r="I228" s="12" t="s">
        <v>2016</v>
      </c>
      <c r="J228" s="12" t="s">
        <v>1339</v>
      </c>
      <c r="K228" s="12" t="s">
        <v>1836</v>
      </c>
      <c r="L228">
        <v>297</v>
      </c>
      <c r="M228">
        <v>256</v>
      </c>
      <c r="N228">
        <v>10</v>
      </c>
      <c r="O228">
        <v>0</v>
      </c>
      <c r="P228">
        <v>0</v>
      </c>
      <c r="Q228">
        <v>287</v>
      </c>
      <c r="V228" s="13">
        <f>IF(Jan_01_2026_Mar_02_2026_910311985076918[[#This Row],[Alcance]]=0,0,Jan_01_2026_Mar_02_2026_910311985076918[[#This Row],[Clics en el enlace]]/Jan_01_2026_Mar_02_2026_910311985076918[[#This Row],[Alcance]])</f>
        <v>0</v>
      </c>
      <c r="W228" s="13">
        <f>IF(Jan_01_2026_Mar_02_2026_910311985076918[[#This Row],[Alcance]]=0,0,Jan_01_2026_Mar_02_2026_910311985076918[[#This Row],[Veces que se compartió]]/Jan_01_2026_Mar_02_2026_910311985076918[[#This Row],[Alcance]])</f>
        <v>0</v>
      </c>
      <c r="X2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3.90625E-2</v>
      </c>
      <c r="Y2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3.90625E-2</v>
      </c>
    </row>
    <row r="229" spans="1:25" x14ac:dyDescent="0.3">
      <c r="A229">
        <v>1.8049985885704188E+16</v>
      </c>
      <c r="B229">
        <v>1.7841400776254024E+16</v>
      </c>
      <c r="C229" s="12" t="s">
        <v>2013</v>
      </c>
      <c r="D229" s="12" t="s">
        <v>1830</v>
      </c>
      <c r="E229" s="12" t="s">
        <v>1339</v>
      </c>
      <c r="F229">
        <v>20</v>
      </c>
      <c r="G229" s="12" t="s">
        <v>2476</v>
      </c>
      <c r="H229" s="12" t="s">
        <v>2477</v>
      </c>
      <c r="I229" s="12" t="s">
        <v>2016</v>
      </c>
      <c r="J229" s="12" t="s">
        <v>1339</v>
      </c>
      <c r="K229" s="12" t="s">
        <v>1836</v>
      </c>
      <c r="L229">
        <v>320</v>
      </c>
      <c r="M229">
        <v>256</v>
      </c>
      <c r="N229">
        <v>12</v>
      </c>
      <c r="O229">
        <v>0</v>
      </c>
      <c r="P229">
        <v>0</v>
      </c>
      <c r="Q229">
        <v>301</v>
      </c>
      <c r="R229">
        <v>1</v>
      </c>
      <c r="S229">
        <v>12</v>
      </c>
      <c r="V229" s="13">
        <f>IF(Jan_01_2026_Mar_02_2026_910311985076918[[#This Row],[Alcance]]=0,0,Jan_01_2026_Mar_02_2026_910311985076918[[#This Row],[Clics en el enlace]]/Jan_01_2026_Mar_02_2026_910311985076918[[#This Row],[Alcance]])</f>
        <v>0</v>
      </c>
      <c r="W229" s="13">
        <f>IF(Jan_01_2026_Mar_02_2026_910311985076918[[#This Row],[Alcance]]=0,0,Jan_01_2026_Mar_02_2026_910311985076918[[#This Row],[Veces que se compartió]]/Jan_01_2026_Mar_02_2026_910311985076918[[#This Row],[Alcance]])</f>
        <v>0</v>
      </c>
      <c r="X2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4.6875E-2</v>
      </c>
      <c r="Y2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4.6875E-2</v>
      </c>
    </row>
    <row r="230" spans="1:25" x14ac:dyDescent="0.3">
      <c r="A230">
        <v>1.804010276373328E+16</v>
      </c>
      <c r="B230">
        <v>1.7841400776254024E+16</v>
      </c>
      <c r="C230" s="12" t="s">
        <v>2013</v>
      </c>
      <c r="D230" s="12" t="s">
        <v>1830</v>
      </c>
      <c r="E230" s="12" t="s">
        <v>1339</v>
      </c>
      <c r="F230">
        <v>15</v>
      </c>
      <c r="G230" s="12" t="s">
        <v>2478</v>
      </c>
      <c r="H230" s="12" t="s">
        <v>2479</v>
      </c>
      <c r="I230" s="12" t="s">
        <v>2016</v>
      </c>
      <c r="J230" s="12" t="s">
        <v>1339</v>
      </c>
      <c r="K230" s="12" t="s">
        <v>1836</v>
      </c>
      <c r="L230">
        <v>325</v>
      </c>
      <c r="M230">
        <v>262</v>
      </c>
      <c r="N230">
        <v>17</v>
      </c>
      <c r="O230">
        <v>0</v>
      </c>
      <c r="P230">
        <v>0</v>
      </c>
      <c r="Q230">
        <v>285</v>
      </c>
      <c r="R230">
        <v>2</v>
      </c>
      <c r="V230" s="13">
        <f>IF(Jan_01_2026_Mar_02_2026_910311985076918[[#This Row],[Alcance]]=0,0,Jan_01_2026_Mar_02_2026_910311985076918[[#This Row],[Clics en el enlace]]/Jan_01_2026_Mar_02_2026_910311985076918[[#This Row],[Alcance]])</f>
        <v>0</v>
      </c>
      <c r="W230" s="13">
        <f>IF(Jan_01_2026_Mar_02_2026_910311985076918[[#This Row],[Alcance]]=0,0,Jan_01_2026_Mar_02_2026_910311985076918[[#This Row],[Veces que se compartió]]/Jan_01_2026_Mar_02_2026_910311985076918[[#This Row],[Alcance]])</f>
        <v>0</v>
      </c>
      <c r="X2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6.4885496183206104E-2</v>
      </c>
      <c r="Y2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6.4885496183206104E-2</v>
      </c>
    </row>
    <row r="231" spans="1:25" x14ac:dyDescent="0.3">
      <c r="A231">
        <v>1.790676573335016E+16</v>
      </c>
      <c r="B231">
        <v>1.7841400776254024E+16</v>
      </c>
      <c r="C231" s="12" t="s">
        <v>2013</v>
      </c>
      <c r="D231" s="12" t="s">
        <v>1830</v>
      </c>
      <c r="E231" s="12" t="s">
        <v>1339</v>
      </c>
      <c r="F231">
        <v>30</v>
      </c>
      <c r="G231" s="12" t="s">
        <v>2480</v>
      </c>
      <c r="H231" s="12" t="s">
        <v>2481</v>
      </c>
      <c r="I231" s="12" t="s">
        <v>2016</v>
      </c>
      <c r="J231" s="12" t="s">
        <v>1339</v>
      </c>
      <c r="K231" s="12" t="s">
        <v>1836</v>
      </c>
      <c r="L231">
        <v>326</v>
      </c>
      <c r="M231">
        <v>260</v>
      </c>
      <c r="N231">
        <v>12</v>
      </c>
      <c r="O231">
        <v>0</v>
      </c>
      <c r="P231">
        <v>0</v>
      </c>
      <c r="Q231">
        <v>313</v>
      </c>
      <c r="R231">
        <v>1</v>
      </c>
      <c r="V231" s="13">
        <f>IF(Jan_01_2026_Mar_02_2026_910311985076918[[#This Row],[Alcance]]=0,0,Jan_01_2026_Mar_02_2026_910311985076918[[#This Row],[Clics en el enlace]]/Jan_01_2026_Mar_02_2026_910311985076918[[#This Row],[Alcance]])</f>
        <v>0</v>
      </c>
      <c r="W231" s="13">
        <f>IF(Jan_01_2026_Mar_02_2026_910311985076918[[#This Row],[Alcance]]=0,0,Jan_01_2026_Mar_02_2026_910311985076918[[#This Row],[Veces que se compartió]]/Jan_01_2026_Mar_02_2026_910311985076918[[#This Row],[Alcance]])</f>
        <v>0</v>
      </c>
      <c r="X2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4.6153846153846156E-2</v>
      </c>
      <c r="Y2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4.6153846153846156E-2</v>
      </c>
    </row>
    <row r="232" spans="1:25" x14ac:dyDescent="0.3">
      <c r="A232">
        <v>1.785580002065666E+16</v>
      </c>
      <c r="B232">
        <v>1.7841400776254024E+16</v>
      </c>
      <c r="C232" s="12" t="s">
        <v>2013</v>
      </c>
      <c r="D232" s="12" t="s">
        <v>1830</v>
      </c>
      <c r="E232" s="12" t="s">
        <v>1339</v>
      </c>
      <c r="F232">
        <v>27</v>
      </c>
      <c r="G232" s="12" t="s">
        <v>2482</v>
      </c>
      <c r="H232" s="12" t="s">
        <v>2483</v>
      </c>
      <c r="I232" s="12" t="s">
        <v>2016</v>
      </c>
      <c r="J232" s="12" t="s">
        <v>1339</v>
      </c>
      <c r="K232" s="12" t="s">
        <v>1836</v>
      </c>
      <c r="L232">
        <v>460</v>
      </c>
      <c r="M232">
        <v>366</v>
      </c>
      <c r="N232">
        <v>22</v>
      </c>
      <c r="O232">
        <v>1</v>
      </c>
      <c r="P232">
        <v>0</v>
      </c>
      <c r="Q232">
        <v>318</v>
      </c>
      <c r="V232" s="13">
        <f>IF(Jan_01_2026_Mar_02_2026_910311985076918[[#This Row],[Alcance]]=0,0,Jan_01_2026_Mar_02_2026_910311985076918[[#This Row],[Clics en el enlace]]/Jan_01_2026_Mar_02_2026_910311985076918[[#This Row],[Alcance]])</f>
        <v>0</v>
      </c>
      <c r="W232" s="13">
        <f>IF(Jan_01_2026_Mar_02_2026_910311985076918[[#This Row],[Alcance]]=0,0,Jan_01_2026_Mar_02_2026_910311985076918[[#This Row],[Veces que se compartió]]/Jan_01_2026_Mar_02_2026_910311985076918[[#This Row],[Alcance]])</f>
        <v>2.7322404371584699E-3</v>
      </c>
      <c r="X2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6.2841530054644809E-2</v>
      </c>
      <c r="Y2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6.8306010928961755E-2</v>
      </c>
    </row>
    <row r="233" spans="1:25" x14ac:dyDescent="0.3">
      <c r="A233">
        <v>1.8058243838358296E+16</v>
      </c>
      <c r="B233">
        <v>1.7841400776254024E+16</v>
      </c>
      <c r="C233" s="12" t="s">
        <v>2013</v>
      </c>
      <c r="D233" s="12" t="s">
        <v>1830</v>
      </c>
      <c r="E233" s="12" t="s">
        <v>1339</v>
      </c>
      <c r="F233">
        <v>15</v>
      </c>
      <c r="G233" s="12" t="s">
        <v>2484</v>
      </c>
      <c r="H233" s="12" t="s">
        <v>2485</v>
      </c>
      <c r="I233" s="12" t="s">
        <v>2016</v>
      </c>
      <c r="J233" s="12" t="s">
        <v>1339</v>
      </c>
      <c r="K233" s="12" t="s">
        <v>1836</v>
      </c>
      <c r="L233">
        <v>343</v>
      </c>
      <c r="M233">
        <v>263</v>
      </c>
      <c r="N233">
        <v>13</v>
      </c>
      <c r="O233">
        <v>0</v>
      </c>
      <c r="P233">
        <v>0</v>
      </c>
      <c r="Q233">
        <v>333</v>
      </c>
      <c r="R233">
        <v>1</v>
      </c>
      <c r="V233" s="13">
        <f>IF(Jan_01_2026_Mar_02_2026_910311985076918[[#This Row],[Alcance]]=0,0,Jan_01_2026_Mar_02_2026_910311985076918[[#This Row],[Clics en el enlace]]/Jan_01_2026_Mar_02_2026_910311985076918[[#This Row],[Alcance]])</f>
        <v>0</v>
      </c>
      <c r="W233" s="13">
        <f>IF(Jan_01_2026_Mar_02_2026_910311985076918[[#This Row],[Alcance]]=0,0,Jan_01_2026_Mar_02_2026_910311985076918[[#This Row],[Veces que se compartió]]/Jan_01_2026_Mar_02_2026_910311985076918[[#This Row],[Alcance]])</f>
        <v>0</v>
      </c>
      <c r="X2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4.9429657794676805E-2</v>
      </c>
      <c r="Y2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4.9429657794676805E-2</v>
      </c>
    </row>
    <row r="234" spans="1:25" x14ac:dyDescent="0.3">
      <c r="A234">
        <v>1.8170761000386116E+16</v>
      </c>
      <c r="B234">
        <v>1.7841400776254024E+16</v>
      </c>
      <c r="C234" s="12" t="s">
        <v>2013</v>
      </c>
      <c r="D234" s="12" t="s">
        <v>1830</v>
      </c>
      <c r="E234" s="12" t="s">
        <v>1339</v>
      </c>
      <c r="F234">
        <v>12</v>
      </c>
      <c r="G234" s="12" t="s">
        <v>2486</v>
      </c>
      <c r="H234" s="12" t="s">
        <v>2487</v>
      </c>
      <c r="I234" s="12" t="s">
        <v>2016</v>
      </c>
      <c r="J234" s="12" t="s">
        <v>1339</v>
      </c>
      <c r="K234" s="12" t="s">
        <v>1836</v>
      </c>
      <c r="L234">
        <v>340</v>
      </c>
      <c r="M234">
        <v>262</v>
      </c>
      <c r="N234">
        <v>10</v>
      </c>
      <c r="O234">
        <v>0</v>
      </c>
      <c r="P234">
        <v>1</v>
      </c>
      <c r="Q234">
        <v>298</v>
      </c>
      <c r="S234">
        <v>13</v>
      </c>
      <c r="V234" s="13">
        <f>IF(Jan_01_2026_Mar_02_2026_910311985076918[[#This Row],[Alcance]]=0,0,Jan_01_2026_Mar_02_2026_910311985076918[[#This Row],[Clics en el enlace]]/Jan_01_2026_Mar_02_2026_910311985076918[[#This Row],[Alcance]])</f>
        <v>0</v>
      </c>
      <c r="W234" s="13">
        <f>IF(Jan_01_2026_Mar_02_2026_910311985076918[[#This Row],[Alcance]]=0,0,Jan_01_2026_Mar_02_2026_910311985076918[[#This Row],[Veces que se compartió]]/Jan_01_2026_Mar_02_2026_910311985076918[[#This Row],[Alcance]])</f>
        <v>0</v>
      </c>
      <c r="X2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4.1984732824427481E-2</v>
      </c>
      <c r="Y2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4.5801526717557252E-2</v>
      </c>
    </row>
    <row r="235" spans="1:25" x14ac:dyDescent="0.3">
      <c r="A235">
        <v>1.807594917510832E+16</v>
      </c>
      <c r="B235">
        <v>1.7841400776254024E+16</v>
      </c>
      <c r="C235" s="12" t="s">
        <v>2013</v>
      </c>
      <c r="D235" s="12" t="s">
        <v>1830</v>
      </c>
      <c r="E235" s="12" t="s">
        <v>1339</v>
      </c>
      <c r="F235">
        <v>15</v>
      </c>
      <c r="G235" s="12" t="s">
        <v>2488</v>
      </c>
      <c r="H235" s="12" t="s">
        <v>2489</v>
      </c>
      <c r="I235" s="12" t="s">
        <v>2016</v>
      </c>
      <c r="J235" s="12" t="s">
        <v>1339</v>
      </c>
      <c r="K235" s="12" t="s">
        <v>1836</v>
      </c>
      <c r="L235">
        <v>339</v>
      </c>
      <c r="M235">
        <v>257</v>
      </c>
      <c r="N235">
        <v>12</v>
      </c>
      <c r="O235">
        <v>0</v>
      </c>
      <c r="P235">
        <v>0</v>
      </c>
      <c r="Q235">
        <v>329</v>
      </c>
      <c r="S235">
        <v>10</v>
      </c>
      <c r="V235" s="13">
        <f>IF(Jan_01_2026_Mar_02_2026_910311985076918[[#This Row],[Alcance]]=0,0,Jan_01_2026_Mar_02_2026_910311985076918[[#This Row],[Clics en el enlace]]/Jan_01_2026_Mar_02_2026_910311985076918[[#This Row],[Alcance]])</f>
        <v>0</v>
      </c>
      <c r="W235" s="13">
        <f>IF(Jan_01_2026_Mar_02_2026_910311985076918[[#This Row],[Alcance]]=0,0,Jan_01_2026_Mar_02_2026_910311985076918[[#This Row],[Veces que se compartió]]/Jan_01_2026_Mar_02_2026_910311985076918[[#This Row],[Alcance]])</f>
        <v>0</v>
      </c>
      <c r="X2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4.6692607003891051E-2</v>
      </c>
      <c r="Y2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4.6692607003891051E-2</v>
      </c>
    </row>
    <row r="236" spans="1:25" x14ac:dyDescent="0.3">
      <c r="A236">
        <v>1.8383932315157048E+16</v>
      </c>
      <c r="B236">
        <v>1.7841400776254024E+16</v>
      </c>
      <c r="C236" s="12" t="s">
        <v>2013</v>
      </c>
      <c r="D236" s="12" t="s">
        <v>1830</v>
      </c>
      <c r="E236" s="12" t="s">
        <v>2055</v>
      </c>
      <c r="F236">
        <v>20</v>
      </c>
      <c r="G236" s="12" t="s">
        <v>2488</v>
      </c>
      <c r="H236" s="12" t="s">
        <v>2490</v>
      </c>
      <c r="I236" s="12" t="s">
        <v>2016</v>
      </c>
      <c r="J236" s="12" t="s">
        <v>1339</v>
      </c>
      <c r="K236" s="12" t="s">
        <v>1836</v>
      </c>
      <c r="L236">
        <v>333</v>
      </c>
      <c r="M236">
        <v>262</v>
      </c>
      <c r="N236">
        <v>13</v>
      </c>
      <c r="O236">
        <v>0</v>
      </c>
      <c r="P236">
        <v>0</v>
      </c>
      <c r="Q236">
        <v>323</v>
      </c>
      <c r="R236">
        <v>1</v>
      </c>
      <c r="S236">
        <v>9</v>
      </c>
      <c r="V236" s="13">
        <f>IF(Jan_01_2026_Mar_02_2026_910311985076918[[#This Row],[Alcance]]=0,0,Jan_01_2026_Mar_02_2026_910311985076918[[#This Row],[Clics en el enlace]]/Jan_01_2026_Mar_02_2026_910311985076918[[#This Row],[Alcance]])</f>
        <v>0</v>
      </c>
      <c r="W236" s="13">
        <f>IF(Jan_01_2026_Mar_02_2026_910311985076918[[#This Row],[Alcance]]=0,0,Jan_01_2026_Mar_02_2026_910311985076918[[#This Row],[Veces que se compartió]]/Jan_01_2026_Mar_02_2026_910311985076918[[#This Row],[Alcance]])</f>
        <v>0</v>
      </c>
      <c r="X2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4.9618320610687022E-2</v>
      </c>
      <c r="Y2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4.9618320610687022E-2</v>
      </c>
    </row>
    <row r="237" spans="1:25" x14ac:dyDescent="0.3">
      <c r="A237">
        <v>1.8392663887150192E+16</v>
      </c>
      <c r="B237">
        <v>1.7841400776254024E+16</v>
      </c>
      <c r="C237" s="12" t="s">
        <v>2013</v>
      </c>
      <c r="D237" s="12" t="s">
        <v>1830</v>
      </c>
      <c r="E237" s="12" t="s">
        <v>1339</v>
      </c>
      <c r="F237">
        <v>19</v>
      </c>
      <c r="G237" s="12" t="s">
        <v>2491</v>
      </c>
      <c r="H237" s="12" t="s">
        <v>2492</v>
      </c>
      <c r="I237" s="12" t="s">
        <v>2016</v>
      </c>
      <c r="J237" s="12" t="s">
        <v>1339</v>
      </c>
      <c r="K237" s="12" t="s">
        <v>1836</v>
      </c>
      <c r="L237">
        <v>395</v>
      </c>
      <c r="M237">
        <v>323</v>
      </c>
      <c r="N237">
        <v>13</v>
      </c>
      <c r="O237">
        <v>1</v>
      </c>
      <c r="P237">
        <v>0</v>
      </c>
      <c r="Q237">
        <v>317</v>
      </c>
      <c r="R237">
        <v>1</v>
      </c>
      <c r="V237" s="13">
        <f>IF(Jan_01_2026_Mar_02_2026_910311985076918[[#This Row],[Alcance]]=0,0,Jan_01_2026_Mar_02_2026_910311985076918[[#This Row],[Clics en el enlace]]/Jan_01_2026_Mar_02_2026_910311985076918[[#This Row],[Alcance]])</f>
        <v>0</v>
      </c>
      <c r="W237" s="13">
        <f>IF(Jan_01_2026_Mar_02_2026_910311985076918[[#This Row],[Alcance]]=0,0,Jan_01_2026_Mar_02_2026_910311985076918[[#This Row],[Veces que se compartió]]/Jan_01_2026_Mar_02_2026_910311985076918[[#This Row],[Alcance]])</f>
        <v>3.0959752321981426E-3</v>
      </c>
      <c r="X2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4.3343653250773995E-2</v>
      </c>
      <c r="Y2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4.9535603715170282E-2</v>
      </c>
    </row>
    <row r="238" spans="1:25" x14ac:dyDescent="0.3">
      <c r="A238">
        <v>1.7973202148995248E+16</v>
      </c>
      <c r="B238">
        <v>1.7841400776254024E+16</v>
      </c>
      <c r="C238" s="12" t="s">
        <v>2013</v>
      </c>
      <c r="D238" s="12" t="s">
        <v>1830</v>
      </c>
      <c r="E238" s="12" t="s">
        <v>1339</v>
      </c>
      <c r="F238">
        <v>30</v>
      </c>
      <c r="G238" s="12" t="s">
        <v>2493</v>
      </c>
      <c r="H238" s="12" t="s">
        <v>2494</v>
      </c>
      <c r="I238" s="12" t="s">
        <v>2016</v>
      </c>
      <c r="J238" s="12" t="s">
        <v>1339</v>
      </c>
      <c r="K238" s="12" t="s">
        <v>1836</v>
      </c>
      <c r="L238">
        <v>328</v>
      </c>
      <c r="M238">
        <v>263</v>
      </c>
      <c r="N238">
        <v>8</v>
      </c>
      <c r="O238">
        <v>0</v>
      </c>
      <c r="P238">
        <v>0</v>
      </c>
      <c r="Q238">
        <v>321</v>
      </c>
      <c r="R238">
        <v>2</v>
      </c>
      <c r="V238" s="13">
        <f>IF(Jan_01_2026_Mar_02_2026_910311985076918[[#This Row],[Alcance]]=0,0,Jan_01_2026_Mar_02_2026_910311985076918[[#This Row],[Clics en el enlace]]/Jan_01_2026_Mar_02_2026_910311985076918[[#This Row],[Alcance]])</f>
        <v>0</v>
      </c>
      <c r="W238" s="13">
        <f>IF(Jan_01_2026_Mar_02_2026_910311985076918[[#This Row],[Alcance]]=0,0,Jan_01_2026_Mar_02_2026_910311985076918[[#This Row],[Veces que se compartió]]/Jan_01_2026_Mar_02_2026_910311985076918[[#This Row],[Alcance]])</f>
        <v>0</v>
      </c>
      <c r="X2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3.0418250950570342E-2</v>
      </c>
      <c r="Y2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3.0418250950570342E-2</v>
      </c>
    </row>
    <row r="239" spans="1:25" x14ac:dyDescent="0.3">
      <c r="A239">
        <v>1.7957314740061226E+16</v>
      </c>
      <c r="B239">
        <v>1.7841400776254024E+16</v>
      </c>
      <c r="C239" s="12" t="s">
        <v>2013</v>
      </c>
      <c r="D239" s="12" t="s">
        <v>1830</v>
      </c>
      <c r="E239" s="12" t="s">
        <v>1339</v>
      </c>
      <c r="F239">
        <v>28</v>
      </c>
      <c r="G239" s="12" t="s">
        <v>2495</v>
      </c>
      <c r="H239" s="12" t="s">
        <v>2496</v>
      </c>
      <c r="I239" s="12" t="s">
        <v>2016</v>
      </c>
      <c r="J239" s="12" t="s">
        <v>1339</v>
      </c>
      <c r="K239" s="12" t="s">
        <v>1836</v>
      </c>
      <c r="L239">
        <v>330</v>
      </c>
      <c r="M239">
        <v>270</v>
      </c>
      <c r="N239">
        <v>12</v>
      </c>
      <c r="O239">
        <v>0</v>
      </c>
      <c r="P239">
        <v>0</v>
      </c>
      <c r="Q239">
        <v>322</v>
      </c>
      <c r="V239" s="13">
        <f>IF(Jan_01_2026_Mar_02_2026_910311985076918[[#This Row],[Alcance]]=0,0,Jan_01_2026_Mar_02_2026_910311985076918[[#This Row],[Clics en el enlace]]/Jan_01_2026_Mar_02_2026_910311985076918[[#This Row],[Alcance]])</f>
        <v>0</v>
      </c>
      <c r="W239" s="13">
        <f>IF(Jan_01_2026_Mar_02_2026_910311985076918[[#This Row],[Alcance]]=0,0,Jan_01_2026_Mar_02_2026_910311985076918[[#This Row],[Veces que se compartió]]/Jan_01_2026_Mar_02_2026_910311985076918[[#This Row],[Alcance]])</f>
        <v>0</v>
      </c>
      <c r="X2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4.4444444444444446E-2</v>
      </c>
      <c r="Y2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4.4444444444444446E-2</v>
      </c>
    </row>
    <row r="240" spans="1:25" x14ac:dyDescent="0.3">
      <c r="A240">
        <v>1.8256518391295816E+16</v>
      </c>
      <c r="B240">
        <v>1.7841400776254024E+16</v>
      </c>
      <c r="C240" s="12" t="s">
        <v>2013</v>
      </c>
      <c r="D240" s="12" t="s">
        <v>1830</v>
      </c>
      <c r="E240" s="12" t="s">
        <v>1339</v>
      </c>
      <c r="F240">
        <v>24</v>
      </c>
      <c r="G240" s="12" t="s">
        <v>2497</v>
      </c>
      <c r="H240" s="12" t="s">
        <v>2498</v>
      </c>
      <c r="I240" s="12" t="s">
        <v>2016</v>
      </c>
      <c r="J240" s="12" t="s">
        <v>1339</v>
      </c>
      <c r="K240" s="12" t="s">
        <v>1836</v>
      </c>
      <c r="L240">
        <v>343</v>
      </c>
      <c r="M240">
        <v>273</v>
      </c>
      <c r="N240">
        <v>13</v>
      </c>
      <c r="O240">
        <v>0</v>
      </c>
      <c r="P240">
        <v>0</v>
      </c>
      <c r="Q240">
        <v>331</v>
      </c>
      <c r="V240" s="13">
        <f>IF(Jan_01_2026_Mar_02_2026_910311985076918[[#This Row],[Alcance]]=0,0,Jan_01_2026_Mar_02_2026_910311985076918[[#This Row],[Clics en el enlace]]/Jan_01_2026_Mar_02_2026_910311985076918[[#This Row],[Alcance]])</f>
        <v>0</v>
      </c>
      <c r="W240" s="13">
        <f>IF(Jan_01_2026_Mar_02_2026_910311985076918[[#This Row],[Alcance]]=0,0,Jan_01_2026_Mar_02_2026_910311985076918[[#This Row],[Veces que se compartió]]/Jan_01_2026_Mar_02_2026_910311985076918[[#This Row],[Alcance]])</f>
        <v>0</v>
      </c>
      <c r="X2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4.7619047619047616E-2</v>
      </c>
      <c r="Y2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4.7619047619047616E-2</v>
      </c>
    </row>
    <row r="241" spans="1:25" x14ac:dyDescent="0.3">
      <c r="A241">
        <v>1.8154760389376824E+16</v>
      </c>
      <c r="B241">
        <v>1.7841400776254024E+16</v>
      </c>
      <c r="C241" s="12" t="s">
        <v>2013</v>
      </c>
      <c r="D241" s="12" t="s">
        <v>1830</v>
      </c>
      <c r="E241" s="12" t="s">
        <v>1339</v>
      </c>
      <c r="F241">
        <v>28</v>
      </c>
      <c r="G241" s="12" t="s">
        <v>2499</v>
      </c>
      <c r="H241" s="12" t="s">
        <v>2500</v>
      </c>
      <c r="I241" s="12" t="s">
        <v>2016</v>
      </c>
      <c r="J241" s="12" t="s">
        <v>1339</v>
      </c>
      <c r="K241" s="12" t="s">
        <v>1836</v>
      </c>
      <c r="L241">
        <v>449</v>
      </c>
      <c r="M241">
        <v>347</v>
      </c>
      <c r="N241">
        <v>10</v>
      </c>
      <c r="O241">
        <v>1</v>
      </c>
      <c r="P241">
        <v>0</v>
      </c>
      <c r="Q241">
        <v>358</v>
      </c>
      <c r="R241">
        <v>1</v>
      </c>
      <c r="V241" s="13">
        <f>IF(Jan_01_2026_Mar_02_2026_910311985076918[[#This Row],[Alcance]]=0,0,Jan_01_2026_Mar_02_2026_910311985076918[[#This Row],[Clics en el enlace]]/Jan_01_2026_Mar_02_2026_910311985076918[[#This Row],[Alcance]])</f>
        <v>0</v>
      </c>
      <c r="W241" s="13">
        <f>IF(Jan_01_2026_Mar_02_2026_910311985076918[[#This Row],[Alcance]]=0,0,Jan_01_2026_Mar_02_2026_910311985076918[[#This Row],[Veces que se compartió]]/Jan_01_2026_Mar_02_2026_910311985076918[[#This Row],[Alcance]])</f>
        <v>2.881844380403458E-3</v>
      </c>
      <c r="X2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3.1700288184438041E-2</v>
      </c>
      <c r="Y2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3.7463976945244955E-2</v>
      </c>
    </row>
    <row r="242" spans="1:25" x14ac:dyDescent="0.3">
      <c r="A242">
        <v>1.8001110524715356E+16</v>
      </c>
      <c r="B242">
        <v>1.7841400776254024E+16</v>
      </c>
      <c r="C242" s="12" t="s">
        <v>2013</v>
      </c>
      <c r="D242" s="12" t="s">
        <v>1830</v>
      </c>
      <c r="E242" s="12" t="s">
        <v>1339</v>
      </c>
      <c r="F242">
        <v>22</v>
      </c>
      <c r="G242" s="12" t="s">
        <v>2501</v>
      </c>
      <c r="H242" s="12" t="s">
        <v>2502</v>
      </c>
      <c r="I242" s="12" t="s">
        <v>2016</v>
      </c>
      <c r="J242" s="12" t="s">
        <v>1339</v>
      </c>
      <c r="K242" s="12" t="s">
        <v>1836</v>
      </c>
      <c r="L242">
        <v>454</v>
      </c>
      <c r="M242">
        <v>329</v>
      </c>
      <c r="N242">
        <v>17</v>
      </c>
      <c r="O242">
        <v>1</v>
      </c>
      <c r="P242">
        <v>1</v>
      </c>
      <c r="Q242">
        <v>365</v>
      </c>
      <c r="S242">
        <v>2</v>
      </c>
      <c r="V242" s="13">
        <f>IF(Jan_01_2026_Mar_02_2026_910311985076918[[#This Row],[Alcance]]=0,0,Jan_01_2026_Mar_02_2026_910311985076918[[#This Row],[Clics en el enlace]]/Jan_01_2026_Mar_02_2026_910311985076918[[#This Row],[Alcance]])</f>
        <v>0</v>
      </c>
      <c r="W242" s="13">
        <f>IF(Jan_01_2026_Mar_02_2026_910311985076918[[#This Row],[Alcance]]=0,0,Jan_01_2026_Mar_02_2026_910311985076918[[#This Row],[Veces que se compartió]]/Jan_01_2026_Mar_02_2026_910311985076918[[#This Row],[Alcance]])</f>
        <v>3.0395136778115501E-3</v>
      </c>
      <c r="X2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5.7750759878419454E-2</v>
      </c>
      <c r="Y2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6.6869300911854099E-2</v>
      </c>
    </row>
    <row r="243" spans="1:25" x14ac:dyDescent="0.3">
      <c r="A243">
        <v>1.788867528042985E+16</v>
      </c>
      <c r="B243">
        <v>1.7841400776254024E+16</v>
      </c>
      <c r="C243" s="12" t="s">
        <v>2013</v>
      </c>
      <c r="D243" s="12" t="s">
        <v>1830</v>
      </c>
      <c r="E243" s="12" t="s">
        <v>1339</v>
      </c>
      <c r="F243">
        <v>28</v>
      </c>
      <c r="G243" s="12" t="s">
        <v>2503</v>
      </c>
      <c r="H243" s="12" t="s">
        <v>2504</v>
      </c>
      <c r="I243" s="12" t="s">
        <v>2016</v>
      </c>
      <c r="J243" s="12" t="s">
        <v>1339</v>
      </c>
      <c r="K243" s="12" t="s">
        <v>1836</v>
      </c>
      <c r="L243">
        <v>443</v>
      </c>
      <c r="M243">
        <v>330</v>
      </c>
      <c r="N243">
        <v>12</v>
      </c>
      <c r="O243">
        <v>4</v>
      </c>
      <c r="P243">
        <v>2</v>
      </c>
      <c r="Q243">
        <v>353</v>
      </c>
      <c r="V243" s="13">
        <f>IF(Jan_01_2026_Mar_02_2026_910311985076918[[#This Row],[Alcance]]=0,0,Jan_01_2026_Mar_02_2026_910311985076918[[#This Row],[Clics en el enlace]]/Jan_01_2026_Mar_02_2026_910311985076918[[#This Row],[Alcance]])</f>
        <v>0</v>
      </c>
      <c r="W243" s="13">
        <f>IF(Jan_01_2026_Mar_02_2026_910311985076918[[#This Row],[Alcance]]=0,0,Jan_01_2026_Mar_02_2026_910311985076918[[#This Row],[Veces que se compartió]]/Jan_01_2026_Mar_02_2026_910311985076918[[#This Row],[Alcance]])</f>
        <v>1.2121212121212121E-2</v>
      </c>
      <c r="X2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5.4545454545454543E-2</v>
      </c>
      <c r="Y2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8.4848484848484854E-2</v>
      </c>
    </row>
    <row r="244" spans="1:25" x14ac:dyDescent="0.3">
      <c r="A244">
        <v>1.7903431569361446E+16</v>
      </c>
      <c r="B244">
        <v>1.7841400776254024E+16</v>
      </c>
      <c r="C244" s="12" t="s">
        <v>2013</v>
      </c>
      <c r="D244" s="12" t="s">
        <v>1830</v>
      </c>
      <c r="E244" s="12" t="s">
        <v>1339</v>
      </c>
      <c r="F244">
        <v>7</v>
      </c>
      <c r="G244" s="12" t="s">
        <v>2505</v>
      </c>
      <c r="H244" s="12" t="s">
        <v>2506</v>
      </c>
      <c r="I244" s="12" t="s">
        <v>2016</v>
      </c>
      <c r="J244" s="12" t="s">
        <v>1339</v>
      </c>
      <c r="K244" s="12" t="s">
        <v>1836</v>
      </c>
      <c r="L244">
        <v>399</v>
      </c>
      <c r="M244">
        <v>322</v>
      </c>
      <c r="N244">
        <v>7</v>
      </c>
      <c r="O244">
        <v>1</v>
      </c>
      <c r="P244">
        <v>0</v>
      </c>
      <c r="Q244">
        <v>323</v>
      </c>
      <c r="R244">
        <v>1</v>
      </c>
      <c r="S244">
        <v>3</v>
      </c>
      <c r="V244" s="13">
        <f>IF(Jan_01_2026_Mar_02_2026_910311985076918[[#This Row],[Alcance]]=0,0,Jan_01_2026_Mar_02_2026_910311985076918[[#This Row],[Clics en el enlace]]/Jan_01_2026_Mar_02_2026_910311985076918[[#This Row],[Alcance]])</f>
        <v>0</v>
      </c>
      <c r="W244" s="13">
        <f>IF(Jan_01_2026_Mar_02_2026_910311985076918[[#This Row],[Alcance]]=0,0,Jan_01_2026_Mar_02_2026_910311985076918[[#This Row],[Veces que se compartió]]/Jan_01_2026_Mar_02_2026_910311985076918[[#This Row],[Alcance]])</f>
        <v>3.105590062111801E-3</v>
      </c>
      <c r="X2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2.4844720496894408E-2</v>
      </c>
      <c r="Y2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3.1055900621118012E-2</v>
      </c>
    </row>
    <row r="245" spans="1:25" x14ac:dyDescent="0.3">
      <c r="A245">
        <v>1.8347025433224288E+16</v>
      </c>
      <c r="B245">
        <v>1.7841400776254024E+16</v>
      </c>
      <c r="C245" s="12" t="s">
        <v>2013</v>
      </c>
      <c r="D245" s="12" t="s">
        <v>1830</v>
      </c>
      <c r="E245" s="12" t="s">
        <v>1339</v>
      </c>
      <c r="F245">
        <v>28</v>
      </c>
      <c r="G245" s="12" t="s">
        <v>2507</v>
      </c>
      <c r="H245" s="12" t="s">
        <v>2508</v>
      </c>
      <c r="I245" s="12" t="s">
        <v>2016</v>
      </c>
      <c r="J245" s="12" t="s">
        <v>1339</v>
      </c>
      <c r="K245" s="12" t="s">
        <v>1836</v>
      </c>
      <c r="L245">
        <v>407</v>
      </c>
      <c r="M245">
        <v>333</v>
      </c>
      <c r="N245">
        <v>11</v>
      </c>
      <c r="O245">
        <v>1</v>
      </c>
      <c r="P245">
        <v>0</v>
      </c>
      <c r="Q245">
        <v>337</v>
      </c>
      <c r="R245">
        <v>1</v>
      </c>
      <c r="V245" s="13">
        <f>IF(Jan_01_2026_Mar_02_2026_910311985076918[[#This Row],[Alcance]]=0,0,Jan_01_2026_Mar_02_2026_910311985076918[[#This Row],[Clics en el enlace]]/Jan_01_2026_Mar_02_2026_910311985076918[[#This Row],[Alcance]])</f>
        <v>0</v>
      </c>
      <c r="W245" s="13">
        <f>IF(Jan_01_2026_Mar_02_2026_910311985076918[[#This Row],[Alcance]]=0,0,Jan_01_2026_Mar_02_2026_910311985076918[[#This Row],[Veces que se compartió]]/Jan_01_2026_Mar_02_2026_910311985076918[[#This Row],[Alcance]])</f>
        <v>3.003003003003003E-3</v>
      </c>
      <c r="X2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3.6036036036036036E-2</v>
      </c>
      <c r="Y2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4.2042042042042045E-2</v>
      </c>
    </row>
    <row r="246" spans="1:25" x14ac:dyDescent="0.3">
      <c r="A246">
        <v>1.8133579858512512E+16</v>
      </c>
      <c r="B246">
        <v>1.7841400776254024E+16</v>
      </c>
      <c r="C246" s="12" t="s">
        <v>2013</v>
      </c>
      <c r="D246" s="12" t="s">
        <v>1830</v>
      </c>
      <c r="E246" s="12" t="s">
        <v>1339</v>
      </c>
      <c r="F246">
        <v>15</v>
      </c>
      <c r="G246" s="12" t="s">
        <v>2509</v>
      </c>
      <c r="H246" s="12" t="s">
        <v>2510</v>
      </c>
      <c r="I246" s="12" t="s">
        <v>2016</v>
      </c>
      <c r="J246" s="12" t="s">
        <v>1339</v>
      </c>
      <c r="K246" s="12" t="s">
        <v>1836</v>
      </c>
      <c r="L246">
        <v>345</v>
      </c>
      <c r="M246">
        <v>278</v>
      </c>
      <c r="N246">
        <v>11</v>
      </c>
      <c r="O246">
        <v>0</v>
      </c>
      <c r="P246">
        <v>0</v>
      </c>
      <c r="Q246">
        <v>335</v>
      </c>
      <c r="V246" s="13">
        <f>IF(Jan_01_2026_Mar_02_2026_910311985076918[[#This Row],[Alcance]]=0,0,Jan_01_2026_Mar_02_2026_910311985076918[[#This Row],[Clics en el enlace]]/Jan_01_2026_Mar_02_2026_910311985076918[[#This Row],[Alcance]])</f>
        <v>0</v>
      </c>
      <c r="W246" s="13">
        <f>IF(Jan_01_2026_Mar_02_2026_910311985076918[[#This Row],[Alcance]]=0,0,Jan_01_2026_Mar_02_2026_910311985076918[[#This Row],[Veces que se compartió]]/Jan_01_2026_Mar_02_2026_910311985076918[[#This Row],[Alcance]])</f>
        <v>0</v>
      </c>
      <c r="X2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3.9568345323741004E-2</v>
      </c>
      <c r="Y2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3.9568345323741004E-2</v>
      </c>
    </row>
    <row r="247" spans="1:25" x14ac:dyDescent="0.3">
      <c r="A247">
        <v>1.7924432601229418E+16</v>
      </c>
      <c r="B247">
        <v>1.7841400776254024E+16</v>
      </c>
      <c r="C247" s="12" t="s">
        <v>2013</v>
      </c>
      <c r="D247" s="12" t="s">
        <v>1830</v>
      </c>
      <c r="E247" s="12" t="s">
        <v>1339</v>
      </c>
      <c r="F247">
        <v>36</v>
      </c>
      <c r="G247" s="12" t="s">
        <v>2511</v>
      </c>
      <c r="H247" s="12" t="s">
        <v>2512</v>
      </c>
      <c r="I247" s="12" t="s">
        <v>2016</v>
      </c>
      <c r="J247" s="12" t="s">
        <v>1339</v>
      </c>
      <c r="K247" s="12" t="s">
        <v>1836</v>
      </c>
      <c r="L247">
        <v>410</v>
      </c>
      <c r="M247">
        <v>338</v>
      </c>
      <c r="N247">
        <v>9</v>
      </c>
      <c r="O247">
        <v>1</v>
      </c>
      <c r="P247">
        <v>1</v>
      </c>
      <c r="Q247">
        <v>337</v>
      </c>
      <c r="V247" s="13">
        <f>IF(Jan_01_2026_Mar_02_2026_910311985076918[[#This Row],[Alcance]]=0,0,Jan_01_2026_Mar_02_2026_910311985076918[[#This Row],[Clics en el enlace]]/Jan_01_2026_Mar_02_2026_910311985076918[[#This Row],[Alcance]])</f>
        <v>0</v>
      </c>
      <c r="W247" s="13">
        <f>IF(Jan_01_2026_Mar_02_2026_910311985076918[[#This Row],[Alcance]]=0,0,Jan_01_2026_Mar_02_2026_910311985076918[[#This Row],[Veces que se compartió]]/Jan_01_2026_Mar_02_2026_910311985076918[[#This Row],[Alcance]])</f>
        <v>2.9585798816568047E-3</v>
      </c>
      <c r="X2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3.2544378698224852E-2</v>
      </c>
      <c r="Y2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4.142011834319527E-2</v>
      </c>
    </row>
    <row r="248" spans="1:25" x14ac:dyDescent="0.3">
      <c r="A248">
        <v>1.7912214885142008E+16</v>
      </c>
      <c r="B248">
        <v>1.7841400776254024E+16</v>
      </c>
      <c r="C248" s="12" t="s">
        <v>2013</v>
      </c>
      <c r="D248" s="12" t="s">
        <v>1830</v>
      </c>
      <c r="E248" s="12" t="s">
        <v>2469</v>
      </c>
      <c r="F248">
        <v>38</v>
      </c>
      <c r="G248" s="12" t="s">
        <v>2513</v>
      </c>
      <c r="H248" s="12" t="s">
        <v>2514</v>
      </c>
      <c r="I248" s="12" t="s">
        <v>2016</v>
      </c>
      <c r="J248" s="12" t="s">
        <v>1339</v>
      </c>
      <c r="K248" s="12" t="s">
        <v>1836</v>
      </c>
      <c r="L248">
        <v>1100</v>
      </c>
      <c r="M248">
        <v>720</v>
      </c>
      <c r="N248">
        <v>15</v>
      </c>
      <c r="O248">
        <v>3</v>
      </c>
      <c r="P248">
        <v>0</v>
      </c>
      <c r="Q248">
        <v>344</v>
      </c>
      <c r="R248">
        <v>2</v>
      </c>
      <c r="S248">
        <v>2</v>
      </c>
      <c r="V248" s="13">
        <f>IF(Jan_01_2026_Mar_02_2026_910311985076918[[#This Row],[Alcance]]=0,0,Jan_01_2026_Mar_02_2026_910311985076918[[#This Row],[Clics en el enlace]]/Jan_01_2026_Mar_02_2026_910311985076918[[#This Row],[Alcance]])</f>
        <v>0</v>
      </c>
      <c r="W248" s="13">
        <f>IF(Jan_01_2026_Mar_02_2026_910311985076918[[#This Row],[Alcance]]=0,0,Jan_01_2026_Mar_02_2026_910311985076918[[#This Row],[Veces que se compartió]]/Jan_01_2026_Mar_02_2026_910311985076918[[#This Row],[Alcance]])</f>
        <v>4.1666666666666666E-3</v>
      </c>
      <c r="X2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2.5000000000000001E-2</v>
      </c>
      <c r="Y2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3.3333333333333333E-2</v>
      </c>
    </row>
    <row r="249" spans="1:25" x14ac:dyDescent="0.3">
      <c r="A249">
        <v>1.8141002806468844E+16</v>
      </c>
      <c r="B249">
        <v>1.7841400776254024E+16</v>
      </c>
      <c r="C249" s="12" t="s">
        <v>2013</v>
      </c>
      <c r="D249" s="12" t="s">
        <v>1830</v>
      </c>
      <c r="E249" s="12" t="s">
        <v>1339</v>
      </c>
      <c r="F249">
        <v>12</v>
      </c>
      <c r="G249" s="12" t="s">
        <v>2515</v>
      </c>
      <c r="H249" s="12" t="s">
        <v>2516</v>
      </c>
      <c r="I249" s="12" t="s">
        <v>2016</v>
      </c>
      <c r="J249" s="12" t="s">
        <v>1339</v>
      </c>
      <c r="K249" s="12" t="s">
        <v>1836</v>
      </c>
      <c r="L249">
        <v>357</v>
      </c>
      <c r="M249">
        <v>296</v>
      </c>
      <c r="N249">
        <v>13</v>
      </c>
      <c r="O249">
        <v>0</v>
      </c>
      <c r="P249">
        <v>1</v>
      </c>
      <c r="Q249">
        <v>331</v>
      </c>
      <c r="V249" s="13">
        <f>IF(Jan_01_2026_Mar_02_2026_910311985076918[[#This Row],[Alcance]]=0,0,Jan_01_2026_Mar_02_2026_910311985076918[[#This Row],[Clics en el enlace]]/Jan_01_2026_Mar_02_2026_910311985076918[[#This Row],[Alcance]])</f>
        <v>0</v>
      </c>
      <c r="W249" s="13">
        <f>IF(Jan_01_2026_Mar_02_2026_910311985076918[[#This Row],[Alcance]]=0,0,Jan_01_2026_Mar_02_2026_910311985076918[[#This Row],[Veces que se compartió]]/Jan_01_2026_Mar_02_2026_910311985076918[[#This Row],[Alcance]])</f>
        <v>0</v>
      </c>
      <c r="X2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4.72972972972973E-2</v>
      </c>
      <c r="Y2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5.0675675675675678E-2</v>
      </c>
    </row>
    <row r="250" spans="1:25" x14ac:dyDescent="0.3">
      <c r="A250">
        <v>1.8098146123821688E+16</v>
      </c>
      <c r="B250">
        <v>1.7841400776254024E+16</v>
      </c>
      <c r="C250" s="12" t="s">
        <v>2013</v>
      </c>
      <c r="D250" s="12" t="s">
        <v>1830</v>
      </c>
      <c r="E250" s="12" t="s">
        <v>1339</v>
      </c>
      <c r="F250">
        <v>43</v>
      </c>
      <c r="G250" s="12" t="s">
        <v>2517</v>
      </c>
      <c r="H250" s="12" t="s">
        <v>2518</v>
      </c>
      <c r="I250" s="12" t="s">
        <v>2016</v>
      </c>
      <c r="J250" s="12" t="s">
        <v>1339</v>
      </c>
      <c r="K250" s="12" t="s">
        <v>1836</v>
      </c>
      <c r="L250">
        <v>355</v>
      </c>
      <c r="M250">
        <v>295</v>
      </c>
      <c r="N250">
        <v>12</v>
      </c>
      <c r="O250">
        <v>2</v>
      </c>
      <c r="P250">
        <v>1</v>
      </c>
      <c r="Q250">
        <v>342</v>
      </c>
      <c r="V250" s="13">
        <f>IF(Jan_01_2026_Mar_02_2026_910311985076918[[#This Row],[Alcance]]=0,0,Jan_01_2026_Mar_02_2026_910311985076918[[#This Row],[Clics en el enlace]]/Jan_01_2026_Mar_02_2026_910311985076918[[#This Row],[Alcance]])</f>
        <v>0</v>
      </c>
      <c r="W250" s="13">
        <f>IF(Jan_01_2026_Mar_02_2026_910311985076918[[#This Row],[Alcance]]=0,0,Jan_01_2026_Mar_02_2026_910311985076918[[#This Row],[Veces que se compartió]]/Jan_01_2026_Mar_02_2026_910311985076918[[#This Row],[Alcance]])</f>
        <v>6.7796610169491523E-3</v>
      </c>
      <c r="X2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5.0847457627118647E-2</v>
      </c>
      <c r="Y2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6.7796610169491525E-2</v>
      </c>
    </row>
    <row r="251" spans="1:25" x14ac:dyDescent="0.3">
      <c r="A251">
        <v>1.8557906830062148E+16</v>
      </c>
      <c r="B251">
        <v>1.7841400776254024E+16</v>
      </c>
      <c r="C251" s="12" t="s">
        <v>2013</v>
      </c>
      <c r="D251" s="12" t="s">
        <v>1830</v>
      </c>
      <c r="E251" s="12" t="s">
        <v>1339</v>
      </c>
      <c r="F251">
        <v>20</v>
      </c>
      <c r="G251" s="12" t="s">
        <v>2519</v>
      </c>
      <c r="H251" s="12" t="s">
        <v>2520</v>
      </c>
      <c r="I251" s="12" t="s">
        <v>2016</v>
      </c>
      <c r="J251" s="12" t="s">
        <v>1339</v>
      </c>
      <c r="K251" s="12" t="s">
        <v>1836</v>
      </c>
      <c r="L251">
        <v>419</v>
      </c>
      <c r="M251">
        <v>347</v>
      </c>
      <c r="N251">
        <v>10</v>
      </c>
      <c r="O251">
        <v>1</v>
      </c>
      <c r="P251">
        <v>0</v>
      </c>
      <c r="Q251">
        <v>342</v>
      </c>
      <c r="R251">
        <v>1</v>
      </c>
      <c r="V251" s="13">
        <f>IF(Jan_01_2026_Mar_02_2026_910311985076918[[#This Row],[Alcance]]=0,0,Jan_01_2026_Mar_02_2026_910311985076918[[#This Row],[Clics en el enlace]]/Jan_01_2026_Mar_02_2026_910311985076918[[#This Row],[Alcance]])</f>
        <v>0</v>
      </c>
      <c r="W251" s="13">
        <f>IF(Jan_01_2026_Mar_02_2026_910311985076918[[#This Row],[Alcance]]=0,0,Jan_01_2026_Mar_02_2026_910311985076918[[#This Row],[Veces que se compartió]]/Jan_01_2026_Mar_02_2026_910311985076918[[#This Row],[Alcance]])</f>
        <v>2.881844380403458E-3</v>
      </c>
      <c r="X2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3.1700288184438041E-2</v>
      </c>
      <c r="Y2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3.7463976945244955E-2</v>
      </c>
    </row>
    <row r="252" spans="1:25" x14ac:dyDescent="0.3">
      <c r="A252">
        <v>1.8079866518587128E+16</v>
      </c>
      <c r="B252">
        <v>1.7841400776254024E+16</v>
      </c>
      <c r="C252" s="12" t="s">
        <v>2013</v>
      </c>
      <c r="D252" s="12" t="s">
        <v>1830</v>
      </c>
      <c r="E252" s="12" t="s">
        <v>1339</v>
      </c>
      <c r="F252">
        <v>30</v>
      </c>
      <c r="G252" s="12" t="s">
        <v>2521</v>
      </c>
      <c r="H252" s="12" t="s">
        <v>2522</v>
      </c>
      <c r="I252" s="12" t="s">
        <v>2016</v>
      </c>
      <c r="J252" s="12" t="s">
        <v>1339</v>
      </c>
      <c r="K252" s="12" t="s">
        <v>1836</v>
      </c>
      <c r="L252">
        <v>651</v>
      </c>
      <c r="M252">
        <v>539</v>
      </c>
      <c r="N252">
        <v>11</v>
      </c>
      <c r="O252">
        <v>3</v>
      </c>
      <c r="P252">
        <v>1</v>
      </c>
      <c r="Q252">
        <v>355</v>
      </c>
      <c r="V252" s="13">
        <f>IF(Jan_01_2026_Mar_02_2026_910311985076918[[#This Row],[Alcance]]=0,0,Jan_01_2026_Mar_02_2026_910311985076918[[#This Row],[Clics en el enlace]]/Jan_01_2026_Mar_02_2026_910311985076918[[#This Row],[Alcance]])</f>
        <v>0</v>
      </c>
      <c r="W252" s="13">
        <f>IF(Jan_01_2026_Mar_02_2026_910311985076918[[#This Row],[Alcance]]=0,0,Jan_01_2026_Mar_02_2026_910311985076918[[#This Row],[Veces que se compartió]]/Jan_01_2026_Mar_02_2026_910311985076918[[#This Row],[Alcance]])</f>
        <v>5.5658627087198514E-3</v>
      </c>
      <c r="X2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2.7829313543599257E-2</v>
      </c>
      <c r="Y2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4.0816326530612242E-2</v>
      </c>
    </row>
    <row r="253" spans="1:25" x14ac:dyDescent="0.3">
      <c r="A253">
        <v>1.8122646970575748E+16</v>
      </c>
      <c r="B253">
        <v>1.7841400776254024E+16</v>
      </c>
      <c r="C253" s="12" t="s">
        <v>2013</v>
      </c>
      <c r="D253" s="12" t="s">
        <v>1830</v>
      </c>
      <c r="E253" s="12" t="s">
        <v>1339</v>
      </c>
      <c r="F253">
        <v>11</v>
      </c>
      <c r="G253" s="12" t="s">
        <v>2523</v>
      </c>
      <c r="H253" s="12" t="s">
        <v>2524</v>
      </c>
      <c r="I253" s="12" t="s">
        <v>2016</v>
      </c>
      <c r="J253" s="12" t="s">
        <v>1339</v>
      </c>
      <c r="K253" s="12" t="s">
        <v>1836</v>
      </c>
      <c r="L253">
        <v>254</v>
      </c>
      <c r="M253">
        <v>194</v>
      </c>
      <c r="N253">
        <v>8</v>
      </c>
      <c r="O253">
        <v>0</v>
      </c>
      <c r="P253">
        <v>0</v>
      </c>
      <c r="Q253">
        <v>240</v>
      </c>
      <c r="V253" s="13">
        <f>IF(Jan_01_2026_Mar_02_2026_910311985076918[[#This Row],[Alcance]]=0,0,Jan_01_2026_Mar_02_2026_910311985076918[[#This Row],[Clics en el enlace]]/Jan_01_2026_Mar_02_2026_910311985076918[[#This Row],[Alcance]])</f>
        <v>0</v>
      </c>
      <c r="W253" s="13">
        <f>IF(Jan_01_2026_Mar_02_2026_910311985076918[[#This Row],[Alcance]]=0,0,Jan_01_2026_Mar_02_2026_910311985076918[[#This Row],[Veces que se compartió]]/Jan_01_2026_Mar_02_2026_910311985076918[[#This Row],[Alcance]])</f>
        <v>0</v>
      </c>
      <c r="X2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4.1237113402061855E-2</v>
      </c>
      <c r="Y2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4.1237113402061855E-2</v>
      </c>
    </row>
    <row r="254" spans="1:25" x14ac:dyDescent="0.3">
      <c r="A254">
        <v>1.7892632385408124E+16</v>
      </c>
      <c r="B254">
        <v>1.7841400776254024E+16</v>
      </c>
      <c r="C254" s="12" t="s">
        <v>2013</v>
      </c>
      <c r="D254" s="12" t="s">
        <v>1830</v>
      </c>
      <c r="E254" s="12" t="s">
        <v>1339</v>
      </c>
      <c r="F254">
        <v>11</v>
      </c>
      <c r="G254" s="12" t="s">
        <v>2525</v>
      </c>
      <c r="H254" s="12" t="s">
        <v>2526</v>
      </c>
      <c r="I254" s="12" t="s">
        <v>2016</v>
      </c>
      <c r="J254" s="12" t="s">
        <v>1339</v>
      </c>
      <c r="K254" s="12" t="s">
        <v>1836</v>
      </c>
      <c r="L254">
        <v>346</v>
      </c>
      <c r="M254">
        <v>288</v>
      </c>
      <c r="N254">
        <v>16</v>
      </c>
      <c r="O254">
        <v>1</v>
      </c>
      <c r="P254">
        <v>0</v>
      </c>
      <c r="Q254">
        <v>254</v>
      </c>
      <c r="V254" s="13">
        <f>IF(Jan_01_2026_Mar_02_2026_910311985076918[[#This Row],[Alcance]]=0,0,Jan_01_2026_Mar_02_2026_910311985076918[[#This Row],[Clics en el enlace]]/Jan_01_2026_Mar_02_2026_910311985076918[[#This Row],[Alcance]])</f>
        <v>0</v>
      </c>
      <c r="W254" s="13">
        <f>IF(Jan_01_2026_Mar_02_2026_910311985076918[[#This Row],[Alcance]]=0,0,Jan_01_2026_Mar_02_2026_910311985076918[[#This Row],[Veces que se compartió]]/Jan_01_2026_Mar_02_2026_910311985076918[[#This Row],[Alcance]])</f>
        <v>3.472222222222222E-3</v>
      </c>
      <c r="X2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5.9027777777777776E-2</v>
      </c>
      <c r="Y2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6.5972222222222224E-2</v>
      </c>
    </row>
    <row r="255" spans="1:25" x14ac:dyDescent="0.3">
      <c r="A255">
        <v>1.8079531484195256E+16</v>
      </c>
      <c r="B255">
        <v>1.7841400776254024E+16</v>
      </c>
      <c r="C255" s="12" t="s">
        <v>2013</v>
      </c>
      <c r="D255" s="12" t="s">
        <v>1830</v>
      </c>
      <c r="E255" s="12" t="s">
        <v>1339</v>
      </c>
      <c r="F255">
        <v>15</v>
      </c>
      <c r="G255" s="12" t="s">
        <v>2527</v>
      </c>
      <c r="H255" s="12" t="s">
        <v>2528</v>
      </c>
      <c r="I255" s="12" t="s">
        <v>2016</v>
      </c>
      <c r="J255" s="12" t="s">
        <v>1339</v>
      </c>
      <c r="K255" s="12" t="s">
        <v>1836</v>
      </c>
      <c r="L255">
        <v>292</v>
      </c>
      <c r="M255">
        <v>233</v>
      </c>
      <c r="N255">
        <v>19</v>
      </c>
      <c r="O255">
        <v>0</v>
      </c>
      <c r="P255">
        <v>0</v>
      </c>
      <c r="Q255">
        <v>259</v>
      </c>
      <c r="R255">
        <v>2</v>
      </c>
      <c r="V255" s="13">
        <f>IF(Jan_01_2026_Mar_02_2026_910311985076918[[#This Row],[Alcance]]=0,0,Jan_01_2026_Mar_02_2026_910311985076918[[#This Row],[Clics en el enlace]]/Jan_01_2026_Mar_02_2026_910311985076918[[#This Row],[Alcance]])</f>
        <v>0</v>
      </c>
      <c r="W255" s="13">
        <f>IF(Jan_01_2026_Mar_02_2026_910311985076918[[#This Row],[Alcance]]=0,0,Jan_01_2026_Mar_02_2026_910311985076918[[#This Row],[Veces que se compartió]]/Jan_01_2026_Mar_02_2026_910311985076918[[#This Row],[Alcance]])</f>
        <v>0</v>
      </c>
      <c r="X2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8.15450643776824E-2</v>
      </c>
      <c r="Y2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8.15450643776824E-2</v>
      </c>
    </row>
    <row r="256" spans="1:25" x14ac:dyDescent="0.3">
      <c r="A256">
        <v>1.8090323210113916E+16</v>
      </c>
      <c r="B256">
        <v>1.7841400776254024E+16</v>
      </c>
      <c r="C256" s="12" t="s">
        <v>2013</v>
      </c>
      <c r="D256" s="12" t="s">
        <v>1830</v>
      </c>
      <c r="E256" s="12" t="s">
        <v>1339</v>
      </c>
      <c r="F256">
        <v>5</v>
      </c>
      <c r="G256" s="12" t="s">
        <v>2529</v>
      </c>
      <c r="H256" s="12" t="s">
        <v>2530</v>
      </c>
      <c r="I256" s="12" t="s">
        <v>2016</v>
      </c>
      <c r="J256" s="12" t="s">
        <v>1339</v>
      </c>
      <c r="K256" s="12" t="s">
        <v>1836</v>
      </c>
      <c r="L256">
        <v>389</v>
      </c>
      <c r="M256">
        <v>299</v>
      </c>
      <c r="N256">
        <v>14</v>
      </c>
      <c r="O256">
        <v>0</v>
      </c>
      <c r="P256">
        <v>1</v>
      </c>
      <c r="Q256">
        <v>332</v>
      </c>
      <c r="R256">
        <v>1</v>
      </c>
      <c r="V256" s="13">
        <f>IF(Jan_01_2026_Mar_02_2026_910311985076918[[#This Row],[Alcance]]=0,0,Jan_01_2026_Mar_02_2026_910311985076918[[#This Row],[Clics en el enlace]]/Jan_01_2026_Mar_02_2026_910311985076918[[#This Row],[Alcance]])</f>
        <v>0</v>
      </c>
      <c r="W256" s="13">
        <f>IF(Jan_01_2026_Mar_02_2026_910311985076918[[#This Row],[Alcance]]=0,0,Jan_01_2026_Mar_02_2026_910311985076918[[#This Row],[Veces que se compartió]]/Jan_01_2026_Mar_02_2026_910311985076918[[#This Row],[Alcance]])</f>
        <v>0</v>
      </c>
      <c r="X2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5.016722408026756E-2</v>
      </c>
      <c r="Y2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5.3511705685618728E-2</v>
      </c>
    </row>
    <row r="257" spans="1:25" x14ac:dyDescent="0.3">
      <c r="A257">
        <v>1.8091167638098328E+16</v>
      </c>
      <c r="B257">
        <v>1.7841400776254024E+16</v>
      </c>
      <c r="C257" s="12" t="s">
        <v>2013</v>
      </c>
      <c r="D257" s="12" t="s">
        <v>1830</v>
      </c>
      <c r="E257" s="12" t="s">
        <v>1339</v>
      </c>
      <c r="F257">
        <v>32</v>
      </c>
      <c r="G257" s="12" t="s">
        <v>2531</v>
      </c>
      <c r="H257" s="12" t="s">
        <v>2532</v>
      </c>
      <c r="I257" s="12" t="s">
        <v>2016</v>
      </c>
      <c r="J257" s="12" t="s">
        <v>1339</v>
      </c>
      <c r="K257" s="12" t="s">
        <v>1836</v>
      </c>
      <c r="L257">
        <v>502</v>
      </c>
      <c r="M257">
        <v>420</v>
      </c>
      <c r="N257">
        <v>15</v>
      </c>
      <c r="O257">
        <v>3</v>
      </c>
      <c r="P257">
        <v>1</v>
      </c>
      <c r="Q257">
        <v>359</v>
      </c>
      <c r="R257">
        <v>3</v>
      </c>
      <c r="V257" s="13">
        <f>IF(Jan_01_2026_Mar_02_2026_910311985076918[[#This Row],[Alcance]]=0,0,Jan_01_2026_Mar_02_2026_910311985076918[[#This Row],[Clics en el enlace]]/Jan_01_2026_Mar_02_2026_910311985076918[[#This Row],[Alcance]])</f>
        <v>0</v>
      </c>
      <c r="W257" s="13">
        <f>IF(Jan_01_2026_Mar_02_2026_910311985076918[[#This Row],[Alcance]]=0,0,Jan_01_2026_Mar_02_2026_910311985076918[[#This Row],[Veces que se compartió]]/Jan_01_2026_Mar_02_2026_910311985076918[[#This Row],[Alcance]])</f>
        <v>7.1428571428571426E-3</v>
      </c>
      <c r="X2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4.5238095238095237E-2</v>
      </c>
      <c r="Y2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6.1904761904761907E-2</v>
      </c>
    </row>
    <row r="258" spans="1:25" x14ac:dyDescent="0.3">
      <c r="A258">
        <v>1.7867945820468412E+16</v>
      </c>
      <c r="B258">
        <v>1.7841400776254024E+16</v>
      </c>
      <c r="C258" s="12" t="s">
        <v>2013</v>
      </c>
      <c r="D258" s="12" t="s">
        <v>1830</v>
      </c>
      <c r="E258" s="12" t="s">
        <v>1339</v>
      </c>
      <c r="F258">
        <v>15</v>
      </c>
      <c r="G258" s="12" t="s">
        <v>2533</v>
      </c>
      <c r="H258" s="12" t="s">
        <v>2534</v>
      </c>
      <c r="I258" s="12" t="s">
        <v>2016</v>
      </c>
      <c r="J258" s="12" t="s">
        <v>1339</v>
      </c>
      <c r="K258" s="12" t="s">
        <v>1836</v>
      </c>
      <c r="L258">
        <v>362</v>
      </c>
      <c r="M258">
        <v>315</v>
      </c>
      <c r="N258">
        <v>12</v>
      </c>
      <c r="O258">
        <v>0</v>
      </c>
      <c r="P258">
        <v>0</v>
      </c>
      <c r="Q258">
        <v>345</v>
      </c>
      <c r="R258">
        <v>1</v>
      </c>
      <c r="V258" s="13">
        <f>IF(Jan_01_2026_Mar_02_2026_910311985076918[[#This Row],[Alcance]]=0,0,Jan_01_2026_Mar_02_2026_910311985076918[[#This Row],[Clics en el enlace]]/Jan_01_2026_Mar_02_2026_910311985076918[[#This Row],[Alcance]])</f>
        <v>0</v>
      </c>
      <c r="W258" s="13">
        <f>IF(Jan_01_2026_Mar_02_2026_910311985076918[[#This Row],[Alcance]]=0,0,Jan_01_2026_Mar_02_2026_910311985076918[[#This Row],[Veces que se compartió]]/Jan_01_2026_Mar_02_2026_910311985076918[[#This Row],[Alcance]])</f>
        <v>0</v>
      </c>
      <c r="X2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3.8095238095238099E-2</v>
      </c>
      <c r="Y2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3.8095238095238099E-2</v>
      </c>
    </row>
    <row r="259" spans="1:25" x14ac:dyDescent="0.3">
      <c r="A259">
        <v>1.784221255569517E+16</v>
      </c>
      <c r="B259">
        <v>1.7841400776254024E+16</v>
      </c>
      <c r="C259" s="12" t="s">
        <v>2013</v>
      </c>
      <c r="D259" s="12" t="s">
        <v>1830</v>
      </c>
      <c r="E259" s="12" t="s">
        <v>1339</v>
      </c>
      <c r="F259">
        <v>21</v>
      </c>
      <c r="G259" s="12" t="s">
        <v>2535</v>
      </c>
      <c r="H259" s="12" t="s">
        <v>2536</v>
      </c>
      <c r="I259" s="12" t="s">
        <v>2016</v>
      </c>
      <c r="J259" s="12" t="s">
        <v>1339</v>
      </c>
      <c r="K259" s="12" t="s">
        <v>1836</v>
      </c>
      <c r="L259">
        <v>420</v>
      </c>
      <c r="M259">
        <v>348</v>
      </c>
      <c r="N259">
        <v>8</v>
      </c>
      <c r="O259">
        <v>1</v>
      </c>
      <c r="P259">
        <v>1</v>
      </c>
      <c r="Q259">
        <v>357</v>
      </c>
      <c r="R259">
        <v>2</v>
      </c>
      <c r="V259" s="13">
        <f>IF(Jan_01_2026_Mar_02_2026_910311985076918[[#This Row],[Alcance]]=0,0,Jan_01_2026_Mar_02_2026_910311985076918[[#This Row],[Clics en el enlace]]/Jan_01_2026_Mar_02_2026_910311985076918[[#This Row],[Alcance]])</f>
        <v>0</v>
      </c>
      <c r="W259" s="13">
        <f>IF(Jan_01_2026_Mar_02_2026_910311985076918[[#This Row],[Alcance]]=0,0,Jan_01_2026_Mar_02_2026_910311985076918[[#This Row],[Veces que se compartió]]/Jan_01_2026_Mar_02_2026_910311985076918[[#This Row],[Alcance]])</f>
        <v>2.8735632183908046E-3</v>
      </c>
      <c r="X2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2.8735632183908046E-2</v>
      </c>
      <c r="Y2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3.7356321839080463E-2</v>
      </c>
    </row>
    <row r="260" spans="1:25" x14ac:dyDescent="0.3">
      <c r="A260">
        <v>1.8056908973385556E+16</v>
      </c>
      <c r="B260">
        <v>1.7841400776254024E+16</v>
      </c>
      <c r="C260" s="12" t="s">
        <v>2013</v>
      </c>
      <c r="D260" s="12" t="s">
        <v>1830</v>
      </c>
      <c r="E260" s="12" t="s">
        <v>1339</v>
      </c>
      <c r="F260">
        <v>14</v>
      </c>
      <c r="G260" s="12" t="s">
        <v>2537</v>
      </c>
      <c r="H260" s="12" t="s">
        <v>2538</v>
      </c>
      <c r="I260" s="12" t="s">
        <v>2016</v>
      </c>
      <c r="J260" s="12" t="s">
        <v>1339</v>
      </c>
      <c r="K260" s="12" t="s">
        <v>1836</v>
      </c>
      <c r="L260">
        <v>385</v>
      </c>
      <c r="M260">
        <v>322</v>
      </c>
      <c r="N260">
        <v>11</v>
      </c>
      <c r="O260">
        <v>1</v>
      </c>
      <c r="P260">
        <v>0</v>
      </c>
      <c r="Q260">
        <v>368</v>
      </c>
      <c r="S260">
        <v>4</v>
      </c>
      <c r="V260" s="13">
        <f>IF(Jan_01_2026_Mar_02_2026_910311985076918[[#This Row],[Alcance]]=0,0,Jan_01_2026_Mar_02_2026_910311985076918[[#This Row],[Clics en el enlace]]/Jan_01_2026_Mar_02_2026_910311985076918[[#This Row],[Alcance]])</f>
        <v>0</v>
      </c>
      <c r="W260" s="13">
        <f>IF(Jan_01_2026_Mar_02_2026_910311985076918[[#This Row],[Alcance]]=0,0,Jan_01_2026_Mar_02_2026_910311985076918[[#This Row],[Veces que se compartió]]/Jan_01_2026_Mar_02_2026_910311985076918[[#This Row],[Alcance]])</f>
        <v>3.105590062111801E-3</v>
      </c>
      <c r="X2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3.7267080745341616E-2</v>
      </c>
      <c r="Y2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4.3478260869565216E-2</v>
      </c>
    </row>
    <row r="261" spans="1:25" x14ac:dyDescent="0.3">
      <c r="A261">
        <v>1.7995408781864576E+16</v>
      </c>
      <c r="B261">
        <v>1.7841400776254024E+16</v>
      </c>
      <c r="C261" s="12" t="s">
        <v>2013</v>
      </c>
      <c r="D261" s="12" t="s">
        <v>1830</v>
      </c>
      <c r="E261" s="12" t="s">
        <v>1339</v>
      </c>
      <c r="F261">
        <v>11</v>
      </c>
      <c r="G261" s="12" t="s">
        <v>2539</v>
      </c>
      <c r="H261" s="12" t="s">
        <v>2540</v>
      </c>
      <c r="I261" s="12" t="s">
        <v>2016</v>
      </c>
      <c r="J261" s="12" t="s">
        <v>1339</v>
      </c>
      <c r="K261" s="12" t="s">
        <v>1836</v>
      </c>
      <c r="L261">
        <v>390</v>
      </c>
      <c r="M261">
        <v>334</v>
      </c>
      <c r="N261">
        <v>11</v>
      </c>
      <c r="O261">
        <v>0</v>
      </c>
      <c r="P261">
        <v>0</v>
      </c>
      <c r="Q261">
        <v>374</v>
      </c>
      <c r="R261">
        <v>3</v>
      </c>
      <c r="T261">
        <v>1</v>
      </c>
      <c r="V261" s="13">
        <f>IF(Jan_01_2026_Mar_02_2026_910311985076918[[#This Row],[Alcance]]=0,0,Jan_01_2026_Mar_02_2026_910311985076918[[#This Row],[Clics en el enlace]]/Jan_01_2026_Mar_02_2026_910311985076918[[#This Row],[Alcance]])</f>
        <v>0</v>
      </c>
      <c r="W261" s="13">
        <f>IF(Jan_01_2026_Mar_02_2026_910311985076918[[#This Row],[Alcance]]=0,0,Jan_01_2026_Mar_02_2026_910311985076918[[#This Row],[Veces que se compartió]]/Jan_01_2026_Mar_02_2026_910311985076918[[#This Row],[Alcance]])</f>
        <v>0</v>
      </c>
      <c r="X2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3.2934131736526949E-2</v>
      </c>
      <c r="Y2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3.2934131736526949E-2</v>
      </c>
    </row>
    <row r="262" spans="1:25" x14ac:dyDescent="0.3">
      <c r="A262">
        <v>1.7898223713244508E+16</v>
      </c>
      <c r="B262">
        <v>1.7841400776254024E+16</v>
      </c>
      <c r="C262" s="12" t="s">
        <v>2013</v>
      </c>
      <c r="D262" s="12" t="s">
        <v>1830</v>
      </c>
      <c r="E262" s="12" t="s">
        <v>1339</v>
      </c>
      <c r="F262">
        <v>30</v>
      </c>
      <c r="G262" s="12" t="s">
        <v>2541</v>
      </c>
      <c r="H262" s="12" t="s">
        <v>2542</v>
      </c>
      <c r="I262" s="12" t="s">
        <v>2016</v>
      </c>
      <c r="J262" s="12" t="s">
        <v>1339</v>
      </c>
      <c r="K262" s="12" t="s">
        <v>1836</v>
      </c>
      <c r="L262">
        <v>861</v>
      </c>
      <c r="M262">
        <v>690</v>
      </c>
      <c r="N262">
        <v>18</v>
      </c>
      <c r="O262">
        <v>1</v>
      </c>
      <c r="P262">
        <v>1</v>
      </c>
      <c r="Q262">
        <v>400</v>
      </c>
      <c r="R262">
        <v>6</v>
      </c>
      <c r="V262" s="13">
        <f>IF(Jan_01_2026_Mar_02_2026_910311985076918[[#This Row],[Alcance]]=0,0,Jan_01_2026_Mar_02_2026_910311985076918[[#This Row],[Clics en el enlace]]/Jan_01_2026_Mar_02_2026_910311985076918[[#This Row],[Alcance]])</f>
        <v>0</v>
      </c>
      <c r="W262" s="13">
        <f>IF(Jan_01_2026_Mar_02_2026_910311985076918[[#This Row],[Alcance]]=0,0,Jan_01_2026_Mar_02_2026_910311985076918[[#This Row],[Veces que se compartió]]/Jan_01_2026_Mar_02_2026_910311985076918[[#This Row],[Alcance]])</f>
        <v>1.4492753623188406E-3</v>
      </c>
      <c r="X2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2.8985507246376812E-2</v>
      </c>
      <c r="Y2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3.3333333333333333E-2</v>
      </c>
    </row>
    <row r="263" spans="1:25" x14ac:dyDescent="0.3">
      <c r="A263">
        <v>1.8081235772586984E+16</v>
      </c>
      <c r="B263">
        <v>1.7841400776254024E+16</v>
      </c>
      <c r="C263" s="12" t="s">
        <v>2013</v>
      </c>
      <c r="D263" s="12" t="s">
        <v>1830</v>
      </c>
      <c r="E263" s="12" t="s">
        <v>1339</v>
      </c>
      <c r="F263">
        <v>43</v>
      </c>
      <c r="G263" s="12" t="s">
        <v>2543</v>
      </c>
      <c r="H263" s="12" t="s">
        <v>2544</v>
      </c>
      <c r="I263" s="12" t="s">
        <v>2016</v>
      </c>
      <c r="J263" s="12" t="s">
        <v>1339</v>
      </c>
      <c r="K263" s="12" t="s">
        <v>1836</v>
      </c>
      <c r="L263">
        <v>443</v>
      </c>
      <c r="M263">
        <v>355</v>
      </c>
      <c r="N263">
        <v>19</v>
      </c>
      <c r="O263">
        <v>0</v>
      </c>
      <c r="P263">
        <v>3</v>
      </c>
      <c r="Q263">
        <v>414</v>
      </c>
      <c r="R263">
        <v>6</v>
      </c>
      <c r="T263">
        <v>3</v>
      </c>
      <c r="V263" s="13">
        <f>IF(Jan_01_2026_Mar_02_2026_910311985076918[[#This Row],[Alcance]]=0,0,Jan_01_2026_Mar_02_2026_910311985076918[[#This Row],[Clics en el enlace]]/Jan_01_2026_Mar_02_2026_910311985076918[[#This Row],[Alcance]])</f>
        <v>0</v>
      </c>
      <c r="W263" s="13">
        <f>IF(Jan_01_2026_Mar_02_2026_910311985076918[[#This Row],[Alcance]]=0,0,Jan_01_2026_Mar_02_2026_910311985076918[[#This Row],[Veces que se compartió]]/Jan_01_2026_Mar_02_2026_910311985076918[[#This Row],[Alcance]])</f>
        <v>0</v>
      </c>
      <c r="X2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6.1971830985915494E-2</v>
      </c>
      <c r="Y2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7.0422535211267609E-2</v>
      </c>
    </row>
    <row r="264" spans="1:25" x14ac:dyDescent="0.3">
      <c r="A264">
        <v>1.7850353697635758E+16</v>
      </c>
      <c r="B264">
        <v>1.7841400776254024E+16</v>
      </c>
      <c r="C264" s="12" t="s">
        <v>2013</v>
      </c>
      <c r="D264" s="12" t="s">
        <v>1830</v>
      </c>
      <c r="E264" s="12" t="s">
        <v>1339</v>
      </c>
      <c r="F264">
        <v>59</v>
      </c>
      <c r="G264" s="12" t="s">
        <v>2545</v>
      </c>
      <c r="H264" s="12" t="s">
        <v>2546</v>
      </c>
      <c r="I264" s="12" t="s">
        <v>2016</v>
      </c>
      <c r="J264" s="12" t="s">
        <v>1339</v>
      </c>
      <c r="K264" s="12" t="s">
        <v>1836</v>
      </c>
      <c r="L264">
        <v>388</v>
      </c>
      <c r="M264">
        <v>298</v>
      </c>
      <c r="N264">
        <v>17</v>
      </c>
      <c r="O264">
        <v>2</v>
      </c>
      <c r="P264">
        <v>2</v>
      </c>
      <c r="Q264">
        <v>363</v>
      </c>
      <c r="R264">
        <v>2</v>
      </c>
      <c r="T264">
        <v>2</v>
      </c>
      <c r="V264" s="13">
        <f>IF(Jan_01_2026_Mar_02_2026_910311985076918[[#This Row],[Alcance]]=0,0,Jan_01_2026_Mar_02_2026_910311985076918[[#This Row],[Clics en el enlace]]/Jan_01_2026_Mar_02_2026_910311985076918[[#This Row],[Alcance]])</f>
        <v>0</v>
      </c>
      <c r="W264" s="13">
        <f>IF(Jan_01_2026_Mar_02_2026_910311985076918[[#This Row],[Alcance]]=0,0,Jan_01_2026_Mar_02_2026_910311985076918[[#This Row],[Veces que se compartió]]/Jan_01_2026_Mar_02_2026_910311985076918[[#This Row],[Alcance]])</f>
        <v>6.7114093959731542E-3</v>
      </c>
      <c r="X2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7.0469798657718116E-2</v>
      </c>
      <c r="Y2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9.0604026845637578E-2</v>
      </c>
    </row>
    <row r="265" spans="1:25" x14ac:dyDescent="0.3">
      <c r="A265">
        <v>1.7864837823579428E+16</v>
      </c>
      <c r="B265">
        <v>1.7841400776254024E+16</v>
      </c>
      <c r="C265" s="12" t="s">
        <v>2013</v>
      </c>
      <c r="D265" s="12" t="s">
        <v>1830</v>
      </c>
      <c r="E265" s="12" t="s">
        <v>2547</v>
      </c>
      <c r="F265">
        <v>51</v>
      </c>
      <c r="G265" s="12" t="s">
        <v>2548</v>
      </c>
      <c r="H265" s="12" t="s">
        <v>2549</v>
      </c>
      <c r="I265" s="12" t="s">
        <v>2016</v>
      </c>
      <c r="J265" s="12" t="s">
        <v>1339</v>
      </c>
      <c r="K265" s="12" t="s">
        <v>1836</v>
      </c>
      <c r="L265">
        <v>412</v>
      </c>
      <c r="M265">
        <v>329</v>
      </c>
      <c r="N265">
        <v>16</v>
      </c>
      <c r="O265">
        <v>2</v>
      </c>
      <c r="P265">
        <v>3</v>
      </c>
      <c r="Q265">
        <v>292</v>
      </c>
      <c r="S265">
        <v>5</v>
      </c>
      <c r="V265" s="13">
        <f>IF(Jan_01_2026_Mar_02_2026_910311985076918[[#This Row],[Alcance]]=0,0,Jan_01_2026_Mar_02_2026_910311985076918[[#This Row],[Clics en el enlace]]/Jan_01_2026_Mar_02_2026_910311985076918[[#This Row],[Alcance]])</f>
        <v>0</v>
      </c>
      <c r="W265" s="13">
        <f>IF(Jan_01_2026_Mar_02_2026_910311985076918[[#This Row],[Alcance]]=0,0,Jan_01_2026_Mar_02_2026_910311985076918[[#This Row],[Veces que se compartió]]/Jan_01_2026_Mar_02_2026_910311985076918[[#This Row],[Alcance]])</f>
        <v>6.0790273556231003E-3</v>
      </c>
      <c r="X2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6.3829787234042548E-2</v>
      </c>
      <c r="Y2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8.5106382978723402E-2</v>
      </c>
    </row>
    <row r="266" spans="1:25" x14ac:dyDescent="0.3">
      <c r="A266">
        <v>1.7868413298557224E+16</v>
      </c>
      <c r="B266">
        <v>1.7841400776254024E+16</v>
      </c>
      <c r="C266" s="12" t="s">
        <v>2013</v>
      </c>
      <c r="D266" s="12" t="s">
        <v>1830</v>
      </c>
      <c r="E266" s="12" t="s">
        <v>1339</v>
      </c>
      <c r="F266">
        <v>46</v>
      </c>
      <c r="G266" s="12" t="s">
        <v>2550</v>
      </c>
      <c r="H266" s="12" t="s">
        <v>2551</v>
      </c>
      <c r="I266" s="12" t="s">
        <v>2016</v>
      </c>
      <c r="J266" s="12" t="s">
        <v>1339</v>
      </c>
      <c r="K266" s="12" t="s">
        <v>1836</v>
      </c>
      <c r="L266">
        <v>385</v>
      </c>
      <c r="M266">
        <v>307</v>
      </c>
      <c r="N266">
        <v>17</v>
      </c>
      <c r="O266">
        <v>1</v>
      </c>
      <c r="P266">
        <v>0</v>
      </c>
      <c r="Q266">
        <v>294</v>
      </c>
      <c r="R266">
        <v>1</v>
      </c>
      <c r="V266" s="13">
        <f>IF(Jan_01_2026_Mar_02_2026_910311985076918[[#This Row],[Alcance]]=0,0,Jan_01_2026_Mar_02_2026_910311985076918[[#This Row],[Clics en el enlace]]/Jan_01_2026_Mar_02_2026_910311985076918[[#This Row],[Alcance]])</f>
        <v>0</v>
      </c>
      <c r="W266" s="13">
        <f>IF(Jan_01_2026_Mar_02_2026_910311985076918[[#This Row],[Alcance]]=0,0,Jan_01_2026_Mar_02_2026_910311985076918[[#This Row],[Veces que se compartió]]/Jan_01_2026_Mar_02_2026_910311985076918[[#This Row],[Alcance]])</f>
        <v>3.2573289902280132E-3</v>
      </c>
      <c r="X2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5.8631921824104233E-2</v>
      </c>
      <c r="Y2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6.5146579804560262E-2</v>
      </c>
    </row>
    <row r="267" spans="1:25" x14ac:dyDescent="0.3">
      <c r="A267">
        <v>1.793924928900086E+16</v>
      </c>
      <c r="B267">
        <v>1.7841400776254024E+16</v>
      </c>
      <c r="C267" s="12" t="s">
        <v>2013</v>
      </c>
      <c r="D267" s="12" t="s">
        <v>1830</v>
      </c>
      <c r="E267" s="12" t="s">
        <v>1339</v>
      </c>
      <c r="F267">
        <v>30</v>
      </c>
      <c r="G267" s="12" t="s">
        <v>2552</v>
      </c>
      <c r="H267" s="12" t="s">
        <v>2553</v>
      </c>
      <c r="I267" s="12" t="s">
        <v>2016</v>
      </c>
      <c r="J267" s="12" t="s">
        <v>1339</v>
      </c>
      <c r="K267" s="12" t="s">
        <v>1836</v>
      </c>
      <c r="L267">
        <v>339</v>
      </c>
      <c r="M267">
        <v>265</v>
      </c>
      <c r="N267">
        <v>12</v>
      </c>
      <c r="O267">
        <v>1</v>
      </c>
      <c r="P267">
        <v>0</v>
      </c>
      <c r="Q267">
        <v>267</v>
      </c>
      <c r="R267">
        <v>1</v>
      </c>
      <c r="V267" s="13">
        <f>IF(Jan_01_2026_Mar_02_2026_910311985076918[[#This Row],[Alcance]]=0,0,Jan_01_2026_Mar_02_2026_910311985076918[[#This Row],[Clics en el enlace]]/Jan_01_2026_Mar_02_2026_910311985076918[[#This Row],[Alcance]])</f>
        <v>0</v>
      </c>
      <c r="W267" s="13">
        <f>IF(Jan_01_2026_Mar_02_2026_910311985076918[[#This Row],[Alcance]]=0,0,Jan_01_2026_Mar_02_2026_910311985076918[[#This Row],[Veces que se compartió]]/Jan_01_2026_Mar_02_2026_910311985076918[[#This Row],[Alcance]])</f>
        <v>3.7735849056603774E-3</v>
      </c>
      <c r="X2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4.9056603773584909E-2</v>
      </c>
      <c r="Y2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5.6603773584905662E-2</v>
      </c>
    </row>
    <row r="268" spans="1:25" x14ac:dyDescent="0.3">
      <c r="A268">
        <v>1.7986705955780504E+16</v>
      </c>
      <c r="B268">
        <v>1.7841400776254024E+16</v>
      </c>
      <c r="C268" s="12" t="s">
        <v>2013</v>
      </c>
      <c r="D268" s="12" t="s">
        <v>1830</v>
      </c>
      <c r="E268" s="12" t="s">
        <v>1339</v>
      </c>
      <c r="F268">
        <v>42</v>
      </c>
      <c r="G268" s="12" t="s">
        <v>2554</v>
      </c>
      <c r="H268" s="12" t="s">
        <v>2555</v>
      </c>
      <c r="I268" s="12" t="s">
        <v>2016</v>
      </c>
      <c r="J268" s="12" t="s">
        <v>1339</v>
      </c>
      <c r="K268" s="12" t="s">
        <v>1836</v>
      </c>
      <c r="L268">
        <v>377</v>
      </c>
      <c r="M268">
        <v>283</v>
      </c>
      <c r="N268">
        <v>22</v>
      </c>
      <c r="O268">
        <v>1</v>
      </c>
      <c r="P268">
        <v>0</v>
      </c>
      <c r="Q268">
        <v>272</v>
      </c>
      <c r="R268">
        <v>1</v>
      </c>
      <c r="V268" s="13">
        <f>IF(Jan_01_2026_Mar_02_2026_910311985076918[[#This Row],[Alcance]]=0,0,Jan_01_2026_Mar_02_2026_910311985076918[[#This Row],[Clics en el enlace]]/Jan_01_2026_Mar_02_2026_910311985076918[[#This Row],[Alcance]])</f>
        <v>0</v>
      </c>
      <c r="W268" s="13">
        <f>IF(Jan_01_2026_Mar_02_2026_910311985076918[[#This Row],[Alcance]]=0,0,Jan_01_2026_Mar_02_2026_910311985076918[[#This Row],[Veces que se compartió]]/Jan_01_2026_Mar_02_2026_910311985076918[[#This Row],[Alcance]])</f>
        <v>3.5335689045936395E-3</v>
      </c>
      <c r="X2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8.1272084805653705E-2</v>
      </c>
      <c r="Y2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8.8339222614840993E-2</v>
      </c>
    </row>
    <row r="269" spans="1:25" x14ac:dyDescent="0.3">
      <c r="A269">
        <v>1.7941985613130268E+16</v>
      </c>
      <c r="B269">
        <v>1.7841400776254024E+16</v>
      </c>
      <c r="C269" s="12" t="s">
        <v>2013</v>
      </c>
      <c r="D269" s="12" t="s">
        <v>1830</v>
      </c>
      <c r="E269" s="12" t="s">
        <v>1339</v>
      </c>
      <c r="F269">
        <v>15</v>
      </c>
      <c r="G269" s="12" t="s">
        <v>2556</v>
      </c>
      <c r="H269" s="12" t="s">
        <v>2557</v>
      </c>
      <c r="I269" s="12" t="s">
        <v>2016</v>
      </c>
      <c r="J269" s="12" t="s">
        <v>1339</v>
      </c>
      <c r="K269" s="12" t="s">
        <v>1836</v>
      </c>
      <c r="L269">
        <v>273</v>
      </c>
      <c r="M269">
        <v>221</v>
      </c>
      <c r="N269">
        <v>10</v>
      </c>
      <c r="O269">
        <v>0</v>
      </c>
      <c r="P269">
        <v>0</v>
      </c>
      <c r="Q269">
        <v>259</v>
      </c>
      <c r="V269" s="13">
        <f>IF(Jan_01_2026_Mar_02_2026_910311985076918[[#This Row],[Alcance]]=0,0,Jan_01_2026_Mar_02_2026_910311985076918[[#This Row],[Clics en el enlace]]/Jan_01_2026_Mar_02_2026_910311985076918[[#This Row],[Alcance]])</f>
        <v>0</v>
      </c>
      <c r="W269" s="13">
        <f>IF(Jan_01_2026_Mar_02_2026_910311985076918[[#This Row],[Alcance]]=0,0,Jan_01_2026_Mar_02_2026_910311985076918[[#This Row],[Veces que se compartió]]/Jan_01_2026_Mar_02_2026_910311985076918[[#This Row],[Alcance]])</f>
        <v>0</v>
      </c>
      <c r="X2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4.5248868778280542E-2</v>
      </c>
      <c r="Y2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4.5248868778280542E-2</v>
      </c>
    </row>
    <row r="270" spans="1:25" x14ac:dyDescent="0.3">
      <c r="A270">
        <v>1.8079492775357656E+16</v>
      </c>
      <c r="B270">
        <v>1.7841400776254024E+16</v>
      </c>
      <c r="C270" s="12" t="s">
        <v>2013</v>
      </c>
      <c r="D270" s="12" t="s">
        <v>1830</v>
      </c>
      <c r="E270" s="12" t="s">
        <v>1339</v>
      </c>
      <c r="F270">
        <v>20</v>
      </c>
      <c r="G270" s="12" t="s">
        <v>2558</v>
      </c>
      <c r="H270" s="12" t="s">
        <v>2559</v>
      </c>
      <c r="I270" s="12" t="s">
        <v>2016</v>
      </c>
      <c r="J270" s="12" t="s">
        <v>1339</v>
      </c>
      <c r="K270" s="12" t="s">
        <v>1836</v>
      </c>
      <c r="L270">
        <v>314</v>
      </c>
      <c r="M270">
        <v>231</v>
      </c>
      <c r="N270">
        <v>16</v>
      </c>
      <c r="O270">
        <v>1</v>
      </c>
      <c r="P270">
        <v>1</v>
      </c>
      <c r="Q270">
        <v>289</v>
      </c>
      <c r="R270">
        <v>1</v>
      </c>
      <c r="S270">
        <v>9</v>
      </c>
      <c r="V270" s="13">
        <f>IF(Jan_01_2026_Mar_02_2026_910311985076918[[#This Row],[Alcance]]=0,0,Jan_01_2026_Mar_02_2026_910311985076918[[#This Row],[Clics en el enlace]]/Jan_01_2026_Mar_02_2026_910311985076918[[#This Row],[Alcance]])</f>
        <v>0</v>
      </c>
      <c r="W270" s="13">
        <f>IF(Jan_01_2026_Mar_02_2026_910311985076918[[#This Row],[Alcance]]=0,0,Jan_01_2026_Mar_02_2026_910311985076918[[#This Row],[Veces que se compartió]]/Jan_01_2026_Mar_02_2026_910311985076918[[#This Row],[Alcance]])</f>
        <v>4.329004329004329E-3</v>
      </c>
      <c r="X2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7.792207792207792E-2</v>
      </c>
      <c r="Y2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9.0909090909090912E-2</v>
      </c>
    </row>
    <row r="271" spans="1:25" x14ac:dyDescent="0.3">
      <c r="A271">
        <v>1.8094726648792424E+16</v>
      </c>
      <c r="B271">
        <v>1.7841400776254024E+16</v>
      </c>
      <c r="C271" s="12" t="s">
        <v>2013</v>
      </c>
      <c r="D271" s="12" t="s">
        <v>1830</v>
      </c>
      <c r="E271" s="12" t="s">
        <v>1339</v>
      </c>
      <c r="F271">
        <v>33</v>
      </c>
      <c r="G271" s="12" t="s">
        <v>2560</v>
      </c>
      <c r="H271" s="12" t="s">
        <v>2561</v>
      </c>
      <c r="I271" s="12" t="s">
        <v>2016</v>
      </c>
      <c r="J271" s="12" t="s">
        <v>1339</v>
      </c>
      <c r="K271" s="12" t="s">
        <v>1836</v>
      </c>
      <c r="L271">
        <v>303</v>
      </c>
      <c r="M271">
        <v>225</v>
      </c>
      <c r="N271">
        <v>22</v>
      </c>
      <c r="O271">
        <v>0</v>
      </c>
      <c r="P271">
        <v>3</v>
      </c>
      <c r="Q271">
        <v>256</v>
      </c>
      <c r="V271" s="13">
        <f>IF(Jan_01_2026_Mar_02_2026_910311985076918[[#This Row],[Alcance]]=0,0,Jan_01_2026_Mar_02_2026_910311985076918[[#This Row],[Clics en el enlace]]/Jan_01_2026_Mar_02_2026_910311985076918[[#This Row],[Alcance]])</f>
        <v>0</v>
      </c>
      <c r="W271" s="13">
        <f>IF(Jan_01_2026_Mar_02_2026_910311985076918[[#This Row],[Alcance]]=0,0,Jan_01_2026_Mar_02_2026_910311985076918[[#This Row],[Veces que se compartió]]/Jan_01_2026_Mar_02_2026_910311985076918[[#This Row],[Alcance]])</f>
        <v>0</v>
      </c>
      <c r="X2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0.1111111111111111</v>
      </c>
      <c r="Y2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0.12444444444444444</v>
      </c>
    </row>
    <row r="272" spans="1:25" x14ac:dyDescent="0.3">
      <c r="A272">
        <v>1.7939483415140232E+16</v>
      </c>
      <c r="B272">
        <v>1.7841400776254024E+16</v>
      </c>
      <c r="C272" s="12" t="s">
        <v>2013</v>
      </c>
      <c r="D272" s="12" t="s">
        <v>1830</v>
      </c>
      <c r="E272" s="12" t="s">
        <v>1339</v>
      </c>
      <c r="F272">
        <v>11</v>
      </c>
      <c r="G272" s="12" t="s">
        <v>2562</v>
      </c>
      <c r="H272" s="12" t="s">
        <v>2563</v>
      </c>
      <c r="I272" s="12" t="s">
        <v>2016</v>
      </c>
      <c r="J272" s="12" t="s">
        <v>1339</v>
      </c>
      <c r="K272" s="12" t="s">
        <v>1836</v>
      </c>
      <c r="L272">
        <v>734</v>
      </c>
      <c r="M272">
        <v>581</v>
      </c>
      <c r="N272">
        <v>15</v>
      </c>
      <c r="O272">
        <v>2</v>
      </c>
      <c r="P272">
        <v>0</v>
      </c>
      <c r="Q272">
        <v>253</v>
      </c>
      <c r="R272">
        <v>2</v>
      </c>
      <c r="V272" s="13">
        <f>IF(Jan_01_2026_Mar_02_2026_910311985076918[[#This Row],[Alcance]]=0,0,Jan_01_2026_Mar_02_2026_910311985076918[[#This Row],[Clics en el enlace]]/Jan_01_2026_Mar_02_2026_910311985076918[[#This Row],[Alcance]])</f>
        <v>0</v>
      </c>
      <c r="W272" s="13">
        <f>IF(Jan_01_2026_Mar_02_2026_910311985076918[[#This Row],[Alcance]]=0,0,Jan_01_2026_Mar_02_2026_910311985076918[[#This Row],[Veces que se compartió]]/Jan_01_2026_Mar_02_2026_910311985076918[[#This Row],[Alcance]])</f>
        <v>3.4423407917383822E-3</v>
      </c>
      <c r="X2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2.9259896729776247E-2</v>
      </c>
      <c r="Y2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3.614457831325301E-2</v>
      </c>
    </row>
    <row r="273" spans="1:25" x14ac:dyDescent="0.3">
      <c r="A273">
        <v>1.7858687910543224E+16</v>
      </c>
      <c r="B273">
        <v>1.7841400776254024E+16</v>
      </c>
      <c r="C273" s="12" t="s">
        <v>2013</v>
      </c>
      <c r="D273" s="12" t="s">
        <v>1830</v>
      </c>
      <c r="E273" s="12" t="s">
        <v>1339</v>
      </c>
      <c r="F273">
        <v>30</v>
      </c>
      <c r="G273" s="12" t="s">
        <v>2564</v>
      </c>
      <c r="H273" s="12" t="s">
        <v>2565</v>
      </c>
      <c r="I273" s="12" t="s">
        <v>2016</v>
      </c>
      <c r="J273" s="12" t="s">
        <v>1339</v>
      </c>
      <c r="K273" s="12" t="s">
        <v>1836</v>
      </c>
      <c r="L273">
        <v>255</v>
      </c>
      <c r="M273">
        <v>212</v>
      </c>
      <c r="N273">
        <v>15</v>
      </c>
      <c r="O273">
        <v>0</v>
      </c>
      <c r="P273">
        <v>1</v>
      </c>
      <c r="Q273">
        <v>244</v>
      </c>
      <c r="V273" s="13">
        <f>IF(Jan_01_2026_Mar_02_2026_910311985076918[[#This Row],[Alcance]]=0,0,Jan_01_2026_Mar_02_2026_910311985076918[[#This Row],[Clics en el enlace]]/Jan_01_2026_Mar_02_2026_910311985076918[[#This Row],[Alcance]])</f>
        <v>0</v>
      </c>
      <c r="W273" s="13">
        <f>IF(Jan_01_2026_Mar_02_2026_910311985076918[[#This Row],[Alcance]]=0,0,Jan_01_2026_Mar_02_2026_910311985076918[[#This Row],[Veces que se compartió]]/Jan_01_2026_Mar_02_2026_910311985076918[[#This Row],[Alcance]])</f>
        <v>0</v>
      </c>
      <c r="X2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7.5471698113207544E-2</v>
      </c>
      <c r="Y2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8.0188679245283015E-2</v>
      </c>
    </row>
    <row r="274" spans="1:25" x14ac:dyDescent="0.3">
      <c r="A274">
        <v>1.8329509954168768E+16</v>
      </c>
      <c r="B274">
        <v>1.7841400776254024E+16</v>
      </c>
      <c r="C274" s="12" t="s">
        <v>2013</v>
      </c>
      <c r="D274" s="12" t="s">
        <v>1830</v>
      </c>
      <c r="E274" s="12" t="s">
        <v>1339</v>
      </c>
      <c r="F274">
        <v>34</v>
      </c>
      <c r="G274" s="12" t="s">
        <v>2566</v>
      </c>
      <c r="H274" s="12" t="s">
        <v>2567</v>
      </c>
      <c r="I274" s="12" t="s">
        <v>2016</v>
      </c>
      <c r="J274" s="12" t="s">
        <v>1339</v>
      </c>
      <c r="K274" s="12" t="s">
        <v>1836</v>
      </c>
      <c r="L274">
        <v>224</v>
      </c>
      <c r="M274">
        <v>186</v>
      </c>
      <c r="N274">
        <v>17</v>
      </c>
      <c r="O274">
        <v>0</v>
      </c>
      <c r="P274">
        <v>1</v>
      </c>
      <c r="Q274">
        <v>217</v>
      </c>
      <c r="R274">
        <v>2</v>
      </c>
      <c r="V274" s="13">
        <f>IF(Jan_01_2026_Mar_02_2026_910311985076918[[#This Row],[Alcance]]=0,0,Jan_01_2026_Mar_02_2026_910311985076918[[#This Row],[Clics en el enlace]]/Jan_01_2026_Mar_02_2026_910311985076918[[#This Row],[Alcance]])</f>
        <v>0</v>
      </c>
      <c r="W274" s="13">
        <f>IF(Jan_01_2026_Mar_02_2026_910311985076918[[#This Row],[Alcance]]=0,0,Jan_01_2026_Mar_02_2026_910311985076918[[#This Row],[Veces que se compartió]]/Jan_01_2026_Mar_02_2026_910311985076918[[#This Row],[Alcance]])</f>
        <v>0</v>
      </c>
      <c r="X2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9.6774193548387094E-2</v>
      </c>
      <c r="Y2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0.10215053763440861</v>
      </c>
    </row>
    <row r="275" spans="1:25" x14ac:dyDescent="0.3">
      <c r="A275">
        <v>1.810693984661978E+16</v>
      </c>
      <c r="B275">
        <v>1.7841400776254024E+16</v>
      </c>
      <c r="C275" s="12" t="s">
        <v>2013</v>
      </c>
      <c r="D275" s="12" t="s">
        <v>1830</v>
      </c>
      <c r="E275" s="12" t="s">
        <v>1339</v>
      </c>
      <c r="F275">
        <v>11</v>
      </c>
      <c r="G275" s="12" t="s">
        <v>2568</v>
      </c>
      <c r="H275" s="12" t="s">
        <v>2569</v>
      </c>
      <c r="I275" s="12" t="s">
        <v>2016</v>
      </c>
      <c r="J275" s="12" t="s">
        <v>1339</v>
      </c>
      <c r="K275" s="12" t="s">
        <v>1836</v>
      </c>
      <c r="L275">
        <v>217</v>
      </c>
      <c r="M275">
        <v>183</v>
      </c>
      <c r="N275">
        <v>14</v>
      </c>
      <c r="O275">
        <v>0</v>
      </c>
      <c r="P275">
        <v>0</v>
      </c>
      <c r="Q275">
        <v>213</v>
      </c>
      <c r="V275" s="13">
        <f>IF(Jan_01_2026_Mar_02_2026_910311985076918[[#This Row],[Alcance]]=0,0,Jan_01_2026_Mar_02_2026_910311985076918[[#This Row],[Clics en el enlace]]/Jan_01_2026_Mar_02_2026_910311985076918[[#This Row],[Alcance]])</f>
        <v>0</v>
      </c>
      <c r="W275" s="13">
        <f>IF(Jan_01_2026_Mar_02_2026_910311985076918[[#This Row],[Alcance]]=0,0,Jan_01_2026_Mar_02_2026_910311985076918[[#This Row],[Veces que se compartió]]/Jan_01_2026_Mar_02_2026_910311985076918[[#This Row],[Alcance]])</f>
        <v>0</v>
      </c>
      <c r="X2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7.650273224043716E-2</v>
      </c>
      <c r="Y2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7.650273224043716E-2</v>
      </c>
    </row>
    <row r="276" spans="1:25" x14ac:dyDescent="0.3">
      <c r="A276">
        <v>1.7848293339644746E+16</v>
      </c>
      <c r="B276">
        <v>1.7841400776254024E+16</v>
      </c>
      <c r="C276" s="12" t="s">
        <v>2013</v>
      </c>
      <c r="D276" s="12" t="s">
        <v>1830</v>
      </c>
      <c r="E276" s="12" t="s">
        <v>1339</v>
      </c>
      <c r="F276">
        <v>40</v>
      </c>
      <c r="G276" s="12" t="s">
        <v>2570</v>
      </c>
      <c r="H276" s="12" t="s">
        <v>2571</v>
      </c>
      <c r="I276" s="12" t="s">
        <v>2016</v>
      </c>
      <c r="J276" s="12" t="s">
        <v>1339</v>
      </c>
      <c r="K276" s="12" t="s">
        <v>1836</v>
      </c>
      <c r="L276">
        <v>302</v>
      </c>
      <c r="M276">
        <v>253</v>
      </c>
      <c r="N276">
        <v>18</v>
      </c>
      <c r="O276">
        <v>1</v>
      </c>
      <c r="P276">
        <v>1</v>
      </c>
      <c r="Q276">
        <v>229</v>
      </c>
      <c r="V276" s="13">
        <f>IF(Jan_01_2026_Mar_02_2026_910311985076918[[#This Row],[Alcance]]=0,0,Jan_01_2026_Mar_02_2026_910311985076918[[#This Row],[Clics en el enlace]]/Jan_01_2026_Mar_02_2026_910311985076918[[#This Row],[Alcance]])</f>
        <v>0</v>
      </c>
      <c r="W276" s="13">
        <f>IF(Jan_01_2026_Mar_02_2026_910311985076918[[#This Row],[Alcance]]=0,0,Jan_01_2026_Mar_02_2026_910311985076918[[#This Row],[Veces que se compartió]]/Jan_01_2026_Mar_02_2026_910311985076918[[#This Row],[Alcance]])</f>
        <v>3.952569169960474E-3</v>
      </c>
      <c r="X2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7.9051383399209488E-2</v>
      </c>
      <c r="Y2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9.0909090909090912E-2</v>
      </c>
    </row>
    <row r="277" spans="1:25" x14ac:dyDescent="0.3">
      <c r="A277">
        <v>1.8161683384411476E+16</v>
      </c>
      <c r="B277">
        <v>1.7841400776254024E+16</v>
      </c>
      <c r="C277" s="12" t="s">
        <v>2013</v>
      </c>
      <c r="D277" s="12" t="s">
        <v>1830</v>
      </c>
      <c r="E277" s="12" t="s">
        <v>1339</v>
      </c>
      <c r="F277">
        <v>29</v>
      </c>
      <c r="G277" s="12" t="s">
        <v>2572</v>
      </c>
      <c r="H277" s="12" t="s">
        <v>2573</v>
      </c>
      <c r="I277" s="12" t="s">
        <v>2016</v>
      </c>
      <c r="J277" s="12" t="s">
        <v>1339</v>
      </c>
      <c r="K277" s="12" t="s">
        <v>1836</v>
      </c>
      <c r="L277">
        <v>222</v>
      </c>
      <c r="M277">
        <v>191</v>
      </c>
      <c r="N277">
        <v>14</v>
      </c>
      <c r="O277">
        <v>0</v>
      </c>
      <c r="P277">
        <v>0</v>
      </c>
      <c r="Q277">
        <v>214</v>
      </c>
      <c r="V277" s="13">
        <f>IF(Jan_01_2026_Mar_02_2026_910311985076918[[#This Row],[Alcance]]=0,0,Jan_01_2026_Mar_02_2026_910311985076918[[#This Row],[Clics en el enlace]]/Jan_01_2026_Mar_02_2026_910311985076918[[#This Row],[Alcance]])</f>
        <v>0</v>
      </c>
      <c r="W277" s="13">
        <f>IF(Jan_01_2026_Mar_02_2026_910311985076918[[#This Row],[Alcance]]=0,0,Jan_01_2026_Mar_02_2026_910311985076918[[#This Row],[Veces que se compartió]]/Jan_01_2026_Mar_02_2026_910311985076918[[#This Row],[Alcance]])</f>
        <v>0</v>
      </c>
      <c r="X2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7.3298429319371722E-2</v>
      </c>
      <c r="Y2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7.3298429319371722E-2</v>
      </c>
    </row>
    <row r="278" spans="1:25" x14ac:dyDescent="0.3">
      <c r="A278">
        <v>1.8009223595836272E+16</v>
      </c>
      <c r="B278">
        <v>1.7841400776254024E+16</v>
      </c>
      <c r="C278" s="12" t="s">
        <v>2013</v>
      </c>
      <c r="D278" s="12" t="s">
        <v>1830</v>
      </c>
      <c r="E278" s="12" t="s">
        <v>1339</v>
      </c>
      <c r="F278">
        <v>44</v>
      </c>
      <c r="G278" s="12" t="s">
        <v>2574</v>
      </c>
      <c r="H278" s="12" t="s">
        <v>2575</v>
      </c>
      <c r="I278" s="12" t="s">
        <v>2016</v>
      </c>
      <c r="J278" s="12" t="s">
        <v>1339</v>
      </c>
      <c r="K278" s="12" t="s">
        <v>1836</v>
      </c>
      <c r="L278">
        <v>223</v>
      </c>
      <c r="M278">
        <v>185</v>
      </c>
      <c r="N278">
        <v>13</v>
      </c>
      <c r="O278">
        <v>0</v>
      </c>
      <c r="P278">
        <v>0</v>
      </c>
      <c r="Q278">
        <v>216</v>
      </c>
      <c r="V278" s="13">
        <f>IF(Jan_01_2026_Mar_02_2026_910311985076918[[#This Row],[Alcance]]=0,0,Jan_01_2026_Mar_02_2026_910311985076918[[#This Row],[Clics en el enlace]]/Jan_01_2026_Mar_02_2026_910311985076918[[#This Row],[Alcance]])</f>
        <v>0</v>
      </c>
      <c r="W278" s="13">
        <f>IF(Jan_01_2026_Mar_02_2026_910311985076918[[#This Row],[Alcance]]=0,0,Jan_01_2026_Mar_02_2026_910311985076918[[#This Row],[Veces que se compartió]]/Jan_01_2026_Mar_02_2026_910311985076918[[#This Row],[Alcance]])</f>
        <v>0</v>
      </c>
      <c r="X2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7.0270270270270274E-2</v>
      </c>
      <c r="Y2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7.0270270270270274E-2</v>
      </c>
    </row>
    <row r="279" spans="1:25" x14ac:dyDescent="0.3">
      <c r="A279">
        <v>1.8424538200136208E+16</v>
      </c>
      <c r="B279">
        <v>1.7841400776254024E+16</v>
      </c>
      <c r="C279" s="12" t="s">
        <v>2013</v>
      </c>
      <c r="D279" s="12" t="s">
        <v>1830</v>
      </c>
      <c r="E279" s="12" t="s">
        <v>1339</v>
      </c>
      <c r="F279">
        <v>11</v>
      </c>
      <c r="G279" s="12" t="s">
        <v>2576</v>
      </c>
      <c r="H279" s="12" t="s">
        <v>2577</v>
      </c>
      <c r="I279" s="12" t="s">
        <v>2016</v>
      </c>
      <c r="J279" s="12" t="s">
        <v>1339</v>
      </c>
      <c r="K279" s="12" t="s">
        <v>1836</v>
      </c>
      <c r="L279">
        <v>279</v>
      </c>
      <c r="M279">
        <v>236</v>
      </c>
      <c r="N279">
        <v>11</v>
      </c>
      <c r="O279">
        <v>2</v>
      </c>
      <c r="P279">
        <v>0</v>
      </c>
      <c r="Q279">
        <v>218</v>
      </c>
      <c r="V279" s="13">
        <f>IF(Jan_01_2026_Mar_02_2026_910311985076918[[#This Row],[Alcance]]=0,0,Jan_01_2026_Mar_02_2026_910311985076918[[#This Row],[Clics en el enlace]]/Jan_01_2026_Mar_02_2026_910311985076918[[#This Row],[Alcance]])</f>
        <v>0</v>
      </c>
      <c r="W279" s="13">
        <f>IF(Jan_01_2026_Mar_02_2026_910311985076918[[#This Row],[Alcance]]=0,0,Jan_01_2026_Mar_02_2026_910311985076918[[#This Row],[Veces que se compartió]]/Jan_01_2026_Mar_02_2026_910311985076918[[#This Row],[Alcance]])</f>
        <v>8.4745762711864406E-3</v>
      </c>
      <c r="X2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5.5084745762711863E-2</v>
      </c>
      <c r="Y2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7.2033898305084748E-2</v>
      </c>
    </row>
    <row r="280" spans="1:25" x14ac:dyDescent="0.3">
      <c r="A280">
        <v>1.7994040973748558E+16</v>
      </c>
      <c r="B280">
        <v>1.7841400776254024E+16</v>
      </c>
      <c r="C280" s="12" t="s">
        <v>2013</v>
      </c>
      <c r="D280" s="12" t="s">
        <v>1830</v>
      </c>
      <c r="E280" s="12" t="s">
        <v>1339</v>
      </c>
      <c r="F280">
        <v>19</v>
      </c>
      <c r="G280" s="12" t="s">
        <v>2578</v>
      </c>
      <c r="H280" s="12" t="s">
        <v>2579</v>
      </c>
      <c r="I280" s="12" t="s">
        <v>2016</v>
      </c>
      <c r="J280" s="12" t="s">
        <v>1339</v>
      </c>
      <c r="K280" s="12" t="s">
        <v>1836</v>
      </c>
      <c r="L280">
        <v>315</v>
      </c>
      <c r="M280">
        <v>262</v>
      </c>
      <c r="N280">
        <v>19</v>
      </c>
      <c r="O280">
        <v>1</v>
      </c>
      <c r="P280">
        <v>0</v>
      </c>
      <c r="Q280">
        <v>227</v>
      </c>
      <c r="V280" s="13">
        <f>IF(Jan_01_2026_Mar_02_2026_910311985076918[[#This Row],[Alcance]]=0,0,Jan_01_2026_Mar_02_2026_910311985076918[[#This Row],[Clics en el enlace]]/Jan_01_2026_Mar_02_2026_910311985076918[[#This Row],[Alcance]])</f>
        <v>0</v>
      </c>
      <c r="W280" s="13">
        <f>IF(Jan_01_2026_Mar_02_2026_910311985076918[[#This Row],[Alcance]]=0,0,Jan_01_2026_Mar_02_2026_910311985076918[[#This Row],[Veces que se compartió]]/Jan_01_2026_Mar_02_2026_910311985076918[[#This Row],[Alcance]])</f>
        <v>3.8167938931297708E-3</v>
      </c>
      <c r="X2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7.6335877862595422E-2</v>
      </c>
      <c r="Y2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8.3969465648854963E-2</v>
      </c>
    </row>
    <row r="281" spans="1:25" x14ac:dyDescent="0.3">
      <c r="A281">
        <v>1.7962122849013356E+16</v>
      </c>
      <c r="B281">
        <v>1.7841400776254024E+16</v>
      </c>
      <c r="C281" s="12" t="s">
        <v>2013</v>
      </c>
      <c r="D281" s="12" t="s">
        <v>1830</v>
      </c>
      <c r="E281" s="12" t="s">
        <v>1339</v>
      </c>
      <c r="F281">
        <v>30</v>
      </c>
      <c r="G281" s="12" t="s">
        <v>2580</v>
      </c>
      <c r="H281" s="12" t="s">
        <v>2581</v>
      </c>
      <c r="I281" s="12" t="s">
        <v>2016</v>
      </c>
      <c r="J281" s="12" t="s">
        <v>1339</v>
      </c>
      <c r="K281" s="12" t="s">
        <v>1836</v>
      </c>
      <c r="L281">
        <v>257</v>
      </c>
      <c r="M281">
        <v>203</v>
      </c>
      <c r="N281">
        <v>10</v>
      </c>
      <c r="O281">
        <v>1</v>
      </c>
      <c r="P281">
        <v>0</v>
      </c>
      <c r="Q281">
        <v>236</v>
      </c>
      <c r="R281">
        <v>1</v>
      </c>
      <c r="V281" s="13">
        <f>IF(Jan_01_2026_Mar_02_2026_910311985076918[[#This Row],[Alcance]]=0,0,Jan_01_2026_Mar_02_2026_910311985076918[[#This Row],[Clics en el enlace]]/Jan_01_2026_Mar_02_2026_910311985076918[[#This Row],[Alcance]])</f>
        <v>0</v>
      </c>
      <c r="W281" s="13">
        <f>IF(Jan_01_2026_Mar_02_2026_910311985076918[[#This Row],[Alcance]]=0,0,Jan_01_2026_Mar_02_2026_910311985076918[[#This Row],[Veces que se compartió]]/Jan_01_2026_Mar_02_2026_910311985076918[[#This Row],[Alcance]])</f>
        <v>4.9261083743842365E-3</v>
      </c>
      <c r="X2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5.4187192118226604E-2</v>
      </c>
      <c r="Y2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6.4039408866995079E-2</v>
      </c>
    </row>
    <row r="282" spans="1:25" x14ac:dyDescent="0.3">
      <c r="A282">
        <v>1.7849668659675506E+16</v>
      </c>
      <c r="B282">
        <v>1.7841400776254024E+16</v>
      </c>
      <c r="C282" s="12" t="s">
        <v>2013</v>
      </c>
      <c r="D282" s="12" t="s">
        <v>1830</v>
      </c>
      <c r="E282" s="12" t="s">
        <v>1339</v>
      </c>
      <c r="F282">
        <v>15</v>
      </c>
      <c r="G282" s="12" t="s">
        <v>2582</v>
      </c>
      <c r="H282" s="12" t="s">
        <v>2583</v>
      </c>
      <c r="I282" s="12" t="s">
        <v>2016</v>
      </c>
      <c r="J282" s="12" t="s">
        <v>1339</v>
      </c>
      <c r="K282" s="12" t="s">
        <v>1836</v>
      </c>
      <c r="L282">
        <v>333</v>
      </c>
      <c r="M282">
        <v>276</v>
      </c>
      <c r="N282">
        <v>11</v>
      </c>
      <c r="O282">
        <v>1</v>
      </c>
      <c r="P282">
        <v>0</v>
      </c>
      <c r="Q282">
        <v>206</v>
      </c>
      <c r="V282" s="13">
        <f>IF(Jan_01_2026_Mar_02_2026_910311985076918[[#This Row],[Alcance]]=0,0,Jan_01_2026_Mar_02_2026_910311985076918[[#This Row],[Clics en el enlace]]/Jan_01_2026_Mar_02_2026_910311985076918[[#This Row],[Alcance]])</f>
        <v>0</v>
      </c>
      <c r="W282" s="13">
        <f>IF(Jan_01_2026_Mar_02_2026_910311985076918[[#This Row],[Alcance]]=0,0,Jan_01_2026_Mar_02_2026_910311985076918[[#This Row],[Veces que se compartió]]/Jan_01_2026_Mar_02_2026_910311985076918[[#This Row],[Alcance]])</f>
        <v>3.6231884057971015E-3</v>
      </c>
      <c r="X2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4.3478260869565216E-2</v>
      </c>
      <c r="Y2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5.0724637681159424E-2</v>
      </c>
    </row>
    <row r="283" spans="1:25" x14ac:dyDescent="0.3">
      <c r="A283">
        <v>1.7928210357207214E+16</v>
      </c>
      <c r="B283">
        <v>1.7841400776254024E+16</v>
      </c>
      <c r="C283" s="12" t="s">
        <v>2013</v>
      </c>
      <c r="D283" s="12" t="s">
        <v>1830</v>
      </c>
      <c r="E283" s="12" t="s">
        <v>1339</v>
      </c>
      <c r="F283">
        <v>30</v>
      </c>
      <c r="G283" s="12" t="s">
        <v>2584</v>
      </c>
      <c r="H283" s="12" t="s">
        <v>2585</v>
      </c>
      <c r="I283" s="12" t="s">
        <v>2016</v>
      </c>
      <c r="J283" s="12" t="s">
        <v>1339</v>
      </c>
      <c r="K283" s="12" t="s">
        <v>1836</v>
      </c>
      <c r="L283">
        <v>228</v>
      </c>
      <c r="M283">
        <v>183</v>
      </c>
      <c r="N283">
        <v>14</v>
      </c>
      <c r="O283">
        <v>0</v>
      </c>
      <c r="P283">
        <v>0</v>
      </c>
      <c r="Q283">
        <v>222</v>
      </c>
      <c r="V283" s="13">
        <f>IF(Jan_01_2026_Mar_02_2026_910311985076918[[#This Row],[Alcance]]=0,0,Jan_01_2026_Mar_02_2026_910311985076918[[#This Row],[Clics en el enlace]]/Jan_01_2026_Mar_02_2026_910311985076918[[#This Row],[Alcance]])</f>
        <v>0</v>
      </c>
      <c r="W283" s="13">
        <f>IF(Jan_01_2026_Mar_02_2026_910311985076918[[#This Row],[Alcance]]=0,0,Jan_01_2026_Mar_02_2026_910311985076918[[#This Row],[Veces que se compartió]]/Jan_01_2026_Mar_02_2026_910311985076918[[#This Row],[Alcance]])</f>
        <v>0</v>
      </c>
      <c r="X2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7.650273224043716E-2</v>
      </c>
      <c r="Y2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7.650273224043716E-2</v>
      </c>
    </row>
    <row r="284" spans="1:25" x14ac:dyDescent="0.3">
      <c r="A284">
        <v>1.8449397445103264E+16</v>
      </c>
      <c r="B284">
        <v>1.7841400776254024E+16</v>
      </c>
      <c r="C284" s="12" t="s">
        <v>2013</v>
      </c>
      <c r="D284" s="12" t="s">
        <v>1830</v>
      </c>
      <c r="E284" s="12" t="s">
        <v>1339</v>
      </c>
      <c r="F284">
        <v>15</v>
      </c>
      <c r="G284" s="12" t="s">
        <v>2586</v>
      </c>
      <c r="H284" s="12" t="s">
        <v>2587</v>
      </c>
      <c r="I284" s="12" t="s">
        <v>2016</v>
      </c>
      <c r="J284" s="12" t="s">
        <v>1339</v>
      </c>
      <c r="K284" s="12" t="s">
        <v>1836</v>
      </c>
      <c r="L284">
        <v>250</v>
      </c>
      <c r="M284">
        <v>192</v>
      </c>
      <c r="N284">
        <v>15</v>
      </c>
      <c r="O284">
        <v>0</v>
      </c>
      <c r="P284">
        <v>0</v>
      </c>
      <c r="Q284">
        <v>235</v>
      </c>
      <c r="V284" s="13">
        <f>IF(Jan_01_2026_Mar_02_2026_910311985076918[[#This Row],[Alcance]]=0,0,Jan_01_2026_Mar_02_2026_910311985076918[[#This Row],[Clics en el enlace]]/Jan_01_2026_Mar_02_2026_910311985076918[[#This Row],[Alcance]])</f>
        <v>0</v>
      </c>
      <c r="W284" s="13">
        <f>IF(Jan_01_2026_Mar_02_2026_910311985076918[[#This Row],[Alcance]]=0,0,Jan_01_2026_Mar_02_2026_910311985076918[[#This Row],[Veces que se compartió]]/Jan_01_2026_Mar_02_2026_910311985076918[[#This Row],[Alcance]])</f>
        <v>0</v>
      </c>
      <c r="X2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7.8125E-2</v>
      </c>
      <c r="Y2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7.8125E-2</v>
      </c>
    </row>
    <row r="285" spans="1:25" x14ac:dyDescent="0.3">
      <c r="A285">
        <v>1.8070906253170344E+16</v>
      </c>
      <c r="B285">
        <v>1.7841400776254024E+16</v>
      </c>
      <c r="C285" s="12" t="s">
        <v>2013</v>
      </c>
      <c r="D285" s="12" t="s">
        <v>1830</v>
      </c>
      <c r="E285" s="12" t="s">
        <v>1339</v>
      </c>
      <c r="F285">
        <v>20</v>
      </c>
      <c r="G285" s="12" t="s">
        <v>2588</v>
      </c>
      <c r="H285" s="12" t="s">
        <v>2589</v>
      </c>
      <c r="I285" s="12" t="s">
        <v>2016</v>
      </c>
      <c r="J285" s="12" t="s">
        <v>1339</v>
      </c>
      <c r="K285" s="12" t="s">
        <v>1836</v>
      </c>
      <c r="L285">
        <v>373</v>
      </c>
      <c r="M285">
        <v>284</v>
      </c>
      <c r="N285">
        <v>14</v>
      </c>
      <c r="O285">
        <v>3</v>
      </c>
      <c r="P285">
        <v>0</v>
      </c>
      <c r="Q285">
        <v>245</v>
      </c>
      <c r="R285">
        <v>1</v>
      </c>
      <c r="V285" s="13">
        <f>IF(Jan_01_2026_Mar_02_2026_910311985076918[[#This Row],[Alcance]]=0,0,Jan_01_2026_Mar_02_2026_910311985076918[[#This Row],[Clics en el enlace]]/Jan_01_2026_Mar_02_2026_910311985076918[[#This Row],[Alcance]])</f>
        <v>0</v>
      </c>
      <c r="W285" s="13">
        <f>IF(Jan_01_2026_Mar_02_2026_910311985076918[[#This Row],[Alcance]]=0,0,Jan_01_2026_Mar_02_2026_910311985076918[[#This Row],[Veces que se compartió]]/Jan_01_2026_Mar_02_2026_910311985076918[[#This Row],[Alcance]])</f>
        <v>1.0563380281690141E-2</v>
      </c>
      <c r="X2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5.9859154929577461E-2</v>
      </c>
      <c r="Y2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8.098591549295775E-2</v>
      </c>
    </row>
    <row r="286" spans="1:25" x14ac:dyDescent="0.3">
      <c r="A286">
        <v>1.808180899700292E+16</v>
      </c>
      <c r="B286">
        <v>1.7841400776254024E+16</v>
      </c>
      <c r="C286" s="12" t="s">
        <v>2013</v>
      </c>
      <c r="D286" s="12" t="s">
        <v>1830</v>
      </c>
      <c r="E286" s="12" t="s">
        <v>1339</v>
      </c>
      <c r="F286">
        <v>11</v>
      </c>
      <c r="G286" s="12" t="s">
        <v>2590</v>
      </c>
      <c r="H286" s="12" t="s">
        <v>2591</v>
      </c>
      <c r="I286" s="12" t="s">
        <v>2016</v>
      </c>
      <c r="J286" s="12" t="s">
        <v>1339</v>
      </c>
      <c r="K286" s="12" t="s">
        <v>1836</v>
      </c>
      <c r="L286">
        <v>234</v>
      </c>
      <c r="M286">
        <v>187</v>
      </c>
      <c r="N286">
        <v>10</v>
      </c>
      <c r="O286">
        <v>0</v>
      </c>
      <c r="P286">
        <v>0</v>
      </c>
      <c r="Q286">
        <v>226</v>
      </c>
      <c r="V286" s="13">
        <f>IF(Jan_01_2026_Mar_02_2026_910311985076918[[#This Row],[Alcance]]=0,0,Jan_01_2026_Mar_02_2026_910311985076918[[#This Row],[Clics en el enlace]]/Jan_01_2026_Mar_02_2026_910311985076918[[#This Row],[Alcance]])</f>
        <v>0</v>
      </c>
      <c r="W286" s="13">
        <f>IF(Jan_01_2026_Mar_02_2026_910311985076918[[#This Row],[Alcance]]=0,0,Jan_01_2026_Mar_02_2026_910311985076918[[#This Row],[Veces que se compartió]]/Jan_01_2026_Mar_02_2026_910311985076918[[#This Row],[Alcance]])</f>
        <v>0</v>
      </c>
      <c r="X2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5.3475935828877004E-2</v>
      </c>
      <c r="Y2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5.3475935828877004E-2</v>
      </c>
    </row>
    <row r="287" spans="1:25" x14ac:dyDescent="0.3">
      <c r="A287">
        <v>1.8090256106105556E+16</v>
      </c>
      <c r="B287">
        <v>1.7841400776254024E+16</v>
      </c>
      <c r="C287" s="12" t="s">
        <v>2013</v>
      </c>
      <c r="D287" s="12" t="s">
        <v>1830</v>
      </c>
      <c r="E287" s="12" t="s">
        <v>1339</v>
      </c>
      <c r="F287">
        <v>30</v>
      </c>
      <c r="G287" s="12" t="s">
        <v>2592</v>
      </c>
      <c r="H287" s="12" t="s">
        <v>2593</v>
      </c>
      <c r="I287" s="12" t="s">
        <v>2016</v>
      </c>
      <c r="J287" s="12" t="s">
        <v>1339</v>
      </c>
      <c r="K287" s="12" t="s">
        <v>1836</v>
      </c>
      <c r="L287">
        <v>272</v>
      </c>
      <c r="M287">
        <v>198</v>
      </c>
      <c r="N287">
        <v>9</v>
      </c>
      <c r="O287">
        <v>1</v>
      </c>
      <c r="P287">
        <v>0</v>
      </c>
      <c r="Q287">
        <v>244</v>
      </c>
      <c r="V287" s="13">
        <f>IF(Jan_01_2026_Mar_02_2026_910311985076918[[#This Row],[Alcance]]=0,0,Jan_01_2026_Mar_02_2026_910311985076918[[#This Row],[Clics en el enlace]]/Jan_01_2026_Mar_02_2026_910311985076918[[#This Row],[Alcance]])</f>
        <v>0</v>
      </c>
      <c r="W287" s="13">
        <f>IF(Jan_01_2026_Mar_02_2026_910311985076918[[#This Row],[Alcance]]=0,0,Jan_01_2026_Mar_02_2026_910311985076918[[#This Row],[Veces que se compartió]]/Jan_01_2026_Mar_02_2026_910311985076918[[#This Row],[Alcance]])</f>
        <v>5.0505050505050509E-3</v>
      </c>
      <c r="X2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5.0505050505050504E-2</v>
      </c>
      <c r="Y2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6.0606060606060608E-2</v>
      </c>
    </row>
    <row r="288" spans="1:25" x14ac:dyDescent="0.3">
      <c r="A288">
        <v>1.7925756654227636E+16</v>
      </c>
      <c r="B288">
        <v>1.7841400776254024E+16</v>
      </c>
      <c r="C288" s="12" t="s">
        <v>2013</v>
      </c>
      <c r="D288" s="12" t="s">
        <v>1830</v>
      </c>
      <c r="E288" s="12" t="s">
        <v>1339</v>
      </c>
      <c r="F288">
        <v>11</v>
      </c>
      <c r="G288" s="12" t="s">
        <v>2594</v>
      </c>
      <c r="H288" s="12" t="s">
        <v>2595</v>
      </c>
      <c r="I288" s="12" t="s">
        <v>2016</v>
      </c>
      <c r="J288" s="12" t="s">
        <v>1339</v>
      </c>
      <c r="K288" s="12" t="s">
        <v>1836</v>
      </c>
      <c r="L288">
        <v>287</v>
      </c>
      <c r="M288">
        <v>199</v>
      </c>
      <c r="N288">
        <v>14</v>
      </c>
      <c r="O288">
        <v>0</v>
      </c>
      <c r="P288">
        <v>0</v>
      </c>
      <c r="Q288">
        <v>210</v>
      </c>
      <c r="V288" s="13">
        <f>IF(Jan_01_2026_Mar_02_2026_910311985076918[[#This Row],[Alcance]]=0,0,Jan_01_2026_Mar_02_2026_910311985076918[[#This Row],[Clics en el enlace]]/Jan_01_2026_Mar_02_2026_910311985076918[[#This Row],[Alcance]])</f>
        <v>0</v>
      </c>
      <c r="W288" s="13">
        <f>IF(Jan_01_2026_Mar_02_2026_910311985076918[[#This Row],[Alcance]]=0,0,Jan_01_2026_Mar_02_2026_910311985076918[[#This Row],[Veces que se compartió]]/Jan_01_2026_Mar_02_2026_910311985076918[[#This Row],[Alcance]])</f>
        <v>0</v>
      </c>
      <c r="X2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7.0351758793969849E-2</v>
      </c>
      <c r="Y2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7.0351758793969849E-2</v>
      </c>
    </row>
    <row r="289" spans="1:25" x14ac:dyDescent="0.3">
      <c r="A289">
        <v>1.8125800147487796E+16</v>
      </c>
      <c r="B289">
        <v>1.7841400776254024E+16</v>
      </c>
      <c r="C289" s="12" t="s">
        <v>2013</v>
      </c>
      <c r="D289" s="12" t="s">
        <v>1830</v>
      </c>
      <c r="E289" s="12" t="s">
        <v>1339</v>
      </c>
      <c r="F289">
        <v>13</v>
      </c>
      <c r="G289" s="12" t="s">
        <v>2596</v>
      </c>
      <c r="H289" s="12" t="s">
        <v>2597</v>
      </c>
      <c r="I289" s="12" t="s">
        <v>2016</v>
      </c>
      <c r="J289" s="12" t="s">
        <v>1339</v>
      </c>
      <c r="K289" s="12" t="s">
        <v>1836</v>
      </c>
      <c r="L289">
        <v>214</v>
      </c>
      <c r="M289">
        <v>179</v>
      </c>
      <c r="N289">
        <v>13</v>
      </c>
      <c r="O289">
        <v>4</v>
      </c>
      <c r="P289">
        <v>0</v>
      </c>
      <c r="Q289">
        <v>203</v>
      </c>
      <c r="R289">
        <v>2</v>
      </c>
      <c r="V289" s="13">
        <f>IF(Jan_01_2026_Mar_02_2026_910311985076918[[#This Row],[Alcance]]=0,0,Jan_01_2026_Mar_02_2026_910311985076918[[#This Row],[Clics en el enlace]]/Jan_01_2026_Mar_02_2026_910311985076918[[#This Row],[Alcance]])</f>
        <v>0</v>
      </c>
      <c r="W289" s="13">
        <f>IF(Jan_01_2026_Mar_02_2026_910311985076918[[#This Row],[Alcance]]=0,0,Jan_01_2026_Mar_02_2026_910311985076918[[#This Row],[Veces que se compartió]]/Jan_01_2026_Mar_02_2026_910311985076918[[#This Row],[Alcance]])</f>
        <v>2.23463687150838E-2</v>
      </c>
      <c r="X2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9.4972067039106142E-2</v>
      </c>
      <c r="Y2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0.13966480446927373</v>
      </c>
    </row>
    <row r="290" spans="1:25" x14ac:dyDescent="0.3">
      <c r="A290">
        <v>1.797931520380653E+16</v>
      </c>
      <c r="B290">
        <v>1.7841400776254024E+16</v>
      </c>
      <c r="C290" s="12" t="s">
        <v>2013</v>
      </c>
      <c r="D290" s="12" t="s">
        <v>1830</v>
      </c>
      <c r="E290" s="12" t="s">
        <v>1339</v>
      </c>
      <c r="F290">
        <v>11</v>
      </c>
      <c r="G290" s="12" t="s">
        <v>2598</v>
      </c>
      <c r="H290" s="12" t="s">
        <v>2599</v>
      </c>
      <c r="I290" s="12" t="s">
        <v>2016</v>
      </c>
      <c r="J290" s="12" t="s">
        <v>1339</v>
      </c>
      <c r="K290" s="12" t="s">
        <v>1836</v>
      </c>
      <c r="L290">
        <v>220</v>
      </c>
      <c r="M290">
        <v>184</v>
      </c>
      <c r="N290">
        <v>10</v>
      </c>
      <c r="O290">
        <v>0</v>
      </c>
      <c r="P290">
        <v>0</v>
      </c>
      <c r="Q290">
        <v>207</v>
      </c>
      <c r="R290">
        <v>1</v>
      </c>
      <c r="V290" s="13">
        <f>IF(Jan_01_2026_Mar_02_2026_910311985076918[[#This Row],[Alcance]]=0,0,Jan_01_2026_Mar_02_2026_910311985076918[[#This Row],[Clics en el enlace]]/Jan_01_2026_Mar_02_2026_910311985076918[[#This Row],[Alcance]])</f>
        <v>0</v>
      </c>
      <c r="W290" s="13">
        <f>IF(Jan_01_2026_Mar_02_2026_910311985076918[[#This Row],[Alcance]]=0,0,Jan_01_2026_Mar_02_2026_910311985076918[[#This Row],[Veces que se compartió]]/Jan_01_2026_Mar_02_2026_910311985076918[[#This Row],[Alcance]])</f>
        <v>0</v>
      </c>
      <c r="X2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5.434782608695652E-2</v>
      </c>
      <c r="Y2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5.434782608695652E-2</v>
      </c>
    </row>
    <row r="291" spans="1:25" x14ac:dyDescent="0.3">
      <c r="A291">
        <v>1.7880492057374836E+16</v>
      </c>
      <c r="B291">
        <v>1.7841400776254024E+16</v>
      </c>
      <c r="C291" s="12" t="s">
        <v>2013</v>
      </c>
      <c r="D291" s="12" t="s">
        <v>1830</v>
      </c>
      <c r="E291" s="12" t="s">
        <v>1339</v>
      </c>
      <c r="F291">
        <v>17</v>
      </c>
      <c r="G291" s="12" t="s">
        <v>2600</v>
      </c>
      <c r="H291" s="12" t="s">
        <v>2601</v>
      </c>
      <c r="I291" s="12" t="s">
        <v>2016</v>
      </c>
      <c r="J291" s="12" t="s">
        <v>1339</v>
      </c>
      <c r="K291" s="12" t="s">
        <v>1836</v>
      </c>
      <c r="L291">
        <v>250</v>
      </c>
      <c r="M291">
        <v>201</v>
      </c>
      <c r="N291">
        <v>16</v>
      </c>
      <c r="O291">
        <v>0</v>
      </c>
      <c r="P291">
        <v>1</v>
      </c>
      <c r="Q291">
        <v>242</v>
      </c>
      <c r="R291">
        <v>1</v>
      </c>
      <c r="V291" s="13">
        <f>IF(Jan_01_2026_Mar_02_2026_910311985076918[[#This Row],[Alcance]]=0,0,Jan_01_2026_Mar_02_2026_910311985076918[[#This Row],[Clics en el enlace]]/Jan_01_2026_Mar_02_2026_910311985076918[[#This Row],[Alcance]])</f>
        <v>0</v>
      </c>
      <c r="W291" s="13">
        <f>IF(Jan_01_2026_Mar_02_2026_910311985076918[[#This Row],[Alcance]]=0,0,Jan_01_2026_Mar_02_2026_910311985076918[[#This Row],[Veces que se compartió]]/Jan_01_2026_Mar_02_2026_910311985076918[[#This Row],[Alcance]])</f>
        <v>0</v>
      </c>
      <c r="X2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8.45771144278607E-2</v>
      </c>
      <c r="Y2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8.9552238805970144E-2</v>
      </c>
    </row>
    <row r="292" spans="1:25" x14ac:dyDescent="0.3">
      <c r="A292">
        <v>1.7990327183762834E+16</v>
      </c>
      <c r="B292">
        <v>1.7841400776254024E+16</v>
      </c>
      <c r="C292" s="12" t="s">
        <v>2013</v>
      </c>
      <c r="D292" s="12" t="s">
        <v>1830</v>
      </c>
      <c r="E292" s="12" t="s">
        <v>1339</v>
      </c>
      <c r="F292">
        <v>28</v>
      </c>
      <c r="G292" s="12" t="s">
        <v>2602</v>
      </c>
      <c r="H292" s="12" t="s">
        <v>2603</v>
      </c>
      <c r="I292" s="12" t="s">
        <v>2016</v>
      </c>
      <c r="J292" s="12" t="s">
        <v>1339</v>
      </c>
      <c r="K292" s="12" t="s">
        <v>1836</v>
      </c>
      <c r="L292">
        <v>223</v>
      </c>
      <c r="M292">
        <v>172</v>
      </c>
      <c r="N292">
        <v>13</v>
      </c>
      <c r="O292">
        <v>0</v>
      </c>
      <c r="P292">
        <v>2</v>
      </c>
      <c r="Q292">
        <v>213</v>
      </c>
      <c r="V292" s="13">
        <f>IF(Jan_01_2026_Mar_02_2026_910311985076918[[#This Row],[Alcance]]=0,0,Jan_01_2026_Mar_02_2026_910311985076918[[#This Row],[Clics en el enlace]]/Jan_01_2026_Mar_02_2026_910311985076918[[#This Row],[Alcance]])</f>
        <v>0</v>
      </c>
      <c r="W292" s="13">
        <f>IF(Jan_01_2026_Mar_02_2026_910311985076918[[#This Row],[Alcance]]=0,0,Jan_01_2026_Mar_02_2026_910311985076918[[#This Row],[Veces que se compartió]]/Jan_01_2026_Mar_02_2026_910311985076918[[#This Row],[Alcance]])</f>
        <v>0</v>
      </c>
      <c r="X2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8.7209302325581398E-2</v>
      </c>
      <c r="Y2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9.8837209302325577E-2</v>
      </c>
    </row>
    <row r="293" spans="1:25" x14ac:dyDescent="0.3">
      <c r="A293">
        <v>1.8015357704652204E+16</v>
      </c>
      <c r="B293">
        <v>1.7841400776254024E+16</v>
      </c>
      <c r="C293" s="12" t="s">
        <v>2013</v>
      </c>
      <c r="D293" s="12" t="s">
        <v>1830</v>
      </c>
      <c r="E293" s="12" t="s">
        <v>1339</v>
      </c>
      <c r="F293">
        <v>30</v>
      </c>
      <c r="G293" s="12" t="s">
        <v>2604</v>
      </c>
      <c r="H293" s="12" t="s">
        <v>2605</v>
      </c>
      <c r="I293" s="12" t="s">
        <v>2016</v>
      </c>
      <c r="J293" s="12" t="s">
        <v>1339</v>
      </c>
      <c r="K293" s="12" t="s">
        <v>1836</v>
      </c>
      <c r="L293">
        <v>233</v>
      </c>
      <c r="M293">
        <v>187</v>
      </c>
      <c r="N293">
        <v>9</v>
      </c>
      <c r="O293">
        <v>0</v>
      </c>
      <c r="P293">
        <v>1</v>
      </c>
      <c r="Q293">
        <v>222</v>
      </c>
      <c r="V293" s="13">
        <f>IF(Jan_01_2026_Mar_02_2026_910311985076918[[#This Row],[Alcance]]=0,0,Jan_01_2026_Mar_02_2026_910311985076918[[#This Row],[Clics en el enlace]]/Jan_01_2026_Mar_02_2026_910311985076918[[#This Row],[Alcance]])</f>
        <v>0</v>
      </c>
      <c r="W293" s="13">
        <f>IF(Jan_01_2026_Mar_02_2026_910311985076918[[#This Row],[Alcance]]=0,0,Jan_01_2026_Mar_02_2026_910311985076918[[#This Row],[Veces que se compartió]]/Jan_01_2026_Mar_02_2026_910311985076918[[#This Row],[Alcance]])</f>
        <v>0</v>
      </c>
      <c r="X2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5.3475935828877004E-2</v>
      </c>
      <c r="Y2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5.8823529411764705E-2</v>
      </c>
    </row>
    <row r="294" spans="1:25" x14ac:dyDescent="0.3">
      <c r="A294">
        <v>1.7929476399048852E+16</v>
      </c>
      <c r="B294">
        <v>1.7841400776254024E+16</v>
      </c>
      <c r="C294" s="12" t="s">
        <v>2013</v>
      </c>
      <c r="D294" s="12" t="s">
        <v>1830</v>
      </c>
      <c r="E294" s="12" t="s">
        <v>1339</v>
      </c>
      <c r="F294">
        <v>12</v>
      </c>
      <c r="G294" s="12" t="s">
        <v>2606</v>
      </c>
      <c r="H294" s="12" t="s">
        <v>2607</v>
      </c>
      <c r="I294" s="12" t="s">
        <v>2016</v>
      </c>
      <c r="J294" s="12" t="s">
        <v>1339</v>
      </c>
      <c r="K294" s="12" t="s">
        <v>1836</v>
      </c>
      <c r="L294">
        <v>224</v>
      </c>
      <c r="M294">
        <v>177</v>
      </c>
      <c r="N294">
        <v>9</v>
      </c>
      <c r="O294">
        <v>0</v>
      </c>
      <c r="P294">
        <v>0</v>
      </c>
      <c r="Q294">
        <v>203</v>
      </c>
      <c r="R294">
        <v>1</v>
      </c>
      <c r="U294">
        <v>2</v>
      </c>
      <c r="V294" s="13">
        <f>IF(Jan_01_2026_Mar_02_2026_910311985076918[[#This Row],[Alcance]]=0,0,Jan_01_2026_Mar_02_2026_910311985076918[[#This Row],[Clics en el enlace]]/Jan_01_2026_Mar_02_2026_910311985076918[[#This Row],[Alcance]])</f>
        <v>1.1299435028248588E-2</v>
      </c>
      <c r="W294" s="13">
        <f>IF(Jan_01_2026_Mar_02_2026_910311985076918[[#This Row],[Alcance]]=0,0,Jan_01_2026_Mar_02_2026_910311985076918[[#This Row],[Veces que se compartió]]/Jan_01_2026_Mar_02_2026_910311985076918[[#This Row],[Alcance]])</f>
        <v>0</v>
      </c>
      <c r="X2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5.0847457627118647E-2</v>
      </c>
      <c r="Y2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5.0847457627118647E-2</v>
      </c>
    </row>
    <row r="295" spans="1:25" x14ac:dyDescent="0.3">
      <c r="A295">
        <v>1.856422013205786E+16</v>
      </c>
      <c r="B295">
        <v>1.7841400776254024E+16</v>
      </c>
      <c r="C295" s="12" t="s">
        <v>2013</v>
      </c>
      <c r="D295" s="12" t="s">
        <v>1830</v>
      </c>
      <c r="E295" s="12" t="s">
        <v>1339</v>
      </c>
      <c r="F295">
        <v>30</v>
      </c>
      <c r="G295" s="12" t="s">
        <v>2608</v>
      </c>
      <c r="H295" s="12" t="s">
        <v>2609</v>
      </c>
      <c r="I295" s="12" t="s">
        <v>2016</v>
      </c>
      <c r="J295" s="12" t="s">
        <v>1339</v>
      </c>
      <c r="K295" s="12" t="s">
        <v>1836</v>
      </c>
      <c r="L295">
        <v>215</v>
      </c>
      <c r="M295">
        <v>175</v>
      </c>
      <c r="N295">
        <v>10</v>
      </c>
      <c r="O295">
        <v>0</v>
      </c>
      <c r="P295">
        <v>0</v>
      </c>
      <c r="Q295">
        <v>207</v>
      </c>
      <c r="R295">
        <v>1</v>
      </c>
      <c r="V295" s="13">
        <f>IF(Jan_01_2026_Mar_02_2026_910311985076918[[#This Row],[Alcance]]=0,0,Jan_01_2026_Mar_02_2026_910311985076918[[#This Row],[Clics en el enlace]]/Jan_01_2026_Mar_02_2026_910311985076918[[#This Row],[Alcance]])</f>
        <v>0</v>
      </c>
      <c r="W295" s="13">
        <f>IF(Jan_01_2026_Mar_02_2026_910311985076918[[#This Row],[Alcance]]=0,0,Jan_01_2026_Mar_02_2026_910311985076918[[#This Row],[Veces que se compartió]]/Jan_01_2026_Mar_02_2026_910311985076918[[#This Row],[Alcance]])</f>
        <v>0</v>
      </c>
      <c r="X2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5.7142857142857141E-2</v>
      </c>
      <c r="Y2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5.7142857142857141E-2</v>
      </c>
    </row>
    <row r="296" spans="1:25" x14ac:dyDescent="0.3">
      <c r="A296">
        <v>1.8154774306425848E+16</v>
      </c>
      <c r="B296">
        <v>1.7841400776254024E+16</v>
      </c>
      <c r="C296" s="12" t="s">
        <v>2013</v>
      </c>
      <c r="D296" s="12" t="s">
        <v>1830</v>
      </c>
      <c r="E296" s="12" t="s">
        <v>1339</v>
      </c>
      <c r="F296">
        <v>15</v>
      </c>
      <c r="G296" s="12" t="s">
        <v>2610</v>
      </c>
      <c r="H296" s="12" t="s">
        <v>2611</v>
      </c>
      <c r="I296" s="12" t="s">
        <v>2016</v>
      </c>
      <c r="J296" s="12" t="s">
        <v>1339</v>
      </c>
      <c r="K296" s="12" t="s">
        <v>1836</v>
      </c>
      <c r="L296">
        <v>209</v>
      </c>
      <c r="M296">
        <v>180</v>
      </c>
      <c r="N296">
        <v>12</v>
      </c>
      <c r="O296">
        <v>0</v>
      </c>
      <c r="P296">
        <v>0</v>
      </c>
      <c r="Q296">
        <v>195</v>
      </c>
      <c r="R296">
        <v>1</v>
      </c>
      <c r="V296" s="13">
        <f>IF(Jan_01_2026_Mar_02_2026_910311985076918[[#This Row],[Alcance]]=0,0,Jan_01_2026_Mar_02_2026_910311985076918[[#This Row],[Clics en el enlace]]/Jan_01_2026_Mar_02_2026_910311985076918[[#This Row],[Alcance]])</f>
        <v>0</v>
      </c>
      <c r="W296" s="13">
        <f>IF(Jan_01_2026_Mar_02_2026_910311985076918[[#This Row],[Alcance]]=0,0,Jan_01_2026_Mar_02_2026_910311985076918[[#This Row],[Veces que se compartió]]/Jan_01_2026_Mar_02_2026_910311985076918[[#This Row],[Alcance]])</f>
        <v>0</v>
      </c>
      <c r="X2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6.6666666666666666E-2</v>
      </c>
      <c r="Y2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6.6666666666666666E-2</v>
      </c>
    </row>
    <row r="297" spans="1:25" x14ac:dyDescent="0.3">
      <c r="A297">
        <v>1.7944065204106618E+16</v>
      </c>
      <c r="B297">
        <v>1.7841400776254024E+16</v>
      </c>
      <c r="C297" s="12" t="s">
        <v>2013</v>
      </c>
      <c r="D297" s="12" t="s">
        <v>1830</v>
      </c>
      <c r="E297" s="12" t="s">
        <v>1339</v>
      </c>
      <c r="F297">
        <v>11</v>
      </c>
      <c r="G297" s="12" t="s">
        <v>2612</v>
      </c>
      <c r="H297" s="12" t="s">
        <v>2613</v>
      </c>
      <c r="I297" s="12" t="s">
        <v>2016</v>
      </c>
      <c r="J297" s="12" t="s">
        <v>1339</v>
      </c>
      <c r="K297" s="12" t="s">
        <v>1836</v>
      </c>
      <c r="L297">
        <v>573</v>
      </c>
      <c r="M297">
        <v>484</v>
      </c>
      <c r="N297">
        <v>7</v>
      </c>
      <c r="O297">
        <v>2</v>
      </c>
      <c r="P297">
        <v>0</v>
      </c>
      <c r="Q297">
        <v>195</v>
      </c>
      <c r="V297" s="13">
        <f>IF(Jan_01_2026_Mar_02_2026_910311985076918[[#This Row],[Alcance]]=0,0,Jan_01_2026_Mar_02_2026_910311985076918[[#This Row],[Clics en el enlace]]/Jan_01_2026_Mar_02_2026_910311985076918[[#This Row],[Alcance]])</f>
        <v>0</v>
      </c>
      <c r="W297" s="13">
        <f>IF(Jan_01_2026_Mar_02_2026_910311985076918[[#This Row],[Alcance]]=0,0,Jan_01_2026_Mar_02_2026_910311985076918[[#This Row],[Veces que se compartió]]/Jan_01_2026_Mar_02_2026_910311985076918[[#This Row],[Alcance]])</f>
        <v>4.1322314049586778E-3</v>
      </c>
      <c r="X2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1.859504132231405E-2</v>
      </c>
      <c r="Y2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2.6859504132231406E-2</v>
      </c>
    </row>
    <row r="298" spans="1:25" x14ac:dyDescent="0.3">
      <c r="A298">
        <v>1.791326042129729E+16</v>
      </c>
      <c r="B298">
        <v>1.7841400776254024E+16</v>
      </c>
      <c r="C298" s="12" t="s">
        <v>2013</v>
      </c>
      <c r="D298" s="12" t="s">
        <v>1830</v>
      </c>
      <c r="E298" s="12" t="s">
        <v>1339</v>
      </c>
      <c r="F298">
        <v>30</v>
      </c>
      <c r="G298" s="12" t="s">
        <v>2614</v>
      </c>
      <c r="H298" s="12" t="s">
        <v>2615</v>
      </c>
      <c r="I298" s="12" t="s">
        <v>2016</v>
      </c>
      <c r="J298" s="12" t="s">
        <v>1339</v>
      </c>
      <c r="K298" s="12" t="s">
        <v>1836</v>
      </c>
      <c r="L298">
        <v>350</v>
      </c>
      <c r="M298">
        <v>284</v>
      </c>
      <c r="N298">
        <v>7</v>
      </c>
      <c r="O298">
        <v>1</v>
      </c>
      <c r="P298">
        <v>0</v>
      </c>
      <c r="Q298">
        <v>214</v>
      </c>
      <c r="V298" s="13">
        <f>IF(Jan_01_2026_Mar_02_2026_910311985076918[[#This Row],[Alcance]]=0,0,Jan_01_2026_Mar_02_2026_910311985076918[[#This Row],[Clics en el enlace]]/Jan_01_2026_Mar_02_2026_910311985076918[[#This Row],[Alcance]])</f>
        <v>0</v>
      </c>
      <c r="W298" s="13">
        <f>IF(Jan_01_2026_Mar_02_2026_910311985076918[[#This Row],[Alcance]]=0,0,Jan_01_2026_Mar_02_2026_910311985076918[[#This Row],[Veces que se compartió]]/Jan_01_2026_Mar_02_2026_910311985076918[[#This Row],[Alcance]])</f>
        <v>3.5211267605633804E-3</v>
      </c>
      <c r="X2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2.8169014084507043E-2</v>
      </c>
      <c r="Y2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3.5211267605633804E-2</v>
      </c>
    </row>
    <row r="299" spans="1:25" x14ac:dyDescent="0.3">
      <c r="A299">
        <v>1.8107299669782776E+16</v>
      </c>
      <c r="B299">
        <v>1.7841400776254024E+16</v>
      </c>
      <c r="C299" s="12" t="s">
        <v>2013</v>
      </c>
      <c r="D299" s="12" t="s">
        <v>1830</v>
      </c>
      <c r="E299" s="12" t="s">
        <v>1339</v>
      </c>
      <c r="F299">
        <v>49</v>
      </c>
      <c r="G299" s="12" t="s">
        <v>2616</v>
      </c>
      <c r="H299" s="12" t="s">
        <v>2617</v>
      </c>
      <c r="I299" s="12" t="s">
        <v>2016</v>
      </c>
      <c r="J299" s="12" t="s">
        <v>1339</v>
      </c>
      <c r="K299" s="12" t="s">
        <v>1836</v>
      </c>
      <c r="L299">
        <v>234</v>
      </c>
      <c r="M299">
        <v>174</v>
      </c>
      <c r="N299">
        <v>11</v>
      </c>
      <c r="O299">
        <v>0</v>
      </c>
      <c r="P299">
        <v>1</v>
      </c>
      <c r="Q299">
        <v>222</v>
      </c>
      <c r="S299">
        <v>8</v>
      </c>
      <c r="V299" s="13">
        <f>IF(Jan_01_2026_Mar_02_2026_910311985076918[[#This Row],[Alcance]]=0,0,Jan_01_2026_Mar_02_2026_910311985076918[[#This Row],[Clics en el enlace]]/Jan_01_2026_Mar_02_2026_910311985076918[[#This Row],[Alcance]])</f>
        <v>0</v>
      </c>
      <c r="W299" s="13">
        <f>IF(Jan_01_2026_Mar_02_2026_910311985076918[[#This Row],[Alcance]]=0,0,Jan_01_2026_Mar_02_2026_910311985076918[[#This Row],[Veces que se compartió]]/Jan_01_2026_Mar_02_2026_910311985076918[[#This Row],[Alcance]])</f>
        <v>0</v>
      </c>
      <c r="X2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6.8965517241379309E-2</v>
      </c>
      <c r="Y2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7.4712643678160925E-2</v>
      </c>
    </row>
    <row r="300" spans="1:25" x14ac:dyDescent="0.3">
      <c r="A300">
        <v>1.8055917623402972E+16</v>
      </c>
      <c r="B300">
        <v>1.7841400776254024E+16</v>
      </c>
      <c r="C300" s="12" t="s">
        <v>2013</v>
      </c>
      <c r="D300" s="12" t="s">
        <v>1830</v>
      </c>
      <c r="E300" s="12" t="s">
        <v>1339</v>
      </c>
      <c r="F300">
        <v>37</v>
      </c>
      <c r="G300" s="12" t="s">
        <v>2618</v>
      </c>
      <c r="H300" s="12" t="s">
        <v>2619</v>
      </c>
      <c r="I300" s="12" t="s">
        <v>2016</v>
      </c>
      <c r="J300" s="12" t="s">
        <v>1339</v>
      </c>
      <c r="K300" s="12" t="s">
        <v>1836</v>
      </c>
      <c r="L300">
        <v>243</v>
      </c>
      <c r="M300">
        <v>195</v>
      </c>
      <c r="N300">
        <v>11</v>
      </c>
      <c r="O300">
        <v>0</v>
      </c>
      <c r="P300">
        <v>2</v>
      </c>
      <c r="Q300">
        <v>230</v>
      </c>
      <c r="V300" s="13">
        <f>IF(Jan_01_2026_Mar_02_2026_910311985076918[[#This Row],[Alcance]]=0,0,Jan_01_2026_Mar_02_2026_910311985076918[[#This Row],[Clics en el enlace]]/Jan_01_2026_Mar_02_2026_910311985076918[[#This Row],[Alcance]])</f>
        <v>0</v>
      </c>
      <c r="W300" s="13">
        <f>IF(Jan_01_2026_Mar_02_2026_910311985076918[[#This Row],[Alcance]]=0,0,Jan_01_2026_Mar_02_2026_910311985076918[[#This Row],[Veces que se compartió]]/Jan_01_2026_Mar_02_2026_910311985076918[[#This Row],[Alcance]])</f>
        <v>0</v>
      </c>
      <c r="X3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6.6666666666666666E-2</v>
      </c>
      <c r="Y3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7.6923076923076927E-2</v>
      </c>
    </row>
    <row r="301" spans="1:25" x14ac:dyDescent="0.3">
      <c r="A301">
        <v>1.8104077534873136E+16</v>
      </c>
      <c r="B301">
        <v>1.7841400776254024E+16</v>
      </c>
      <c r="C301" s="12" t="s">
        <v>2013</v>
      </c>
      <c r="D301" s="12" t="s">
        <v>1830</v>
      </c>
      <c r="E301" s="12" t="s">
        <v>1339</v>
      </c>
      <c r="F301">
        <v>30</v>
      </c>
      <c r="G301" s="12" t="s">
        <v>2620</v>
      </c>
      <c r="H301" s="12" t="s">
        <v>2621</v>
      </c>
      <c r="I301" s="12" t="s">
        <v>2016</v>
      </c>
      <c r="J301" s="12" t="s">
        <v>1339</v>
      </c>
      <c r="K301" s="12" t="s">
        <v>1836</v>
      </c>
      <c r="L301">
        <v>231</v>
      </c>
      <c r="M301">
        <v>187</v>
      </c>
      <c r="N301">
        <v>11</v>
      </c>
      <c r="O301">
        <v>0</v>
      </c>
      <c r="P301">
        <v>0</v>
      </c>
      <c r="Q301">
        <v>221</v>
      </c>
      <c r="R301">
        <v>1</v>
      </c>
      <c r="V301" s="13">
        <f>IF(Jan_01_2026_Mar_02_2026_910311985076918[[#This Row],[Alcance]]=0,0,Jan_01_2026_Mar_02_2026_910311985076918[[#This Row],[Clics en el enlace]]/Jan_01_2026_Mar_02_2026_910311985076918[[#This Row],[Alcance]])</f>
        <v>0</v>
      </c>
      <c r="W301" s="13">
        <f>IF(Jan_01_2026_Mar_02_2026_910311985076918[[#This Row],[Alcance]]=0,0,Jan_01_2026_Mar_02_2026_910311985076918[[#This Row],[Veces que se compartió]]/Jan_01_2026_Mar_02_2026_910311985076918[[#This Row],[Alcance]])</f>
        <v>0</v>
      </c>
      <c r="X3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3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5.8823529411764705E-2</v>
      </c>
    </row>
    <row r="302" spans="1:25" x14ac:dyDescent="0.3">
      <c r="A302">
        <v>1.7929372866198048E+16</v>
      </c>
      <c r="B302">
        <v>1.7841400776254024E+16</v>
      </c>
      <c r="C302" s="12" t="s">
        <v>2013</v>
      </c>
      <c r="D302" s="12" t="s">
        <v>1830</v>
      </c>
      <c r="E302" s="12" t="s">
        <v>1339</v>
      </c>
      <c r="F302">
        <v>15</v>
      </c>
      <c r="G302" s="12" t="s">
        <v>2622</v>
      </c>
      <c r="H302" s="12" t="s">
        <v>2623</v>
      </c>
      <c r="I302" s="12" t="s">
        <v>2016</v>
      </c>
      <c r="J302" s="12" t="s">
        <v>1339</v>
      </c>
      <c r="K302" s="12" t="s">
        <v>1836</v>
      </c>
      <c r="L302">
        <v>241</v>
      </c>
      <c r="M302">
        <v>198</v>
      </c>
      <c r="N302">
        <v>8</v>
      </c>
      <c r="O302">
        <v>0</v>
      </c>
      <c r="P302">
        <v>1</v>
      </c>
      <c r="Q302">
        <v>224</v>
      </c>
      <c r="T302">
        <v>1</v>
      </c>
      <c r="V302" s="13">
        <f>IF(Jan_01_2026_Mar_02_2026_910311985076918[[#This Row],[Alcance]]=0,0,Jan_01_2026_Mar_02_2026_910311985076918[[#This Row],[Clics en el enlace]]/Jan_01_2026_Mar_02_2026_910311985076918[[#This Row],[Alcance]])</f>
        <v>0</v>
      </c>
      <c r="W302" s="13">
        <f>IF(Jan_01_2026_Mar_02_2026_910311985076918[[#This Row],[Alcance]]=0,0,Jan_01_2026_Mar_02_2026_910311985076918[[#This Row],[Veces que se compartió]]/Jan_01_2026_Mar_02_2026_910311985076918[[#This Row],[Alcance]])</f>
        <v>0</v>
      </c>
      <c r="X3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4.5454545454545456E-2</v>
      </c>
      <c r="Y3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5.0505050505050504E-2</v>
      </c>
    </row>
    <row r="303" spans="1:25" x14ac:dyDescent="0.3">
      <c r="A303">
        <v>1.8057280499691064E+16</v>
      </c>
      <c r="B303">
        <v>1.7841400776254024E+16</v>
      </c>
      <c r="C303" s="12" t="s">
        <v>2013</v>
      </c>
      <c r="D303" s="12" t="s">
        <v>1830</v>
      </c>
      <c r="E303" s="12" t="s">
        <v>1339</v>
      </c>
      <c r="F303">
        <v>20</v>
      </c>
      <c r="G303" s="12" t="s">
        <v>2624</v>
      </c>
      <c r="H303" s="12" t="s">
        <v>2625</v>
      </c>
      <c r="I303" s="12" t="s">
        <v>2016</v>
      </c>
      <c r="J303" s="12" t="s">
        <v>1339</v>
      </c>
      <c r="K303" s="12" t="s">
        <v>1836</v>
      </c>
      <c r="L303">
        <v>234</v>
      </c>
      <c r="M303">
        <v>189</v>
      </c>
      <c r="N303">
        <v>17</v>
      </c>
      <c r="O303">
        <v>0</v>
      </c>
      <c r="P303">
        <v>2</v>
      </c>
      <c r="Q303">
        <v>211</v>
      </c>
      <c r="R303">
        <v>1</v>
      </c>
      <c r="V303" s="13">
        <f>IF(Jan_01_2026_Mar_02_2026_910311985076918[[#This Row],[Alcance]]=0,0,Jan_01_2026_Mar_02_2026_910311985076918[[#This Row],[Clics en el enlace]]/Jan_01_2026_Mar_02_2026_910311985076918[[#This Row],[Alcance]])</f>
        <v>0</v>
      </c>
      <c r="W303" s="13">
        <f>IF(Jan_01_2026_Mar_02_2026_910311985076918[[#This Row],[Alcance]]=0,0,Jan_01_2026_Mar_02_2026_910311985076918[[#This Row],[Veces que se compartió]]/Jan_01_2026_Mar_02_2026_910311985076918[[#This Row],[Alcance]])</f>
        <v>0</v>
      </c>
      <c r="X3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0.10052910052910052</v>
      </c>
      <c r="Y3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0.1111111111111111</v>
      </c>
    </row>
    <row r="304" spans="1:25" x14ac:dyDescent="0.3">
      <c r="A304">
        <v>1.8090215156037632E+16</v>
      </c>
      <c r="B304">
        <v>1.7841400776254024E+16</v>
      </c>
      <c r="C304" s="12" t="s">
        <v>2013</v>
      </c>
      <c r="D304" s="12" t="s">
        <v>1830</v>
      </c>
      <c r="E304" s="12" t="s">
        <v>1339</v>
      </c>
      <c r="F304">
        <v>35</v>
      </c>
      <c r="G304" s="12" t="s">
        <v>2626</v>
      </c>
      <c r="H304" s="12" t="s">
        <v>2627</v>
      </c>
      <c r="I304" s="12" t="s">
        <v>2016</v>
      </c>
      <c r="J304" s="12" t="s">
        <v>1339</v>
      </c>
      <c r="K304" s="12" t="s">
        <v>1836</v>
      </c>
      <c r="L304">
        <v>245</v>
      </c>
      <c r="M304">
        <v>200</v>
      </c>
      <c r="N304">
        <v>15</v>
      </c>
      <c r="O304">
        <v>1</v>
      </c>
      <c r="P304">
        <v>0</v>
      </c>
      <c r="Q304">
        <v>212</v>
      </c>
      <c r="V304" s="13">
        <f>IF(Jan_01_2026_Mar_02_2026_910311985076918[[#This Row],[Alcance]]=0,0,Jan_01_2026_Mar_02_2026_910311985076918[[#This Row],[Clics en el enlace]]/Jan_01_2026_Mar_02_2026_910311985076918[[#This Row],[Alcance]])</f>
        <v>0</v>
      </c>
      <c r="W304" s="13">
        <f>IF(Jan_01_2026_Mar_02_2026_910311985076918[[#This Row],[Alcance]]=0,0,Jan_01_2026_Mar_02_2026_910311985076918[[#This Row],[Veces que se compartió]]/Jan_01_2026_Mar_02_2026_910311985076918[[#This Row],[Alcance]])</f>
        <v>5.0000000000000001E-3</v>
      </c>
      <c r="X3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0.08</v>
      </c>
      <c r="Y3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0.09</v>
      </c>
    </row>
    <row r="305" spans="1:25" x14ac:dyDescent="0.3">
      <c r="A305">
        <v>1.8016917905643904E+16</v>
      </c>
      <c r="B305">
        <v>1.7841400776254024E+16</v>
      </c>
      <c r="C305" s="12" t="s">
        <v>2013</v>
      </c>
      <c r="D305" s="12" t="s">
        <v>1830</v>
      </c>
      <c r="E305" s="12" t="s">
        <v>1339</v>
      </c>
      <c r="F305">
        <v>17</v>
      </c>
      <c r="G305" s="12" t="s">
        <v>2628</v>
      </c>
      <c r="H305" s="12" t="s">
        <v>2629</v>
      </c>
      <c r="I305" s="12" t="s">
        <v>2016</v>
      </c>
      <c r="J305" s="12" t="s">
        <v>1339</v>
      </c>
      <c r="K305" s="12" t="s">
        <v>1836</v>
      </c>
      <c r="L305">
        <v>233</v>
      </c>
      <c r="M305">
        <v>187</v>
      </c>
      <c r="N305">
        <v>15</v>
      </c>
      <c r="O305">
        <v>0</v>
      </c>
      <c r="P305">
        <v>0</v>
      </c>
      <c r="Q305">
        <v>216</v>
      </c>
      <c r="V305" s="13">
        <f>IF(Jan_01_2026_Mar_02_2026_910311985076918[[#This Row],[Alcance]]=0,0,Jan_01_2026_Mar_02_2026_910311985076918[[#This Row],[Clics en el enlace]]/Jan_01_2026_Mar_02_2026_910311985076918[[#This Row],[Alcance]])</f>
        <v>0</v>
      </c>
      <c r="W305" s="13">
        <f>IF(Jan_01_2026_Mar_02_2026_910311985076918[[#This Row],[Alcance]]=0,0,Jan_01_2026_Mar_02_2026_910311985076918[[#This Row],[Veces que se compartió]]/Jan_01_2026_Mar_02_2026_910311985076918[[#This Row],[Alcance]])</f>
        <v>0</v>
      </c>
      <c r="X3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8.0213903743315509E-2</v>
      </c>
      <c r="Y3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8.0213903743315509E-2</v>
      </c>
    </row>
    <row r="306" spans="1:25" x14ac:dyDescent="0.3">
      <c r="A306">
        <v>1.8127073557535996E+16</v>
      </c>
      <c r="B306">
        <v>1.7841400776254024E+16</v>
      </c>
      <c r="C306" s="12" t="s">
        <v>2013</v>
      </c>
      <c r="D306" s="12" t="s">
        <v>1830</v>
      </c>
      <c r="E306" s="12" t="s">
        <v>1339</v>
      </c>
      <c r="F306">
        <v>30</v>
      </c>
      <c r="G306" s="12" t="s">
        <v>2630</v>
      </c>
      <c r="H306" s="12" t="s">
        <v>2631</v>
      </c>
      <c r="I306" s="12" t="s">
        <v>2016</v>
      </c>
      <c r="J306" s="12" t="s">
        <v>1339</v>
      </c>
      <c r="K306" s="12" t="s">
        <v>1836</v>
      </c>
      <c r="L306">
        <v>689</v>
      </c>
      <c r="M306">
        <v>596</v>
      </c>
      <c r="N306">
        <v>13</v>
      </c>
      <c r="O306">
        <v>3</v>
      </c>
      <c r="P306">
        <v>0</v>
      </c>
      <c r="Q306">
        <v>218</v>
      </c>
      <c r="V306" s="13">
        <f>IF(Jan_01_2026_Mar_02_2026_910311985076918[[#This Row],[Alcance]]=0,0,Jan_01_2026_Mar_02_2026_910311985076918[[#This Row],[Clics en el enlace]]/Jan_01_2026_Mar_02_2026_910311985076918[[#This Row],[Alcance]])</f>
        <v>0</v>
      </c>
      <c r="W306" s="13">
        <f>IF(Jan_01_2026_Mar_02_2026_910311985076918[[#This Row],[Alcance]]=0,0,Jan_01_2026_Mar_02_2026_910311985076918[[#This Row],[Veces que se compartió]]/Jan_01_2026_Mar_02_2026_910311985076918[[#This Row],[Alcance]])</f>
        <v>5.0335570469798654E-3</v>
      </c>
      <c r="X3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2.6845637583892617E-2</v>
      </c>
      <c r="Y3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3.6912751677852351E-2</v>
      </c>
    </row>
    <row r="307" spans="1:25" x14ac:dyDescent="0.3">
      <c r="A307">
        <v>1.8089898554031608E+16</v>
      </c>
      <c r="B307">
        <v>1.7841400776254024E+16</v>
      </c>
      <c r="C307" s="12" t="s">
        <v>2013</v>
      </c>
      <c r="D307" s="12" t="s">
        <v>1830</v>
      </c>
      <c r="E307" s="12" t="s">
        <v>1339</v>
      </c>
      <c r="F307">
        <v>39</v>
      </c>
      <c r="G307" s="12" t="s">
        <v>2632</v>
      </c>
      <c r="H307" s="12" t="s">
        <v>2633</v>
      </c>
      <c r="I307" s="12" t="s">
        <v>2016</v>
      </c>
      <c r="J307" s="12" t="s">
        <v>1339</v>
      </c>
      <c r="K307" s="12" t="s">
        <v>1836</v>
      </c>
      <c r="L307">
        <v>251</v>
      </c>
      <c r="M307">
        <v>202</v>
      </c>
      <c r="N307">
        <v>15</v>
      </c>
      <c r="O307">
        <v>1</v>
      </c>
      <c r="P307">
        <v>2</v>
      </c>
      <c r="Q307">
        <v>230</v>
      </c>
      <c r="R307">
        <v>1</v>
      </c>
      <c r="V307" s="13">
        <f>IF(Jan_01_2026_Mar_02_2026_910311985076918[[#This Row],[Alcance]]=0,0,Jan_01_2026_Mar_02_2026_910311985076918[[#This Row],[Clics en el enlace]]/Jan_01_2026_Mar_02_2026_910311985076918[[#This Row],[Alcance]])</f>
        <v>0</v>
      </c>
      <c r="W307" s="13">
        <f>IF(Jan_01_2026_Mar_02_2026_910311985076918[[#This Row],[Alcance]]=0,0,Jan_01_2026_Mar_02_2026_910311985076918[[#This Row],[Veces que se compartió]]/Jan_01_2026_Mar_02_2026_910311985076918[[#This Row],[Alcance]])</f>
        <v>4.9504950495049506E-3</v>
      </c>
      <c r="X3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8.9108910891089105E-2</v>
      </c>
      <c r="Y3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0.10891089108910891</v>
      </c>
    </row>
    <row r="308" spans="1:25" x14ac:dyDescent="0.3">
      <c r="A308">
        <v>1.8391707400149864E+16</v>
      </c>
      <c r="B308">
        <v>1.7841400776254024E+16</v>
      </c>
      <c r="C308" s="12" t="s">
        <v>2013</v>
      </c>
      <c r="D308" s="12" t="s">
        <v>1830</v>
      </c>
      <c r="E308" s="12" t="s">
        <v>1339</v>
      </c>
      <c r="F308">
        <v>15</v>
      </c>
      <c r="G308" s="12" t="s">
        <v>2634</v>
      </c>
      <c r="H308" s="12" t="s">
        <v>2635</v>
      </c>
      <c r="I308" s="12" t="s">
        <v>2016</v>
      </c>
      <c r="J308" s="12" t="s">
        <v>1339</v>
      </c>
      <c r="K308" s="12" t="s">
        <v>1836</v>
      </c>
      <c r="L308">
        <v>660</v>
      </c>
      <c r="M308">
        <v>551</v>
      </c>
      <c r="N308">
        <v>15</v>
      </c>
      <c r="O308">
        <v>1</v>
      </c>
      <c r="P308">
        <v>1</v>
      </c>
      <c r="Q308">
        <v>232</v>
      </c>
      <c r="R308">
        <v>1</v>
      </c>
      <c r="V308" s="13">
        <f>IF(Jan_01_2026_Mar_02_2026_910311985076918[[#This Row],[Alcance]]=0,0,Jan_01_2026_Mar_02_2026_910311985076918[[#This Row],[Clics en el enlace]]/Jan_01_2026_Mar_02_2026_910311985076918[[#This Row],[Alcance]])</f>
        <v>0</v>
      </c>
      <c r="W308" s="13">
        <f>IF(Jan_01_2026_Mar_02_2026_910311985076918[[#This Row],[Alcance]]=0,0,Jan_01_2026_Mar_02_2026_910311985076918[[#This Row],[Veces que se compartió]]/Jan_01_2026_Mar_02_2026_910311985076918[[#This Row],[Alcance]])</f>
        <v>1.8148820326678765E-3</v>
      </c>
      <c r="X3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3.0852994555353903E-2</v>
      </c>
      <c r="Y3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3.6297640653357534E-2</v>
      </c>
    </row>
    <row r="309" spans="1:25" x14ac:dyDescent="0.3">
      <c r="A309">
        <v>1.8391292434195564E+16</v>
      </c>
      <c r="B309">
        <v>1.7841400776254024E+16</v>
      </c>
      <c r="C309" s="12" t="s">
        <v>2013</v>
      </c>
      <c r="D309" s="12" t="s">
        <v>1830</v>
      </c>
      <c r="E309" s="12" t="s">
        <v>1339</v>
      </c>
      <c r="F309">
        <v>30</v>
      </c>
      <c r="G309" s="12" t="s">
        <v>2636</v>
      </c>
      <c r="H309" s="12" t="s">
        <v>2637</v>
      </c>
      <c r="I309" s="12" t="s">
        <v>2016</v>
      </c>
      <c r="J309" s="12" t="s">
        <v>1339</v>
      </c>
      <c r="K309" s="12" t="s">
        <v>1836</v>
      </c>
      <c r="L309">
        <v>485</v>
      </c>
      <c r="M309">
        <v>369</v>
      </c>
      <c r="N309">
        <v>15</v>
      </c>
      <c r="O309">
        <v>2</v>
      </c>
      <c r="P309">
        <v>1</v>
      </c>
      <c r="Q309">
        <v>246</v>
      </c>
      <c r="R309">
        <v>4</v>
      </c>
      <c r="V309" s="13">
        <f>IF(Jan_01_2026_Mar_02_2026_910311985076918[[#This Row],[Alcance]]=0,0,Jan_01_2026_Mar_02_2026_910311985076918[[#This Row],[Clics en el enlace]]/Jan_01_2026_Mar_02_2026_910311985076918[[#This Row],[Alcance]])</f>
        <v>0</v>
      </c>
      <c r="W309" s="13">
        <f>IF(Jan_01_2026_Mar_02_2026_910311985076918[[#This Row],[Alcance]]=0,0,Jan_01_2026_Mar_02_2026_910311985076918[[#This Row],[Veces que se compartió]]/Jan_01_2026_Mar_02_2026_910311985076918[[#This Row],[Alcance]])</f>
        <v>5.4200542005420054E-3</v>
      </c>
      <c r="X3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4.878048780487805E-2</v>
      </c>
      <c r="Y3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6.2330623306233061E-2</v>
      </c>
    </row>
    <row r="310" spans="1:25" x14ac:dyDescent="0.3">
      <c r="A310">
        <v>1.8070238306403868E+16</v>
      </c>
      <c r="B310">
        <v>1.7841400776254024E+16</v>
      </c>
      <c r="C310" s="12" t="s">
        <v>2013</v>
      </c>
      <c r="D310" s="12" t="s">
        <v>1830</v>
      </c>
      <c r="E310" s="12" t="s">
        <v>1339</v>
      </c>
      <c r="F310">
        <v>11</v>
      </c>
      <c r="G310" s="12" t="s">
        <v>2638</v>
      </c>
      <c r="H310" s="12" t="s">
        <v>2639</v>
      </c>
      <c r="I310" s="12" t="s">
        <v>2016</v>
      </c>
      <c r="J310" s="12" t="s">
        <v>1339</v>
      </c>
      <c r="K310" s="12" t="s">
        <v>1836</v>
      </c>
      <c r="L310">
        <v>250</v>
      </c>
      <c r="M310">
        <v>195</v>
      </c>
      <c r="N310">
        <v>10</v>
      </c>
      <c r="O310">
        <v>0</v>
      </c>
      <c r="P310">
        <v>0</v>
      </c>
      <c r="Q310">
        <v>223</v>
      </c>
      <c r="V310" s="13">
        <f>IF(Jan_01_2026_Mar_02_2026_910311985076918[[#This Row],[Alcance]]=0,0,Jan_01_2026_Mar_02_2026_910311985076918[[#This Row],[Clics en el enlace]]/Jan_01_2026_Mar_02_2026_910311985076918[[#This Row],[Alcance]])</f>
        <v>0</v>
      </c>
      <c r="W310" s="13">
        <f>IF(Jan_01_2026_Mar_02_2026_910311985076918[[#This Row],[Alcance]]=0,0,Jan_01_2026_Mar_02_2026_910311985076918[[#This Row],[Veces que se compartió]]/Jan_01_2026_Mar_02_2026_910311985076918[[#This Row],[Alcance]])</f>
        <v>0</v>
      </c>
      <c r="X3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5.128205128205128E-2</v>
      </c>
      <c r="Y3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5.128205128205128E-2</v>
      </c>
    </row>
    <row r="311" spans="1:25" x14ac:dyDescent="0.3">
      <c r="A311">
        <v>1.7986285256948508E+16</v>
      </c>
      <c r="B311">
        <v>1.7841400776254024E+16</v>
      </c>
      <c r="C311" s="12" t="s">
        <v>2013</v>
      </c>
      <c r="D311" s="12" t="s">
        <v>1830</v>
      </c>
      <c r="E311" s="12" t="s">
        <v>1339</v>
      </c>
      <c r="F311">
        <v>33</v>
      </c>
      <c r="G311" s="12" t="s">
        <v>2640</v>
      </c>
      <c r="H311" s="12" t="s">
        <v>2641</v>
      </c>
      <c r="I311" s="12" t="s">
        <v>2016</v>
      </c>
      <c r="J311" s="12" t="s">
        <v>1339</v>
      </c>
      <c r="K311" s="12" t="s">
        <v>1836</v>
      </c>
      <c r="L311">
        <v>320</v>
      </c>
      <c r="M311">
        <v>257</v>
      </c>
      <c r="N311">
        <v>14</v>
      </c>
      <c r="O311">
        <v>1</v>
      </c>
      <c r="P311">
        <v>1</v>
      </c>
      <c r="Q311">
        <v>216</v>
      </c>
      <c r="V311" s="13">
        <f>IF(Jan_01_2026_Mar_02_2026_910311985076918[[#This Row],[Alcance]]=0,0,Jan_01_2026_Mar_02_2026_910311985076918[[#This Row],[Clics en el enlace]]/Jan_01_2026_Mar_02_2026_910311985076918[[#This Row],[Alcance]])</f>
        <v>0</v>
      </c>
      <c r="W311" s="13">
        <f>IF(Jan_01_2026_Mar_02_2026_910311985076918[[#This Row],[Alcance]]=0,0,Jan_01_2026_Mar_02_2026_910311985076918[[#This Row],[Veces que se compartió]]/Jan_01_2026_Mar_02_2026_910311985076918[[#This Row],[Alcance]])</f>
        <v>3.8910505836575876E-3</v>
      </c>
      <c r="X3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6.2256809338521402E-2</v>
      </c>
      <c r="Y3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7.3929961089494164E-2</v>
      </c>
    </row>
    <row r="312" spans="1:25" x14ac:dyDescent="0.3">
      <c r="A312">
        <v>1.7995598804912646E+16</v>
      </c>
      <c r="B312">
        <v>1.7841400776254024E+16</v>
      </c>
      <c r="C312" s="12" t="s">
        <v>2013</v>
      </c>
      <c r="D312" s="12" t="s">
        <v>1830</v>
      </c>
      <c r="E312" s="12" t="s">
        <v>1339</v>
      </c>
      <c r="F312">
        <v>11</v>
      </c>
      <c r="G312" s="12" t="s">
        <v>2642</v>
      </c>
      <c r="H312" s="12" t="s">
        <v>2643</v>
      </c>
      <c r="I312" s="12" t="s">
        <v>2016</v>
      </c>
      <c r="J312" s="12" t="s">
        <v>1339</v>
      </c>
      <c r="K312" s="12" t="s">
        <v>1836</v>
      </c>
      <c r="L312">
        <v>216</v>
      </c>
      <c r="M312">
        <v>176</v>
      </c>
      <c r="N312">
        <v>11</v>
      </c>
      <c r="O312">
        <v>0</v>
      </c>
      <c r="P312">
        <v>0</v>
      </c>
      <c r="Q312">
        <v>207</v>
      </c>
      <c r="R312">
        <v>1</v>
      </c>
      <c r="V312" s="13">
        <f>IF(Jan_01_2026_Mar_02_2026_910311985076918[[#This Row],[Alcance]]=0,0,Jan_01_2026_Mar_02_2026_910311985076918[[#This Row],[Clics en el enlace]]/Jan_01_2026_Mar_02_2026_910311985076918[[#This Row],[Alcance]])</f>
        <v>0</v>
      </c>
      <c r="W312" s="13">
        <f>IF(Jan_01_2026_Mar_02_2026_910311985076918[[#This Row],[Alcance]]=0,0,Jan_01_2026_Mar_02_2026_910311985076918[[#This Row],[Veces que se compartió]]/Jan_01_2026_Mar_02_2026_910311985076918[[#This Row],[Alcance]])</f>
        <v>0</v>
      </c>
      <c r="X3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6.25E-2</v>
      </c>
      <c r="Y3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6.25E-2</v>
      </c>
    </row>
    <row r="313" spans="1:25" x14ac:dyDescent="0.3">
      <c r="A313">
        <v>1.8088657990882488E+16</v>
      </c>
      <c r="B313">
        <v>1.7841400776254024E+16</v>
      </c>
      <c r="C313" s="12" t="s">
        <v>2013</v>
      </c>
      <c r="D313" s="12" t="s">
        <v>1830</v>
      </c>
      <c r="E313" s="12" t="s">
        <v>1339</v>
      </c>
      <c r="F313">
        <v>30</v>
      </c>
      <c r="G313" s="12" t="s">
        <v>2644</v>
      </c>
      <c r="H313" s="12" t="s">
        <v>2645</v>
      </c>
      <c r="I313" s="12" t="s">
        <v>2016</v>
      </c>
      <c r="J313" s="12" t="s">
        <v>1339</v>
      </c>
      <c r="K313" s="12" t="s">
        <v>1836</v>
      </c>
      <c r="L313">
        <v>335</v>
      </c>
      <c r="M313">
        <v>278</v>
      </c>
      <c r="N313">
        <v>12</v>
      </c>
      <c r="O313">
        <v>1</v>
      </c>
      <c r="P313">
        <v>0</v>
      </c>
      <c r="Q313">
        <v>222</v>
      </c>
      <c r="V313" s="13">
        <f>IF(Jan_01_2026_Mar_02_2026_910311985076918[[#This Row],[Alcance]]=0,0,Jan_01_2026_Mar_02_2026_910311985076918[[#This Row],[Clics en el enlace]]/Jan_01_2026_Mar_02_2026_910311985076918[[#This Row],[Alcance]])</f>
        <v>0</v>
      </c>
      <c r="W313" s="13">
        <f>IF(Jan_01_2026_Mar_02_2026_910311985076918[[#This Row],[Alcance]]=0,0,Jan_01_2026_Mar_02_2026_910311985076918[[#This Row],[Veces que se compartió]]/Jan_01_2026_Mar_02_2026_910311985076918[[#This Row],[Alcance]])</f>
        <v>3.5971223021582736E-3</v>
      </c>
      <c r="X3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4.6762589928057555E-2</v>
      </c>
      <c r="Y3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5.3956834532374098E-2</v>
      </c>
    </row>
    <row r="314" spans="1:25" x14ac:dyDescent="0.3">
      <c r="A314">
        <v>1.8027257195609128E+16</v>
      </c>
      <c r="B314">
        <v>1.7841400776254024E+16</v>
      </c>
      <c r="C314" s="12" t="s">
        <v>2013</v>
      </c>
      <c r="D314" s="12" t="s">
        <v>1830</v>
      </c>
      <c r="E314" s="12" t="s">
        <v>1339</v>
      </c>
      <c r="F314">
        <v>24</v>
      </c>
      <c r="G314" s="12" t="s">
        <v>2646</v>
      </c>
      <c r="H314" s="12" t="s">
        <v>2647</v>
      </c>
      <c r="I314" s="12" t="s">
        <v>2016</v>
      </c>
      <c r="J314" s="12" t="s">
        <v>1339</v>
      </c>
      <c r="K314" s="12" t="s">
        <v>1836</v>
      </c>
      <c r="L314">
        <v>255</v>
      </c>
      <c r="M314">
        <v>203</v>
      </c>
      <c r="N314">
        <v>13</v>
      </c>
      <c r="O314">
        <v>0</v>
      </c>
      <c r="P314">
        <v>0</v>
      </c>
      <c r="Q314">
        <v>236</v>
      </c>
      <c r="R314">
        <v>1</v>
      </c>
      <c r="V314" s="13">
        <f>IF(Jan_01_2026_Mar_02_2026_910311985076918[[#This Row],[Alcance]]=0,0,Jan_01_2026_Mar_02_2026_910311985076918[[#This Row],[Clics en el enlace]]/Jan_01_2026_Mar_02_2026_910311985076918[[#This Row],[Alcance]])</f>
        <v>0</v>
      </c>
      <c r="W314" s="13">
        <f>IF(Jan_01_2026_Mar_02_2026_910311985076918[[#This Row],[Alcance]]=0,0,Jan_01_2026_Mar_02_2026_910311985076918[[#This Row],[Veces que se compartió]]/Jan_01_2026_Mar_02_2026_910311985076918[[#This Row],[Alcance]])</f>
        <v>0</v>
      </c>
      <c r="X3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6.4039408866995079E-2</v>
      </c>
      <c r="Y3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6.4039408866995079E-2</v>
      </c>
    </row>
    <row r="315" spans="1:25" x14ac:dyDescent="0.3">
      <c r="A315">
        <v>1.7964644913033576E+16</v>
      </c>
      <c r="B315">
        <v>1.7841400776254024E+16</v>
      </c>
      <c r="C315" s="12" t="s">
        <v>2013</v>
      </c>
      <c r="D315" s="12" t="s">
        <v>1830</v>
      </c>
      <c r="E315" s="12" t="s">
        <v>1339</v>
      </c>
      <c r="F315">
        <v>40</v>
      </c>
      <c r="G315" s="12" t="s">
        <v>2648</v>
      </c>
      <c r="H315" s="12" t="s">
        <v>2649</v>
      </c>
      <c r="I315" s="12" t="s">
        <v>2016</v>
      </c>
      <c r="J315" s="12" t="s">
        <v>1339</v>
      </c>
      <c r="K315" s="12" t="s">
        <v>1836</v>
      </c>
      <c r="L315">
        <v>328</v>
      </c>
      <c r="M315">
        <v>264</v>
      </c>
      <c r="N315">
        <v>13</v>
      </c>
      <c r="O315">
        <v>2</v>
      </c>
      <c r="P315">
        <v>0</v>
      </c>
      <c r="Q315">
        <v>224</v>
      </c>
      <c r="R315">
        <v>1</v>
      </c>
      <c r="V315" s="13">
        <f>IF(Jan_01_2026_Mar_02_2026_910311985076918[[#This Row],[Alcance]]=0,0,Jan_01_2026_Mar_02_2026_910311985076918[[#This Row],[Clics en el enlace]]/Jan_01_2026_Mar_02_2026_910311985076918[[#This Row],[Alcance]])</f>
        <v>0</v>
      </c>
      <c r="W315" s="13">
        <f>IF(Jan_01_2026_Mar_02_2026_910311985076918[[#This Row],[Alcance]]=0,0,Jan_01_2026_Mar_02_2026_910311985076918[[#This Row],[Veces que se compartió]]/Jan_01_2026_Mar_02_2026_910311985076918[[#This Row],[Alcance]])</f>
        <v>7.575757575757576E-3</v>
      </c>
      <c r="X3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5.6818181818181816E-2</v>
      </c>
      <c r="Y3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7.1969696969696975E-2</v>
      </c>
    </row>
    <row r="316" spans="1:25" x14ac:dyDescent="0.3">
      <c r="A316">
        <v>1.787834811638882E+16</v>
      </c>
      <c r="B316">
        <v>1.7841400776254024E+16</v>
      </c>
      <c r="C316" s="12" t="s">
        <v>2013</v>
      </c>
      <c r="D316" s="12" t="s">
        <v>1830</v>
      </c>
      <c r="E316" s="12" t="s">
        <v>1339</v>
      </c>
      <c r="F316">
        <v>30</v>
      </c>
      <c r="G316" s="12" t="s">
        <v>2650</v>
      </c>
      <c r="H316" s="12" t="s">
        <v>2651</v>
      </c>
      <c r="I316" s="12" t="s">
        <v>2016</v>
      </c>
      <c r="J316" s="12" t="s">
        <v>1339</v>
      </c>
      <c r="K316" s="12" t="s">
        <v>1836</v>
      </c>
      <c r="L316">
        <v>524</v>
      </c>
      <c r="M316">
        <v>411</v>
      </c>
      <c r="N316">
        <v>10</v>
      </c>
      <c r="O316">
        <v>2</v>
      </c>
      <c r="P316">
        <v>0</v>
      </c>
      <c r="Q316">
        <v>220</v>
      </c>
      <c r="R316">
        <v>1</v>
      </c>
      <c r="V316" s="13">
        <f>IF(Jan_01_2026_Mar_02_2026_910311985076918[[#This Row],[Alcance]]=0,0,Jan_01_2026_Mar_02_2026_910311985076918[[#This Row],[Clics en el enlace]]/Jan_01_2026_Mar_02_2026_910311985076918[[#This Row],[Alcance]])</f>
        <v>0</v>
      </c>
      <c r="W316" s="13">
        <f>IF(Jan_01_2026_Mar_02_2026_910311985076918[[#This Row],[Alcance]]=0,0,Jan_01_2026_Mar_02_2026_910311985076918[[#This Row],[Veces que se compartió]]/Jan_01_2026_Mar_02_2026_910311985076918[[#This Row],[Alcance]])</f>
        <v>4.8661800486618006E-3</v>
      </c>
      <c r="X3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2.9197080291970802E-2</v>
      </c>
      <c r="Y3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3.8929440389294405E-2</v>
      </c>
    </row>
    <row r="317" spans="1:25" x14ac:dyDescent="0.3">
      <c r="A317">
        <v>1.8052315466480084E+16</v>
      </c>
      <c r="B317">
        <v>1.7841400776254024E+16</v>
      </c>
      <c r="C317" s="12" t="s">
        <v>2013</v>
      </c>
      <c r="D317" s="12" t="s">
        <v>1830</v>
      </c>
      <c r="E317" s="12" t="s">
        <v>1339</v>
      </c>
      <c r="F317">
        <v>15</v>
      </c>
      <c r="G317" s="12" t="s">
        <v>2652</v>
      </c>
      <c r="H317" s="12" t="s">
        <v>2653</v>
      </c>
      <c r="I317" s="12" t="s">
        <v>2016</v>
      </c>
      <c r="J317" s="12" t="s">
        <v>1339</v>
      </c>
      <c r="K317" s="12" t="s">
        <v>1836</v>
      </c>
      <c r="L317">
        <v>217</v>
      </c>
      <c r="M317">
        <v>182</v>
      </c>
      <c r="N317">
        <v>11</v>
      </c>
      <c r="O317">
        <v>0</v>
      </c>
      <c r="P317">
        <v>0</v>
      </c>
      <c r="Q317">
        <v>203</v>
      </c>
      <c r="R317">
        <v>2</v>
      </c>
      <c r="V317" s="13">
        <f>IF(Jan_01_2026_Mar_02_2026_910311985076918[[#This Row],[Alcance]]=0,0,Jan_01_2026_Mar_02_2026_910311985076918[[#This Row],[Clics en el enlace]]/Jan_01_2026_Mar_02_2026_910311985076918[[#This Row],[Alcance]])</f>
        <v>0</v>
      </c>
      <c r="W317" s="13">
        <f>IF(Jan_01_2026_Mar_02_2026_910311985076918[[#This Row],[Alcance]]=0,0,Jan_01_2026_Mar_02_2026_910311985076918[[#This Row],[Veces que se compartió]]/Jan_01_2026_Mar_02_2026_910311985076918[[#This Row],[Alcance]])</f>
        <v>0</v>
      </c>
      <c r="X3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6.043956043956044E-2</v>
      </c>
      <c r="Y3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6.043956043956044E-2</v>
      </c>
    </row>
    <row r="318" spans="1:25" x14ac:dyDescent="0.3">
      <c r="A318">
        <v>1.805333333046022E+16</v>
      </c>
      <c r="B318">
        <v>1.7841400776254024E+16</v>
      </c>
      <c r="C318" s="12" t="s">
        <v>2013</v>
      </c>
      <c r="D318" s="12" t="s">
        <v>1830</v>
      </c>
      <c r="E318" s="12" t="s">
        <v>1339</v>
      </c>
      <c r="F318">
        <v>11</v>
      </c>
      <c r="G318" s="12" t="s">
        <v>2654</v>
      </c>
      <c r="H318" s="12" t="s">
        <v>2655</v>
      </c>
      <c r="I318" s="12" t="s">
        <v>2016</v>
      </c>
      <c r="J318" s="12" t="s">
        <v>1339</v>
      </c>
      <c r="K318" s="12" t="s">
        <v>1836</v>
      </c>
      <c r="L318">
        <v>233</v>
      </c>
      <c r="M318">
        <v>191</v>
      </c>
      <c r="N318">
        <v>10</v>
      </c>
      <c r="O318">
        <v>0</v>
      </c>
      <c r="P318">
        <v>0</v>
      </c>
      <c r="Q318">
        <v>221</v>
      </c>
      <c r="V318" s="13">
        <f>IF(Jan_01_2026_Mar_02_2026_910311985076918[[#This Row],[Alcance]]=0,0,Jan_01_2026_Mar_02_2026_910311985076918[[#This Row],[Clics en el enlace]]/Jan_01_2026_Mar_02_2026_910311985076918[[#This Row],[Alcance]])</f>
        <v>0</v>
      </c>
      <c r="W318" s="13">
        <f>IF(Jan_01_2026_Mar_02_2026_910311985076918[[#This Row],[Alcance]]=0,0,Jan_01_2026_Mar_02_2026_910311985076918[[#This Row],[Veces que se compartió]]/Jan_01_2026_Mar_02_2026_910311985076918[[#This Row],[Alcance]])</f>
        <v>0</v>
      </c>
      <c r="X3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5.2356020942408377E-2</v>
      </c>
      <c r="Y3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5.2356020942408377E-2</v>
      </c>
    </row>
    <row r="319" spans="1:25" x14ac:dyDescent="0.3">
      <c r="A319">
        <v>1.8072290249424688E+16</v>
      </c>
      <c r="B319">
        <v>1.7841400776254024E+16</v>
      </c>
      <c r="C319" s="12" t="s">
        <v>2013</v>
      </c>
      <c r="D319" s="12" t="s">
        <v>1830</v>
      </c>
      <c r="E319" s="12" t="s">
        <v>1339</v>
      </c>
      <c r="F319">
        <v>16</v>
      </c>
      <c r="G319" s="12" t="s">
        <v>2656</v>
      </c>
      <c r="H319" s="12" t="s">
        <v>2657</v>
      </c>
      <c r="I319" s="12" t="s">
        <v>2016</v>
      </c>
      <c r="J319" s="12" t="s">
        <v>1339</v>
      </c>
      <c r="K319" s="12" t="s">
        <v>1836</v>
      </c>
      <c r="L319">
        <v>224</v>
      </c>
      <c r="M319">
        <v>187</v>
      </c>
      <c r="N319">
        <v>14</v>
      </c>
      <c r="O319">
        <v>0</v>
      </c>
      <c r="P319">
        <v>0</v>
      </c>
      <c r="Q319">
        <v>217</v>
      </c>
      <c r="V319" s="13">
        <f>IF(Jan_01_2026_Mar_02_2026_910311985076918[[#This Row],[Alcance]]=0,0,Jan_01_2026_Mar_02_2026_910311985076918[[#This Row],[Clics en el enlace]]/Jan_01_2026_Mar_02_2026_910311985076918[[#This Row],[Alcance]])</f>
        <v>0</v>
      </c>
      <c r="W319" s="13">
        <f>IF(Jan_01_2026_Mar_02_2026_910311985076918[[#This Row],[Alcance]]=0,0,Jan_01_2026_Mar_02_2026_910311985076918[[#This Row],[Veces que se compartió]]/Jan_01_2026_Mar_02_2026_910311985076918[[#This Row],[Alcance]])</f>
        <v>0</v>
      </c>
      <c r="X3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7.4866310160427801E-2</v>
      </c>
      <c r="Y3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7.4866310160427801E-2</v>
      </c>
    </row>
    <row r="320" spans="1:25" x14ac:dyDescent="0.3">
      <c r="A320">
        <v>1.8054743216424004E+16</v>
      </c>
      <c r="B320">
        <v>1.7841400776254024E+16</v>
      </c>
      <c r="C320" s="12" t="s">
        <v>2013</v>
      </c>
      <c r="D320" s="12" t="s">
        <v>1830</v>
      </c>
      <c r="E320" s="12" t="s">
        <v>1339</v>
      </c>
      <c r="F320">
        <v>15</v>
      </c>
      <c r="G320" s="12" t="s">
        <v>2658</v>
      </c>
      <c r="H320" s="12" t="s">
        <v>2659</v>
      </c>
      <c r="I320" s="12" t="s">
        <v>2016</v>
      </c>
      <c r="J320" s="12" t="s">
        <v>1339</v>
      </c>
      <c r="K320" s="12" t="s">
        <v>1836</v>
      </c>
      <c r="L320">
        <v>240</v>
      </c>
      <c r="M320">
        <v>190</v>
      </c>
      <c r="N320">
        <v>13</v>
      </c>
      <c r="O320">
        <v>0</v>
      </c>
      <c r="P320">
        <v>0</v>
      </c>
      <c r="Q320">
        <v>230</v>
      </c>
      <c r="V320" s="13">
        <f>IF(Jan_01_2026_Mar_02_2026_910311985076918[[#This Row],[Alcance]]=0,0,Jan_01_2026_Mar_02_2026_910311985076918[[#This Row],[Clics en el enlace]]/Jan_01_2026_Mar_02_2026_910311985076918[[#This Row],[Alcance]])</f>
        <v>0</v>
      </c>
      <c r="W320" s="13">
        <f>IF(Jan_01_2026_Mar_02_2026_910311985076918[[#This Row],[Alcance]]=0,0,Jan_01_2026_Mar_02_2026_910311985076918[[#This Row],[Veces que se compartió]]/Jan_01_2026_Mar_02_2026_910311985076918[[#This Row],[Alcance]])</f>
        <v>0</v>
      </c>
      <c r="X3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6.8421052631578952E-2</v>
      </c>
      <c r="Y3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6.8421052631578952E-2</v>
      </c>
    </row>
    <row r="321" spans="1:25" x14ac:dyDescent="0.3">
      <c r="A321">
        <v>1.79603825580484E+16</v>
      </c>
      <c r="B321">
        <v>1.7841400776254024E+16</v>
      </c>
      <c r="C321" s="12" t="s">
        <v>2013</v>
      </c>
      <c r="D321" s="12" t="s">
        <v>1830</v>
      </c>
      <c r="E321" s="12" t="s">
        <v>1339</v>
      </c>
      <c r="F321">
        <v>15</v>
      </c>
      <c r="G321" s="12" t="s">
        <v>2660</v>
      </c>
      <c r="H321" s="12" t="s">
        <v>2661</v>
      </c>
      <c r="I321" s="12" t="s">
        <v>2016</v>
      </c>
      <c r="J321" s="12" t="s">
        <v>1339</v>
      </c>
      <c r="K321" s="12" t="s">
        <v>1836</v>
      </c>
      <c r="L321">
        <v>252</v>
      </c>
      <c r="M321">
        <v>205</v>
      </c>
      <c r="N321">
        <v>10</v>
      </c>
      <c r="O321">
        <v>0</v>
      </c>
      <c r="P321">
        <v>0</v>
      </c>
      <c r="Q321">
        <v>233</v>
      </c>
      <c r="R321">
        <v>2</v>
      </c>
      <c r="V321" s="13">
        <f>IF(Jan_01_2026_Mar_02_2026_910311985076918[[#This Row],[Alcance]]=0,0,Jan_01_2026_Mar_02_2026_910311985076918[[#This Row],[Clics en el enlace]]/Jan_01_2026_Mar_02_2026_910311985076918[[#This Row],[Alcance]])</f>
        <v>0</v>
      </c>
      <c r="W321" s="13">
        <f>IF(Jan_01_2026_Mar_02_2026_910311985076918[[#This Row],[Alcance]]=0,0,Jan_01_2026_Mar_02_2026_910311985076918[[#This Row],[Veces que se compartió]]/Jan_01_2026_Mar_02_2026_910311985076918[[#This Row],[Alcance]])</f>
        <v>0</v>
      </c>
      <c r="X3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4.878048780487805E-2</v>
      </c>
      <c r="Y3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4.878048780487805E-2</v>
      </c>
    </row>
    <row r="322" spans="1:25" x14ac:dyDescent="0.3">
      <c r="A322">
        <v>1.8081056072019972E+16</v>
      </c>
      <c r="B322">
        <v>1.7841400776254024E+16</v>
      </c>
      <c r="C322" s="12" t="s">
        <v>2013</v>
      </c>
      <c r="D322" s="12" t="s">
        <v>1830</v>
      </c>
      <c r="E322" s="12" t="s">
        <v>1339</v>
      </c>
      <c r="F322">
        <v>11</v>
      </c>
      <c r="G322" s="12" t="s">
        <v>2662</v>
      </c>
      <c r="H322" s="12" t="s">
        <v>2663</v>
      </c>
      <c r="I322" s="12" t="s">
        <v>2016</v>
      </c>
      <c r="J322" s="12" t="s">
        <v>1339</v>
      </c>
      <c r="K322" s="12" t="s">
        <v>1836</v>
      </c>
      <c r="L322">
        <v>253</v>
      </c>
      <c r="M322">
        <v>218</v>
      </c>
      <c r="N322">
        <v>11</v>
      </c>
      <c r="O322">
        <v>2</v>
      </c>
      <c r="P322">
        <v>1</v>
      </c>
      <c r="Q322">
        <v>215</v>
      </c>
      <c r="R322">
        <v>1</v>
      </c>
      <c r="V322" s="13">
        <f>IF(Jan_01_2026_Mar_02_2026_910311985076918[[#This Row],[Alcance]]=0,0,Jan_01_2026_Mar_02_2026_910311985076918[[#This Row],[Clics en el enlace]]/Jan_01_2026_Mar_02_2026_910311985076918[[#This Row],[Alcance]])</f>
        <v>0</v>
      </c>
      <c r="W322" s="13">
        <f>IF(Jan_01_2026_Mar_02_2026_910311985076918[[#This Row],[Alcance]]=0,0,Jan_01_2026_Mar_02_2026_910311985076918[[#This Row],[Veces que se compartió]]/Jan_01_2026_Mar_02_2026_910311985076918[[#This Row],[Alcance]])</f>
        <v>9.1743119266055051E-3</v>
      </c>
      <c r="X3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6.4220183486238536E-2</v>
      </c>
      <c r="Y3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8.7155963302752298E-2</v>
      </c>
    </row>
    <row r="323" spans="1:25" x14ac:dyDescent="0.3">
      <c r="A323">
        <v>1.8081320324522728E+16</v>
      </c>
      <c r="B323">
        <v>1.7841400776254024E+16</v>
      </c>
      <c r="C323" s="12" t="s">
        <v>2013</v>
      </c>
      <c r="D323" s="12" t="s">
        <v>1830</v>
      </c>
      <c r="E323" s="12" t="s">
        <v>1339</v>
      </c>
      <c r="F323">
        <v>32</v>
      </c>
      <c r="G323" s="12" t="s">
        <v>2664</v>
      </c>
      <c r="H323" s="12" t="s">
        <v>2665</v>
      </c>
      <c r="I323" s="12" t="s">
        <v>2016</v>
      </c>
      <c r="J323" s="12" t="s">
        <v>1339</v>
      </c>
      <c r="K323" s="12" t="s">
        <v>1836</v>
      </c>
      <c r="L323">
        <v>408</v>
      </c>
      <c r="M323">
        <v>352</v>
      </c>
      <c r="N323">
        <v>14</v>
      </c>
      <c r="O323">
        <v>2</v>
      </c>
      <c r="P323">
        <v>0</v>
      </c>
      <c r="Q323">
        <v>230</v>
      </c>
      <c r="V323" s="13">
        <f>IF(Jan_01_2026_Mar_02_2026_910311985076918[[#This Row],[Alcance]]=0,0,Jan_01_2026_Mar_02_2026_910311985076918[[#This Row],[Clics en el enlace]]/Jan_01_2026_Mar_02_2026_910311985076918[[#This Row],[Alcance]])</f>
        <v>0</v>
      </c>
      <c r="W323" s="13">
        <f>IF(Jan_01_2026_Mar_02_2026_910311985076918[[#This Row],[Alcance]]=0,0,Jan_01_2026_Mar_02_2026_910311985076918[[#This Row],[Veces que se compartió]]/Jan_01_2026_Mar_02_2026_910311985076918[[#This Row],[Alcance]])</f>
        <v>5.681818181818182E-3</v>
      </c>
      <c r="X3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4.5454545454545456E-2</v>
      </c>
      <c r="Y3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5.6818181818181816E-2</v>
      </c>
    </row>
    <row r="324" spans="1:25" x14ac:dyDescent="0.3">
      <c r="A324">
        <v>1.802230928662632E+16</v>
      </c>
      <c r="B324">
        <v>1.7841400776254024E+16</v>
      </c>
      <c r="C324" s="12" t="s">
        <v>2013</v>
      </c>
      <c r="D324" s="12" t="s">
        <v>1830</v>
      </c>
      <c r="E324" s="12" t="s">
        <v>1339</v>
      </c>
      <c r="F324">
        <v>18</v>
      </c>
      <c r="G324" s="12" t="s">
        <v>2666</v>
      </c>
      <c r="H324" s="12" t="s">
        <v>2667</v>
      </c>
      <c r="I324" s="12" t="s">
        <v>2016</v>
      </c>
      <c r="J324" s="12" t="s">
        <v>1339</v>
      </c>
      <c r="K324" s="12" t="s">
        <v>1836</v>
      </c>
      <c r="L324">
        <v>402</v>
      </c>
      <c r="M324">
        <v>349</v>
      </c>
      <c r="N324">
        <v>13</v>
      </c>
      <c r="O324">
        <v>1</v>
      </c>
      <c r="P324">
        <v>0</v>
      </c>
      <c r="Q324">
        <v>245</v>
      </c>
      <c r="V324" s="13">
        <f>IF(Jan_01_2026_Mar_02_2026_910311985076918[[#This Row],[Alcance]]=0,0,Jan_01_2026_Mar_02_2026_910311985076918[[#This Row],[Clics en el enlace]]/Jan_01_2026_Mar_02_2026_910311985076918[[#This Row],[Alcance]])</f>
        <v>0</v>
      </c>
      <c r="W324" s="13">
        <f>IF(Jan_01_2026_Mar_02_2026_910311985076918[[#This Row],[Alcance]]=0,0,Jan_01_2026_Mar_02_2026_910311985076918[[#This Row],[Veces que se compartió]]/Jan_01_2026_Mar_02_2026_910311985076918[[#This Row],[Alcance]])</f>
        <v>2.8653295128939827E-3</v>
      </c>
      <c r="X3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4.0114613180515762E-2</v>
      </c>
      <c r="Y3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4.5845272206303724E-2</v>
      </c>
    </row>
    <row r="325" spans="1:25" x14ac:dyDescent="0.3">
      <c r="A325">
        <v>1.8109117480734676E+16</v>
      </c>
      <c r="B325">
        <v>1.7841400776254024E+16</v>
      </c>
      <c r="C325" s="12" t="s">
        <v>2013</v>
      </c>
      <c r="D325" s="12" t="s">
        <v>1830</v>
      </c>
      <c r="E325" s="12" t="s">
        <v>1339</v>
      </c>
      <c r="F325">
        <v>11</v>
      </c>
      <c r="G325" s="12" t="s">
        <v>2668</v>
      </c>
      <c r="H325" s="12" t="s">
        <v>2669</v>
      </c>
      <c r="I325" s="12" t="s">
        <v>2016</v>
      </c>
      <c r="J325" s="12" t="s">
        <v>1339</v>
      </c>
      <c r="K325" s="12" t="s">
        <v>1836</v>
      </c>
      <c r="L325">
        <v>269</v>
      </c>
      <c r="M325">
        <v>224</v>
      </c>
      <c r="N325">
        <v>9</v>
      </c>
      <c r="O325">
        <v>0</v>
      </c>
      <c r="P325">
        <v>0</v>
      </c>
      <c r="Q325">
        <v>259</v>
      </c>
      <c r="V325" s="13">
        <f>IF(Jan_01_2026_Mar_02_2026_910311985076918[[#This Row],[Alcance]]=0,0,Jan_01_2026_Mar_02_2026_910311985076918[[#This Row],[Clics en el enlace]]/Jan_01_2026_Mar_02_2026_910311985076918[[#This Row],[Alcance]])</f>
        <v>0</v>
      </c>
      <c r="W325" s="13">
        <f>IF(Jan_01_2026_Mar_02_2026_910311985076918[[#This Row],[Alcance]]=0,0,Jan_01_2026_Mar_02_2026_910311985076918[[#This Row],[Veces que se compartió]]/Jan_01_2026_Mar_02_2026_910311985076918[[#This Row],[Alcance]])</f>
        <v>0</v>
      </c>
      <c r="X3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4.0178571428571432E-2</v>
      </c>
      <c r="Y3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4.0178571428571432E-2</v>
      </c>
    </row>
    <row r="326" spans="1:25" x14ac:dyDescent="0.3">
      <c r="A326">
        <v>1.8327591562217592E+16</v>
      </c>
      <c r="B326">
        <v>1.7841400776254024E+16</v>
      </c>
      <c r="C326" s="12" t="s">
        <v>2013</v>
      </c>
      <c r="D326" s="12" t="s">
        <v>1830</v>
      </c>
      <c r="E326" s="12" t="s">
        <v>1339</v>
      </c>
      <c r="F326">
        <v>18</v>
      </c>
      <c r="G326" s="12" t="s">
        <v>2670</v>
      </c>
      <c r="H326" s="12" t="s">
        <v>2671</v>
      </c>
      <c r="I326" s="12" t="s">
        <v>2016</v>
      </c>
      <c r="J326" s="12" t="s">
        <v>1339</v>
      </c>
      <c r="K326" s="12" t="s">
        <v>1836</v>
      </c>
      <c r="L326">
        <v>300</v>
      </c>
      <c r="M326">
        <v>245</v>
      </c>
      <c r="N326">
        <v>14</v>
      </c>
      <c r="O326">
        <v>1</v>
      </c>
      <c r="P326">
        <v>1</v>
      </c>
      <c r="Q326">
        <v>268</v>
      </c>
      <c r="V326" s="13">
        <f>IF(Jan_01_2026_Mar_02_2026_910311985076918[[#This Row],[Alcance]]=0,0,Jan_01_2026_Mar_02_2026_910311985076918[[#This Row],[Clics en el enlace]]/Jan_01_2026_Mar_02_2026_910311985076918[[#This Row],[Alcance]])</f>
        <v>0</v>
      </c>
      <c r="W326" s="13">
        <f>IF(Jan_01_2026_Mar_02_2026_910311985076918[[#This Row],[Alcance]]=0,0,Jan_01_2026_Mar_02_2026_910311985076918[[#This Row],[Veces que se compartió]]/Jan_01_2026_Mar_02_2026_910311985076918[[#This Row],[Alcance]])</f>
        <v>4.0816326530612249E-3</v>
      </c>
      <c r="X3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6.5306122448979598E-2</v>
      </c>
      <c r="Y3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7.7551020408163265E-2</v>
      </c>
    </row>
    <row r="327" spans="1:25" x14ac:dyDescent="0.3">
      <c r="A327">
        <v>1.8104591575830356E+16</v>
      </c>
      <c r="B327">
        <v>1.7841400776254024E+16</v>
      </c>
      <c r="C327" s="12" t="s">
        <v>2013</v>
      </c>
      <c r="D327" s="12" t="s">
        <v>1830</v>
      </c>
      <c r="E327" s="12" t="s">
        <v>1339</v>
      </c>
      <c r="F327">
        <v>20</v>
      </c>
      <c r="G327" s="12" t="s">
        <v>2672</v>
      </c>
      <c r="H327" s="12" t="s">
        <v>2673</v>
      </c>
      <c r="I327" s="12" t="s">
        <v>2016</v>
      </c>
      <c r="J327" s="12" t="s">
        <v>1339</v>
      </c>
      <c r="K327" s="12" t="s">
        <v>1836</v>
      </c>
      <c r="L327">
        <v>315</v>
      </c>
      <c r="M327">
        <v>246</v>
      </c>
      <c r="N327">
        <v>8</v>
      </c>
      <c r="O327">
        <v>1</v>
      </c>
      <c r="P327">
        <v>0</v>
      </c>
      <c r="Q327">
        <v>298</v>
      </c>
      <c r="S327">
        <v>5</v>
      </c>
      <c r="V327" s="13">
        <f>IF(Jan_01_2026_Mar_02_2026_910311985076918[[#This Row],[Alcance]]=0,0,Jan_01_2026_Mar_02_2026_910311985076918[[#This Row],[Clics en el enlace]]/Jan_01_2026_Mar_02_2026_910311985076918[[#This Row],[Alcance]])</f>
        <v>0</v>
      </c>
      <c r="W327" s="13">
        <f>IF(Jan_01_2026_Mar_02_2026_910311985076918[[#This Row],[Alcance]]=0,0,Jan_01_2026_Mar_02_2026_910311985076918[[#This Row],[Veces que se compartió]]/Jan_01_2026_Mar_02_2026_910311985076918[[#This Row],[Alcance]])</f>
        <v>4.0650406504065045E-3</v>
      </c>
      <c r="X3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3.6585365853658534E-2</v>
      </c>
      <c r="Y3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4.4715447154471545E-2</v>
      </c>
    </row>
    <row r="328" spans="1:25" x14ac:dyDescent="0.3">
      <c r="A328">
        <v>1.7910478071335024E+16</v>
      </c>
      <c r="B328">
        <v>1.7841400776254024E+16</v>
      </c>
      <c r="C328" s="12" t="s">
        <v>2013</v>
      </c>
      <c r="D328" s="12" t="s">
        <v>1830</v>
      </c>
      <c r="E328" s="12" t="s">
        <v>1339</v>
      </c>
      <c r="F328">
        <v>37</v>
      </c>
      <c r="G328" s="12" t="s">
        <v>2674</v>
      </c>
      <c r="H328" s="12" t="s">
        <v>2675</v>
      </c>
      <c r="I328" s="12" t="s">
        <v>2016</v>
      </c>
      <c r="J328" s="12" t="s">
        <v>1339</v>
      </c>
      <c r="K328" s="12" t="s">
        <v>1836</v>
      </c>
      <c r="L328">
        <v>1551</v>
      </c>
      <c r="M328">
        <v>1034</v>
      </c>
      <c r="N328">
        <v>13</v>
      </c>
      <c r="O328">
        <v>4</v>
      </c>
      <c r="P328">
        <v>0</v>
      </c>
      <c r="Q328">
        <v>316</v>
      </c>
      <c r="V328" s="13">
        <f>IF(Jan_01_2026_Mar_02_2026_910311985076918[[#This Row],[Alcance]]=0,0,Jan_01_2026_Mar_02_2026_910311985076918[[#This Row],[Clics en el enlace]]/Jan_01_2026_Mar_02_2026_910311985076918[[#This Row],[Alcance]])</f>
        <v>0</v>
      </c>
      <c r="W328" s="13">
        <f>IF(Jan_01_2026_Mar_02_2026_910311985076918[[#This Row],[Alcance]]=0,0,Jan_01_2026_Mar_02_2026_910311985076918[[#This Row],[Veces que se compartió]]/Jan_01_2026_Mar_02_2026_910311985076918[[#This Row],[Alcance]])</f>
        <v>3.8684719535783366E-3</v>
      </c>
      <c r="X3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1.6441005802707929E-2</v>
      </c>
      <c r="Y3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2.4177949709864602E-2</v>
      </c>
    </row>
    <row r="329" spans="1:25" x14ac:dyDescent="0.3">
      <c r="A329">
        <v>1.8572933713050032E+16</v>
      </c>
      <c r="B329">
        <v>1.7841400776254024E+16</v>
      </c>
      <c r="C329" s="12" t="s">
        <v>2013</v>
      </c>
      <c r="D329" s="12" t="s">
        <v>1830</v>
      </c>
      <c r="E329" s="12" t="s">
        <v>1339</v>
      </c>
      <c r="F329">
        <v>27</v>
      </c>
      <c r="G329" s="12" t="s">
        <v>2676</v>
      </c>
      <c r="H329" s="12" t="s">
        <v>2677</v>
      </c>
      <c r="I329" s="12" t="s">
        <v>2016</v>
      </c>
      <c r="J329" s="12" t="s">
        <v>1339</v>
      </c>
      <c r="K329" s="12" t="s">
        <v>1836</v>
      </c>
      <c r="L329">
        <v>523</v>
      </c>
      <c r="M329">
        <v>404</v>
      </c>
      <c r="N329">
        <v>16</v>
      </c>
      <c r="O329">
        <v>1</v>
      </c>
      <c r="P329">
        <v>0</v>
      </c>
      <c r="Q329">
        <v>332</v>
      </c>
      <c r="R329">
        <v>2</v>
      </c>
      <c r="V329" s="13">
        <f>IF(Jan_01_2026_Mar_02_2026_910311985076918[[#This Row],[Alcance]]=0,0,Jan_01_2026_Mar_02_2026_910311985076918[[#This Row],[Clics en el enlace]]/Jan_01_2026_Mar_02_2026_910311985076918[[#This Row],[Alcance]])</f>
        <v>0</v>
      </c>
      <c r="W329" s="13">
        <f>IF(Jan_01_2026_Mar_02_2026_910311985076918[[#This Row],[Alcance]]=0,0,Jan_01_2026_Mar_02_2026_910311985076918[[#This Row],[Veces que se compartió]]/Jan_01_2026_Mar_02_2026_910311985076918[[#This Row],[Alcance]])</f>
        <v>2.4752475247524753E-3</v>
      </c>
      <c r="X3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4.2079207920792082E-2</v>
      </c>
      <c r="Y3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4.702970297029703E-2</v>
      </c>
    </row>
    <row r="330" spans="1:25" x14ac:dyDescent="0.3">
      <c r="A330">
        <v>1.8314519659249928E+16</v>
      </c>
      <c r="B330">
        <v>1.7841400776254024E+16</v>
      </c>
      <c r="C330" s="12" t="s">
        <v>2013</v>
      </c>
      <c r="D330" s="12" t="s">
        <v>1830</v>
      </c>
      <c r="E330" s="12" t="s">
        <v>1339</v>
      </c>
      <c r="F330">
        <v>0</v>
      </c>
      <c r="G330" s="12" t="s">
        <v>2678</v>
      </c>
      <c r="H330" s="12" t="s">
        <v>2679</v>
      </c>
      <c r="I330" s="12" t="s">
        <v>2016</v>
      </c>
      <c r="J330" s="12" t="s">
        <v>1339</v>
      </c>
      <c r="K330" s="12" t="s">
        <v>1836</v>
      </c>
      <c r="L330">
        <v>351</v>
      </c>
      <c r="M330">
        <v>251</v>
      </c>
      <c r="N330">
        <v>12</v>
      </c>
      <c r="O330">
        <v>0</v>
      </c>
      <c r="P330">
        <v>0</v>
      </c>
      <c r="Q330">
        <v>317</v>
      </c>
      <c r="S330">
        <v>20</v>
      </c>
      <c r="V330" s="13">
        <f>IF(Jan_01_2026_Mar_02_2026_910311985076918[[#This Row],[Alcance]]=0,0,Jan_01_2026_Mar_02_2026_910311985076918[[#This Row],[Clics en el enlace]]/Jan_01_2026_Mar_02_2026_910311985076918[[#This Row],[Alcance]])</f>
        <v>0</v>
      </c>
      <c r="W330" s="13">
        <f>IF(Jan_01_2026_Mar_02_2026_910311985076918[[#This Row],[Alcance]]=0,0,Jan_01_2026_Mar_02_2026_910311985076918[[#This Row],[Veces que se compartió]]/Jan_01_2026_Mar_02_2026_910311985076918[[#This Row],[Alcance]])</f>
        <v>0</v>
      </c>
      <c r="X3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4.7808764940239043E-2</v>
      </c>
      <c r="Y3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4.7808764940239043E-2</v>
      </c>
    </row>
    <row r="331" spans="1:25" x14ac:dyDescent="0.3">
      <c r="A331">
        <v>1.8165312808409292E+16</v>
      </c>
      <c r="B331">
        <v>1.7841400776254024E+16</v>
      </c>
      <c r="C331" s="12" t="s">
        <v>2013</v>
      </c>
      <c r="D331" s="12" t="s">
        <v>1830</v>
      </c>
      <c r="E331" s="12" t="s">
        <v>1339</v>
      </c>
      <c r="F331">
        <v>15</v>
      </c>
      <c r="G331" s="12" t="s">
        <v>2680</v>
      </c>
      <c r="H331" s="12" t="s">
        <v>2681</v>
      </c>
      <c r="I331" s="12" t="s">
        <v>2016</v>
      </c>
      <c r="J331" s="12" t="s">
        <v>1339</v>
      </c>
      <c r="K331" s="12" t="s">
        <v>1836</v>
      </c>
      <c r="L331">
        <v>318</v>
      </c>
      <c r="M331">
        <v>250</v>
      </c>
      <c r="N331">
        <v>13</v>
      </c>
      <c r="O331">
        <v>0</v>
      </c>
      <c r="P331">
        <v>0</v>
      </c>
      <c r="Q331">
        <v>304</v>
      </c>
      <c r="R331">
        <v>2</v>
      </c>
      <c r="V331" s="13">
        <f>IF(Jan_01_2026_Mar_02_2026_910311985076918[[#This Row],[Alcance]]=0,0,Jan_01_2026_Mar_02_2026_910311985076918[[#This Row],[Clics en el enlace]]/Jan_01_2026_Mar_02_2026_910311985076918[[#This Row],[Alcance]])</f>
        <v>0</v>
      </c>
      <c r="W331" s="13">
        <f>IF(Jan_01_2026_Mar_02_2026_910311985076918[[#This Row],[Alcance]]=0,0,Jan_01_2026_Mar_02_2026_910311985076918[[#This Row],[Veces que se compartió]]/Jan_01_2026_Mar_02_2026_910311985076918[[#This Row],[Alcance]])</f>
        <v>0</v>
      </c>
      <c r="X3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5.1999999999999998E-2</v>
      </c>
      <c r="Y3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5.1999999999999998E-2</v>
      </c>
    </row>
    <row r="332" spans="1:25" x14ac:dyDescent="0.3">
      <c r="A332">
        <v>1.7961644463044556E+16</v>
      </c>
      <c r="B332">
        <v>1.7841400776254024E+16</v>
      </c>
      <c r="C332" s="12" t="s">
        <v>2013</v>
      </c>
      <c r="D332" s="12" t="s">
        <v>1830</v>
      </c>
      <c r="E332" s="12" t="s">
        <v>1339</v>
      </c>
      <c r="F332">
        <v>15</v>
      </c>
      <c r="G332" s="12" t="s">
        <v>2682</v>
      </c>
      <c r="H332" s="12" t="s">
        <v>2683</v>
      </c>
      <c r="I332" s="12" t="s">
        <v>2016</v>
      </c>
      <c r="J332" s="12" t="s">
        <v>1339</v>
      </c>
      <c r="K332" s="12" t="s">
        <v>1836</v>
      </c>
      <c r="L332">
        <v>321</v>
      </c>
      <c r="M332">
        <v>260</v>
      </c>
      <c r="N332">
        <v>14</v>
      </c>
      <c r="O332">
        <v>0</v>
      </c>
      <c r="P332">
        <v>1</v>
      </c>
      <c r="Q332">
        <v>308</v>
      </c>
      <c r="V332" s="13">
        <f>IF(Jan_01_2026_Mar_02_2026_910311985076918[[#This Row],[Alcance]]=0,0,Jan_01_2026_Mar_02_2026_910311985076918[[#This Row],[Clics en el enlace]]/Jan_01_2026_Mar_02_2026_910311985076918[[#This Row],[Alcance]])</f>
        <v>0</v>
      </c>
      <c r="W332" s="13">
        <f>IF(Jan_01_2026_Mar_02_2026_910311985076918[[#This Row],[Alcance]]=0,0,Jan_01_2026_Mar_02_2026_910311985076918[[#This Row],[Veces que se compartió]]/Jan_01_2026_Mar_02_2026_910311985076918[[#This Row],[Alcance]])</f>
        <v>0</v>
      </c>
      <c r="X3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5.7692307692307696E-2</v>
      </c>
      <c r="Y3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6.1538461538461542E-2</v>
      </c>
    </row>
    <row r="333" spans="1:25" x14ac:dyDescent="0.3">
      <c r="A333">
        <v>1.8430935760119448E+16</v>
      </c>
      <c r="B333">
        <v>1.7841400776254024E+16</v>
      </c>
      <c r="C333" s="12" t="s">
        <v>2013</v>
      </c>
      <c r="D333" s="12" t="s">
        <v>1830</v>
      </c>
      <c r="E333" s="12" t="s">
        <v>1339</v>
      </c>
      <c r="F333">
        <v>11</v>
      </c>
      <c r="G333" s="12" t="s">
        <v>2684</v>
      </c>
      <c r="H333" s="12" t="s">
        <v>2685</v>
      </c>
      <c r="I333" s="12" t="s">
        <v>2016</v>
      </c>
      <c r="J333" s="12" t="s">
        <v>1339</v>
      </c>
      <c r="K333" s="12" t="s">
        <v>1836</v>
      </c>
      <c r="L333">
        <v>351</v>
      </c>
      <c r="M333">
        <v>292</v>
      </c>
      <c r="N333">
        <v>14</v>
      </c>
      <c r="O333">
        <v>1</v>
      </c>
      <c r="P333">
        <v>1</v>
      </c>
      <c r="Q333">
        <v>307</v>
      </c>
      <c r="V333" s="13">
        <f>IF(Jan_01_2026_Mar_02_2026_910311985076918[[#This Row],[Alcance]]=0,0,Jan_01_2026_Mar_02_2026_910311985076918[[#This Row],[Clics en el enlace]]/Jan_01_2026_Mar_02_2026_910311985076918[[#This Row],[Alcance]])</f>
        <v>0</v>
      </c>
      <c r="W333" s="13">
        <f>IF(Jan_01_2026_Mar_02_2026_910311985076918[[#This Row],[Alcance]]=0,0,Jan_01_2026_Mar_02_2026_910311985076918[[#This Row],[Veces que se compartió]]/Jan_01_2026_Mar_02_2026_910311985076918[[#This Row],[Alcance]])</f>
        <v>3.4246575342465752E-3</v>
      </c>
      <c r="X3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5.4794520547945202E-2</v>
      </c>
      <c r="Y3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6.5068493150684928E-2</v>
      </c>
    </row>
    <row r="334" spans="1:25" x14ac:dyDescent="0.3">
      <c r="A334">
        <v>1.8072077261419516E+16</v>
      </c>
      <c r="B334">
        <v>1.7841400776254024E+16</v>
      </c>
      <c r="C334" s="12" t="s">
        <v>2013</v>
      </c>
      <c r="D334" s="12" t="s">
        <v>1830</v>
      </c>
      <c r="E334" s="12" t="s">
        <v>1339</v>
      </c>
      <c r="F334">
        <v>29</v>
      </c>
      <c r="G334" s="12" t="s">
        <v>2686</v>
      </c>
      <c r="H334" s="12" t="s">
        <v>2687</v>
      </c>
      <c r="I334" s="12" t="s">
        <v>2016</v>
      </c>
      <c r="J334" s="12" t="s">
        <v>1339</v>
      </c>
      <c r="K334" s="12" t="s">
        <v>1836</v>
      </c>
      <c r="L334">
        <v>349</v>
      </c>
      <c r="M334">
        <v>263</v>
      </c>
      <c r="N334">
        <v>11</v>
      </c>
      <c r="O334">
        <v>0</v>
      </c>
      <c r="P334">
        <v>0</v>
      </c>
      <c r="Q334">
        <v>324</v>
      </c>
      <c r="S334">
        <v>26</v>
      </c>
      <c r="V334" s="13">
        <f>IF(Jan_01_2026_Mar_02_2026_910311985076918[[#This Row],[Alcance]]=0,0,Jan_01_2026_Mar_02_2026_910311985076918[[#This Row],[Clics en el enlace]]/Jan_01_2026_Mar_02_2026_910311985076918[[#This Row],[Alcance]])</f>
        <v>0</v>
      </c>
      <c r="W334" s="13">
        <f>IF(Jan_01_2026_Mar_02_2026_910311985076918[[#This Row],[Alcance]]=0,0,Jan_01_2026_Mar_02_2026_910311985076918[[#This Row],[Veces que se compartió]]/Jan_01_2026_Mar_02_2026_910311985076918[[#This Row],[Alcance]])</f>
        <v>0</v>
      </c>
      <c r="X3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4.1825095057034217E-2</v>
      </c>
      <c r="Y3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4.1825095057034217E-2</v>
      </c>
    </row>
    <row r="335" spans="1:25" x14ac:dyDescent="0.3">
      <c r="A335">
        <v>1.8095881463305176E+16</v>
      </c>
      <c r="B335">
        <v>1.7841400776254024E+16</v>
      </c>
      <c r="C335" s="12" t="s">
        <v>2013</v>
      </c>
      <c r="D335" s="12" t="s">
        <v>1830</v>
      </c>
      <c r="E335" s="12" t="s">
        <v>1339</v>
      </c>
      <c r="F335">
        <v>23</v>
      </c>
      <c r="G335" s="12" t="s">
        <v>2688</v>
      </c>
      <c r="H335" s="12" t="s">
        <v>2689</v>
      </c>
      <c r="I335" s="12" t="s">
        <v>2016</v>
      </c>
      <c r="J335" s="12" t="s">
        <v>1339</v>
      </c>
      <c r="K335" s="12" t="s">
        <v>1836</v>
      </c>
      <c r="L335">
        <v>415</v>
      </c>
      <c r="M335">
        <v>277</v>
      </c>
      <c r="N335">
        <v>13</v>
      </c>
      <c r="O335">
        <v>0</v>
      </c>
      <c r="P335">
        <v>0</v>
      </c>
      <c r="Q335">
        <v>406</v>
      </c>
      <c r="V335" s="13">
        <f>IF(Jan_01_2026_Mar_02_2026_910311985076918[[#This Row],[Alcance]]=0,0,Jan_01_2026_Mar_02_2026_910311985076918[[#This Row],[Clics en el enlace]]/Jan_01_2026_Mar_02_2026_910311985076918[[#This Row],[Alcance]])</f>
        <v>0</v>
      </c>
      <c r="W335" s="13">
        <f>IF(Jan_01_2026_Mar_02_2026_910311985076918[[#This Row],[Alcance]]=0,0,Jan_01_2026_Mar_02_2026_910311985076918[[#This Row],[Veces que se compartió]]/Jan_01_2026_Mar_02_2026_910311985076918[[#This Row],[Alcance]])</f>
        <v>0</v>
      </c>
      <c r="X3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4.6931407942238268E-2</v>
      </c>
      <c r="Y3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4.6931407942238268E-2</v>
      </c>
    </row>
    <row r="336" spans="1:25" x14ac:dyDescent="0.3">
      <c r="A336">
        <v>1.7854848477616312E+16</v>
      </c>
      <c r="B336">
        <v>1.7841400776254024E+16</v>
      </c>
      <c r="C336" s="12" t="s">
        <v>2013</v>
      </c>
      <c r="D336" s="12" t="s">
        <v>1830</v>
      </c>
      <c r="E336" s="12" t="s">
        <v>1339</v>
      </c>
      <c r="F336">
        <v>29</v>
      </c>
      <c r="G336" s="12" t="s">
        <v>2690</v>
      </c>
      <c r="H336" s="12" t="s">
        <v>2691</v>
      </c>
      <c r="I336" s="12" t="s">
        <v>2016</v>
      </c>
      <c r="J336" s="12" t="s">
        <v>1339</v>
      </c>
      <c r="K336" s="12" t="s">
        <v>1836</v>
      </c>
      <c r="L336">
        <v>470</v>
      </c>
      <c r="M336">
        <v>276</v>
      </c>
      <c r="N336">
        <v>12</v>
      </c>
      <c r="O336">
        <v>0</v>
      </c>
      <c r="P336">
        <v>0</v>
      </c>
      <c r="Q336">
        <v>464</v>
      </c>
      <c r="V336" s="13">
        <f>IF(Jan_01_2026_Mar_02_2026_910311985076918[[#This Row],[Alcance]]=0,0,Jan_01_2026_Mar_02_2026_910311985076918[[#This Row],[Clics en el enlace]]/Jan_01_2026_Mar_02_2026_910311985076918[[#This Row],[Alcance]])</f>
        <v>0</v>
      </c>
      <c r="W336" s="13">
        <f>IF(Jan_01_2026_Mar_02_2026_910311985076918[[#This Row],[Alcance]]=0,0,Jan_01_2026_Mar_02_2026_910311985076918[[#This Row],[Veces que se compartió]]/Jan_01_2026_Mar_02_2026_910311985076918[[#This Row],[Alcance]])</f>
        <v>0</v>
      </c>
      <c r="X3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4.3478260869565216E-2</v>
      </c>
      <c r="Y3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4.3478260869565216E-2</v>
      </c>
    </row>
    <row r="337" spans="1:25" x14ac:dyDescent="0.3">
      <c r="A337">
        <v>1.8072142628150072E+16</v>
      </c>
      <c r="B337">
        <v>1.7841400776254024E+16</v>
      </c>
      <c r="C337" s="12" t="s">
        <v>2013</v>
      </c>
      <c r="D337" s="12" t="s">
        <v>1830</v>
      </c>
      <c r="E337" s="12" t="s">
        <v>2692</v>
      </c>
      <c r="F337">
        <v>41</v>
      </c>
      <c r="G337" s="12" t="s">
        <v>2693</v>
      </c>
      <c r="H337" s="12" t="s">
        <v>2694</v>
      </c>
      <c r="I337" s="12" t="s">
        <v>2016</v>
      </c>
      <c r="J337" s="12" t="s">
        <v>1339</v>
      </c>
      <c r="K337" s="12" t="s">
        <v>1836</v>
      </c>
      <c r="L337">
        <v>624</v>
      </c>
      <c r="M337">
        <v>443</v>
      </c>
      <c r="N337">
        <v>16</v>
      </c>
      <c r="O337">
        <v>1</v>
      </c>
      <c r="P337">
        <v>1</v>
      </c>
      <c r="Q337">
        <v>380</v>
      </c>
      <c r="V337" s="13">
        <f>IF(Jan_01_2026_Mar_02_2026_910311985076918[[#This Row],[Alcance]]=0,0,Jan_01_2026_Mar_02_2026_910311985076918[[#This Row],[Clics en el enlace]]/Jan_01_2026_Mar_02_2026_910311985076918[[#This Row],[Alcance]])</f>
        <v>0</v>
      </c>
      <c r="W337" s="13">
        <f>IF(Jan_01_2026_Mar_02_2026_910311985076918[[#This Row],[Alcance]]=0,0,Jan_01_2026_Mar_02_2026_910311985076918[[#This Row],[Veces que se compartió]]/Jan_01_2026_Mar_02_2026_910311985076918[[#This Row],[Alcance]])</f>
        <v>2.257336343115124E-3</v>
      </c>
      <c r="X3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4.0632054176072234E-2</v>
      </c>
      <c r="Y3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4.740406320541761E-2</v>
      </c>
    </row>
    <row r="338" spans="1:25" x14ac:dyDescent="0.3">
      <c r="A338">
        <v>1.798271185494941E+16</v>
      </c>
      <c r="B338">
        <v>1.7841400776254024E+16</v>
      </c>
      <c r="C338" s="12" t="s">
        <v>2013</v>
      </c>
      <c r="D338" s="12" t="s">
        <v>1830</v>
      </c>
      <c r="E338" s="12" t="s">
        <v>1339</v>
      </c>
      <c r="F338">
        <v>34</v>
      </c>
      <c r="G338" s="12" t="s">
        <v>2695</v>
      </c>
      <c r="H338" s="12" t="s">
        <v>2696</v>
      </c>
      <c r="I338" s="12" t="s">
        <v>2016</v>
      </c>
      <c r="J338" s="12" t="s">
        <v>1339</v>
      </c>
      <c r="K338" s="12" t="s">
        <v>1836</v>
      </c>
      <c r="L338">
        <v>386</v>
      </c>
      <c r="M338">
        <v>294</v>
      </c>
      <c r="N338">
        <v>16</v>
      </c>
      <c r="O338">
        <v>0</v>
      </c>
      <c r="P338">
        <v>0</v>
      </c>
      <c r="Q338">
        <v>375</v>
      </c>
      <c r="V338" s="13">
        <f>IF(Jan_01_2026_Mar_02_2026_910311985076918[[#This Row],[Alcance]]=0,0,Jan_01_2026_Mar_02_2026_910311985076918[[#This Row],[Clics en el enlace]]/Jan_01_2026_Mar_02_2026_910311985076918[[#This Row],[Alcance]])</f>
        <v>0</v>
      </c>
      <c r="W338" s="13">
        <f>IF(Jan_01_2026_Mar_02_2026_910311985076918[[#This Row],[Alcance]]=0,0,Jan_01_2026_Mar_02_2026_910311985076918[[#This Row],[Veces que se compartió]]/Jan_01_2026_Mar_02_2026_910311985076918[[#This Row],[Alcance]])</f>
        <v>0</v>
      </c>
      <c r="X3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5.4421768707482991E-2</v>
      </c>
      <c r="Y3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5.4421768707482991E-2</v>
      </c>
    </row>
    <row r="339" spans="1:25" x14ac:dyDescent="0.3">
      <c r="A339">
        <v>1.806730034321514E+16</v>
      </c>
      <c r="B339">
        <v>1.7841400776254024E+16</v>
      </c>
      <c r="C339" s="12" t="s">
        <v>2013</v>
      </c>
      <c r="D339" s="12" t="s">
        <v>1830</v>
      </c>
      <c r="E339" s="12" t="s">
        <v>1339</v>
      </c>
      <c r="F339">
        <v>25</v>
      </c>
      <c r="G339" s="12" t="s">
        <v>2697</v>
      </c>
      <c r="H339" s="12" t="s">
        <v>2698</v>
      </c>
      <c r="I339" s="12" t="s">
        <v>2016</v>
      </c>
      <c r="J339" s="12" t="s">
        <v>1339</v>
      </c>
      <c r="K339" s="12" t="s">
        <v>1836</v>
      </c>
      <c r="L339">
        <v>404</v>
      </c>
      <c r="M339">
        <v>302</v>
      </c>
      <c r="N339">
        <v>18</v>
      </c>
      <c r="O339">
        <v>0</v>
      </c>
      <c r="P339">
        <v>0</v>
      </c>
      <c r="Q339">
        <v>388</v>
      </c>
      <c r="V339" s="13">
        <f>IF(Jan_01_2026_Mar_02_2026_910311985076918[[#This Row],[Alcance]]=0,0,Jan_01_2026_Mar_02_2026_910311985076918[[#This Row],[Clics en el enlace]]/Jan_01_2026_Mar_02_2026_910311985076918[[#This Row],[Alcance]])</f>
        <v>0</v>
      </c>
      <c r="W339" s="13">
        <f>IF(Jan_01_2026_Mar_02_2026_910311985076918[[#This Row],[Alcance]]=0,0,Jan_01_2026_Mar_02_2026_910311985076918[[#This Row],[Veces que se compartió]]/Jan_01_2026_Mar_02_2026_910311985076918[[#This Row],[Alcance]])</f>
        <v>0</v>
      </c>
      <c r="X3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5.9602649006622516E-2</v>
      </c>
      <c r="Y3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5.9602649006622516E-2</v>
      </c>
    </row>
    <row r="340" spans="1:25" x14ac:dyDescent="0.3">
      <c r="A340">
        <v>1.8031358822788692E+16</v>
      </c>
      <c r="B340">
        <v>1.7841400776254024E+16</v>
      </c>
      <c r="C340" s="12" t="s">
        <v>2013</v>
      </c>
      <c r="D340" s="12" t="s">
        <v>1830</v>
      </c>
      <c r="E340" s="12" t="s">
        <v>1339</v>
      </c>
      <c r="F340">
        <v>15</v>
      </c>
      <c r="G340" s="12" t="s">
        <v>2699</v>
      </c>
      <c r="H340" s="12" t="s">
        <v>2700</v>
      </c>
      <c r="I340" s="12" t="s">
        <v>2016</v>
      </c>
      <c r="J340" s="12" t="s">
        <v>1339</v>
      </c>
      <c r="K340" s="12" t="s">
        <v>1836</v>
      </c>
      <c r="L340">
        <v>532</v>
      </c>
      <c r="M340">
        <v>422</v>
      </c>
      <c r="N340">
        <v>14</v>
      </c>
      <c r="O340">
        <v>1</v>
      </c>
      <c r="P340">
        <v>0</v>
      </c>
      <c r="Q340">
        <v>362</v>
      </c>
      <c r="R340">
        <v>3</v>
      </c>
      <c r="S340">
        <v>1</v>
      </c>
      <c r="V340" s="13">
        <f>IF(Jan_01_2026_Mar_02_2026_910311985076918[[#This Row],[Alcance]]=0,0,Jan_01_2026_Mar_02_2026_910311985076918[[#This Row],[Clics en el enlace]]/Jan_01_2026_Mar_02_2026_910311985076918[[#This Row],[Alcance]])</f>
        <v>0</v>
      </c>
      <c r="W340" s="13">
        <f>IF(Jan_01_2026_Mar_02_2026_910311985076918[[#This Row],[Alcance]]=0,0,Jan_01_2026_Mar_02_2026_910311985076918[[#This Row],[Veces que se compartió]]/Jan_01_2026_Mar_02_2026_910311985076918[[#This Row],[Alcance]])</f>
        <v>2.3696682464454978E-3</v>
      </c>
      <c r="X3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3.5545023696682464E-2</v>
      </c>
      <c r="Y3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4.0284360189573459E-2</v>
      </c>
    </row>
    <row r="341" spans="1:25" x14ac:dyDescent="0.3">
      <c r="A341">
        <v>1.8087430883113708E+16</v>
      </c>
      <c r="B341">
        <v>1.7841400776254024E+16</v>
      </c>
      <c r="C341" s="12" t="s">
        <v>2013</v>
      </c>
      <c r="D341" s="12" t="s">
        <v>1830</v>
      </c>
      <c r="E341" s="12" t="s">
        <v>1339</v>
      </c>
      <c r="F341">
        <v>11</v>
      </c>
      <c r="G341" s="12" t="s">
        <v>2701</v>
      </c>
      <c r="H341" s="12" t="s">
        <v>2702</v>
      </c>
      <c r="I341" s="12" t="s">
        <v>2016</v>
      </c>
      <c r="J341" s="12" t="s">
        <v>1339</v>
      </c>
      <c r="K341" s="12" t="s">
        <v>1836</v>
      </c>
      <c r="L341">
        <v>364</v>
      </c>
      <c r="M341">
        <v>294</v>
      </c>
      <c r="N341">
        <v>11</v>
      </c>
      <c r="O341">
        <v>0</v>
      </c>
      <c r="P341">
        <v>0</v>
      </c>
      <c r="Q341">
        <v>344</v>
      </c>
      <c r="V341" s="13">
        <f>IF(Jan_01_2026_Mar_02_2026_910311985076918[[#This Row],[Alcance]]=0,0,Jan_01_2026_Mar_02_2026_910311985076918[[#This Row],[Clics en el enlace]]/Jan_01_2026_Mar_02_2026_910311985076918[[#This Row],[Alcance]])</f>
        <v>0</v>
      </c>
      <c r="W341" s="13">
        <f>IF(Jan_01_2026_Mar_02_2026_910311985076918[[#This Row],[Alcance]]=0,0,Jan_01_2026_Mar_02_2026_910311985076918[[#This Row],[Veces que se compartió]]/Jan_01_2026_Mar_02_2026_910311985076918[[#This Row],[Alcance]])</f>
        <v>0</v>
      </c>
      <c r="X3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3.7414965986394558E-2</v>
      </c>
      <c r="Y3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3.7414965986394558E-2</v>
      </c>
    </row>
    <row r="342" spans="1:25" x14ac:dyDescent="0.3">
      <c r="A342">
        <v>1.803962088575394E+16</v>
      </c>
      <c r="B342">
        <v>1.7841400776254024E+16</v>
      </c>
      <c r="C342" s="12" t="s">
        <v>2013</v>
      </c>
      <c r="D342" s="12" t="s">
        <v>1830</v>
      </c>
      <c r="E342" s="12" t="s">
        <v>1339</v>
      </c>
      <c r="F342">
        <v>34</v>
      </c>
      <c r="G342" s="12" t="s">
        <v>2703</v>
      </c>
      <c r="H342" s="12" t="s">
        <v>2704</v>
      </c>
      <c r="I342" s="12" t="s">
        <v>2016</v>
      </c>
      <c r="J342" s="12" t="s">
        <v>1339</v>
      </c>
      <c r="K342" s="12" t="s">
        <v>1836</v>
      </c>
      <c r="L342">
        <v>531</v>
      </c>
      <c r="M342">
        <v>434</v>
      </c>
      <c r="N342">
        <v>16</v>
      </c>
      <c r="O342">
        <v>1</v>
      </c>
      <c r="P342">
        <v>0</v>
      </c>
      <c r="Q342">
        <v>360</v>
      </c>
      <c r="V342" s="13">
        <f>IF(Jan_01_2026_Mar_02_2026_910311985076918[[#This Row],[Alcance]]=0,0,Jan_01_2026_Mar_02_2026_910311985076918[[#This Row],[Clics en el enlace]]/Jan_01_2026_Mar_02_2026_910311985076918[[#This Row],[Alcance]])</f>
        <v>0</v>
      </c>
      <c r="W342" s="13">
        <f>IF(Jan_01_2026_Mar_02_2026_910311985076918[[#This Row],[Alcance]]=0,0,Jan_01_2026_Mar_02_2026_910311985076918[[#This Row],[Veces que se compartió]]/Jan_01_2026_Mar_02_2026_910311985076918[[#This Row],[Alcance]])</f>
        <v>2.304147465437788E-3</v>
      </c>
      <c r="X3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3.9170506912442393E-2</v>
      </c>
      <c r="Y3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4.377880184331797E-2</v>
      </c>
    </row>
    <row r="343" spans="1:25" x14ac:dyDescent="0.3">
      <c r="A343">
        <v>1.8121017334503816E+16</v>
      </c>
      <c r="B343">
        <v>1.7841400776254024E+16</v>
      </c>
      <c r="C343" s="12" t="s">
        <v>2013</v>
      </c>
      <c r="D343" s="12" t="s">
        <v>1830</v>
      </c>
      <c r="E343" s="12" t="s">
        <v>1339</v>
      </c>
      <c r="F343">
        <v>36</v>
      </c>
      <c r="G343" s="12" t="s">
        <v>2705</v>
      </c>
      <c r="H343" s="12" t="s">
        <v>2706</v>
      </c>
      <c r="I343" s="12" t="s">
        <v>2016</v>
      </c>
      <c r="J343" s="12" t="s">
        <v>1339</v>
      </c>
      <c r="K343" s="12" t="s">
        <v>1836</v>
      </c>
      <c r="L343">
        <v>553</v>
      </c>
      <c r="M343">
        <v>450</v>
      </c>
      <c r="N343">
        <v>21</v>
      </c>
      <c r="O343">
        <v>2</v>
      </c>
      <c r="P343">
        <v>1</v>
      </c>
      <c r="Q343">
        <v>362</v>
      </c>
      <c r="V343" s="13">
        <f>IF(Jan_01_2026_Mar_02_2026_910311985076918[[#This Row],[Alcance]]=0,0,Jan_01_2026_Mar_02_2026_910311985076918[[#This Row],[Clics en el enlace]]/Jan_01_2026_Mar_02_2026_910311985076918[[#This Row],[Alcance]])</f>
        <v>0</v>
      </c>
      <c r="W343" s="13">
        <f>IF(Jan_01_2026_Mar_02_2026_910311985076918[[#This Row],[Alcance]]=0,0,Jan_01_2026_Mar_02_2026_910311985076918[[#This Row],[Veces que se compartió]]/Jan_01_2026_Mar_02_2026_910311985076918[[#This Row],[Alcance]])</f>
        <v>4.4444444444444444E-3</v>
      </c>
      <c r="X3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5.3333333333333337E-2</v>
      </c>
      <c r="Y3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6.4444444444444443E-2</v>
      </c>
    </row>
    <row r="344" spans="1:25" x14ac:dyDescent="0.3">
      <c r="A344">
        <v>1.7853069840655434E+16</v>
      </c>
      <c r="B344">
        <v>1.7841400776254024E+16</v>
      </c>
      <c r="C344" s="12" t="s">
        <v>2013</v>
      </c>
      <c r="D344" s="12" t="s">
        <v>1830</v>
      </c>
      <c r="E344" s="12" t="s">
        <v>1339</v>
      </c>
      <c r="F344">
        <v>26</v>
      </c>
      <c r="G344" s="12" t="s">
        <v>2707</v>
      </c>
      <c r="H344" s="12" t="s">
        <v>2708</v>
      </c>
      <c r="I344" s="12" t="s">
        <v>2016</v>
      </c>
      <c r="J344" s="12" t="s">
        <v>1339</v>
      </c>
      <c r="K344" s="12" t="s">
        <v>1836</v>
      </c>
      <c r="L344">
        <v>531</v>
      </c>
      <c r="M344">
        <v>428</v>
      </c>
      <c r="N344">
        <v>10</v>
      </c>
      <c r="O344">
        <v>1</v>
      </c>
      <c r="P344">
        <v>0</v>
      </c>
      <c r="Q344">
        <v>359</v>
      </c>
      <c r="V344" s="13">
        <f>IF(Jan_01_2026_Mar_02_2026_910311985076918[[#This Row],[Alcance]]=0,0,Jan_01_2026_Mar_02_2026_910311985076918[[#This Row],[Clics en el enlace]]/Jan_01_2026_Mar_02_2026_910311985076918[[#This Row],[Alcance]])</f>
        <v>0</v>
      </c>
      <c r="W344" s="13">
        <f>IF(Jan_01_2026_Mar_02_2026_910311985076918[[#This Row],[Alcance]]=0,0,Jan_01_2026_Mar_02_2026_910311985076918[[#This Row],[Veces que se compartió]]/Jan_01_2026_Mar_02_2026_910311985076918[[#This Row],[Alcance]])</f>
        <v>2.3364485981308409E-3</v>
      </c>
      <c r="X3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2.5700934579439252E-2</v>
      </c>
      <c r="Y3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3.0373831775700934E-2</v>
      </c>
    </row>
    <row r="345" spans="1:25" x14ac:dyDescent="0.3">
      <c r="A345">
        <v>1.8276950818305016E+16</v>
      </c>
      <c r="B345">
        <v>1.7841400776254024E+16</v>
      </c>
      <c r="C345" s="12" t="s">
        <v>2013</v>
      </c>
      <c r="D345" s="12" t="s">
        <v>1830</v>
      </c>
      <c r="E345" s="12" t="s">
        <v>2055</v>
      </c>
      <c r="F345">
        <v>20</v>
      </c>
      <c r="G345" s="12" t="s">
        <v>2709</v>
      </c>
      <c r="H345" s="12" t="s">
        <v>2710</v>
      </c>
      <c r="I345" s="12" t="s">
        <v>2016</v>
      </c>
      <c r="J345" s="12" t="s">
        <v>1339</v>
      </c>
      <c r="K345" s="12" t="s">
        <v>1836</v>
      </c>
      <c r="L345">
        <v>370</v>
      </c>
      <c r="M345">
        <v>287</v>
      </c>
      <c r="N345">
        <v>15</v>
      </c>
      <c r="O345">
        <v>0</v>
      </c>
      <c r="P345">
        <v>1</v>
      </c>
      <c r="Q345">
        <v>353</v>
      </c>
      <c r="S345">
        <v>13</v>
      </c>
      <c r="V345" s="13">
        <f>IF(Jan_01_2026_Mar_02_2026_910311985076918[[#This Row],[Alcance]]=0,0,Jan_01_2026_Mar_02_2026_910311985076918[[#This Row],[Clics en el enlace]]/Jan_01_2026_Mar_02_2026_910311985076918[[#This Row],[Alcance]])</f>
        <v>0</v>
      </c>
      <c r="W345" s="13">
        <f>IF(Jan_01_2026_Mar_02_2026_910311985076918[[#This Row],[Alcance]]=0,0,Jan_01_2026_Mar_02_2026_910311985076918[[#This Row],[Veces que se compartió]]/Jan_01_2026_Mar_02_2026_910311985076918[[#This Row],[Alcance]])</f>
        <v>0</v>
      </c>
      <c r="X3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5.5749128919860627E-2</v>
      </c>
      <c r="Y3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5.9233449477351915E-2</v>
      </c>
    </row>
    <row r="346" spans="1:25" x14ac:dyDescent="0.3">
      <c r="A346">
        <v>1.80522519084718E+16</v>
      </c>
      <c r="B346">
        <v>1.7841400776254024E+16</v>
      </c>
      <c r="C346" s="12" t="s">
        <v>2013</v>
      </c>
      <c r="D346" s="12" t="s">
        <v>1830</v>
      </c>
      <c r="E346" s="12" t="s">
        <v>1339</v>
      </c>
      <c r="F346">
        <v>11</v>
      </c>
      <c r="G346" s="12" t="s">
        <v>2711</v>
      </c>
      <c r="H346" s="12" t="s">
        <v>2712</v>
      </c>
      <c r="I346" s="12" t="s">
        <v>2016</v>
      </c>
      <c r="J346" s="12" t="s">
        <v>1339</v>
      </c>
      <c r="K346" s="12" t="s">
        <v>1836</v>
      </c>
      <c r="L346">
        <v>365</v>
      </c>
      <c r="M346">
        <v>294</v>
      </c>
      <c r="N346">
        <v>11</v>
      </c>
      <c r="O346">
        <v>0</v>
      </c>
      <c r="P346">
        <v>1</v>
      </c>
      <c r="Q346">
        <v>340</v>
      </c>
      <c r="V346" s="13">
        <f>IF(Jan_01_2026_Mar_02_2026_910311985076918[[#This Row],[Alcance]]=0,0,Jan_01_2026_Mar_02_2026_910311985076918[[#This Row],[Clics en el enlace]]/Jan_01_2026_Mar_02_2026_910311985076918[[#This Row],[Alcance]])</f>
        <v>0</v>
      </c>
      <c r="W346" s="13">
        <f>IF(Jan_01_2026_Mar_02_2026_910311985076918[[#This Row],[Alcance]]=0,0,Jan_01_2026_Mar_02_2026_910311985076918[[#This Row],[Veces que se compartió]]/Jan_01_2026_Mar_02_2026_910311985076918[[#This Row],[Alcance]])</f>
        <v>0</v>
      </c>
      <c r="X3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4.0816326530612242E-2</v>
      </c>
      <c r="Y3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4.4217687074829932E-2</v>
      </c>
    </row>
    <row r="347" spans="1:25" x14ac:dyDescent="0.3">
      <c r="A347">
        <v>1.83040705002868E+16</v>
      </c>
      <c r="B347">
        <v>1.7841400776254024E+16</v>
      </c>
      <c r="C347" s="12" t="s">
        <v>2013</v>
      </c>
      <c r="D347" s="12" t="s">
        <v>1830</v>
      </c>
      <c r="E347" s="12" t="s">
        <v>1339</v>
      </c>
      <c r="F347">
        <v>20</v>
      </c>
      <c r="G347" s="12" t="s">
        <v>2713</v>
      </c>
      <c r="H347" s="12" t="s">
        <v>2714</v>
      </c>
      <c r="I347" s="12" t="s">
        <v>2016</v>
      </c>
      <c r="J347" s="12" t="s">
        <v>1339</v>
      </c>
      <c r="K347" s="12" t="s">
        <v>1836</v>
      </c>
      <c r="L347">
        <v>353</v>
      </c>
      <c r="M347">
        <v>288</v>
      </c>
      <c r="N347">
        <v>10</v>
      </c>
      <c r="O347">
        <v>0</v>
      </c>
      <c r="P347">
        <v>0</v>
      </c>
      <c r="Q347">
        <v>348</v>
      </c>
      <c r="V347" s="13">
        <f>IF(Jan_01_2026_Mar_02_2026_910311985076918[[#This Row],[Alcance]]=0,0,Jan_01_2026_Mar_02_2026_910311985076918[[#This Row],[Clics en el enlace]]/Jan_01_2026_Mar_02_2026_910311985076918[[#This Row],[Alcance]])</f>
        <v>0</v>
      </c>
      <c r="W347" s="13">
        <f>IF(Jan_01_2026_Mar_02_2026_910311985076918[[#This Row],[Alcance]]=0,0,Jan_01_2026_Mar_02_2026_910311985076918[[#This Row],[Veces que se compartió]]/Jan_01_2026_Mar_02_2026_910311985076918[[#This Row],[Alcance]])</f>
        <v>0</v>
      </c>
      <c r="X3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3.4722222222222224E-2</v>
      </c>
      <c r="Y3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3.4722222222222224E-2</v>
      </c>
    </row>
    <row r="348" spans="1:25" x14ac:dyDescent="0.3">
      <c r="A348">
        <v>1.7861278113526596E+16</v>
      </c>
      <c r="B348">
        <v>1.7841400776254024E+16</v>
      </c>
      <c r="C348" s="12" t="s">
        <v>2013</v>
      </c>
      <c r="D348" s="12" t="s">
        <v>1830</v>
      </c>
      <c r="E348" s="12" t="s">
        <v>1339</v>
      </c>
      <c r="F348">
        <v>22</v>
      </c>
      <c r="G348" s="12" t="s">
        <v>2715</v>
      </c>
      <c r="H348" s="12" t="s">
        <v>2716</v>
      </c>
      <c r="I348" s="12" t="s">
        <v>2016</v>
      </c>
      <c r="J348" s="12" t="s">
        <v>1339</v>
      </c>
      <c r="K348" s="12" t="s">
        <v>1836</v>
      </c>
      <c r="L348">
        <v>373</v>
      </c>
      <c r="M348">
        <v>302</v>
      </c>
      <c r="N348">
        <v>12</v>
      </c>
      <c r="O348">
        <v>0</v>
      </c>
      <c r="P348">
        <v>0</v>
      </c>
      <c r="Q348">
        <v>361</v>
      </c>
      <c r="V348" s="13">
        <f>IF(Jan_01_2026_Mar_02_2026_910311985076918[[#This Row],[Alcance]]=0,0,Jan_01_2026_Mar_02_2026_910311985076918[[#This Row],[Clics en el enlace]]/Jan_01_2026_Mar_02_2026_910311985076918[[#This Row],[Alcance]])</f>
        <v>0</v>
      </c>
      <c r="W348" s="13">
        <f>IF(Jan_01_2026_Mar_02_2026_910311985076918[[#This Row],[Alcance]]=0,0,Jan_01_2026_Mar_02_2026_910311985076918[[#This Row],[Veces que se compartió]]/Jan_01_2026_Mar_02_2026_910311985076918[[#This Row],[Alcance]])</f>
        <v>0</v>
      </c>
      <c r="X3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3.9735099337748346E-2</v>
      </c>
      <c r="Y3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3.9735099337748346E-2</v>
      </c>
    </row>
    <row r="349" spans="1:25" x14ac:dyDescent="0.3">
      <c r="A349">
        <v>1.8556881733015984E+16</v>
      </c>
      <c r="B349">
        <v>1.7841400776254024E+16</v>
      </c>
      <c r="C349" s="12" t="s">
        <v>2013</v>
      </c>
      <c r="D349" s="12" t="s">
        <v>1830</v>
      </c>
      <c r="E349" s="12" t="s">
        <v>1339</v>
      </c>
      <c r="F349">
        <v>22</v>
      </c>
      <c r="G349" s="12" t="s">
        <v>2717</v>
      </c>
      <c r="H349" s="12" t="s">
        <v>2718</v>
      </c>
      <c r="I349" s="12" t="s">
        <v>2016</v>
      </c>
      <c r="J349" s="12" t="s">
        <v>1339</v>
      </c>
      <c r="K349" s="12" t="s">
        <v>1836</v>
      </c>
      <c r="L349">
        <v>391</v>
      </c>
      <c r="M349">
        <v>312</v>
      </c>
      <c r="N349">
        <v>16</v>
      </c>
      <c r="O349">
        <v>0</v>
      </c>
      <c r="P349">
        <v>0</v>
      </c>
      <c r="Q349">
        <v>377</v>
      </c>
      <c r="R349">
        <v>1</v>
      </c>
      <c r="V349" s="13">
        <f>IF(Jan_01_2026_Mar_02_2026_910311985076918[[#This Row],[Alcance]]=0,0,Jan_01_2026_Mar_02_2026_910311985076918[[#This Row],[Clics en el enlace]]/Jan_01_2026_Mar_02_2026_910311985076918[[#This Row],[Alcance]])</f>
        <v>0</v>
      </c>
      <c r="W349" s="13">
        <f>IF(Jan_01_2026_Mar_02_2026_910311985076918[[#This Row],[Alcance]]=0,0,Jan_01_2026_Mar_02_2026_910311985076918[[#This Row],[Veces que se compartió]]/Jan_01_2026_Mar_02_2026_910311985076918[[#This Row],[Alcance]])</f>
        <v>0</v>
      </c>
      <c r="X3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5.128205128205128E-2</v>
      </c>
      <c r="Y3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5.128205128205128E-2</v>
      </c>
    </row>
    <row r="350" spans="1:25" x14ac:dyDescent="0.3">
      <c r="A350">
        <v>1.8068198147222052E+16</v>
      </c>
      <c r="B350">
        <v>1.7841400776254024E+16</v>
      </c>
      <c r="C350" s="12" t="s">
        <v>2013</v>
      </c>
      <c r="D350" s="12" t="s">
        <v>1830</v>
      </c>
      <c r="E350" s="12" t="s">
        <v>1339</v>
      </c>
      <c r="F350">
        <v>11</v>
      </c>
      <c r="G350" s="12" t="s">
        <v>2719</v>
      </c>
      <c r="H350" s="12" t="s">
        <v>2720</v>
      </c>
      <c r="I350" s="12" t="s">
        <v>2016</v>
      </c>
      <c r="J350" s="12" t="s">
        <v>1339</v>
      </c>
      <c r="K350" s="12" t="s">
        <v>1836</v>
      </c>
      <c r="L350">
        <v>501</v>
      </c>
      <c r="M350">
        <v>387</v>
      </c>
      <c r="N350">
        <v>10</v>
      </c>
      <c r="O350">
        <v>2</v>
      </c>
      <c r="P350">
        <v>0</v>
      </c>
      <c r="Q350">
        <v>361</v>
      </c>
      <c r="R350">
        <v>1</v>
      </c>
      <c r="V350" s="13">
        <f>IF(Jan_01_2026_Mar_02_2026_910311985076918[[#This Row],[Alcance]]=0,0,Jan_01_2026_Mar_02_2026_910311985076918[[#This Row],[Clics en el enlace]]/Jan_01_2026_Mar_02_2026_910311985076918[[#This Row],[Alcance]])</f>
        <v>0</v>
      </c>
      <c r="W350" s="13">
        <f>IF(Jan_01_2026_Mar_02_2026_910311985076918[[#This Row],[Alcance]]=0,0,Jan_01_2026_Mar_02_2026_910311985076918[[#This Row],[Veces que se compartió]]/Jan_01_2026_Mar_02_2026_910311985076918[[#This Row],[Alcance]])</f>
        <v>5.1679586563307496E-3</v>
      </c>
      <c r="X3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3.1007751937984496E-2</v>
      </c>
      <c r="Y3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4.1343669250645997E-2</v>
      </c>
    </row>
    <row r="351" spans="1:25" x14ac:dyDescent="0.3">
      <c r="A351">
        <v>1.7930053389193396E+16</v>
      </c>
      <c r="B351">
        <v>1.7841400776254024E+16</v>
      </c>
      <c r="C351" s="12" t="s">
        <v>2013</v>
      </c>
      <c r="D351" s="12" t="s">
        <v>1830</v>
      </c>
      <c r="E351" s="12" t="s">
        <v>1339</v>
      </c>
      <c r="F351">
        <v>15</v>
      </c>
      <c r="G351" s="12" t="s">
        <v>2721</v>
      </c>
      <c r="H351" s="12" t="s">
        <v>2722</v>
      </c>
      <c r="I351" s="12" t="s">
        <v>2016</v>
      </c>
      <c r="J351" s="12" t="s">
        <v>1339</v>
      </c>
      <c r="K351" s="12" t="s">
        <v>1836</v>
      </c>
      <c r="L351">
        <v>407</v>
      </c>
      <c r="M351">
        <v>294</v>
      </c>
      <c r="N351">
        <v>12</v>
      </c>
      <c r="O351">
        <v>0</v>
      </c>
      <c r="P351">
        <v>0</v>
      </c>
      <c r="Q351">
        <v>390</v>
      </c>
      <c r="S351">
        <v>6</v>
      </c>
      <c r="V351" s="13">
        <f>IF(Jan_01_2026_Mar_02_2026_910311985076918[[#This Row],[Alcance]]=0,0,Jan_01_2026_Mar_02_2026_910311985076918[[#This Row],[Clics en el enlace]]/Jan_01_2026_Mar_02_2026_910311985076918[[#This Row],[Alcance]])</f>
        <v>0</v>
      </c>
      <c r="W351" s="13">
        <f>IF(Jan_01_2026_Mar_02_2026_910311985076918[[#This Row],[Alcance]]=0,0,Jan_01_2026_Mar_02_2026_910311985076918[[#This Row],[Veces que se compartió]]/Jan_01_2026_Mar_02_2026_910311985076918[[#This Row],[Alcance]])</f>
        <v>0</v>
      </c>
      <c r="X3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4.0816326530612242E-2</v>
      </c>
      <c r="Y3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4.0816326530612242E-2</v>
      </c>
    </row>
    <row r="352" spans="1:25" x14ac:dyDescent="0.3">
      <c r="A352">
        <v>1.8070760039162984E+16</v>
      </c>
      <c r="B352">
        <v>1.7841400776254024E+16</v>
      </c>
      <c r="C352" s="12" t="s">
        <v>2013</v>
      </c>
      <c r="D352" s="12" t="s">
        <v>1830</v>
      </c>
      <c r="E352" s="12" t="s">
        <v>1339</v>
      </c>
      <c r="F352">
        <v>8</v>
      </c>
      <c r="G352" s="12" t="s">
        <v>2723</v>
      </c>
      <c r="H352" s="12" t="s">
        <v>2724</v>
      </c>
      <c r="I352" s="12" t="s">
        <v>2016</v>
      </c>
      <c r="J352" s="12" t="s">
        <v>1339</v>
      </c>
      <c r="K352" s="12" t="s">
        <v>1836</v>
      </c>
      <c r="L352">
        <v>403</v>
      </c>
      <c r="M352">
        <v>272</v>
      </c>
      <c r="N352">
        <v>12</v>
      </c>
      <c r="O352">
        <v>0</v>
      </c>
      <c r="P352">
        <v>0</v>
      </c>
      <c r="Q352">
        <v>350</v>
      </c>
      <c r="S352">
        <v>19</v>
      </c>
      <c r="V352" s="13">
        <f>IF(Jan_01_2026_Mar_02_2026_910311985076918[[#This Row],[Alcance]]=0,0,Jan_01_2026_Mar_02_2026_910311985076918[[#This Row],[Clics en el enlace]]/Jan_01_2026_Mar_02_2026_910311985076918[[#This Row],[Alcance]])</f>
        <v>0</v>
      </c>
      <c r="W352" s="13">
        <f>IF(Jan_01_2026_Mar_02_2026_910311985076918[[#This Row],[Alcance]]=0,0,Jan_01_2026_Mar_02_2026_910311985076918[[#This Row],[Veces que se compartió]]/Jan_01_2026_Mar_02_2026_910311985076918[[#This Row],[Alcance]])</f>
        <v>0</v>
      </c>
      <c r="X3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4.4117647058823532E-2</v>
      </c>
      <c r="Y3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4.4117647058823532E-2</v>
      </c>
    </row>
    <row r="353" spans="1:25" x14ac:dyDescent="0.3">
      <c r="A353">
        <v>1.8140833165468424E+16</v>
      </c>
      <c r="B353">
        <v>1.7841400776254024E+16</v>
      </c>
      <c r="C353" s="12" t="s">
        <v>2013</v>
      </c>
      <c r="D353" s="12" t="s">
        <v>1830</v>
      </c>
      <c r="E353" s="12" t="s">
        <v>1339</v>
      </c>
      <c r="F353">
        <v>26</v>
      </c>
      <c r="G353" s="12" t="s">
        <v>2725</v>
      </c>
      <c r="H353" s="12" t="s">
        <v>2726</v>
      </c>
      <c r="I353" s="12" t="s">
        <v>2016</v>
      </c>
      <c r="J353" s="12" t="s">
        <v>1339</v>
      </c>
      <c r="K353" s="12" t="s">
        <v>1836</v>
      </c>
      <c r="L353">
        <v>410</v>
      </c>
      <c r="M353">
        <v>279</v>
      </c>
      <c r="N353">
        <v>17</v>
      </c>
      <c r="O353">
        <v>0</v>
      </c>
      <c r="P353">
        <v>0</v>
      </c>
      <c r="Q353">
        <v>392</v>
      </c>
      <c r="S353">
        <v>11</v>
      </c>
      <c r="V353" s="13">
        <f>IF(Jan_01_2026_Mar_02_2026_910311985076918[[#This Row],[Alcance]]=0,0,Jan_01_2026_Mar_02_2026_910311985076918[[#This Row],[Clics en el enlace]]/Jan_01_2026_Mar_02_2026_910311985076918[[#This Row],[Alcance]])</f>
        <v>0</v>
      </c>
      <c r="W353" s="13">
        <f>IF(Jan_01_2026_Mar_02_2026_910311985076918[[#This Row],[Alcance]]=0,0,Jan_01_2026_Mar_02_2026_910311985076918[[#This Row],[Veces que se compartió]]/Jan_01_2026_Mar_02_2026_910311985076918[[#This Row],[Alcance]])</f>
        <v>0</v>
      </c>
      <c r="X3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6.093189964157706E-2</v>
      </c>
      <c r="Y3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6.093189964157706E-2</v>
      </c>
    </row>
    <row r="354" spans="1:25" x14ac:dyDescent="0.3">
      <c r="A354">
        <v>1.7920629618093E+16</v>
      </c>
      <c r="B354">
        <v>1.7841400776254024E+16</v>
      </c>
      <c r="C354" s="12" t="s">
        <v>2013</v>
      </c>
      <c r="D354" s="12" t="s">
        <v>1830</v>
      </c>
      <c r="E354" s="12" t="s">
        <v>1339</v>
      </c>
      <c r="F354">
        <v>32</v>
      </c>
      <c r="G354" s="12" t="s">
        <v>2727</v>
      </c>
      <c r="H354" s="12" t="s">
        <v>2728</v>
      </c>
      <c r="I354" s="12" t="s">
        <v>2016</v>
      </c>
      <c r="J354" s="12" t="s">
        <v>1339</v>
      </c>
      <c r="K354" s="12" t="s">
        <v>1836</v>
      </c>
      <c r="L354">
        <v>403</v>
      </c>
      <c r="M354">
        <v>287</v>
      </c>
      <c r="N354">
        <v>13</v>
      </c>
      <c r="O354">
        <v>0</v>
      </c>
      <c r="P354">
        <v>0</v>
      </c>
      <c r="Q354">
        <v>375</v>
      </c>
      <c r="S354">
        <v>8</v>
      </c>
      <c r="V354" s="13">
        <f>IF(Jan_01_2026_Mar_02_2026_910311985076918[[#This Row],[Alcance]]=0,0,Jan_01_2026_Mar_02_2026_910311985076918[[#This Row],[Clics en el enlace]]/Jan_01_2026_Mar_02_2026_910311985076918[[#This Row],[Alcance]])</f>
        <v>0</v>
      </c>
      <c r="W354" s="13">
        <f>IF(Jan_01_2026_Mar_02_2026_910311985076918[[#This Row],[Alcance]]=0,0,Jan_01_2026_Mar_02_2026_910311985076918[[#This Row],[Veces que se compartió]]/Jan_01_2026_Mar_02_2026_910311985076918[[#This Row],[Alcance]])</f>
        <v>0</v>
      </c>
      <c r="X3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4.5296167247386762E-2</v>
      </c>
      <c r="Y3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4.5296167247386762E-2</v>
      </c>
    </row>
    <row r="355" spans="1:25" x14ac:dyDescent="0.3">
      <c r="A355">
        <v>1.7851245582626808E+16</v>
      </c>
      <c r="B355">
        <v>1.7841400776254024E+16</v>
      </c>
      <c r="C355" s="12" t="s">
        <v>2013</v>
      </c>
      <c r="D355" s="12" t="s">
        <v>1830</v>
      </c>
      <c r="E355" s="12" t="s">
        <v>1339</v>
      </c>
      <c r="F355">
        <v>32</v>
      </c>
      <c r="G355" s="12" t="s">
        <v>2729</v>
      </c>
      <c r="H355" s="12" t="s">
        <v>2730</v>
      </c>
      <c r="I355" s="12" t="s">
        <v>2016</v>
      </c>
      <c r="J355" s="12" t="s">
        <v>1339</v>
      </c>
      <c r="K355" s="12" t="s">
        <v>1836</v>
      </c>
      <c r="L355">
        <v>500</v>
      </c>
      <c r="M355">
        <v>387</v>
      </c>
      <c r="N355">
        <v>24</v>
      </c>
      <c r="O355">
        <v>3</v>
      </c>
      <c r="P355">
        <v>1</v>
      </c>
      <c r="Q355">
        <v>371</v>
      </c>
      <c r="V355" s="13">
        <f>IF(Jan_01_2026_Mar_02_2026_910311985076918[[#This Row],[Alcance]]=0,0,Jan_01_2026_Mar_02_2026_910311985076918[[#This Row],[Clics en el enlace]]/Jan_01_2026_Mar_02_2026_910311985076918[[#This Row],[Alcance]])</f>
        <v>0</v>
      </c>
      <c r="W355" s="13">
        <f>IF(Jan_01_2026_Mar_02_2026_910311985076918[[#This Row],[Alcance]]=0,0,Jan_01_2026_Mar_02_2026_910311985076918[[#This Row],[Veces que se compartió]]/Jan_01_2026_Mar_02_2026_910311985076918[[#This Row],[Alcance]])</f>
        <v>7.7519379844961239E-3</v>
      </c>
      <c r="X3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7.2351421188630485E-2</v>
      </c>
      <c r="Y3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9.0439276485788117E-2</v>
      </c>
    </row>
    <row r="356" spans="1:25" x14ac:dyDescent="0.3">
      <c r="A356">
        <v>1.8036896351545972E+16</v>
      </c>
      <c r="B356">
        <v>1.7841400776254024E+16</v>
      </c>
      <c r="C356" s="12" t="s">
        <v>2013</v>
      </c>
      <c r="D356" s="12" t="s">
        <v>1830</v>
      </c>
      <c r="E356" s="12" t="s">
        <v>1339</v>
      </c>
      <c r="F356">
        <v>43</v>
      </c>
      <c r="G356" s="12" t="s">
        <v>2731</v>
      </c>
      <c r="H356" s="12" t="s">
        <v>2732</v>
      </c>
      <c r="I356" s="12" t="s">
        <v>2016</v>
      </c>
      <c r="J356" s="12" t="s">
        <v>1339</v>
      </c>
      <c r="K356" s="12" t="s">
        <v>1836</v>
      </c>
      <c r="L356">
        <v>467</v>
      </c>
      <c r="M356">
        <v>349</v>
      </c>
      <c r="N356">
        <v>24</v>
      </c>
      <c r="O356">
        <v>2</v>
      </c>
      <c r="P356">
        <v>1</v>
      </c>
      <c r="Q356">
        <v>335</v>
      </c>
      <c r="V356" s="13">
        <f>IF(Jan_01_2026_Mar_02_2026_910311985076918[[#This Row],[Alcance]]=0,0,Jan_01_2026_Mar_02_2026_910311985076918[[#This Row],[Clics en el enlace]]/Jan_01_2026_Mar_02_2026_910311985076918[[#This Row],[Alcance]])</f>
        <v>0</v>
      </c>
      <c r="W356" s="13">
        <f>IF(Jan_01_2026_Mar_02_2026_910311985076918[[#This Row],[Alcance]]=0,0,Jan_01_2026_Mar_02_2026_910311985076918[[#This Row],[Veces que se compartió]]/Jan_01_2026_Mar_02_2026_910311985076918[[#This Row],[Alcance]])</f>
        <v>5.7306590257879654E-3</v>
      </c>
      <c r="X3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7.7363896848137534E-2</v>
      </c>
      <c r="Y3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9.1690544412607447E-2</v>
      </c>
    </row>
    <row r="357" spans="1:25" x14ac:dyDescent="0.3">
      <c r="A357">
        <v>1.7925490029212146E+16</v>
      </c>
      <c r="B357">
        <v>1.7841400776254024E+16</v>
      </c>
      <c r="C357" s="12" t="s">
        <v>2013</v>
      </c>
      <c r="D357" s="12" t="s">
        <v>1830</v>
      </c>
      <c r="E357" s="12" t="s">
        <v>1339</v>
      </c>
      <c r="F357">
        <v>28</v>
      </c>
      <c r="G357" s="12" t="s">
        <v>2733</v>
      </c>
      <c r="H357" s="12" t="s">
        <v>2734</v>
      </c>
      <c r="I357" s="12" t="s">
        <v>2016</v>
      </c>
      <c r="J357" s="12" t="s">
        <v>1339</v>
      </c>
      <c r="K357" s="12" t="s">
        <v>1836</v>
      </c>
      <c r="L357">
        <v>732</v>
      </c>
      <c r="M357">
        <v>507</v>
      </c>
      <c r="N357">
        <v>23</v>
      </c>
      <c r="O357">
        <v>6</v>
      </c>
      <c r="P357">
        <v>1</v>
      </c>
      <c r="Q357">
        <v>354</v>
      </c>
      <c r="R357">
        <v>2</v>
      </c>
      <c r="V357" s="13">
        <f>IF(Jan_01_2026_Mar_02_2026_910311985076918[[#This Row],[Alcance]]=0,0,Jan_01_2026_Mar_02_2026_910311985076918[[#This Row],[Clics en el enlace]]/Jan_01_2026_Mar_02_2026_910311985076918[[#This Row],[Alcance]])</f>
        <v>0</v>
      </c>
      <c r="W357" s="13">
        <f>IF(Jan_01_2026_Mar_02_2026_910311985076918[[#This Row],[Alcance]]=0,0,Jan_01_2026_Mar_02_2026_910311985076918[[#This Row],[Veces que se compartió]]/Jan_01_2026_Mar_02_2026_910311985076918[[#This Row],[Alcance]])</f>
        <v>1.1834319526627219E-2</v>
      </c>
      <c r="X3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5.9171597633136092E-2</v>
      </c>
      <c r="Y3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8.4812623274161739E-2</v>
      </c>
    </row>
    <row r="358" spans="1:25" x14ac:dyDescent="0.3">
      <c r="A358">
        <v>1.7888298144427872E+16</v>
      </c>
      <c r="B358">
        <v>1.7841400776254024E+16</v>
      </c>
      <c r="C358" s="12" t="s">
        <v>2013</v>
      </c>
      <c r="D358" s="12" t="s">
        <v>1830</v>
      </c>
      <c r="E358" s="12" t="s">
        <v>1339</v>
      </c>
      <c r="F358">
        <v>13</v>
      </c>
      <c r="G358" s="12" t="s">
        <v>2735</v>
      </c>
      <c r="H358" s="12" t="s">
        <v>2736</v>
      </c>
      <c r="I358" s="12" t="s">
        <v>2016</v>
      </c>
      <c r="J358" s="12" t="s">
        <v>1339</v>
      </c>
      <c r="K358" s="12" t="s">
        <v>1836</v>
      </c>
      <c r="L358">
        <v>282</v>
      </c>
      <c r="M358">
        <v>220</v>
      </c>
      <c r="N358">
        <v>12</v>
      </c>
      <c r="O358">
        <v>0</v>
      </c>
      <c r="P358">
        <v>1</v>
      </c>
      <c r="Q358">
        <v>274</v>
      </c>
      <c r="V358" s="13">
        <f>IF(Jan_01_2026_Mar_02_2026_910311985076918[[#This Row],[Alcance]]=0,0,Jan_01_2026_Mar_02_2026_910311985076918[[#This Row],[Clics en el enlace]]/Jan_01_2026_Mar_02_2026_910311985076918[[#This Row],[Alcance]])</f>
        <v>0</v>
      </c>
      <c r="W358" s="13">
        <f>IF(Jan_01_2026_Mar_02_2026_910311985076918[[#This Row],[Alcance]]=0,0,Jan_01_2026_Mar_02_2026_910311985076918[[#This Row],[Veces que se compartió]]/Jan_01_2026_Mar_02_2026_910311985076918[[#This Row],[Alcance]])</f>
        <v>0</v>
      </c>
      <c r="X3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5.909090909090909E-2</v>
      </c>
      <c r="Y3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6.363636363636363E-2</v>
      </c>
    </row>
    <row r="359" spans="1:25" x14ac:dyDescent="0.3">
      <c r="A359">
        <v>1.8091814108007776E+16</v>
      </c>
      <c r="B359">
        <v>1.7841400776254024E+16</v>
      </c>
      <c r="C359" s="12" t="s">
        <v>2013</v>
      </c>
      <c r="D359" s="12" t="s">
        <v>1830</v>
      </c>
      <c r="E359" s="12" t="s">
        <v>1339</v>
      </c>
      <c r="F359">
        <v>56</v>
      </c>
      <c r="G359" s="12" t="s">
        <v>2737</v>
      </c>
      <c r="H359" s="12" t="s">
        <v>2738</v>
      </c>
      <c r="I359" s="12" t="s">
        <v>2016</v>
      </c>
      <c r="J359" s="12" t="s">
        <v>1339</v>
      </c>
      <c r="K359" s="12" t="s">
        <v>1836</v>
      </c>
      <c r="L359">
        <v>275</v>
      </c>
      <c r="M359">
        <v>226</v>
      </c>
      <c r="N359">
        <v>12</v>
      </c>
      <c r="O359">
        <v>0</v>
      </c>
      <c r="P359">
        <v>0</v>
      </c>
      <c r="Q359">
        <v>265</v>
      </c>
      <c r="R359">
        <v>1</v>
      </c>
      <c r="V359" s="13">
        <f>IF(Jan_01_2026_Mar_02_2026_910311985076918[[#This Row],[Alcance]]=0,0,Jan_01_2026_Mar_02_2026_910311985076918[[#This Row],[Clics en el enlace]]/Jan_01_2026_Mar_02_2026_910311985076918[[#This Row],[Alcance]])</f>
        <v>0</v>
      </c>
      <c r="W359" s="13">
        <f>IF(Jan_01_2026_Mar_02_2026_910311985076918[[#This Row],[Alcance]]=0,0,Jan_01_2026_Mar_02_2026_910311985076918[[#This Row],[Veces que se compartió]]/Jan_01_2026_Mar_02_2026_910311985076918[[#This Row],[Alcance]])</f>
        <v>0</v>
      </c>
      <c r="X3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5.3097345132743362E-2</v>
      </c>
      <c r="Y3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5.3097345132743362E-2</v>
      </c>
    </row>
    <row r="360" spans="1:25" x14ac:dyDescent="0.3">
      <c r="A360">
        <v>1.8141939088484836E+16</v>
      </c>
      <c r="B360">
        <v>1.7841400776254024E+16</v>
      </c>
      <c r="C360" s="12" t="s">
        <v>2013</v>
      </c>
      <c r="D360" s="12" t="s">
        <v>1830</v>
      </c>
      <c r="E360" s="12" t="s">
        <v>1339</v>
      </c>
      <c r="F360">
        <v>12</v>
      </c>
      <c r="G360" s="12" t="s">
        <v>2739</v>
      </c>
      <c r="H360" s="12" t="s">
        <v>2740</v>
      </c>
      <c r="I360" s="12" t="s">
        <v>2016</v>
      </c>
      <c r="J360" s="12" t="s">
        <v>1339</v>
      </c>
      <c r="K360" s="12" t="s">
        <v>1836</v>
      </c>
      <c r="L360">
        <v>257</v>
      </c>
      <c r="M360">
        <v>212</v>
      </c>
      <c r="N360">
        <v>16</v>
      </c>
      <c r="O360">
        <v>0</v>
      </c>
      <c r="P360">
        <v>0</v>
      </c>
      <c r="Q360">
        <v>241</v>
      </c>
      <c r="U360">
        <v>2</v>
      </c>
      <c r="V360" s="13">
        <f>IF(Jan_01_2026_Mar_02_2026_910311985076918[[#This Row],[Alcance]]=0,0,Jan_01_2026_Mar_02_2026_910311985076918[[#This Row],[Clics en el enlace]]/Jan_01_2026_Mar_02_2026_910311985076918[[#This Row],[Alcance]])</f>
        <v>9.433962264150943E-3</v>
      </c>
      <c r="W360" s="13">
        <f>IF(Jan_01_2026_Mar_02_2026_910311985076918[[#This Row],[Alcance]]=0,0,Jan_01_2026_Mar_02_2026_910311985076918[[#This Row],[Veces que se compartió]]/Jan_01_2026_Mar_02_2026_910311985076918[[#This Row],[Alcance]])</f>
        <v>0</v>
      </c>
      <c r="X3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7.5471698113207544E-2</v>
      </c>
      <c r="Y3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7.5471698113207544E-2</v>
      </c>
    </row>
    <row r="361" spans="1:25" x14ac:dyDescent="0.3">
      <c r="A361">
        <v>1.8142490245477552E+16</v>
      </c>
      <c r="B361">
        <v>1.7841400776254024E+16</v>
      </c>
      <c r="C361" s="12" t="s">
        <v>2013</v>
      </c>
      <c r="D361" s="12" t="s">
        <v>1830</v>
      </c>
      <c r="E361" s="12" t="s">
        <v>1339</v>
      </c>
      <c r="F361">
        <v>15</v>
      </c>
      <c r="G361" s="12" t="s">
        <v>2741</v>
      </c>
      <c r="H361" s="12" t="s">
        <v>2742</v>
      </c>
      <c r="I361" s="12" t="s">
        <v>2016</v>
      </c>
      <c r="J361" s="12" t="s">
        <v>1339</v>
      </c>
      <c r="K361" s="12" t="s">
        <v>1836</v>
      </c>
      <c r="L361">
        <v>267</v>
      </c>
      <c r="M361">
        <v>222</v>
      </c>
      <c r="N361">
        <v>9</v>
      </c>
      <c r="O361">
        <v>0</v>
      </c>
      <c r="P361">
        <v>0</v>
      </c>
      <c r="Q361">
        <v>252</v>
      </c>
      <c r="V361" s="13">
        <f>IF(Jan_01_2026_Mar_02_2026_910311985076918[[#This Row],[Alcance]]=0,0,Jan_01_2026_Mar_02_2026_910311985076918[[#This Row],[Clics en el enlace]]/Jan_01_2026_Mar_02_2026_910311985076918[[#This Row],[Alcance]])</f>
        <v>0</v>
      </c>
      <c r="W361" s="13">
        <f>IF(Jan_01_2026_Mar_02_2026_910311985076918[[#This Row],[Alcance]]=0,0,Jan_01_2026_Mar_02_2026_910311985076918[[#This Row],[Veces que se compartió]]/Jan_01_2026_Mar_02_2026_910311985076918[[#This Row],[Alcance]])</f>
        <v>0</v>
      </c>
      <c r="X3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4.0540540540540543E-2</v>
      </c>
      <c r="Y3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4.0540540540540543E-2</v>
      </c>
    </row>
    <row r="362" spans="1:25" x14ac:dyDescent="0.3">
      <c r="A362">
        <v>1.806842415854542E+16</v>
      </c>
      <c r="B362">
        <v>1.7841400776254024E+16</v>
      </c>
      <c r="C362" s="12" t="s">
        <v>2013</v>
      </c>
      <c r="D362" s="12" t="s">
        <v>1830</v>
      </c>
      <c r="E362" s="12" t="s">
        <v>1339</v>
      </c>
      <c r="F362">
        <v>11</v>
      </c>
      <c r="G362" s="12" t="s">
        <v>2743</v>
      </c>
      <c r="H362" s="12" t="s">
        <v>2744</v>
      </c>
      <c r="I362" s="12" t="s">
        <v>2016</v>
      </c>
      <c r="J362" s="12" t="s">
        <v>1339</v>
      </c>
      <c r="K362" s="12" t="s">
        <v>1836</v>
      </c>
      <c r="L362">
        <v>859</v>
      </c>
      <c r="M362">
        <v>703</v>
      </c>
      <c r="N362">
        <v>15</v>
      </c>
      <c r="O362">
        <v>3</v>
      </c>
      <c r="P362">
        <v>0</v>
      </c>
      <c r="Q362">
        <v>259</v>
      </c>
      <c r="V362" s="13">
        <f>IF(Jan_01_2026_Mar_02_2026_910311985076918[[#This Row],[Alcance]]=0,0,Jan_01_2026_Mar_02_2026_910311985076918[[#This Row],[Clics en el enlace]]/Jan_01_2026_Mar_02_2026_910311985076918[[#This Row],[Alcance]])</f>
        <v>0</v>
      </c>
      <c r="W362" s="13">
        <f>IF(Jan_01_2026_Mar_02_2026_910311985076918[[#This Row],[Alcance]]=0,0,Jan_01_2026_Mar_02_2026_910311985076918[[#This Row],[Veces que se compartió]]/Jan_01_2026_Mar_02_2026_910311985076918[[#This Row],[Alcance]])</f>
        <v>4.2674253200568994E-3</v>
      </c>
      <c r="X3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2.5604551920341393E-2</v>
      </c>
      <c r="Y3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3.4139402560455195E-2</v>
      </c>
    </row>
    <row r="363" spans="1:25" x14ac:dyDescent="0.3">
      <c r="A363">
        <v>1.7905664628183932E+16</v>
      </c>
      <c r="B363">
        <v>1.7841400776254024E+16</v>
      </c>
      <c r="C363" s="12" t="s">
        <v>2013</v>
      </c>
      <c r="D363" s="12" t="s">
        <v>1830</v>
      </c>
      <c r="E363" s="12" t="s">
        <v>1339</v>
      </c>
      <c r="F363">
        <v>60</v>
      </c>
      <c r="G363" s="12" t="s">
        <v>2745</v>
      </c>
      <c r="H363" s="12" t="s">
        <v>2746</v>
      </c>
      <c r="I363" s="12" t="s">
        <v>2016</v>
      </c>
      <c r="J363" s="12" t="s">
        <v>1339</v>
      </c>
      <c r="K363" s="12" t="s">
        <v>1836</v>
      </c>
      <c r="L363">
        <v>339</v>
      </c>
      <c r="M363">
        <v>262</v>
      </c>
      <c r="N363">
        <v>13</v>
      </c>
      <c r="O363">
        <v>1</v>
      </c>
      <c r="P363">
        <v>0</v>
      </c>
      <c r="Q363">
        <v>248</v>
      </c>
      <c r="S363">
        <v>11</v>
      </c>
      <c r="V363" s="13">
        <f>IF(Jan_01_2026_Mar_02_2026_910311985076918[[#This Row],[Alcance]]=0,0,Jan_01_2026_Mar_02_2026_910311985076918[[#This Row],[Clics en el enlace]]/Jan_01_2026_Mar_02_2026_910311985076918[[#This Row],[Alcance]])</f>
        <v>0</v>
      </c>
      <c r="W363" s="13">
        <f>IF(Jan_01_2026_Mar_02_2026_910311985076918[[#This Row],[Alcance]]=0,0,Jan_01_2026_Mar_02_2026_910311985076918[[#This Row],[Veces que se compartió]]/Jan_01_2026_Mar_02_2026_910311985076918[[#This Row],[Alcance]])</f>
        <v>3.8167938931297708E-3</v>
      </c>
      <c r="X3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5.3435114503816793E-2</v>
      </c>
      <c r="Y3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6.1068702290076333E-2</v>
      </c>
    </row>
    <row r="364" spans="1:25" x14ac:dyDescent="0.3">
      <c r="A364">
        <v>1.7997522542909882E+16</v>
      </c>
      <c r="B364">
        <v>1.7841400776254024E+16</v>
      </c>
      <c r="C364" s="12" t="s">
        <v>2013</v>
      </c>
      <c r="D364" s="12" t="s">
        <v>1830</v>
      </c>
      <c r="E364" s="12" t="s">
        <v>1339</v>
      </c>
      <c r="F364">
        <v>30</v>
      </c>
      <c r="G364" s="12" t="s">
        <v>2747</v>
      </c>
      <c r="H364" s="12" t="s">
        <v>2748</v>
      </c>
      <c r="I364" s="12" t="s">
        <v>2016</v>
      </c>
      <c r="J364" s="12" t="s">
        <v>1339</v>
      </c>
      <c r="K364" s="12" t="s">
        <v>1836</v>
      </c>
      <c r="L364">
        <v>245</v>
      </c>
      <c r="M364">
        <v>197</v>
      </c>
      <c r="N364">
        <v>17</v>
      </c>
      <c r="O364">
        <v>0</v>
      </c>
      <c r="P364">
        <v>2</v>
      </c>
      <c r="Q364">
        <v>238</v>
      </c>
      <c r="R364">
        <v>1</v>
      </c>
      <c r="V364" s="13">
        <f>IF(Jan_01_2026_Mar_02_2026_910311985076918[[#This Row],[Alcance]]=0,0,Jan_01_2026_Mar_02_2026_910311985076918[[#This Row],[Clics en el enlace]]/Jan_01_2026_Mar_02_2026_910311985076918[[#This Row],[Alcance]])</f>
        <v>0</v>
      </c>
      <c r="W364" s="13">
        <f>IF(Jan_01_2026_Mar_02_2026_910311985076918[[#This Row],[Alcance]]=0,0,Jan_01_2026_Mar_02_2026_910311985076918[[#This Row],[Veces que se compartió]]/Jan_01_2026_Mar_02_2026_910311985076918[[#This Row],[Alcance]])</f>
        <v>0</v>
      </c>
      <c r="X3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9.6446700507614211E-2</v>
      </c>
      <c r="Y3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0.1065989847715736</v>
      </c>
    </row>
    <row r="365" spans="1:25" x14ac:dyDescent="0.3">
      <c r="A365">
        <v>1.8071073452560376E+16</v>
      </c>
      <c r="B365">
        <v>1.7841400776254024E+16</v>
      </c>
      <c r="C365" s="12" t="s">
        <v>2013</v>
      </c>
      <c r="D365" s="12" t="s">
        <v>1830</v>
      </c>
      <c r="E365" s="12" t="s">
        <v>1339</v>
      </c>
      <c r="F365">
        <v>28</v>
      </c>
      <c r="G365" s="12" t="s">
        <v>2749</v>
      </c>
      <c r="H365" s="12" t="s">
        <v>2750</v>
      </c>
      <c r="I365" s="12" t="s">
        <v>2016</v>
      </c>
      <c r="J365" s="12" t="s">
        <v>1339</v>
      </c>
      <c r="K365" s="12" t="s">
        <v>1836</v>
      </c>
      <c r="L365">
        <v>238</v>
      </c>
      <c r="M365">
        <v>194</v>
      </c>
      <c r="N365">
        <v>22</v>
      </c>
      <c r="O365">
        <v>1</v>
      </c>
      <c r="P365">
        <v>1</v>
      </c>
      <c r="Q365">
        <v>225</v>
      </c>
      <c r="V365" s="13">
        <f>IF(Jan_01_2026_Mar_02_2026_910311985076918[[#This Row],[Alcance]]=0,0,Jan_01_2026_Mar_02_2026_910311985076918[[#This Row],[Clics en el enlace]]/Jan_01_2026_Mar_02_2026_910311985076918[[#This Row],[Alcance]])</f>
        <v>0</v>
      </c>
      <c r="W365" s="13">
        <f>IF(Jan_01_2026_Mar_02_2026_910311985076918[[#This Row],[Alcance]]=0,0,Jan_01_2026_Mar_02_2026_910311985076918[[#This Row],[Veces que se compartió]]/Jan_01_2026_Mar_02_2026_910311985076918[[#This Row],[Alcance]])</f>
        <v>5.1546391752577319E-3</v>
      </c>
      <c r="X3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0.12371134020618557</v>
      </c>
      <c r="Y3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0.13917525773195877</v>
      </c>
    </row>
    <row r="366" spans="1:25" x14ac:dyDescent="0.3">
      <c r="A366">
        <v>1.8378710254087992E+16</v>
      </c>
      <c r="B366">
        <v>1.7841400776254024E+16</v>
      </c>
      <c r="C366" s="12" t="s">
        <v>2013</v>
      </c>
      <c r="D366" s="12" t="s">
        <v>1830</v>
      </c>
      <c r="E366" s="12" t="s">
        <v>1339</v>
      </c>
      <c r="F366">
        <v>11</v>
      </c>
      <c r="G366" s="12" t="s">
        <v>2751</v>
      </c>
      <c r="H366" s="12" t="s">
        <v>2752</v>
      </c>
      <c r="I366" s="12" t="s">
        <v>2016</v>
      </c>
      <c r="J366" s="12" t="s">
        <v>1339</v>
      </c>
      <c r="K366" s="12" t="s">
        <v>1836</v>
      </c>
      <c r="L366">
        <v>233</v>
      </c>
      <c r="M366">
        <v>185</v>
      </c>
      <c r="N366">
        <v>16</v>
      </c>
      <c r="O366">
        <v>0</v>
      </c>
      <c r="P366">
        <v>0</v>
      </c>
      <c r="Q366">
        <v>222</v>
      </c>
      <c r="V366" s="13">
        <f>IF(Jan_01_2026_Mar_02_2026_910311985076918[[#This Row],[Alcance]]=0,0,Jan_01_2026_Mar_02_2026_910311985076918[[#This Row],[Clics en el enlace]]/Jan_01_2026_Mar_02_2026_910311985076918[[#This Row],[Alcance]])</f>
        <v>0</v>
      </c>
      <c r="W366" s="13">
        <f>IF(Jan_01_2026_Mar_02_2026_910311985076918[[#This Row],[Alcance]]=0,0,Jan_01_2026_Mar_02_2026_910311985076918[[#This Row],[Veces que se compartió]]/Jan_01_2026_Mar_02_2026_910311985076918[[#This Row],[Alcance]])</f>
        <v>0</v>
      </c>
      <c r="X3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8.6486486486486491E-2</v>
      </c>
      <c r="Y3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8.6486486486486491E-2</v>
      </c>
    </row>
    <row r="367" spans="1:25" x14ac:dyDescent="0.3">
      <c r="A367">
        <v>1.7910547128324232E+16</v>
      </c>
      <c r="B367">
        <v>1.7841400776254024E+16</v>
      </c>
      <c r="C367" s="12" t="s">
        <v>2013</v>
      </c>
      <c r="D367" s="12" t="s">
        <v>1830</v>
      </c>
      <c r="E367" s="12" t="s">
        <v>1339</v>
      </c>
      <c r="F367">
        <v>34</v>
      </c>
      <c r="G367" s="12" t="s">
        <v>2753</v>
      </c>
      <c r="H367" s="12" t="s">
        <v>2754</v>
      </c>
      <c r="I367" s="12" t="s">
        <v>2016</v>
      </c>
      <c r="J367" s="12" t="s">
        <v>1339</v>
      </c>
      <c r="K367" s="12" t="s">
        <v>1836</v>
      </c>
      <c r="L367">
        <v>245</v>
      </c>
      <c r="M367">
        <v>194</v>
      </c>
      <c r="N367">
        <v>20</v>
      </c>
      <c r="O367">
        <v>0</v>
      </c>
      <c r="P367">
        <v>1</v>
      </c>
      <c r="Q367">
        <v>231</v>
      </c>
      <c r="R367">
        <v>1</v>
      </c>
      <c r="V367" s="13">
        <f>IF(Jan_01_2026_Mar_02_2026_910311985076918[[#This Row],[Alcance]]=0,0,Jan_01_2026_Mar_02_2026_910311985076918[[#This Row],[Clics en el enlace]]/Jan_01_2026_Mar_02_2026_910311985076918[[#This Row],[Alcance]])</f>
        <v>0</v>
      </c>
      <c r="W367" s="13">
        <f>IF(Jan_01_2026_Mar_02_2026_910311985076918[[#This Row],[Alcance]]=0,0,Jan_01_2026_Mar_02_2026_910311985076918[[#This Row],[Veces que se compartió]]/Jan_01_2026_Mar_02_2026_910311985076918[[#This Row],[Alcance]])</f>
        <v>0</v>
      </c>
      <c r="X3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0.10824742268041238</v>
      </c>
      <c r="Y3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0.1134020618556701</v>
      </c>
    </row>
    <row r="368" spans="1:25" x14ac:dyDescent="0.3">
      <c r="A368">
        <v>1.7876156403496484E+16</v>
      </c>
      <c r="B368">
        <v>1.7841400776254024E+16</v>
      </c>
      <c r="C368" s="12" t="s">
        <v>2013</v>
      </c>
      <c r="D368" s="12" t="s">
        <v>1830</v>
      </c>
      <c r="E368" s="12" t="s">
        <v>1339</v>
      </c>
      <c r="F368">
        <v>27</v>
      </c>
      <c r="G368" s="12" t="s">
        <v>2755</v>
      </c>
      <c r="H368" s="12" t="s">
        <v>2756</v>
      </c>
      <c r="I368" s="12" t="s">
        <v>2016</v>
      </c>
      <c r="J368" s="12" t="s">
        <v>1339</v>
      </c>
      <c r="K368" s="12" t="s">
        <v>1836</v>
      </c>
      <c r="L368">
        <v>317</v>
      </c>
      <c r="M368">
        <v>247</v>
      </c>
      <c r="N368">
        <v>16</v>
      </c>
      <c r="O368">
        <v>1</v>
      </c>
      <c r="P368">
        <v>0</v>
      </c>
      <c r="Q368">
        <v>221</v>
      </c>
      <c r="R368">
        <v>4</v>
      </c>
      <c r="V368" s="13">
        <f>IF(Jan_01_2026_Mar_02_2026_910311985076918[[#This Row],[Alcance]]=0,0,Jan_01_2026_Mar_02_2026_910311985076918[[#This Row],[Clics en el enlace]]/Jan_01_2026_Mar_02_2026_910311985076918[[#This Row],[Alcance]])</f>
        <v>0</v>
      </c>
      <c r="W368" s="13">
        <f>IF(Jan_01_2026_Mar_02_2026_910311985076918[[#This Row],[Alcance]]=0,0,Jan_01_2026_Mar_02_2026_910311985076918[[#This Row],[Veces que se compartió]]/Jan_01_2026_Mar_02_2026_910311985076918[[#This Row],[Alcance]])</f>
        <v>4.048582995951417E-3</v>
      </c>
      <c r="X3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6.8825910931174086E-2</v>
      </c>
      <c r="Y3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7.6923076923076927E-2</v>
      </c>
    </row>
    <row r="369" spans="1:25" x14ac:dyDescent="0.3">
      <c r="A369">
        <v>1.7918073315258312E+16</v>
      </c>
      <c r="B369">
        <v>1.7841400776254024E+16</v>
      </c>
      <c r="C369" s="12" t="s">
        <v>2013</v>
      </c>
      <c r="D369" s="12" t="s">
        <v>1830</v>
      </c>
      <c r="E369" s="12" t="s">
        <v>1339</v>
      </c>
      <c r="F369">
        <v>43</v>
      </c>
      <c r="G369" s="12" t="s">
        <v>2757</v>
      </c>
      <c r="H369" s="12" t="s">
        <v>2758</v>
      </c>
      <c r="I369" s="12" t="s">
        <v>2016</v>
      </c>
      <c r="J369" s="12" t="s">
        <v>1339</v>
      </c>
      <c r="K369" s="12" t="s">
        <v>1836</v>
      </c>
      <c r="L369">
        <v>334</v>
      </c>
      <c r="M369">
        <v>257</v>
      </c>
      <c r="N369">
        <v>18</v>
      </c>
      <c r="O369">
        <v>1</v>
      </c>
      <c r="P369">
        <v>1</v>
      </c>
      <c r="Q369">
        <v>233</v>
      </c>
      <c r="R369">
        <v>2</v>
      </c>
      <c r="V369" s="13">
        <f>IF(Jan_01_2026_Mar_02_2026_910311985076918[[#This Row],[Alcance]]=0,0,Jan_01_2026_Mar_02_2026_910311985076918[[#This Row],[Clics en el enlace]]/Jan_01_2026_Mar_02_2026_910311985076918[[#This Row],[Alcance]])</f>
        <v>0</v>
      </c>
      <c r="W369" s="13">
        <f>IF(Jan_01_2026_Mar_02_2026_910311985076918[[#This Row],[Alcance]]=0,0,Jan_01_2026_Mar_02_2026_910311985076918[[#This Row],[Veces que se compartió]]/Jan_01_2026_Mar_02_2026_910311985076918[[#This Row],[Alcance]])</f>
        <v>3.8910505836575876E-3</v>
      </c>
      <c r="X3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7.7821011673151752E-2</v>
      </c>
      <c r="Y3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8.9494163424124515E-2</v>
      </c>
    </row>
    <row r="370" spans="1:25" x14ac:dyDescent="0.3">
      <c r="A370">
        <v>1.7988476105926392E+16</v>
      </c>
      <c r="B370">
        <v>1.7841400776254024E+16</v>
      </c>
      <c r="C370" s="12" t="s">
        <v>2013</v>
      </c>
      <c r="D370" s="12" t="s">
        <v>1830</v>
      </c>
      <c r="E370" s="12" t="s">
        <v>1339</v>
      </c>
      <c r="F370">
        <v>11</v>
      </c>
      <c r="G370" s="12" t="s">
        <v>2759</v>
      </c>
      <c r="H370" s="12" t="s">
        <v>2760</v>
      </c>
      <c r="I370" s="12" t="s">
        <v>2016</v>
      </c>
      <c r="J370" s="12" t="s">
        <v>1339</v>
      </c>
      <c r="K370" s="12" t="s">
        <v>1836</v>
      </c>
      <c r="L370">
        <v>243</v>
      </c>
      <c r="M370">
        <v>189</v>
      </c>
      <c r="N370">
        <v>14</v>
      </c>
      <c r="O370">
        <v>0</v>
      </c>
      <c r="P370">
        <v>0</v>
      </c>
      <c r="Q370">
        <v>229</v>
      </c>
      <c r="V370" s="13">
        <f>IF(Jan_01_2026_Mar_02_2026_910311985076918[[#This Row],[Alcance]]=0,0,Jan_01_2026_Mar_02_2026_910311985076918[[#This Row],[Clics en el enlace]]/Jan_01_2026_Mar_02_2026_910311985076918[[#This Row],[Alcance]])</f>
        <v>0</v>
      </c>
      <c r="W370" s="13">
        <f>IF(Jan_01_2026_Mar_02_2026_910311985076918[[#This Row],[Alcance]]=0,0,Jan_01_2026_Mar_02_2026_910311985076918[[#This Row],[Veces que se compartió]]/Jan_01_2026_Mar_02_2026_910311985076918[[#This Row],[Alcance]])</f>
        <v>0</v>
      </c>
      <c r="X3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7.407407407407407E-2</v>
      </c>
      <c r="Y3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7.407407407407407E-2</v>
      </c>
    </row>
    <row r="371" spans="1:25" x14ac:dyDescent="0.3">
      <c r="A371">
        <v>1.8065540966269136E+16</v>
      </c>
      <c r="B371">
        <v>1.7841400776254024E+16</v>
      </c>
      <c r="C371" s="12" t="s">
        <v>2013</v>
      </c>
      <c r="D371" s="12" t="s">
        <v>1830</v>
      </c>
      <c r="E371" s="12" t="s">
        <v>1339</v>
      </c>
      <c r="F371">
        <v>20</v>
      </c>
      <c r="G371" s="12" t="s">
        <v>2761</v>
      </c>
      <c r="H371" s="12" t="s">
        <v>2762</v>
      </c>
      <c r="I371" s="12" t="s">
        <v>2016</v>
      </c>
      <c r="J371" s="12" t="s">
        <v>1339</v>
      </c>
      <c r="K371" s="12" t="s">
        <v>1836</v>
      </c>
      <c r="L371">
        <v>262</v>
      </c>
      <c r="M371">
        <v>210</v>
      </c>
      <c r="N371">
        <v>20</v>
      </c>
      <c r="O371">
        <v>1</v>
      </c>
      <c r="P371">
        <v>0</v>
      </c>
      <c r="Q371">
        <v>238</v>
      </c>
      <c r="R371">
        <v>3</v>
      </c>
      <c r="S371">
        <v>2</v>
      </c>
      <c r="V371" s="13">
        <f>IF(Jan_01_2026_Mar_02_2026_910311985076918[[#This Row],[Alcance]]=0,0,Jan_01_2026_Mar_02_2026_910311985076918[[#This Row],[Clics en el enlace]]/Jan_01_2026_Mar_02_2026_910311985076918[[#This Row],[Alcance]])</f>
        <v>0</v>
      </c>
      <c r="W371" s="13">
        <f>IF(Jan_01_2026_Mar_02_2026_910311985076918[[#This Row],[Alcance]]=0,0,Jan_01_2026_Mar_02_2026_910311985076918[[#This Row],[Veces que se compartió]]/Jan_01_2026_Mar_02_2026_910311985076918[[#This Row],[Alcance]])</f>
        <v>4.7619047619047623E-3</v>
      </c>
      <c r="X3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v>
      </c>
      <c r="Y3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0.10952380952380952</v>
      </c>
    </row>
    <row r="372" spans="1:25" x14ac:dyDescent="0.3">
      <c r="A372">
        <v>1.810159355284776E+16</v>
      </c>
      <c r="B372">
        <v>1.7841400776254024E+16</v>
      </c>
      <c r="C372" s="12" t="s">
        <v>2013</v>
      </c>
      <c r="D372" s="12" t="s">
        <v>1830</v>
      </c>
      <c r="E372" s="12" t="s">
        <v>1339</v>
      </c>
      <c r="F372">
        <v>58</v>
      </c>
      <c r="G372" s="12" t="s">
        <v>2763</v>
      </c>
      <c r="H372" s="12" t="s">
        <v>2764</v>
      </c>
      <c r="I372" s="12" t="s">
        <v>2016</v>
      </c>
      <c r="J372" s="12" t="s">
        <v>1339</v>
      </c>
      <c r="K372" s="12" t="s">
        <v>1836</v>
      </c>
      <c r="L372">
        <v>248</v>
      </c>
      <c r="M372">
        <v>196</v>
      </c>
      <c r="N372">
        <v>18</v>
      </c>
      <c r="O372">
        <v>0</v>
      </c>
      <c r="P372">
        <v>0</v>
      </c>
      <c r="Q372">
        <v>239</v>
      </c>
      <c r="R372">
        <v>3</v>
      </c>
      <c r="V372" s="13">
        <f>IF(Jan_01_2026_Mar_02_2026_910311985076918[[#This Row],[Alcance]]=0,0,Jan_01_2026_Mar_02_2026_910311985076918[[#This Row],[Clics en el enlace]]/Jan_01_2026_Mar_02_2026_910311985076918[[#This Row],[Alcance]])</f>
        <v>0</v>
      </c>
      <c r="W372" s="13">
        <f>IF(Jan_01_2026_Mar_02_2026_910311985076918[[#This Row],[Alcance]]=0,0,Jan_01_2026_Mar_02_2026_910311985076918[[#This Row],[Veces que se compartió]]/Jan_01_2026_Mar_02_2026_910311985076918[[#This Row],[Alcance]])</f>
        <v>0</v>
      </c>
      <c r="X3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9.1836734693877556E-2</v>
      </c>
      <c r="Y3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9.1836734693877556E-2</v>
      </c>
    </row>
    <row r="373" spans="1:25" x14ac:dyDescent="0.3">
      <c r="A373">
        <v>1.8074482799577288E+16</v>
      </c>
      <c r="B373">
        <v>1.7841400776254024E+16</v>
      </c>
      <c r="C373" s="12" t="s">
        <v>2013</v>
      </c>
      <c r="D373" s="12" t="s">
        <v>1830</v>
      </c>
      <c r="E373" s="12" t="s">
        <v>1339</v>
      </c>
      <c r="F373">
        <v>15</v>
      </c>
      <c r="G373" s="12" t="s">
        <v>2765</v>
      </c>
      <c r="H373" s="12" t="s">
        <v>2766</v>
      </c>
      <c r="I373" s="12" t="s">
        <v>2016</v>
      </c>
      <c r="J373" s="12" t="s">
        <v>1339</v>
      </c>
      <c r="K373" s="12" t="s">
        <v>1836</v>
      </c>
      <c r="L373">
        <v>430</v>
      </c>
      <c r="M373">
        <v>331</v>
      </c>
      <c r="N373">
        <v>16</v>
      </c>
      <c r="O373">
        <v>2</v>
      </c>
      <c r="P373">
        <v>0</v>
      </c>
      <c r="Q373">
        <v>236</v>
      </c>
      <c r="R373">
        <v>1</v>
      </c>
      <c r="V373" s="13">
        <f>IF(Jan_01_2026_Mar_02_2026_910311985076918[[#This Row],[Alcance]]=0,0,Jan_01_2026_Mar_02_2026_910311985076918[[#This Row],[Clics en el enlace]]/Jan_01_2026_Mar_02_2026_910311985076918[[#This Row],[Alcance]])</f>
        <v>0</v>
      </c>
      <c r="W373" s="13">
        <f>IF(Jan_01_2026_Mar_02_2026_910311985076918[[#This Row],[Alcance]]=0,0,Jan_01_2026_Mar_02_2026_910311985076918[[#This Row],[Veces que se compartió]]/Jan_01_2026_Mar_02_2026_910311985076918[[#This Row],[Alcance]])</f>
        <v>6.0422960725075529E-3</v>
      </c>
      <c r="X3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5.4380664652567974E-2</v>
      </c>
      <c r="Y3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6.6465256797583083E-2</v>
      </c>
    </row>
    <row r="374" spans="1:25" x14ac:dyDescent="0.3">
      <c r="A374">
        <v>1.7914904568128118E+16</v>
      </c>
      <c r="B374">
        <v>1.7841400776254024E+16</v>
      </c>
      <c r="C374" s="12" t="s">
        <v>2013</v>
      </c>
      <c r="D374" s="12" t="s">
        <v>1830</v>
      </c>
      <c r="E374" s="12" t="s">
        <v>1339</v>
      </c>
      <c r="F374">
        <v>15</v>
      </c>
      <c r="G374" s="12" t="s">
        <v>2767</v>
      </c>
      <c r="H374" s="12" t="s">
        <v>2768</v>
      </c>
      <c r="I374" s="12" t="s">
        <v>2016</v>
      </c>
      <c r="J374" s="12" t="s">
        <v>1339</v>
      </c>
      <c r="K374" s="12" t="s">
        <v>1836</v>
      </c>
      <c r="L374">
        <v>326</v>
      </c>
      <c r="M374">
        <v>270</v>
      </c>
      <c r="N374">
        <v>14</v>
      </c>
      <c r="O374">
        <v>1</v>
      </c>
      <c r="P374">
        <v>0</v>
      </c>
      <c r="Q374">
        <v>252</v>
      </c>
      <c r="V374" s="13">
        <f>IF(Jan_01_2026_Mar_02_2026_910311985076918[[#This Row],[Alcance]]=0,0,Jan_01_2026_Mar_02_2026_910311985076918[[#This Row],[Clics en el enlace]]/Jan_01_2026_Mar_02_2026_910311985076918[[#This Row],[Alcance]])</f>
        <v>0</v>
      </c>
      <c r="W374" s="13">
        <f>IF(Jan_01_2026_Mar_02_2026_910311985076918[[#This Row],[Alcance]]=0,0,Jan_01_2026_Mar_02_2026_910311985076918[[#This Row],[Veces que se compartió]]/Jan_01_2026_Mar_02_2026_910311985076918[[#This Row],[Alcance]])</f>
        <v>3.7037037037037038E-3</v>
      </c>
      <c r="X3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5.5555555555555552E-2</v>
      </c>
      <c r="Y3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6.2962962962962957E-2</v>
      </c>
    </row>
    <row r="375" spans="1:25" x14ac:dyDescent="0.3">
      <c r="A375">
        <v>1.7996857745912904E+16</v>
      </c>
      <c r="B375">
        <v>1.7841400776254024E+16</v>
      </c>
      <c r="C375" s="12" t="s">
        <v>2013</v>
      </c>
      <c r="D375" s="12" t="s">
        <v>1830</v>
      </c>
      <c r="E375" s="12" t="s">
        <v>1339</v>
      </c>
      <c r="F375">
        <v>37</v>
      </c>
      <c r="G375" s="12" t="s">
        <v>2769</v>
      </c>
      <c r="H375" s="12" t="s">
        <v>2770</v>
      </c>
      <c r="I375" s="12" t="s">
        <v>2016</v>
      </c>
      <c r="J375" s="12" t="s">
        <v>1339</v>
      </c>
      <c r="K375" s="12" t="s">
        <v>1836</v>
      </c>
      <c r="L375">
        <v>348</v>
      </c>
      <c r="M375">
        <v>283</v>
      </c>
      <c r="N375">
        <v>18</v>
      </c>
      <c r="O375">
        <v>2</v>
      </c>
      <c r="P375">
        <v>0</v>
      </c>
      <c r="Q375">
        <v>252</v>
      </c>
      <c r="S375">
        <v>2</v>
      </c>
      <c r="V375" s="13">
        <f>IF(Jan_01_2026_Mar_02_2026_910311985076918[[#This Row],[Alcance]]=0,0,Jan_01_2026_Mar_02_2026_910311985076918[[#This Row],[Clics en el enlace]]/Jan_01_2026_Mar_02_2026_910311985076918[[#This Row],[Alcance]])</f>
        <v>0</v>
      </c>
      <c r="W375" s="13">
        <f>IF(Jan_01_2026_Mar_02_2026_910311985076918[[#This Row],[Alcance]]=0,0,Jan_01_2026_Mar_02_2026_910311985076918[[#This Row],[Veces que se compartió]]/Jan_01_2026_Mar_02_2026_910311985076918[[#This Row],[Alcance]])</f>
        <v>7.0671378091872791E-3</v>
      </c>
      <c r="X3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7.0671378091872794E-2</v>
      </c>
      <c r="Y3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8.4805653710247356E-2</v>
      </c>
    </row>
    <row r="376" spans="1:25" x14ac:dyDescent="0.3">
      <c r="A376">
        <v>1.7980900622959948E+16</v>
      </c>
      <c r="B376">
        <v>1.7841400776254024E+16</v>
      </c>
      <c r="C376" s="12" t="s">
        <v>2013</v>
      </c>
      <c r="D376" s="12" t="s">
        <v>1830</v>
      </c>
      <c r="E376" s="12" t="s">
        <v>1339</v>
      </c>
      <c r="F376">
        <v>56</v>
      </c>
      <c r="G376" s="12" t="s">
        <v>2771</v>
      </c>
      <c r="H376" s="12" t="s">
        <v>2772</v>
      </c>
      <c r="I376" s="12" t="s">
        <v>2016</v>
      </c>
      <c r="J376" s="12" t="s">
        <v>1339</v>
      </c>
      <c r="K376" s="12" t="s">
        <v>1836</v>
      </c>
      <c r="L376">
        <v>376</v>
      </c>
      <c r="M376">
        <v>301</v>
      </c>
      <c r="N376">
        <v>17</v>
      </c>
      <c r="O376">
        <v>2</v>
      </c>
      <c r="P376">
        <v>0</v>
      </c>
      <c r="Q376">
        <v>256</v>
      </c>
      <c r="R376">
        <v>1</v>
      </c>
      <c r="S376">
        <v>11</v>
      </c>
      <c r="V376" s="13">
        <f>IF(Jan_01_2026_Mar_02_2026_910311985076918[[#This Row],[Alcance]]=0,0,Jan_01_2026_Mar_02_2026_910311985076918[[#This Row],[Clics en el enlace]]/Jan_01_2026_Mar_02_2026_910311985076918[[#This Row],[Alcance]])</f>
        <v>0</v>
      </c>
      <c r="W376" s="13">
        <f>IF(Jan_01_2026_Mar_02_2026_910311985076918[[#This Row],[Alcance]]=0,0,Jan_01_2026_Mar_02_2026_910311985076918[[#This Row],[Veces que se compartió]]/Jan_01_2026_Mar_02_2026_910311985076918[[#This Row],[Alcance]])</f>
        <v>6.6445182724252493E-3</v>
      </c>
      <c r="X3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6.3122923588039864E-2</v>
      </c>
      <c r="Y3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7.6411960132890366E-2</v>
      </c>
    </row>
    <row r="377" spans="1:25" x14ac:dyDescent="0.3">
      <c r="A377">
        <v>1.8097702783930348E+16</v>
      </c>
      <c r="B377">
        <v>1.7841400776254024E+16</v>
      </c>
      <c r="C377" s="12" t="s">
        <v>2013</v>
      </c>
      <c r="D377" s="12" t="s">
        <v>1830</v>
      </c>
      <c r="E377" s="12" t="s">
        <v>1339</v>
      </c>
      <c r="F377">
        <v>28</v>
      </c>
      <c r="G377" s="12" t="s">
        <v>2773</v>
      </c>
      <c r="H377" s="12" t="s">
        <v>2774</v>
      </c>
      <c r="I377" s="12" t="s">
        <v>2016</v>
      </c>
      <c r="J377" s="12" t="s">
        <v>1339</v>
      </c>
      <c r="K377" s="12" t="s">
        <v>1836</v>
      </c>
      <c r="L377">
        <v>287</v>
      </c>
      <c r="M377">
        <v>229</v>
      </c>
      <c r="N377">
        <v>21</v>
      </c>
      <c r="O377">
        <v>0</v>
      </c>
      <c r="P377">
        <v>0</v>
      </c>
      <c r="Q377">
        <v>265</v>
      </c>
      <c r="R377">
        <v>3</v>
      </c>
      <c r="V377" s="13">
        <f>IF(Jan_01_2026_Mar_02_2026_910311985076918[[#This Row],[Alcance]]=0,0,Jan_01_2026_Mar_02_2026_910311985076918[[#This Row],[Clics en el enlace]]/Jan_01_2026_Mar_02_2026_910311985076918[[#This Row],[Alcance]])</f>
        <v>0</v>
      </c>
      <c r="W377" s="13">
        <f>IF(Jan_01_2026_Mar_02_2026_910311985076918[[#This Row],[Alcance]]=0,0,Jan_01_2026_Mar_02_2026_910311985076918[[#This Row],[Veces que se compartió]]/Jan_01_2026_Mar_02_2026_910311985076918[[#This Row],[Alcance]])</f>
        <v>0</v>
      </c>
      <c r="X3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9.1703056768558958E-2</v>
      </c>
      <c r="Y3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9.1703056768558958E-2</v>
      </c>
    </row>
    <row r="378" spans="1:25" x14ac:dyDescent="0.3">
      <c r="A378">
        <v>1.8068440250535968E+16</v>
      </c>
      <c r="B378">
        <v>1.7841400776254024E+16</v>
      </c>
      <c r="C378" s="12" t="s">
        <v>2013</v>
      </c>
      <c r="D378" s="12" t="s">
        <v>1830</v>
      </c>
      <c r="E378" s="12" t="s">
        <v>1339</v>
      </c>
      <c r="F378">
        <v>11</v>
      </c>
      <c r="G378" s="12" t="s">
        <v>2775</v>
      </c>
      <c r="H378" s="12" t="s">
        <v>2776</v>
      </c>
      <c r="I378" s="12" t="s">
        <v>2016</v>
      </c>
      <c r="J378" s="12" t="s">
        <v>1339</v>
      </c>
      <c r="K378" s="12" t="s">
        <v>1836</v>
      </c>
      <c r="L378">
        <v>364</v>
      </c>
      <c r="M378">
        <v>286</v>
      </c>
      <c r="N378">
        <v>19</v>
      </c>
      <c r="O378">
        <v>1</v>
      </c>
      <c r="P378">
        <v>1</v>
      </c>
      <c r="Q378">
        <v>272</v>
      </c>
      <c r="V378" s="13">
        <f>IF(Jan_01_2026_Mar_02_2026_910311985076918[[#This Row],[Alcance]]=0,0,Jan_01_2026_Mar_02_2026_910311985076918[[#This Row],[Clics en el enlace]]/Jan_01_2026_Mar_02_2026_910311985076918[[#This Row],[Alcance]])</f>
        <v>0</v>
      </c>
      <c r="W378" s="13">
        <f>IF(Jan_01_2026_Mar_02_2026_910311985076918[[#This Row],[Alcance]]=0,0,Jan_01_2026_Mar_02_2026_910311985076918[[#This Row],[Veces que se compartió]]/Jan_01_2026_Mar_02_2026_910311985076918[[#This Row],[Alcance]])</f>
        <v>3.4965034965034965E-3</v>
      </c>
      <c r="X3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7.3426573426573424E-2</v>
      </c>
      <c r="Y3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8.3916083916083919E-2</v>
      </c>
    </row>
    <row r="379" spans="1:25" x14ac:dyDescent="0.3">
      <c r="A379">
        <v>1.8050928590695848E+16</v>
      </c>
      <c r="B379">
        <v>1.7841400776254024E+16</v>
      </c>
      <c r="C379" s="12" t="s">
        <v>2013</v>
      </c>
      <c r="D379" s="12" t="s">
        <v>1830</v>
      </c>
      <c r="E379" s="12" t="s">
        <v>1339</v>
      </c>
      <c r="F379">
        <v>14</v>
      </c>
      <c r="G379" s="12" t="s">
        <v>2777</v>
      </c>
      <c r="H379" s="12" t="s">
        <v>2778</v>
      </c>
      <c r="I379" s="12" t="s">
        <v>2016</v>
      </c>
      <c r="J379" s="12" t="s">
        <v>1339</v>
      </c>
      <c r="K379" s="12" t="s">
        <v>1836</v>
      </c>
      <c r="L379">
        <v>305</v>
      </c>
      <c r="M379">
        <v>244</v>
      </c>
      <c r="N379">
        <v>20</v>
      </c>
      <c r="O379">
        <v>1</v>
      </c>
      <c r="P379">
        <v>1</v>
      </c>
      <c r="Q379">
        <v>254</v>
      </c>
      <c r="V379" s="13">
        <f>IF(Jan_01_2026_Mar_02_2026_910311985076918[[#This Row],[Alcance]]=0,0,Jan_01_2026_Mar_02_2026_910311985076918[[#This Row],[Clics en el enlace]]/Jan_01_2026_Mar_02_2026_910311985076918[[#This Row],[Alcance]])</f>
        <v>0</v>
      </c>
      <c r="W379" s="13">
        <f>IF(Jan_01_2026_Mar_02_2026_910311985076918[[#This Row],[Alcance]]=0,0,Jan_01_2026_Mar_02_2026_910311985076918[[#This Row],[Veces que se compartió]]/Jan_01_2026_Mar_02_2026_910311985076918[[#This Row],[Alcance]])</f>
        <v>4.0983606557377051E-3</v>
      </c>
      <c r="X3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9.0163934426229511E-2</v>
      </c>
      <c r="Y3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0.10245901639344263</v>
      </c>
    </row>
    <row r="380" spans="1:25" x14ac:dyDescent="0.3">
      <c r="A380">
        <v>1.7871673842514146E+16</v>
      </c>
      <c r="B380">
        <v>1.7841400776254024E+16</v>
      </c>
      <c r="C380" s="12" t="s">
        <v>2013</v>
      </c>
      <c r="D380" s="12" t="s">
        <v>1830</v>
      </c>
      <c r="E380" s="12" t="s">
        <v>1339</v>
      </c>
      <c r="F380">
        <v>15</v>
      </c>
      <c r="G380" s="12" t="s">
        <v>2779</v>
      </c>
      <c r="H380" s="12" t="s">
        <v>2780</v>
      </c>
      <c r="I380" s="12" t="s">
        <v>2016</v>
      </c>
      <c r="J380" s="12" t="s">
        <v>1339</v>
      </c>
      <c r="K380" s="12" t="s">
        <v>1836</v>
      </c>
      <c r="L380">
        <v>448</v>
      </c>
      <c r="M380">
        <v>361</v>
      </c>
      <c r="N380">
        <v>15</v>
      </c>
      <c r="O380">
        <v>1</v>
      </c>
      <c r="P380">
        <v>0</v>
      </c>
      <c r="Q380">
        <v>337</v>
      </c>
      <c r="R380">
        <v>1</v>
      </c>
      <c r="V380" s="13">
        <f>IF(Jan_01_2026_Mar_02_2026_910311985076918[[#This Row],[Alcance]]=0,0,Jan_01_2026_Mar_02_2026_910311985076918[[#This Row],[Clics en el enlace]]/Jan_01_2026_Mar_02_2026_910311985076918[[#This Row],[Alcance]])</f>
        <v>0</v>
      </c>
      <c r="W380" s="13">
        <f>IF(Jan_01_2026_Mar_02_2026_910311985076918[[#This Row],[Alcance]]=0,0,Jan_01_2026_Mar_02_2026_910311985076918[[#This Row],[Veces que se compartió]]/Jan_01_2026_Mar_02_2026_910311985076918[[#This Row],[Alcance]])</f>
        <v>2.7700831024930748E-3</v>
      </c>
      <c r="X3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4.4321329639889197E-2</v>
      </c>
      <c r="Y3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4.9861495844875349E-2</v>
      </c>
    </row>
    <row r="381" spans="1:25" x14ac:dyDescent="0.3">
      <c r="A381">
        <v>1.7914311600125348E+16</v>
      </c>
      <c r="B381">
        <v>1.7841400776254024E+16</v>
      </c>
      <c r="C381" s="12" t="s">
        <v>2013</v>
      </c>
      <c r="D381" s="12" t="s">
        <v>1830</v>
      </c>
      <c r="E381" s="12" t="s">
        <v>1339</v>
      </c>
      <c r="F381">
        <v>13</v>
      </c>
      <c r="G381" s="12" t="s">
        <v>2781</v>
      </c>
      <c r="H381" s="12" t="s">
        <v>2782</v>
      </c>
      <c r="I381" s="12" t="s">
        <v>2016</v>
      </c>
      <c r="J381" s="12" t="s">
        <v>1339</v>
      </c>
      <c r="K381" s="12" t="s">
        <v>1836</v>
      </c>
      <c r="L381">
        <v>342</v>
      </c>
      <c r="M381">
        <v>275</v>
      </c>
      <c r="N381">
        <v>16</v>
      </c>
      <c r="O381">
        <v>0</v>
      </c>
      <c r="P381">
        <v>1</v>
      </c>
      <c r="Q381">
        <v>322</v>
      </c>
      <c r="R381">
        <v>1</v>
      </c>
      <c r="V381" s="13">
        <f>IF(Jan_01_2026_Mar_02_2026_910311985076918[[#This Row],[Alcance]]=0,0,Jan_01_2026_Mar_02_2026_910311985076918[[#This Row],[Clics en el enlace]]/Jan_01_2026_Mar_02_2026_910311985076918[[#This Row],[Alcance]])</f>
        <v>0</v>
      </c>
      <c r="W381" s="13">
        <f>IF(Jan_01_2026_Mar_02_2026_910311985076918[[#This Row],[Alcance]]=0,0,Jan_01_2026_Mar_02_2026_910311985076918[[#This Row],[Veces que se compartió]]/Jan_01_2026_Mar_02_2026_910311985076918[[#This Row],[Alcance]])</f>
        <v>0</v>
      </c>
      <c r="X3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6.1818181818181821E-2</v>
      </c>
      <c r="Y3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6.545454545454546E-2</v>
      </c>
    </row>
    <row r="382" spans="1:25" x14ac:dyDescent="0.3">
      <c r="A382">
        <v>1.8107053114741176E+16</v>
      </c>
      <c r="B382">
        <v>1.7841400776254024E+16</v>
      </c>
      <c r="C382" s="12" t="s">
        <v>2013</v>
      </c>
      <c r="D382" s="12" t="s">
        <v>1830</v>
      </c>
      <c r="E382" s="12" t="s">
        <v>2783</v>
      </c>
      <c r="F382">
        <v>26</v>
      </c>
      <c r="G382" s="12" t="s">
        <v>2784</v>
      </c>
      <c r="H382" s="12" t="s">
        <v>2785</v>
      </c>
      <c r="I382" s="12" t="s">
        <v>2016</v>
      </c>
      <c r="J382" s="12" t="s">
        <v>1339</v>
      </c>
      <c r="K382" s="12" t="s">
        <v>1836</v>
      </c>
      <c r="L382">
        <v>362</v>
      </c>
      <c r="M382">
        <v>296</v>
      </c>
      <c r="N382">
        <v>18</v>
      </c>
      <c r="O382">
        <v>0</v>
      </c>
      <c r="P382">
        <v>2</v>
      </c>
      <c r="Q382">
        <v>336</v>
      </c>
      <c r="V382" s="13">
        <f>IF(Jan_01_2026_Mar_02_2026_910311985076918[[#This Row],[Alcance]]=0,0,Jan_01_2026_Mar_02_2026_910311985076918[[#This Row],[Clics en el enlace]]/Jan_01_2026_Mar_02_2026_910311985076918[[#This Row],[Alcance]])</f>
        <v>0</v>
      </c>
      <c r="W382" s="13">
        <f>IF(Jan_01_2026_Mar_02_2026_910311985076918[[#This Row],[Alcance]]=0,0,Jan_01_2026_Mar_02_2026_910311985076918[[#This Row],[Veces que se compartió]]/Jan_01_2026_Mar_02_2026_910311985076918[[#This Row],[Alcance]])</f>
        <v>0</v>
      </c>
      <c r="X3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6.7567567567567571E-2</v>
      </c>
      <c r="Y3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7.4324324324324328E-2</v>
      </c>
    </row>
    <row r="383" spans="1:25" x14ac:dyDescent="0.3">
      <c r="A383">
        <v>1.7913793971277172E+16</v>
      </c>
      <c r="B383">
        <v>1.7841400776254024E+16</v>
      </c>
      <c r="C383" s="12" t="s">
        <v>2013</v>
      </c>
      <c r="D383" s="12" t="s">
        <v>1830</v>
      </c>
      <c r="E383" s="12" t="s">
        <v>2786</v>
      </c>
      <c r="F383">
        <v>5</v>
      </c>
      <c r="G383" s="12" t="s">
        <v>2787</v>
      </c>
      <c r="H383" s="12" t="s">
        <v>2788</v>
      </c>
      <c r="I383" s="12" t="s">
        <v>2016</v>
      </c>
      <c r="J383" s="12" t="s">
        <v>1339</v>
      </c>
      <c r="K383" s="12" t="s">
        <v>1836</v>
      </c>
      <c r="L383">
        <v>510</v>
      </c>
      <c r="M383">
        <v>369</v>
      </c>
      <c r="N383">
        <v>14</v>
      </c>
      <c r="O383">
        <v>1</v>
      </c>
      <c r="P383">
        <v>1</v>
      </c>
      <c r="Q383">
        <v>335</v>
      </c>
      <c r="S383">
        <v>23</v>
      </c>
      <c r="V383" s="13">
        <f>IF(Jan_01_2026_Mar_02_2026_910311985076918[[#This Row],[Alcance]]=0,0,Jan_01_2026_Mar_02_2026_910311985076918[[#This Row],[Clics en el enlace]]/Jan_01_2026_Mar_02_2026_910311985076918[[#This Row],[Alcance]])</f>
        <v>0</v>
      </c>
      <c r="W383" s="13">
        <f>IF(Jan_01_2026_Mar_02_2026_910311985076918[[#This Row],[Alcance]]=0,0,Jan_01_2026_Mar_02_2026_910311985076918[[#This Row],[Veces que se compartió]]/Jan_01_2026_Mar_02_2026_910311985076918[[#This Row],[Alcance]])</f>
        <v>2.7100271002710027E-3</v>
      </c>
      <c r="X3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4.3360433604336043E-2</v>
      </c>
      <c r="Y3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5.1490514905149054E-2</v>
      </c>
    </row>
    <row r="384" spans="1:25" x14ac:dyDescent="0.3">
      <c r="A384">
        <v>1.8041479805523716E+16</v>
      </c>
      <c r="B384">
        <v>1.7841400776254024E+16</v>
      </c>
      <c r="C384" s="12" t="s">
        <v>2013</v>
      </c>
      <c r="D384" s="12" t="s">
        <v>1830</v>
      </c>
      <c r="E384" s="12" t="s">
        <v>2789</v>
      </c>
      <c r="F384">
        <v>24</v>
      </c>
      <c r="G384" s="12" t="s">
        <v>2790</v>
      </c>
      <c r="H384" s="12" t="s">
        <v>2791</v>
      </c>
      <c r="I384" s="12" t="s">
        <v>2016</v>
      </c>
      <c r="J384" s="12" t="s">
        <v>1339</v>
      </c>
      <c r="K384" s="12" t="s">
        <v>1836</v>
      </c>
      <c r="L384">
        <v>369</v>
      </c>
      <c r="M384">
        <v>290</v>
      </c>
      <c r="N384">
        <v>16</v>
      </c>
      <c r="O384">
        <v>0</v>
      </c>
      <c r="P384">
        <v>1</v>
      </c>
      <c r="Q384">
        <v>341</v>
      </c>
      <c r="V384" s="13">
        <f>IF(Jan_01_2026_Mar_02_2026_910311985076918[[#This Row],[Alcance]]=0,0,Jan_01_2026_Mar_02_2026_910311985076918[[#This Row],[Clics en el enlace]]/Jan_01_2026_Mar_02_2026_910311985076918[[#This Row],[Alcance]])</f>
        <v>0</v>
      </c>
      <c r="W384" s="13">
        <f>IF(Jan_01_2026_Mar_02_2026_910311985076918[[#This Row],[Alcance]]=0,0,Jan_01_2026_Mar_02_2026_910311985076918[[#This Row],[Veces que se compartió]]/Jan_01_2026_Mar_02_2026_910311985076918[[#This Row],[Alcance]])</f>
        <v>0</v>
      </c>
      <c r="X3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5.8620689655172413E-2</v>
      </c>
      <c r="Y3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6.2068965517241378E-2</v>
      </c>
    </row>
    <row r="385" spans="1:25" x14ac:dyDescent="0.3">
      <c r="A385">
        <v>1.8110126800640396E+16</v>
      </c>
      <c r="B385">
        <v>1.7841400776254024E+16</v>
      </c>
      <c r="C385" s="12" t="s">
        <v>2013</v>
      </c>
      <c r="D385" s="12" t="s">
        <v>1830</v>
      </c>
      <c r="E385" s="12" t="s">
        <v>1339</v>
      </c>
      <c r="F385">
        <v>13</v>
      </c>
      <c r="G385" s="12" t="s">
        <v>2792</v>
      </c>
      <c r="H385" s="12" t="s">
        <v>2793</v>
      </c>
      <c r="I385" s="12" t="s">
        <v>2016</v>
      </c>
      <c r="J385" s="12" t="s">
        <v>1339</v>
      </c>
      <c r="K385" s="12" t="s">
        <v>1836</v>
      </c>
      <c r="L385">
        <v>337</v>
      </c>
      <c r="M385">
        <v>272</v>
      </c>
      <c r="N385">
        <v>16</v>
      </c>
      <c r="O385">
        <v>0</v>
      </c>
      <c r="P385">
        <v>0</v>
      </c>
      <c r="Q385">
        <v>318</v>
      </c>
      <c r="V385" s="13">
        <f>IF(Jan_01_2026_Mar_02_2026_910311985076918[[#This Row],[Alcance]]=0,0,Jan_01_2026_Mar_02_2026_910311985076918[[#This Row],[Clics en el enlace]]/Jan_01_2026_Mar_02_2026_910311985076918[[#This Row],[Alcance]])</f>
        <v>0</v>
      </c>
      <c r="W385" s="13">
        <f>IF(Jan_01_2026_Mar_02_2026_910311985076918[[#This Row],[Alcance]]=0,0,Jan_01_2026_Mar_02_2026_910311985076918[[#This Row],[Veces que se compartió]]/Jan_01_2026_Mar_02_2026_910311985076918[[#This Row],[Alcance]])</f>
        <v>0</v>
      </c>
      <c r="X3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3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5.8823529411764705E-2</v>
      </c>
    </row>
    <row r="386" spans="1:25" x14ac:dyDescent="0.3">
      <c r="A386">
        <v>1.7923675521218352E+16</v>
      </c>
      <c r="B386">
        <v>1.7841400776254024E+16</v>
      </c>
      <c r="C386" s="12" t="s">
        <v>2013</v>
      </c>
      <c r="D386" s="12" t="s">
        <v>1830</v>
      </c>
      <c r="E386" s="12" t="s">
        <v>2794</v>
      </c>
      <c r="F386">
        <v>11</v>
      </c>
      <c r="G386" s="12" t="s">
        <v>2795</v>
      </c>
      <c r="H386" s="12" t="s">
        <v>2796</v>
      </c>
      <c r="I386" s="12" t="s">
        <v>2016</v>
      </c>
      <c r="J386" s="12" t="s">
        <v>1339</v>
      </c>
      <c r="K386" s="12" t="s">
        <v>1836</v>
      </c>
      <c r="L386">
        <v>385</v>
      </c>
      <c r="M386">
        <v>290</v>
      </c>
      <c r="N386">
        <v>21</v>
      </c>
      <c r="O386">
        <v>0</v>
      </c>
      <c r="P386">
        <v>0</v>
      </c>
      <c r="Q386">
        <v>315</v>
      </c>
      <c r="S386">
        <v>4</v>
      </c>
      <c r="V386" s="13">
        <f>IF(Jan_01_2026_Mar_02_2026_910311985076918[[#This Row],[Alcance]]=0,0,Jan_01_2026_Mar_02_2026_910311985076918[[#This Row],[Clics en el enlace]]/Jan_01_2026_Mar_02_2026_910311985076918[[#This Row],[Alcance]])</f>
        <v>0</v>
      </c>
      <c r="W386" s="13">
        <f>IF(Jan_01_2026_Mar_02_2026_910311985076918[[#This Row],[Alcance]]=0,0,Jan_01_2026_Mar_02_2026_910311985076918[[#This Row],[Veces que se compartió]]/Jan_01_2026_Mar_02_2026_910311985076918[[#This Row],[Alcance]])</f>
        <v>0</v>
      </c>
      <c r="X3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7.2413793103448282E-2</v>
      </c>
      <c r="Y3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7.2413793103448282E-2</v>
      </c>
    </row>
    <row r="387" spans="1:25" x14ac:dyDescent="0.3">
      <c r="A387">
        <v>1.7910248337318668E+16</v>
      </c>
      <c r="B387">
        <v>1.7841400776254024E+16</v>
      </c>
      <c r="C387" s="12" t="s">
        <v>2013</v>
      </c>
      <c r="D387" s="12" t="s">
        <v>1830</v>
      </c>
      <c r="E387" s="12" t="s">
        <v>1339</v>
      </c>
      <c r="F387">
        <v>29</v>
      </c>
      <c r="G387" s="12" t="s">
        <v>2797</v>
      </c>
      <c r="H387" s="12" t="s">
        <v>2798</v>
      </c>
      <c r="I387" s="12" t="s">
        <v>2016</v>
      </c>
      <c r="J387" s="12" t="s">
        <v>1339</v>
      </c>
      <c r="K387" s="12" t="s">
        <v>1836</v>
      </c>
      <c r="L387">
        <v>398</v>
      </c>
      <c r="M387">
        <v>314</v>
      </c>
      <c r="N387">
        <v>22</v>
      </c>
      <c r="O387">
        <v>1</v>
      </c>
      <c r="P387">
        <v>0</v>
      </c>
      <c r="Q387">
        <v>340</v>
      </c>
      <c r="S387">
        <v>2</v>
      </c>
      <c r="V387" s="13">
        <f>IF(Jan_01_2026_Mar_02_2026_910311985076918[[#This Row],[Alcance]]=0,0,Jan_01_2026_Mar_02_2026_910311985076918[[#This Row],[Clics en el enlace]]/Jan_01_2026_Mar_02_2026_910311985076918[[#This Row],[Alcance]])</f>
        <v>0</v>
      </c>
      <c r="W387" s="13">
        <f>IF(Jan_01_2026_Mar_02_2026_910311985076918[[#This Row],[Alcance]]=0,0,Jan_01_2026_Mar_02_2026_910311985076918[[#This Row],[Veces que se compartió]]/Jan_01_2026_Mar_02_2026_910311985076918[[#This Row],[Alcance]])</f>
        <v>3.1847133757961785E-3</v>
      </c>
      <c r="X3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7.32484076433121E-2</v>
      </c>
      <c r="Y3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7.9617834394904455E-2</v>
      </c>
    </row>
    <row r="388" spans="1:25" x14ac:dyDescent="0.3">
      <c r="A388">
        <v>1.8389955916196664E+16</v>
      </c>
      <c r="B388">
        <v>1.7841400776254024E+16</v>
      </c>
      <c r="C388" s="12" t="s">
        <v>2013</v>
      </c>
      <c r="D388" s="12" t="s">
        <v>1830</v>
      </c>
      <c r="E388" s="12" t="s">
        <v>1339</v>
      </c>
      <c r="F388">
        <v>29</v>
      </c>
      <c r="G388" s="12" t="s">
        <v>2799</v>
      </c>
      <c r="H388" s="12" t="s">
        <v>2800</v>
      </c>
      <c r="I388" s="12" t="s">
        <v>2016</v>
      </c>
      <c r="J388" s="12" t="s">
        <v>1339</v>
      </c>
      <c r="K388" s="12" t="s">
        <v>1836</v>
      </c>
      <c r="L388">
        <v>410</v>
      </c>
      <c r="M388">
        <v>352</v>
      </c>
      <c r="N388">
        <v>19</v>
      </c>
      <c r="O388">
        <v>1</v>
      </c>
      <c r="P388">
        <v>1</v>
      </c>
      <c r="Q388">
        <v>316</v>
      </c>
      <c r="S388">
        <v>7</v>
      </c>
      <c r="V388" s="13">
        <f>IF(Jan_01_2026_Mar_02_2026_910311985076918[[#This Row],[Alcance]]=0,0,Jan_01_2026_Mar_02_2026_910311985076918[[#This Row],[Clics en el enlace]]/Jan_01_2026_Mar_02_2026_910311985076918[[#This Row],[Alcance]])</f>
        <v>0</v>
      </c>
      <c r="W388" s="13">
        <f>IF(Jan_01_2026_Mar_02_2026_910311985076918[[#This Row],[Alcance]]=0,0,Jan_01_2026_Mar_02_2026_910311985076918[[#This Row],[Veces que se compartió]]/Jan_01_2026_Mar_02_2026_910311985076918[[#This Row],[Alcance]])</f>
        <v>2.840909090909091E-3</v>
      </c>
      <c r="X3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5.9659090909090912E-2</v>
      </c>
      <c r="Y3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6.8181818181818177E-2</v>
      </c>
    </row>
    <row r="389" spans="1:25" x14ac:dyDescent="0.3">
      <c r="A389">
        <v>1.8066540524629624E+16</v>
      </c>
      <c r="B389">
        <v>1.7841400776254024E+16</v>
      </c>
      <c r="C389" s="12" t="s">
        <v>2013</v>
      </c>
      <c r="D389" s="12" t="s">
        <v>1830</v>
      </c>
      <c r="E389" s="12" t="s">
        <v>1339</v>
      </c>
      <c r="F389">
        <v>13</v>
      </c>
      <c r="G389" s="12" t="s">
        <v>2801</v>
      </c>
      <c r="H389" s="12" t="s">
        <v>2802</v>
      </c>
      <c r="I389" s="12" t="s">
        <v>2016</v>
      </c>
      <c r="J389" s="12" t="s">
        <v>1339</v>
      </c>
      <c r="K389" s="12" t="s">
        <v>1836</v>
      </c>
      <c r="L389">
        <v>334</v>
      </c>
      <c r="M389">
        <v>277</v>
      </c>
      <c r="N389">
        <v>24</v>
      </c>
      <c r="O389">
        <v>0</v>
      </c>
      <c r="P389">
        <v>0</v>
      </c>
      <c r="Q389">
        <v>318</v>
      </c>
      <c r="R389">
        <v>1</v>
      </c>
      <c r="V389" s="13">
        <f>IF(Jan_01_2026_Mar_02_2026_910311985076918[[#This Row],[Alcance]]=0,0,Jan_01_2026_Mar_02_2026_910311985076918[[#This Row],[Clics en el enlace]]/Jan_01_2026_Mar_02_2026_910311985076918[[#This Row],[Alcance]])</f>
        <v>0</v>
      </c>
      <c r="W389" s="13">
        <f>IF(Jan_01_2026_Mar_02_2026_910311985076918[[#This Row],[Alcance]]=0,0,Jan_01_2026_Mar_02_2026_910311985076918[[#This Row],[Veces que se compartió]]/Jan_01_2026_Mar_02_2026_910311985076918[[#This Row],[Alcance]])</f>
        <v>0</v>
      </c>
      <c r="X3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8.6642599277978335E-2</v>
      </c>
      <c r="Y3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8.6642599277978335E-2</v>
      </c>
    </row>
    <row r="390" spans="1:25" x14ac:dyDescent="0.3">
      <c r="A390">
        <v>1.7923886022219832E+16</v>
      </c>
      <c r="B390">
        <v>1.7841400776254024E+16</v>
      </c>
      <c r="C390" s="12" t="s">
        <v>2013</v>
      </c>
      <c r="D390" s="12" t="s">
        <v>1830</v>
      </c>
      <c r="E390" s="12" t="s">
        <v>2803</v>
      </c>
      <c r="F390">
        <v>35</v>
      </c>
      <c r="G390" s="12" t="s">
        <v>2804</v>
      </c>
      <c r="H390" s="12" t="s">
        <v>2805</v>
      </c>
      <c r="I390" s="12" t="s">
        <v>2016</v>
      </c>
      <c r="J390" s="12" t="s">
        <v>1339</v>
      </c>
      <c r="K390" s="12" t="s">
        <v>1836</v>
      </c>
      <c r="L390">
        <v>306</v>
      </c>
      <c r="M390">
        <v>257</v>
      </c>
      <c r="N390">
        <v>18</v>
      </c>
      <c r="O390">
        <v>0</v>
      </c>
      <c r="P390">
        <v>0</v>
      </c>
      <c r="Q390">
        <v>293</v>
      </c>
      <c r="V390" s="13">
        <f>IF(Jan_01_2026_Mar_02_2026_910311985076918[[#This Row],[Alcance]]=0,0,Jan_01_2026_Mar_02_2026_910311985076918[[#This Row],[Clics en el enlace]]/Jan_01_2026_Mar_02_2026_910311985076918[[#This Row],[Alcance]])</f>
        <v>0</v>
      </c>
      <c r="W390" s="13">
        <f>IF(Jan_01_2026_Mar_02_2026_910311985076918[[#This Row],[Alcance]]=0,0,Jan_01_2026_Mar_02_2026_910311985076918[[#This Row],[Veces que se compartió]]/Jan_01_2026_Mar_02_2026_910311985076918[[#This Row],[Alcance]])</f>
        <v>0</v>
      </c>
      <c r="X3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7.0038910505836577E-2</v>
      </c>
      <c r="Y3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7.0038910505836577E-2</v>
      </c>
    </row>
    <row r="391" spans="1:25" x14ac:dyDescent="0.3">
      <c r="A391">
        <v>1.8207853084319412E+16</v>
      </c>
      <c r="B391">
        <v>1.7841400776254024E+16</v>
      </c>
      <c r="C391" s="12" t="s">
        <v>2013</v>
      </c>
      <c r="D391" s="12" t="s">
        <v>1830</v>
      </c>
      <c r="E391" s="12" t="s">
        <v>1339</v>
      </c>
      <c r="F391">
        <v>8</v>
      </c>
      <c r="G391" s="12" t="s">
        <v>2806</v>
      </c>
      <c r="H391" s="12" t="s">
        <v>2807</v>
      </c>
      <c r="I391" s="12" t="s">
        <v>2016</v>
      </c>
      <c r="J391" s="12" t="s">
        <v>1339</v>
      </c>
      <c r="K391" s="12" t="s">
        <v>1836</v>
      </c>
      <c r="L391">
        <v>449</v>
      </c>
      <c r="M391">
        <v>357</v>
      </c>
      <c r="N391">
        <v>20</v>
      </c>
      <c r="O391">
        <v>1</v>
      </c>
      <c r="P391">
        <v>0</v>
      </c>
      <c r="Q391">
        <v>317</v>
      </c>
      <c r="V391" s="13">
        <f>IF(Jan_01_2026_Mar_02_2026_910311985076918[[#This Row],[Alcance]]=0,0,Jan_01_2026_Mar_02_2026_910311985076918[[#This Row],[Clics en el enlace]]/Jan_01_2026_Mar_02_2026_910311985076918[[#This Row],[Alcance]])</f>
        <v>0</v>
      </c>
      <c r="W391" s="13">
        <f>IF(Jan_01_2026_Mar_02_2026_910311985076918[[#This Row],[Alcance]]=0,0,Jan_01_2026_Mar_02_2026_910311985076918[[#This Row],[Veces que se compartió]]/Jan_01_2026_Mar_02_2026_910311985076918[[#This Row],[Alcance]])</f>
        <v>2.8011204481792717E-3</v>
      </c>
      <c r="X3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3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6.4425770308123242E-2</v>
      </c>
    </row>
    <row r="392" spans="1:25" x14ac:dyDescent="0.3">
      <c r="A392">
        <v>1.7975837732972368E+16</v>
      </c>
      <c r="B392">
        <v>1.7841400776254024E+16</v>
      </c>
      <c r="C392" s="12" t="s">
        <v>2013</v>
      </c>
      <c r="D392" s="12" t="s">
        <v>1830</v>
      </c>
      <c r="E392" s="12" t="s">
        <v>2808</v>
      </c>
      <c r="F392">
        <v>15</v>
      </c>
      <c r="G392" s="12" t="s">
        <v>2809</v>
      </c>
      <c r="H392" s="12" t="s">
        <v>2810</v>
      </c>
      <c r="I392" s="12" t="s">
        <v>2016</v>
      </c>
      <c r="J392" s="12" t="s">
        <v>1339</v>
      </c>
      <c r="K392" s="12" t="s">
        <v>1836</v>
      </c>
      <c r="L392">
        <v>327</v>
      </c>
      <c r="M392">
        <v>281</v>
      </c>
      <c r="N392">
        <v>19</v>
      </c>
      <c r="O392">
        <v>0</v>
      </c>
      <c r="P392">
        <v>0</v>
      </c>
      <c r="Q392">
        <v>308</v>
      </c>
      <c r="V392" s="13">
        <f>IF(Jan_01_2026_Mar_02_2026_910311985076918[[#This Row],[Alcance]]=0,0,Jan_01_2026_Mar_02_2026_910311985076918[[#This Row],[Clics en el enlace]]/Jan_01_2026_Mar_02_2026_910311985076918[[#This Row],[Alcance]])</f>
        <v>0</v>
      </c>
      <c r="W392" s="13">
        <f>IF(Jan_01_2026_Mar_02_2026_910311985076918[[#This Row],[Alcance]]=0,0,Jan_01_2026_Mar_02_2026_910311985076918[[#This Row],[Veces que se compartió]]/Jan_01_2026_Mar_02_2026_910311985076918[[#This Row],[Alcance]])</f>
        <v>0</v>
      </c>
      <c r="X3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6.7615658362989328E-2</v>
      </c>
      <c r="Y3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6.7615658362989328E-2</v>
      </c>
    </row>
    <row r="393" spans="1:25" x14ac:dyDescent="0.3">
      <c r="A393">
        <v>1.8095949149505372E+16</v>
      </c>
      <c r="B393">
        <v>1.7841400776254024E+16</v>
      </c>
      <c r="C393" s="12" t="s">
        <v>2013</v>
      </c>
      <c r="D393" s="12" t="s">
        <v>1830</v>
      </c>
      <c r="E393" s="12" t="s">
        <v>1339</v>
      </c>
      <c r="F393">
        <v>15</v>
      </c>
      <c r="G393" s="12" t="s">
        <v>2811</v>
      </c>
      <c r="H393" s="12" t="s">
        <v>2812</v>
      </c>
      <c r="I393" s="12" t="s">
        <v>2016</v>
      </c>
      <c r="J393" s="12" t="s">
        <v>1339</v>
      </c>
      <c r="K393" s="12" t="s">
        <v>1836</v>
      </c>
      <c r="L393">
        <v>313</v>
      </c>
      <c r="M393">
        <v>273</v>
      </c>
      <c r="N393">
        <v>18</v>
      </c>
      <c r="O393">
        <v>0</v>
      </c>
      <c r="P393">
        <v>1</v>
      </c>
      <c r="Q393">
        <v>296</v>
      </c>
      <c r="V393" s="13">
        <f>IF(Jan_01_2026_Mar_02_2026_910311985076918[[#This Row],[Alcance]]=0,0,Jan_01_2026_Mar_02_2026_910311985076918[[#This Row],[Clics en el enlace]]/Jan_01_2026_Mar_02_2026_910311985076918[[#This Row],[Alcance]])</f>
        <v>0</v>
      </c>
      <c r="W393" s="13">
        <f>IF(Jan_01_2026_Mar_02_2026_910311985076918[[#This Row],[Alcance]]=0,0,Jan_01_2026_Mar_02_2026_910311985076918[[#This Row],[Veces que se compartió]]/Jan_01_2026_Mar_02_2026_910311985076918[[#This Row],[Alcance]])</f>
        <v>0</v>
      </c>
      <c r="X3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6.95970695970696E-2</v>
      </c>
      <c r="Y3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7.3260073260073263E-2</v>
      </c>
    </row>
    <row r="394" spans="1:25" x14ac:dyDescent="0.3">
      <c r="A394">
        <v>1.784318120767844E+16</v>
      </c>
      <c r="B394">
        <v>1.7841400776254024E+16</v>
      </c>
      <c r="C394" s="12" t="s">
        <v>2013</v>
      </c>
      <c r="D394" s="12" t="s">
        <v>1830</v>
      </c>
      <c r="E394" s="12" t="s">
        <v>1339</v>
      </c>
      <c r="F394">
        <v>13</v>
      </c>
      <c r="G394" s="12" t="s">
        <v>2813</v>
      </c>
      <c r="H394" s="12" t="s">
        <v>2814</v>
      </c>
      <c r="I394" s="12" t="s">
        <v>2016</v>
      </c>
      <c r="J394" s="12" t="s">
        <v>1339</v>
      </c>
      <c r="K394" s="12" t="s">
        <v>1836</v>
      </c>
      <c r="L394">
        <v>252</v>
      </c>
      <c r="M394">
        <v>212</v>
      </c>
      <c r="N394">
        <v>13</v>
      </c>
      <c r="O394">
        <v>1</v>
      </c>
      <c r="P394">
        <v>0</v>
      </c>
      <c r="Q394">
        <v>221</v>
      </c>
      <c r="R394">
        <v>2</v>
      </c>
      <c r="V394" s="13">
        <f>IF(Jan_01_2026_Mar_02_2026_910311985076918[[#This Row],[Alcance]]=0,0,Jan_01_2026_Mar_02_2026_910311985076918[[#This Row],[Clics en el enlace]]/Jan_01_2026_Mar_02_2026_910311985076918[[#This Row],[Alcance]])</f>
        <v>0</v>
      </c>
      <c r="W394" s="13">
        <f>IF(Jan_01_2026_Mar_02_2026_910311985076918[[#This Row],[Alcance]]=0,0,Jan_01_2026_Mar_02_2026_910311985076918[[#This Row],[Veces que se compartió]]/Jan_01_2026_Mar_02_2026_910311985076918[[#This Row],[Alcance]])</f>
        <v>4.7169811320754715E-3</v>
      </c>
      <c r="X3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6.6037735849056603E-2</v>
      </c>
      <c r="Y3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7.5471698113207544E-2</v>
      </c>
    </row>
    <row r="395" spans="1:25" x14ac:dyDescent="0.3">
      <c r="A395">
        <v>1.8359734495164692E+16</v>
      </c>
      <c r="B395">
        <v>1.7841400776254024E+16</v>
      </c>
      <c r="C395" s="12" t="s">
        <v>2013</v>
      </c>
      <c r="D395" s="12" t="s">
        <v>1830</v>
      </c>
      <c r="E395" s="12" t="s">
        <v>1339</v>
      </c>
      <c r="F395">
        <v>12</v>
      </c>
      <c r="G395" s="12" t="s">
        <v>2815</v>
      </c>
      <c r="H395" s="12" t="s">
        <v>2816</v>
      </c>
      <c r="I395" s="12" t="s">
        <v>2016</v>
      </c>
      <c r="J395" s="12" t="s">
        <v>1339</v>
      </c>
      <c r="K395" s="12" t="s">
        <v>1836</v>
      </c>
      <c r="L395">
        <v>316</v>
      </c>
      <c r="M395">
        <v>254</v>
      </c>
      <c r="N395">
        <v>27</v>
      </c>
      <c r="O395">
        <v>1</v>
      </c>
      <c r="P395">
        <v>0</v>
      </c>
      <c r="Q395">
        <v>280</v>
      </c>
      <c r="R395">
        <v>2</v>
      </c>
      <c r="U395">
        <v>2</v>
      </c>
      <c r="V395" s="13">
        <f>IF(Jan_01_2026_Mar_02_2026_910311985076918[[#This Row],[Alcance]]=0,0,Jan_01_2026_Mar_02_2026_910311985076918[[#This Row],[Clics en el enlace]]/Jan_01_2026_Mar_02_2026_910311985076918[[#This Row],[Alcance]])</f>
        <v>7.874015748031496E-3</v>
      </c>
      <c r="W395" s="13">
        <f>IF(Jan_01_2026_Mar_02_2026_910311985076918[[#This Row],[Alcance]]=0,0,Jan_01_2026_Mar_02_2026_910311985076918[[#This Row],[Veces que se compartió]]/Jan_01_2026_Mar_02_2026_910311985076918[[#This Row],[Alcance]])</f>
        <v>3.937007874015748E-3</v>
      </c>
      <c r="X3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0.11023622047244094</v>
      </c>
      <c r="Y3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0.11811023622047244</v>
      </c>
    </row>
    <row r="396" spans="1:25" x14ac:dyDescent="0.3">
      <c r="A396">
        <v>1.786229714757634E+16</v>
      </c>
      <c r="B396">
        <v>1.7841400776254024E+16</v>
      </c>
      <c r="C396" s="12" t="s">
        <v>2013</v>
      </c>
      <c r="D396" s="12" t="s">
        <v>1830</v>
      </c>
      <c r="E396" s="12" t="s">
        <v>1339</v>
      </c>
      <c r="F396">
        <v>16</v>
      </c>
      <c r="G396" s="12" t="s">
        <v>2817</v>
      </c>
      <c r="H396" s="12" t="s">
        <v>2818</v>
      </c>
      <c r="I396" s="12" t="s">
        <v>2016</v>
      </c>
      <c r="J396" s="12" t="s">
        <v>1339</v>
      </c>
      <c r="K396" s="12" t="s">
        <v>1836</v>
      </c>
      <c r="L396">
        <v>447</v>
      </c>
      <c r="M396">
        <v>357</v>
      </c>
      <c r="N396">
        <v>24</v>
      </c>
      <c r="O396">
        <v>1</v>
      </c>
      <c r="P396">
        <v>0</v>
      </c>
      <c r="Q396">
        <v>298</v>
      </c>
      <c r="R396">
        <v>2</v>
      </c>
      <c r="V396" s="13">
        <f>IF(Jan_01_2026_Mar_02_2026_910311985076918[[#This Row],[Alcance]]=0,0,Jan_01_2026_Mar_02_2026_910311985076918[[#This Row],[Clics en el enlace]]/Jan_01_2026_Mar_02_2026_910311985076918[[#This Row],[Alcance]])</f>
        <v>0</v>
      </c>
      <c r="W396" s="13">
        <f>IF(Jan_01_2026_Mar_02_2026_910311985076918[[#This Row],[Alcance]]=0,0,Jan_01_2026_Mar_02_2026_910311985076918[[#This Row],[Veces que se compartió]]/Jan_01_2026_Mar_02_2026_910311985076918[[#This Row],[Alcance]])</f>
        <v>2.8011204481792717E-3</v>
      </c>
      <c r="X3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7.0028011204481794E-2</v>
      </c>
      <c r="Y3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7.5630252100840331E-2</v>
      </c>
    </row>
    <row r="397" spans="1:25" x14ac:dyDescent="0.3">
      <c r="A397">
        <v>1.8404240548121088E+16</v>
      </c>
      <c r="B397">
        <v>1.7841400776254024E+16</v>
      </c>
      <c r="C397" s="12" t="s">
        <v>2013</v>
      </c>
      <c r="D397" s="12" t="s">
        <v>1830</v>
      </c>
      <c r="E397" s="12" t="s">
        <v>1339</v>
      </c>
      <c r="F397">
        <v>0</v>
      </c>
      <c r="G397" s="12" t="s">
        <v>2819</v>
      </c>
      <c r="H397" s="12" t="s">
        <v>2820</v>
      </c>
      <c r="I397" s="12" t="s">
        <v>2016</v>
      </c>
      <c r="J397" s="12" t="s">
        <v>1339</v>
      </c>
      <c r="K397" s="12" t="s">
        <v>1836</v>
      </c>
      <c r="L397">
        <v>341</v>
      </c>
      <c r="M397">
        <v>261</v>
      </c>
      <c r="N397">
        <v>21</v>
      </c>
      <c r="O397">
        <v>0</v>
      </c>
      <c r="P397">
        <v>0</v>
      </c>
      <c r="Q397">
        <v>297</v>
      </c>
      <c r="S397">
        <v>14</v>
      </c>
      <c r="V397" s="13">
        <f>IF(Jan_01_2026_Mar_02_2026_910311985076918[[#This Row],[Alcance]]=0,0,Jan_01_2026_Mar_02_2026_910311985076918[[#This Row],[Clics en el enlace]]/Jan_01_2026_Mar_02_2026_910311985076918[[#This Row],[Alcance]])</f>
        <v>0</v>
      </c>
      <c r="W397" s="13">
        <f>IF(Jan_01_2026_Mar_02_2026_910311985076918[[#This Row],[Alcance]]=0,0,Jan_01_2026_Mar_02_2026_910311985076918[[#This Row],[Veces que se compartió]]/Jan_01_2026_Mar_02_2026_910311985076918[[#This Row],[Alcance]])</f>
        <v>0</v>
      </c>
      <c r="X3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8.0459770114942528E-2</v>
      </c>
      <c r="Y3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8.0459770114942528E-2</v>
      </c>
    </row>
    <row r="398" spans="1:25" x14ac:dyDescent="0.3">
      <c r="A398">
        <v>1.8140824180480688E+16</v>
      </c>
      <c r="B398">
        <v>1.7841400776254024E+16</v>
      </c>
      <c r="C398" s="12" t="s">
        <v>2013</v>
      </c>
      <c r="D398" s="12" t="s">
        <v>1830</v>
      </c>
      <c r="E398" s="12" t="s">
        <v>1339</v>
      </c>
      <c r="F398">
        <v>13</v>
      </c>
      <c r="G398" s="12" t="s">
        <v>2821</v>
      </c>
      <c r="H398" s="12" t="s">
        <v>2822</v>
      </c>
      <c r="I398" s="12" t="s">
        <v>2016</v>
      </c>
      <c r="J398" s="12" t="s">
        <v>1339</v>
      </c>
      <c r="K398" s="12" t="s">
        <v>1836</v>
      </c>
      <c r="L398">
        <v>468</v>
      </c>
      <c r="M398">
        <v>369</v>
      </c>
      <c r="N398">
        <v>17</v>
      </c>
      <c r="O398">
        <v>3</v>
      </c>
      <c r="P398">
        <v>0</v>
      </c>
      <c r="Q398">
        <v>282</v>
      </c>
      <c r="R398">
        <v>1</v>
      </c>
      <c r="V398" s="13">
        <f>IF(Jan_01_2026_Mar_02_2026_910311985076918[[#This Row],[Alcance]]=0,0,Jan_01_2026_Mar_02_2026_910311985076918[[#This Row],[Clics en el enlace]]/Jan_01_2026_Mar_02_2026_910311985076918[[#This Row],[Alcance]])</f>
        <v>0</v>
      </c>
      <c r="W398" s="13">
        <f>IF(Jan_01_2026_Mar_02_2026_910311985076918[[#This Row],[Alcance]]=0,0,Jan_01_2026_Mar_02_2026_910311985076918[[#This Row],[Veces que se compartió]]/Jan_01_2026_Mar_02_2026_910311985076918[[#This Row],[Alcance]])</f>
        <v>8.130081300813009E-3</v>
      </c>
      <c r="X3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5.4200542005420058E-2</v>
      </c>
      <c r="Y3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7.0460704607046065E-2</v>
      </c>
    </row>
    <row r="399" spans="1:25" x14ac:dyDescent="0.3">
      <c r="A399">
        <v>1.7859515169597676E+16</v>
      </c>
      <c r="B399">
        <v>1.7841400776254024E+16</v>
      </c>
      <c r="C399" s="12" t="s">
        <v>2013</v>
      </c>
      <c r="D399" s="12" t="s">
        <v>1830</v>
      </c>
      <c r="E399" s="12" t="s">
        <v>1339</v>
      </c>
      <c r="F399">
        <v>28</v>
      </c>
      <c r="G399" s="12" t="s">
        <v>2823</v>
      </c>
      <c r="H399" s="12" t="s">
        <v>2824</v>
      </c>
      <c r="I399" s="12" t="s">
        <v>2016</v>
      </c>
      <c r="J399" s="12" t="s">
        <v>1339</v>
      </c>
      <c r="K399" s="12" t="s">
        <v>1836</v>
      </c>
      <c r="L399">
        <v>445</v>
      </c>
      <c r="M399">
        <v>361</v>
      </c>
      <c r="N399">
        <v>26</v>
      </c>
      <c r="O399">
        <v>2</v>
      </c>
      <c r="P399">
        <v>0</v>
      </c>
      <c r="Q399">
        <v>271</v>
      </c>
      <c r="V399" s="13">
        <f>IF(Jan_01_2026_Mar_02_2026_910311985076918[[#This Row],[Alcance]]=0,0,Jan_01_2026_Mar_02_2026_910311985076918[[#This Row],[Clics en el enlace]]/Jan_01_2026_Mar_02_2026_910311985076918[[#This Row],[Alcance]])</f>
        <v>0</v>
      </c>
      <c r="W399" s="13">
        <f>IF(Jan_01_2026_Mar_02_2026_910311985076918[[#This Row],[Alcance]]=0,0,Jan_01_2026_Mar_02_2026_910311985076918[[#This Row],[Veces que se compartió]]/Jan_01_2026_Mar_02_2026_910311985076918[[#This Row],[Alcance]])</f>
        <v>5.5401662049861496E-3</v>
      </c>
      <c r="X3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7.7562326869806089E-2</v>
      </c>
      <c r="Y3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8.8642659279778394E-2</v>
      </c>
    </row>
    <row r="400" spans="1:25" x14ac:dyDescent="0.3">
      <c r="A400">
        <v>1.7878476378464088E+16</v>
      </c>
      <c r="B400">
        <v>1.7841400776254024E+16</v>
      </c>
      <c r="C400" s="12" t="s">
        <v>2013</v>
      </c>
      <c r="D400" s="12" t="s">
        <v>1830</v>
      </c>
      <c r="E400" s="12" t="s">
        <v>2825</v>
      </c>
      <c r="F400">
        <v>23</v>
      </c>
      <c r="G400" s="12" t="s">
        <v>2826</v>
      </c>
      <c r="H400" s="12" t="s">
        <v>2827</v>
      </c>
      <c r="I400" s="12" t="s">
        <v>2016</v>
      </c>
      <c r="J400" s="12" t="s">
        <v>1339</v>
      </c>
      <c r="K400" s="12" t="s">
        <v>1836</v>
      </c>
      <c r="L400">
        <v>354</v>
      </c>
      <c r="M400">
        <v>307</v>
      </c>
      <c r="N400">
        <v>22</v>
      </c>
      <c r="O400">
        <v>1</v>
      </c>
      <c r="P400">
        <v>1</v>
      </c>
      <c r="Q400">
        <v>264</v>
      </c>
      <c r="V400" s="13">
        <f>IF(Jan_01_2026_Mar_02_2026_910311985076918[[#This Row],[Alcance]]=0,0,Jan_01_2026_Mar_02_2026_910311985076918[[#This Row],[Clics en el enlace]]/Jan_01_2026_Mar_02_2026_910311985076918[[#This Row],[Alcance]])</f>
        <v>0</v>
      </c>
      <c r="W400" s="13">
        <f>IF(Jan_01_2026_Mar_02_2026_910311985076918[[#This Row],[Alcance]]=0,0,Jan_01_2026_Mar_02_2026_910311985076918[[#This Row],[Veces que se compartió]]/Jan_01_2026_Mar_02_2026_910311985076918[[#This Row],[Alcance]])</f>
        <v>3.2573289902280132E-3</v>
      </c>
      <c r="X4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7.8175895765472306E-2</v>
      </c>
      <c r="Y4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8.7947882736156349E-2</v>
      </c>
    </row>
    <row r="401" spans="1:25" x14ac:dyDescent="0.3">
      <c r="A401">
        <v>1.7914126350276684E+16</v>
      </c>
      <c r="B401">
        <v>1.7841400776254024E+16</v>
      </c>
      <c r="C401" s="12" t="s">
        <v>2013</v>
      </c>
      <c r="D401" s="12" t="s">
        <v>1830</v>
      </c>
      <c r="E401" s="12" t="s">
        <v>2828</v>
      </c>
      <c r="F401">
        <v>35</v>
      </c>
      <c r="G401" s="12" t="s">
        <v>2829</v>
      </c>
      <c r="H401" s="12" t="s">
        <v>2830</v>
      </c>
      <c r="I401" s="12" t="s">
        <v>2016</v>
      </c>
      <c r="J401" s="12" t="s">
        <v>1339</v>
      </c>
      <c r="K401" s="12" t="s">
        <v>1836</v>
      </c>
      <c r="L401">
        <v>257</v>
      </c>
      <c r="M401">
        <v>222</v>
      </c>
      <c r="N401">
        <v>18</v>
      </c>
      <c r="O401">
        <v>0</v>
      </c>
      <c r="P401">
        <v>0</v>
      </c>
      <c r="Q401">
        <v>246</v>
      </c>
      <c r="R401">
        <v>2</v>
      </c>
      <c r="V401" s="13">
        <f>IF(Jan_01_2026_Mar_02_2026_910311985076918[[#This Row],[Alcance]]=0,0,Jan_01_2026_Mar_02_2026_910311985076918[[#This Row],[Clics en el enlace]]/Jan_01_2026_Mar_02_2026_910311985076918[[#This Row],[Alcance]])</f>
        <v>0</v>
      </c>
      <c r="W401" s="13">
        <f>IF(Jan_01_2026_Mar_02_2026_910311985076918[[#This Row],[Alcance]]=0,0,Jan_01_2026_Mar_02_2026_910311985076918[[#This Row],[Veces que se compartió]]/Jan_01_2026_Mar_02_2026_910311985076918[[#This Row],[Alcance]])</f>
        <v>0</v>
      </c>
      <c r="X4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8.1081081081081086E-2</v>
      </c>
      <c r="Y4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8.1081081081081086E-2</v>
      </c>
    </row>
    <row r="402" spans="1:25" x14ac:dyDescent="0.3">
      <c r="A402">
        <v>1.854741029803452E+16</v>
      </c>
      <c r="B402">
        <v>1.7841400776254024E+16</v>
      </c>
      <c r="C402" s="12" t="s">
        <v>2013</v>
      </c>
      <c r="D402" s="12" t="s">
        <v>1830</v>
      </c>
      <c r="E402" s="12" t="s">
        <v>2831</v>
      </c>
      <c r="F402">
        <v>34</v>
      </c>
      <c r="G402" s="12" t="s">
        <v>2832</v>
      </c>
      <c r="H402" s="12" t="s">
        <v>2833</v>
      </c>
      <c r="I402" s="12" t="s">
        <v>2016</v>
      </c>
      <c r="J402" s="12" t="s">
        <v>1339</v>
      </c>
      <c r="K402" s="12" t="s">
        <v>1836</v>
      </c>
      <c r="L402">
        <v>320</v>
      </c>
      <c r="M402">
        <v>270</v>
      </c>
      <c r="N402">
        <v>17</v>
      </c>
      <c r="O402">
        <v>2</v>
      </c>
      <c r="P402">
        <v>0</v>
      </c>
      <c r="Q402">
        <v>219</v>
      </c>
      <c r="V402" s="13">
        <f>IF(Jan_01_2026_Mar_02_2026_910311985076918[[#This Row],[Alcance]]=0,0,Jan_01_2026_Mar_02_2026_910311985076918[[#This Row],[Clics en el enlace]]/Jan_01_2026_Mar_02_2026_910311985076918[[#This Row],[Alcance]])</f>
        <v>0</v>
      </c>
      <c r="W402" s="13">
        <f>IF(Jan_01_2026_Mar_02_2026_910311985076918[[#This Row],[Alcance]]=0,0,Jan_01_2026_Mar_02_2026_910311985076918[[#This Row],[Veces que se compartió]]/Jan_01_2026_Mar_02_2026_910311985076918[[#This Row],[Alcance]])</f>
        <v>7.4074074074074077E-3</v>
      </c>
      <c r="X4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7.0370370370370375E-2</v>
      </c>
      <c r="Y4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8.5185185185185183E-2</v>
      </c>
    </row>
    <row r="403" spans="1:25" x14ac:dyDescent="0.3">
      <c r="A403">
        <v>1.8082287299225084E+16</v>
      </c>
      <c r="B403">
        <v>1.7841400776254024E+16</v>
      </c>
      <c r="C403" s="12" t="s">
        <v>2013</v>
      </c>
      <c r="D403" s="12" t="s">
        <v>1830</v>
      </c>
      <c r="E403" s="12" t="s">
        <v>2834</v>
      </c>
      <c r="F403">
        <v>30</v>
      </c>
      <c r="G403" s="12" t="s">
        <v>2835</v>
      </c>
      <c r="H403" s="12" t="s">
        <v>2836</v>
      </c>
      <c r="I403" s="12" t="s">
        <v>2016</v>
      </c>
      <c r="J403" s="12" t="s">
        <v>1339</v>
      </c>
      <c r="K403" s="12" t="s">
        <v>1836</v>
      </c>
      <c r="L403">
        <v>355</v>
      </c>
      <c r="M403">
        <v>299</v>
      </c>
      <c r="N403">
        <v>19</v>
      </c>
      <c r="O403">
        <v>2</v>
      </c>
      <c r="P403">
        <v>0</v>
      </c>
      <c r="Q403">
        <v>223</v>
      </c>
      <c r="V403" s="13">
        <f>IF(Jan_01_2026_Mar_02_2026_910311985076918[[#This Row],[Alcance]]=0,0,Jan_01_2026_Mar_02_2026_910311985076918[[#This Row],[Clics en el enlace]]/Jan_01_2026_Mar_02_2026_910311985076918[[#This Row],[Alcance]])</f>
        <v>0</v>
      </c>
      <c r="W403" s="13">
        <f>IF(Jan_01_2026_Mar_02_2026_910311985076918[[#This Row],[Alcance]]=0,0,Jan_01_2026_Mar_02_2026_910311985076918[[#This Row],[Veces que se compartió]]/Jan_01_2026_Mar_02_2026_910311985076918[[#This Row],[Alcance]])</f>
        <v>6.688963210702341E-3</v>
      </c>
      <c r="X4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7.0234113712374577E-2</v>
      </c>
      <c r="Y4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8.3612040133779264E-2</v>
      </c>
    </row>
    <row r="404" spans="1:25" x14ac:dyDescent="0.3">
      <c r="A404">
        <v>1.7907383232337364E+16</v>
      </c>
      <c r="B404">
        <v>1.7841400776254024E+16</v>
      </c>
      <c r="C404" s="12" t="s">
        <v>2013</v>
      </c>
      <c r="D404" s="12" t="s">
        <v>1830</v>
      </c>
      <c r="E404" s="12" t="s">
        <v>1339</v>
      </c>
      <c r="F404">
        <v>41</v>
      </c>
      <c r="G404" s="12" t="s">
        <v>2837</v>
      </c>
      <c r="H404" s="12" t="s">
        <v>2838</v>
      </c>
      <c r="I404" s="12" t="s">
        <v>2016</v>
      </c>
      <c r="J404" s="12" t="s">
        <v>1339</v>
      </c>
      <c r="K404" s="12" t="s">
        <v>1836</v>
      </c>
      <c r="L404">
        <v>227</v>
      </c>
      <c r="M404">
        <v>191</v>
      </c>
      <c r="N404">
        <v>14</v>
      </c>
      <c r="O404">
        <v>0</v>
      </c>
      <c r="P404">
        <v>0</v>
      </c>
      <c r="Q404">
        <v>218</v>
      </c>
      <c r="V404" s="13">
        <f>IF(Jan_01_2026_Mar_02_2026_910311985076918[[#This Row],[Alcance]]=0,0,Jan_01_2026_Mar_02_2026_910311985076918[[#This Row],[Clics en el enlace]]/Jan_01_2026_Mar_02_2026_910311985076918[[#This Row],[Alcance]])</f>
        <v>0</v>
      </c>
      <c r="W404" s="13">
        <f>IF(Jan_01_2026_Mar_02_2026_910311985076918[[#This Row],[Alcance]]=0,0,Jan_01_2026_Mar_02_2026_910311985076918[[#This Row],[Veces que se compartió]]/Jan_01_2026_Mar_02_2026_910311985076918[[#This Row],[Alcance]])</f>
        <v>0</v>
      </c>
      <c r="X4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7.3298429319371722E-2</v>
      </c>
      <c r="Y4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7.3298429319371722E-2</v>
      </c>
    </row>
    <row r="405" spans="1:25" x14ac:dyDescent="0.3">
      <c r="A405">
        <v>1.8110748946641168E+16</v>
      </c>
      <c r="B405">
        <v>1.7841400776254024E+16</v>
      </c>
      <c r="C405" s="12" t="s">
        <v>2013</v>
      </c>
      <c r="D405" s="12" t="s">
        <v>1830</v>
      </c>
      <c r="E405" s="12" t="s">
        <v>2839</v>
      </c>
      <c r="F405">
        <v>39</v>
      </c>
      <c r="G405" s="12" t="s">
        <v>2840</v>
      </c>
      <c r="H405" s="12" t="s">
        <v>2841</v>
      </c>
      <c r="I405" s="12" t="s">
        <v>2016</v>
      </c>
      <c r="J405" s="12" t="s">
        <v>1339</v>
      </c>
      <c r="K405" s="12" t="s">
        <v>1836</v>
      </c>
      <c r="L405">
        <v>282</v>
      </c>
      <c r="M405">
        <v>232</v>
      </c>
      <c r="N405">
        <v>19</v>
      </c>
      <c r="O405">
        <v>2</v>
      </c>
      <c r="P405">
        <v>0</v>
      </c>
      <c r="Q405">
        <v>236</v>
      </c>
      <c r="R405">
        <v>3</v>
      </c>
      <c r="V405" s="13">
        <f>IF(Jan_01_2026_Mar_02_2026_910311985076918[[#This Row],[Alcance]]=0,0,Jan_01_2026_Mar_02_2026_910311985076918[[#This Row],[Clics en el enlace]]/Jan_01_2026_Mar_02_2026_910311985076918[[#This Row],[Alcance]])</f>
        <v>0</v>
      </c>
      <c r="W405" s="13">
        <f>IF(Jan_01_2026_Mar_02_2026_910311985076918[[#This Row],[Alcance]]=0,0,Jan_01_2026_Mar_02_2026_910311985076918[[#This Row],[Veces que se compartió]]/Jan_01_2026_Mar_02_2026_910311985076918[[#This Row],[Alcance]])</f>
        <v>8.6206896551724137E-3</v>
      </c>
      <c r="X4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9.0517241379310345E-2</v>
      </c>
      <c r="Y4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0.10775862068965517</v>
      </c>
    </row>
    <row r="406" spans="1:25" x14ac:dyDescent="0.3">
      <c r="A406">
        <v>1.789279910140769E+16</v>
      </c>
      <c r="B406">
        <v>1.7841400776254024E+16</v>
      </c>
      <c r="C406" s="12" t="s">
        <v>2013</v>
      </c>
      <c r="D406" s="12" t="s">
        <v>1830</v>
      </c>
      <c r="E406" s="12" t="s">
        <v>1339</v>
      </c>
      <c r="F406">
        <v>15</v>
      </c>
      <c r="G406" s="12" t="s">
        <v>2842</v>
      </c>
      <c r="H406" s="12" t="s">
        <v>2843</v>
      </c>
      <c r="I406" s="12" t="s">
        <v>2016</v>
      </c>
      <c r="J406" s="12" t="s">
        <v>1339</v>
      </c>
      <c r="K406" s="12" t="s">
        <v>1836</v>
      </c>
      <c r="L406">
        <v>444</v>
      </c>
      <c r="M406">
        <v>390</v>
      </c>
      <c r="N406">
        <v>15</v>
      </c>
      <c r="O406">
        <v>2</v>
      </c>
      <c r="P406">
        <v>0</v>
      </c>
      <c r="Q406">
        <v>211</v>
      </c>
      <c r="V406" s="13">
        <f>IF(Jan_01_2026_Mar_02_2026_910311985076918[[#This Row],[Alcance]]=0,0,Jan_01_2026_Mar_02_2026_910311985076918[[#This Row],[Clics en el enlace]]/Jan_01_2026_Mar_02_2026_910311985076918[[#This Row],[Alcance]])</f>
        <v>0</v>
      </c>
      <c r="W406" s="13">
        <f>IF(Jan_01_2026_Mar_02_2026_910311985076918[[#This Row],[Alcance]]=0,0,Jan_01_2026_Mar_02_2026_910311985076918[[#This Row],[Veces que se compartió]]/Jan_01_2026_Mar_02_2026_910311985076918[[#This Row],[Alcance]])</f>
        <v>5.1282051282051282E-3</v>
      </c>
      <c r="X4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4.3589743589743588E-2</v>
      </c>
      <c r="Y4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5.3846153846153849E-2</v>
      </c>
    </row>
    <row r="407" spans="1:25" x14ac:dyDescent="0.3">
      <c r="A407">
        <v>1.7954235762062532E+16</v>
      </c>
      <c r="B407">
        <v>1.7841400776254024E+16</v>
      </c>
      <c r="C407" s="12" t="s">
        <v>2013</v>
      </c>
      <c r="D407" s="12" t="s">
        <v>1830</v>
      </c>
      <c r="E407" s="12" t="s">
        <v>2844</v>
      </c>
      <c r="F407">
        <v>9</v>
      </c>
      <c r="G407" s="12" t="s">
        <v>2845</v>
      </c>
      <c r="H407" s="12" t="s">
        <v>2846</v>
      </c>
      <c r="I407" s="12" t="s">
        <v>2016</v>
      </c>
      <c r="J407" s="12" t="s">
        <v>1339</v>
      </c>
      <c r="K407" s="12" t="s">
        <v>1836</v>
      </c>
      <c r="L407">
        <v>222</v>
      </c>
      <c r="M407">
        <v>194</v>
      </c>
      <c r="N407">
        <v>17</v>
      </c>
      <c r="O407">
        <v>0</v>
      </c>
      <c r="P407">
        <v>0</v>
      </c>
      <c r="Q407">
        <v>208</v>
      </c>
      <c r="V407" s="13">
        <f>IF(Jan_01_2026_Mar_02_2026_910311985076918[[#This Row],[Alcance]]=0,0,Jan_01_2026_Mar_02_2026_910311985076918[[#This Row],[Clics en el enlace]]/Jan_01_2026_Mar_02_2026_910311985076918[[#This Row],[Alcance]])</f>
        <v>0</v>
      </c>
      <c r="W407" s="13">
        <f>IF(Jan_01_2026_Mar_02_2026_910311985076918[[#This Row],[Alcance]]=0,0,Jan_01_2026_Mar_02_2026_910311985076918[[#This Row],[Veces que se compartió]]/Jan_01_2026_Mar_02_2026_910311985076918[[#This Row],[Alcance]])</f>
        <v>0</v>
      </c>
      <c r="X4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8.7628865979381437E-2</v>
      </c>
      <c r="Y4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8.7628865979381437E-2</v>
      </c>
    </row>
    <row r="408" spans="1:25" x14ac:dyDescent="0.3">
      <c r="A408">
        <v>1.810691152667656E+16</v>
      </c>
      <c r="B408">
        <v>1.7841400776254024E+16</v>
      </c>
      <c r="C408" s="12" t="s">
        <v>2013</v>
      </c>
      <c r="D408" s="12" t="s">
        <v>1830</v>
      </c>
      <c r="E408" s="12" t="s">
        <v>1339</v>
      </c>
      <c r="F408">
        <v>13</v>
      </c>
      <c r="G408" s="12" t="s">
        <v>2847</v>
      </c>
      <c r="H408" s="12" t="s">
        <v>2848</v>
      </c>
      <c r="I408" s="12" t="s">
        <v>2016</v>
      </c>
      <c r="J408" s="12" t="s">
        <v>1339</v>
      </c>
      <c r="K408" s="12" t="s">
        <v>1836</v>
      </c>
      <c r="L408">
        <v>200</v>
      </c>
      <c r="M408">
        <v>177</v>
      </c>
      <c r="N408">
        <v>15</v>
      </c>
      <c r="O408">
        <v>0</v>
      </c>
      <c r="P408">
        <v>0</v>
      </c>
      <c r="Q408">
        <v>195</v>
      </c>
      <c r="V408" s="13">
        <f>IF(Jan_01_2026_Mar_02_2026_910311985076918[[#This Row],[Alcance]]=0,0,Jan_01_2026_Mar_02_2026_910311985076918[[#This Row],[Clics en el enlace]]/Jan_01_2026_Mar_02_2026_910311985076918[[#This Row],[Alcance]])</f>
        <v>0</v>
      </c>
      <c r="W408" s="13">
        <f>IF(Jan_01_2026_Mar_02_2026_910311985076918[[#This Row],[Alcance]]=0,0,Jan_01_2026_Mar_02_2026_910311985076918[[#This Row],[Veces que se compartió]]/Jan_01_2026_Mar_02_2026_910311985076918[[#This Row],[Alcance]])</f>
        <v>0</v>
      </c>
      <c r="X4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8.4745762711864403E-2</v>
      </c>
      <c r="Y4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8.4745762711864403E-2</v>
      </c>
    </row>
    <row r="409" spans="1:25" x14ac:dyDescent="0.3">
      <c r="A409">
        <v>1.8441007738100348E+16</v>
      </c>
      <c r="B409">
        <v>1.7841400776254024E+16</v>
      </c>
      <c r="C409" s="12" t="s">
        <v>2013</v>
      </c>
      <c r="D409" s="12" t="s">
        <v>1830</v>
      </c>
      <c r="E409" s="12" t="s">
        <v>1339</v>
      </c>
      <c r="F409">
        <v>51</v>
      </c>
      <c r="G409" s="12" t="s">
        <v>2849</v>
      </c>
      <c r="H409" s="12" t="s">
        <v>2850</v>
      </c>
      <c r="I409" s="12" t="s">
        <v>2016</v>
      </c>
      <c r="J409" s="12" t="s">
        <v>1339</v>
      </c>
      <c r="K409" s="12" t="s">
        <v>1836</v>
      </c>
      <c r="L409">
        <v>264</v>
      </c>
      <c r="M409">
        <v>224</v>
      </c>
      <c r="N409">
        <v>15</v>
      </c>
      <c r="O409">
        <v>0</v>
      </c>
      <c r="P409">
        <v>0</v>
      </c>
      <c r="Q409">
        <v>257</v>
      </c>
      <c r="V409" s="13">
        <f>IF(Jan_01_2026_Mar_02_2026_910311985076918[[#This Row],[Alcance]]=0,0,Jan_01_2026_Mar_02_2026_910311985076918[[#This Row],[Clics en el enlace]]/Jan_01_2026_Mar_02_2026_910311985076918[[#This Row],[Alcance]])</f>
        <v>0</v>
      </c>
      <c r="W409" s="13">
        <f>IF(Jan_01_2026_Mar_02_2026_910311985076918[[#This Row],[Alcance]]=0,0,Jan_01_2026_Mar_02_2026_910311985076918[[#This Row],[Veces que se compartió]]/Jan_01_2026_Mar_02_2026_910311985076918[[#This Row],[Alcance]])</f>
        <v>0</v>
      </c>
      <c r="X4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6.6964285714285712E-2</v>
      </c>
      <c r="Y4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6.6964285714285712E-2</v>
      </c>
    </row>
    <row r="410" spans="1:25" x14ac:dyDescent="0.3">
      <c r="A410">
        <v>1.8057254240663044E+16</v>
      </c>
      <c r="B410">
        <v>1.7841400776254024E+16</v>
      </c>
      <c r="C410" s="12" t="s">
        <v>2013</v>
      </c>
      <c r="D410" s="12" t="s">
        <v>1830</v>
      </c>
      <c r="E410" s="12" t="s">
        <v>1339</v>
      </c>
      <c r="F410">
        <v>20</v>
      </c>
      <c r="G410" s="12" t="s">
        <v>2851</v>
      </c>
      <c r="H410" s="12" t="s">
        <v>2852</v>
      </c>
      <c r="I410" s="12" t="s">
        <v>2016</v>
      </c>
      <c r="J410" s="12" t="s">
        <v>1339</v>
      </c>
      <c r="K410" s="12" t="s">
        <v>1836</v>
      </c>
      <c r="L410">
        <v>262</v>
      </c>
      <c r="M410">
        <v>203</v>
      </c>
      <c r="N410">
        <v>13</v>
      </c>
      <c r="O410">
        <v>0</v>
      </c>
      <c r="P410">
        <v>0</v>
      </c>
      <c r="Q410">
        <v>255</v>
      </c>
      <c r="S410">
        <v>4</v>
      </c>
      <c r="V410" s="13">
        <f>IF(Jan_01_2026_Mar_02_2026_910311985076918[[#This Row],[Alcance]]=0,0,Jan_01_2026_Mar_02_2026_910311985076918[[#This Row],[Clics en el enlace]]/Jan_01_2026_Mar_02_2026_910311985076918[[#This Row],[Alcance]])</f>
        <v>0</v>
      </c>
      <c r="W410" s="13">
        <f>IF(Jan_01_2026_Mar_02_2026_910311985076918[[#This Row],[Alcance]]=0,0,Jan_01_2026_Mar_02_2026_910311985076918[[#This Row],[Veces que se compartió]]/Jan_01_2026_Mar_02_2026_910311985076918[[#This Row],[Alcance]])</f>
        <v>0</v>
      </c>
      <c r="X4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6.4039408866995079E-2</v>
      </c>
      <c r="Y4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6.4039408866995079E-2</v>
      </c>
    </row>
    <row r="411" spans="1:25" x14ac:dyDescent="0.3">
      <c r="A411">
        <v>1.790440777535075E+16</v>
      </c>
      <c r="B411">
        <v>1.7841400776254024E+16</v>
      </c>
      <c r="C411" s="12" t="s">
        <v>2013</v>
      </c>
      <c r="D411" s="12" t="s">
        <v>1830</v>
      </c>
      <c r="E411" s="12" t="s">
        <v>1339</v>
      </c>
      <c r="F411">
        <v>41</v>
      </c>
      <c r="G411" s="12" t="s">
        <v>2853</v>
      </c>
      <c r="H411" s="12" t="s">
        <v>2854</v>
      </c>
      <c r="I411" s="12" t="s">
        <v>2016</v>
      </c>
      <c r="J411" s="12" t="s">
        <v>1339</v>
      </c>
      <c r="K411" s="12" t="s">
        <v>1836</v>
      </c>
      <c r="L411">
        <v>268</v>
      </c>
      <c r="M411">
        <v>214</v>
      </c>
      <c r="N411">
        <v>19</v>
      </c>
      <c r="O411">
        <v>0</v>
      </c>
      <c r="P411">
        <v>1</v>
      </c>
      <c r="Q411">
        <v>260</v>
      </c>
      <c r="V411" s="13">
        <f>IF(Jan_01_2026_Mar_02_2026_910311985076918[[#This Row],[Alcance]]=0,0,Jan_01_2026_Mar_02_2026_910311985076918[[#This Row],[Clics en el enlace]]/Jan_01_2026_Mar_02_2026_910311985076918[[#This Row],[Alcance]])</f>
        <v>0</v>
      </c>
      <c r="W411" s="13">
        <f>IF(Jan_01_2026_Mar_02_2026_910311985076918[[#This Row],[Alcance]]=0,0,Jan_01_2026_Mar_02_2026_910311985076918[[#This Row],[Veces que se compartió]]/Jan_01_2026_Mar_02_2026_910311985076918[[#This Row],[Alcance]])</f>
        <v>0</v>
      </c>
      <c r="X4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9.3457943925233641E-2</v>
      </c>
      <c r="Y4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9.8130841121495324E-2</v>
      </c>
    </row>
    <row r="412" spans="1:25" x14ac:dyDescent="0.3">
      <c r="A412">
        <v>1.809158144596554E+16</v>
      </c>
      <c r="B412">
        <v>1.7841400776254024E+16</v>
      </c>
      <c r="C412" s="12" t="s">
        <v>2013</v>
      </c>
      <c r="D412" s="12" t="s">
        <v>1830</v>
      </c>
      <c r="E412" s="12" t="s">
        <v>2855</v>
      </c>
      <c r="F412">
        <v>14</v>
      </c>
      <c r="G412" s="12" t="s">
        <v>2856</v>
      </c>
      <c r="H412" s="12" t="s">
        <v>2857</v>
      </c>
      <c r="I412" s="12" t="s">
        <v>2016</v>
      </c>
      <c r="J412" s="12" t="s">
        <v>1339</v>
      </c>
      <c r="K412" s="12" t="s">
        <v>1836</v>
      </c>
      <c r="L412">
        <v>248</v>
      </c>
      <c r="M412">
        <v>207</v>
      </c>
      <c r="N412">
        <v>12</v>
      </c>
      <c r="O412">
        <v>0</v>
      </c>
      <c r="P412">
        <v>0</v>
      </c>
      <c r="Q412">
        <v>242</v>
      </c>
      <c r="V412" s="13">
        <f>IF(Jan_01_2026_Mar_02_2026_910311985076918[[#This Row],[Alcance]]=0,0,Jan_01_2026_Mar_02_2026_910311985076918[[#This Row],[Clics en el enlace]]/Jan_01_2026_Mar_02_2026_910311985076918[[#This Row],[Alcance]])</f>
        <v>0</v>
      </c>
      <c r="W412" s="13">
        <f>IF(Jan_01_2026_Mar_02_2026_910311985076918[[#This Row],[Alcance]]=0,0,Jan_01_2026_Mar_02_2026_910311985076918[[#This Row],[Veces que se compartió]]/Jan_01_2026_Mar_02_2026_910311985076918[[#This Row],[Alcance]])</f>
        <v>0</v>
      </c>
      <c r="X4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5.7971014492753624E-2</v>
      </c>
      <c r="Y4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5.7971014492753624E-2</v>
      </c>
    </row>
    <row r="413" spans="1:25" x14ac:dyDescent="0.3">
      <c r="A413">
        <v>1.793196147917722E+16</v>
      </c>
      <c r="B413">
        <v>1.7841400776254024E+16</v>
      </c>
      <c r="C413" s="12" t="s">
        <v>2013</v>
      </c>
      <c r="D413" s="12" t="s">
        <v>1830</v>
      </c>
      <c r="E413" s="12" t="s">
        <v>2055</v>
      </c>
      <c r="F413">
        <v>40</v>
      </c>
      <c r="G413" s="12" t="s">
        <v>2858</v>
      </c>
      <c r="H413" s="12" t="s">
        <v>2859</v>
      </c>
      <c r="I413" s="12" t="s">
        <v>2016</v>
      </c>
      <c r="J413" s="12" t="s">
        <v>1339</v>
      </c>
      <c r="K413" s="12" t="s">
        <v>1836</v>
      </c>
      <c r="L413">
        <v>240</v>
      </c>
      <c r="M413">
        <v>194</v>
      </c>
      <c r="N413">
        <v>13</v>
      </c>
      <c r="O413">
        <v>1</v>
      </c>
      <c r="P413">
        <v>0</v>
      </c>
      <c r="Q413">
        <v>222</v>
      </c>
      <c r="S413">
        <v>5</v>
      </c>
      <c r="V413" s="13">
        <f>IF(Jan_01_2026_Mar_02_2026_910311985076918[[#This Row],[Alcance]]=0,0,Jan_01_2026_Mar_02_2026_910311985076918[[#This Row],[Clics en el enlace]]/Jan_01_2026_Mar_02_2026_910311985076918[[#This Row],[Alcance]])</f>
        <v>0</v>
      </c>
      <c r="W413" s="13">
        <f>IF(Jan_01_2026_Mar_02_2026_910311985076918[[#This Row],[Alcance]]=0,0,Jan_01_2026_Mar_02_2026_910311985076918[[#This Row],[Veces que se compartió]]/Jan_01_2026_Mar_02_2026_910311985076918[[#This Row],[Alcance]])</f>
        <v>5.1546391752577319E-3</v>
      </c>
      <c r="X4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7.2164948453608241E-2</v>
      </c>
      <c r="Y4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8.247422680412371E-2</v>
      </c>
    </row>
    <row r="414" spans="1:25" x14ac:dyDescent="0.3">
      <c r="A414">
        <v>1.7877969357469932E+16</v>
      </c>
      <c r="B414">
        <v>1.7841400776254024E+16</v>
      </c>
      <c r="C414" s="12" t="s">
        <v>2013</v>
      </c>
      <c r="D414" s="12" t="s">
        <v>1830</v>
      </c>
      <c r="E414" s="12" t="s">
        <v>1339</v>
      </c>
      <c r="F414">
        <v>27</v>
      </c>
      <c r="G414" s="12" t="s">
        <v>2860</v>
      </c>
      <c r="H414" s="12" t="s">
        <v>2861</v>
      </c>
      <c r="I414" s="12" t="s">
        <v>2016</v>
      </c>
      <c r="J414" s="12" t="s">
        <v>1339</v>
      </c>
      <c r="K414" s="12" t="s">
        <v>1836</v>
      </c>
      <c r="L414">
        <v>296</v>
      </c>
      <c r="M414">
        <v>260</v>
      </c>
      <c r="N414">
        <v>13</v>
      </c>
      <c r="O414">
        <v>1</v>
      </c>
      <c r="P414">
        <v>0</v>
      </c>
      <c r="Q414">
        <v>209</v>
      </c>
      <c r="V414" s="13">
        <f>IF(Jan_01_2026_Mar_02_2026_910311985076918[[#This Row],[Alcance]]=0,0,Jan_01_2026_Mar_02_2026_910311985076918[[#This Row],[Clics en el enlace]]/Jan_01_2026_Mar_02_2026_910311985076918[[#This Row],[Alcance]])</f>
        <v>0</v>
      </c>
      <c r="W414" s="13">
        <f>IF(Jan_01_2026_Mar_02_2026_910311985076918[[#This Row],[Alcance]]=0,0,Jan_01_2026_Mar_02_2026_910311985076918[[#This Row],[Veces que se compartió]]/Jan_01_2026_Mar_02_2026_910311985076918[[#This Row],[Alcance]])</f>
        <v>3.8461538461538464E-3</v>
      </c>
      <c r="X4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5.3846153846153849E-2</v>
      </c>
      <c r="Y4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6.1538461538461542E-2</v>
      </c>
    </row>
    <row r="415" spans="1:25" x14ac:dyDescent="0.3">
      <c r="A415">
        <v>1.844367388010498E+16</v>
      </c>
      <c r="B415">
        <v>1.7841400776254024E+16</v>
      </c>
      <c r="C415" s="12" t="s">
        <v>2013</v>
      </c>
      <c r="D415" s="12" t="s">
        <v>1830</v>
      </c>
      <c r="E415" s="12" t="s">
        <v>1339</v>
      </c>
      <c r="F415">
        <v>0</v>
      </c>
      <c r="G415" s="12" t="s">
        <v>2862</v>
      </c>
      <c r="H415" s="12" t="s">
        <v>2863</v>
      </c>
      <c r="I415" s="12" t="s">
        <v>2016</v>
      </c>
      <c r="J415" s="12" t="s">
        <v>1339</v>
      </c>
      <c r="K415" s="12" t="s">
        <v>1836</v>
      </c>
      <c r="L415">
        <v>202</v>
      </c>
      <c r="M415">
        <v>181</v>
      </c>
      <c r="N415">
        <v>11</v>
      </c>
      <c r="O415">
        <v>0</v>
      </c>
      <c r="P415">
        <v>0</v>
      </c>
      <c r="Q415">
        <v>192</v>
      </c>
      <c r="V415" s="13">
        <f>IF(Jan_01_2026_Mar_02_2026_910311985076918[[#This Row],[Alcance]]=0,0,Jan_01_2026_Mar_02_2026_910311985076918[[#This Row],[Clics en el enlace]]/Jan_01_2026_Mar_02_2026_910311985076918[[#This Row],[Alcance]])</f>
        <v>0</v>
      </c>
      <c r="W415" s="13">
        <f>IF(Jan_01_2026_Mar_02_2026_910311985076918[[#This Row],[Alcance]]=0,0,Jan_01_2026_Mar_02_2026_910311985076918[[#This Row],[Veces que se compartió]]/Jan_01_2026_Mar_02_2026_910311985076918[[#This Row],[Alcance]])</f>
        <v>0</v>
      </c>
      <c r="X4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6.0773480662983423E-2</v>
      </c>
      <c r="Y4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6.0773480662983423E-2</v>
      </c>
    </row>
    <row r="416" spans="1:25" x14ac:dyDescent="0.3">
      <c r="A416">
        <v>1.8090829664052328E+16</v>
      </c>
      <c r="B416">
        <v>1.7841400776254024E+16</v>
      </c>
      <c r="C416" s="12" t="s">
        <v>2013</v>
      </c>
      <c r="D416" s="12" t="s">
        <v>1830</v>
      </c>
      <c r="E416" s="12" t="s">
        <v>1339</v>
      </c>
      <c r="F416">
        <v>60</v>
      </c>
      <c r="G416" s="12" t="s">
        <v>2864</v>
      </c>
      <c r="H416" s="12" t="s">
        <v>2865</v>
      </c>
      <c r="I416" s="12" t="s">
        <v>2016</v>
      </c>
      <c r="J416" s="12" t="s">
        <v>1339</v>
      </c>
      <c r="K416" s="12" t="s">
        <v>1836</v>
      </c>
      <c r="L416">
        <v>217</v>
      </c>
      <c r="M416">
        <v>187</v>
      </c>
      <c r="N416">
        <v>10</v>
      </c>
      <c r="O416">
        <v>0</v>
      </c>
      <c r="P416">
        <v>0</v>
      </c>
      <c r="Q416">
        <v>210</v>
      </c>
      <c r="R416">
        <v>1</v>
      </c>
      <c r="V416" s="13">
        <f>IF(Jan_01_2026_Mar_02_2026_910311985076918[[#This Row],[Alcance]]=0,0,Jan_01_2026_Mar_02_2026_910311985076918[[#This Row],[Clics en el enlace]]/Jan_01_2026_Mar_02_2026_910311985076918[[#This Row],[Alcance]])</f>
        <v>0</v>
      </c>
      <c r="W416" s="13">
        <f>IF(Jan_01_2026_Mar_02_2026_910311985076918[[#This Row],[Alcance]]=0,0,Jan_01_2026_Mar_02_2026_910311985076918[[#This Row],[Veces que se compartió]]/Jan_01_2026_Mar_02_2026_910311985076918[[#This Row],[Alcance]])</f>
        <v>0</v>
      </c>
      <c r="X4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5.3475935828877004E-2</v>
      </c>
      <c r="Y4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5.3475935828877004E-2</v>
      </c>
    </row>
    <row r="417" spans="1:25" x14ac:dyDescent="0.3">
      <c r="A417">
        <v>1.80933115698065E+16</v>
      </c>
      <c r="B417">
        <v>1.7841400776254024E+16</v>
      </c>
      <c r="C417" s="12" t="s">
        <v>2013</v>
      </c>
      <c r="D417" s="12" t="s">
        <v>1830</v>
      </c>
      <c r="E417" s="12" t="s">
        <v>1339</v>
      </c>
      <c r="F417">
        <v>13</v>
      </c>
      <c r="G417" s="12" t="s">
        <v>2866</v>
      </c>
      <c r="H417" s="12" t="s">
        <v>2867</v>
      </c>
      <c r="I417" s="12" t="s">
        <v>2016</v>
      </c>
      <c r="J417" s="12" t="s">
        <v>1339</v>
      </c>
      <c r="K417" s="12" t="s">
        <v>1836</v>
      </c>
      <c r="L417">
        <v>238</v>
      </c>
      <c r="M417">
        <v>202</v>
      </c>
      <c r="N417">
        <v>14</v>
      </c>
      <c r="O417">
        <v>1</v>
      </c>
      <c r="P417">
        <v>0</v>
      </c>
      <c r="Q417">
        <v>220</v>
      </c>
      <c r="R417">
        <v>1</v>
      </c>
      <c r="V417" s="13">
        <f>IF(Jan_01_2026_Mar_02_2026_910311985076918[[#This Row],[Alcance]]=0,0,Jan_01_2026_Mar_02_2026_910311985076918[[#This Row],[Clics en el enlace]]/Jan_01_2026_Mar_02_2026_910311985076918[[#This Row],[Alcance]])</f>
        <v>0</v>
      </c>
      <c r="W417" s="13">
        <f>IF(Jan_01_2026_Mar_02_2026_910311985076918[[#This Row],[Alcance]]=0,0,Jan_01_2026_Mar_02_2026_910311985076918[[#This Row],[Veces que se compartió]]/Jan_01_2026_Mar_02_2026_910311985076918[[#This Row],[Alcance]])</f>
        <v>4.9504950495049506E-3</v>
      </c>
      <c r="X4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7.4257425742574254E-2</v>
      </c>
      <c r="Y4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8.4158415841584164E-2</v>
      </c>
    </row>
    <row r="418" spans="1:25" x14ac:dyDescent="0.3">
      <c r="A418">
        <v>1.7942128487983118E+16</v>
      </c>
      <c r="B418">
        <v>1.7841400776254024E+16</v>
      </c>
      <c r="C418" s="12" t="s">
        <v>2013</v>
      </c>
      <c r="D418" s="12" t="s">
        <v>1830</v>
      </c>
      <c r="E418" s="12" t="s">
        <v>1339</v>
      </c>
      <c r="F418">
        <v>10</v>
      </c>
      <c r="G418" s="12" t="s">
        <v>2868</v>
      </c>
      <c r="H418" s="12" t="s">
        <v>2869</v>
      </c>
      <c r="I418" s="12" t="s">
        <v>2016</v>
      </c>
      <c r="J418" s="12" t="s">
        <v>1339</v>
      </c>
      <c r="K418" s="12" t="s">
        <v>1836</v>
      </c>
      <c r="L418">
        <v>278</v>
      </c>
      <c r="M418">
        <v>208</v>
      </c>
      <c r="N418">
        <v>10</v>
      </c>
      <c r="O418">
        <v>0</v>
      </c>
      <c r="P418">
        <v>0</v>
      </c>
      <c r="Q418">
        <v>255</v>
      </c>
      <c r="R418">
        <v>1</v>
      </c>
      <c r="S418">
        <v>3</v>
      </c>
      <c r="V418" s="13">
        <f>IF(Jan_01_2026_Mar_02_2026_910311985076918[[#This Row],[Alcance]]=0,0,Jan_01_2026_Mar_02_2026_910311985076918[[#This Row],[Clics en el enlace]]/Jan_01_2026_Mar_02_2026_910311985076918[[#This Row],[Alcance]])</f>
        <v>0</v>
      </c>
      <c r="W418" s="13">
        <f>IF(Jan_01_2026_Mar_02_2026_910311985076918[[#This Row],[Alcance]]=0,0,Jan_01_2026_Mar_02_2026_910311985076918[[#This Row],[Veces que se compartió]]/Jan_01_2026_Mar_02_2026_910311985076918[[#This Row],[Alcance]])</f>
        <v>0</v>
      </c>
      <c r="X4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4.807692307692308E-2</v>
      </c>
      <c r="Y4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4.807692307692308E-2</v>
      </c>
    </row>
    <row r="419" spans="1:25" x14ac:dyDescent="0.3">
      <c r="A419">
        <v>1.8114469549615288E+16</v>
      </c>
      <c r="B419">
        <v>1.7841400776254024E+16</v>
      </c>
      <c r="C419" s="12" t="s">
        <v>2013</v>
      </c>
      <c r="D419" s="12" t="s">
        <v>1830</v>
      </c>
      <c r="E419" s="12" t="s">
        <v>1339</v>
      </c>
      <c r="F419">
        <v>30</v>
      </c>
      <c r="G419" s="12" t="s">
        <v>2870</v>
      </c>
      <c r="H419" s="12" t="s">
        <v>2871</v>
      </c>
      <c r="I419" s="12" t="s">
        <v>2016</v>
      </c>
      <c r="J419" s="12" t="s">
        <v>1339</v>
      </c>
      <c r="K419" s="12" t="s">
        <v>1836</v>
      </c>
      <c r="L419">
        <v>294</v>
      </c>
      <c r="M419">
        <v>220</v>
      </c>
      <c r="N419">
        <v>10</v>
      </c>
      <c r="O419">
        <v>0</v>
      </c>
      <c r="P419">
        <v>0</v>
      </c>
      <c r="Q419">
        <v>281</v>
      </c>
      <c r="V419" s="13">
        <f>IF(Jan_01_2026_Mar_02_2026_910311985076918[[#This Row],[Alcance]]=0,0,Jan_01_2026_Mar_02_2026_910311985076918[[#This Row],[Clics en el enlace]]/Jan_01_2026_Mar_02_2026_910311985076918[[#This Row],[Alcance]])</f>
        <v>0</v>
      </c>
      <c r="W419" s="13">
        <f>IF(Jan_01_2026_Mar_02_2026_910311985076918[[#This Row],[Alcance]]=0,0,Jan_01_2026_Mar_02_2026_910311985076918[[#This Row],[Veces que se compartió]]/Jan_01_2026_Mar_02_2026_910311985076918[[#This Row],[Alcance]])</f>
        <v>0</v>
      </c>
      <c r="X4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4.5454545454545456E-2</v>
      </c>
      <c r="Y4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4.5454545454545456E-2</v>
      </c>
    </row>
    <row r="420" spans="1:25" x14ac:dyDescent="0.3">
      <c r="A420">
        <v>1.8153000883386792E+16</v>
      </c>
      <c r="B420">
        <v>1.7841400776254024E+16</v>
      </c>
      <c r="C420" s="12" t="s">
        <v>2013</v>
      </c>
      <c r="D420" s="12" t="s">
        <v>1830</v>
      </c>
      <c r="E420" s="12" t="s">
        <v>1339</v>
      </c>
      <c r="F420">
        <v>27</v>
      </c>
      <c r="G420" s="12" t="s">
        <v>2872</v>
      </c>
      <c r="H420" s="12" t="s">
        <v>2873</v>
      </c>
      <c r="I420" s="12" t="s">
        <v>2016</v>
      </c>
      <c r="J420" s="12" t="s">
        <v>1339</v>
      </c>
      <c r="K420" s="12" t="s">
        <v>1836</v>
      </c>
      <c r="L420">
        <v>777</v>
      </c>
      <c r="M420">
        <v>615</v>
      </c>
      <c r="N420">
        <v>16</v>
      </c>
      <c r="O420">
        <v>6</v>
      </c>
      <c r="P420">
        <v>1</v>
      </c>
      <c r="Q420">
        <v>270</v>
      </c>
      <c r="V420" s="13">
        <f>IF(Jan_01_2026_Mar_02_2026_910311985076918[[#This Row],[Alcance]]=0,0,Jan_01_2026_Mar_02_2026_910311985076918[[#This Row],[Clics en el enlace]]/Jan_01_2026_Mar_02_2026_910311985076918[[#This Row],[Alcance]])</f>
        <v>0</v>
      </c>
      <c r="W420" s="13">
        <f>IF(Jan_01_2026_Mar_02_2026_910311985076918[[#This Row],[Alcance]]=0,0,Jan_01_2026_Mar_02_2026_910311985076918[[#This Row],[Veces que se compartió]]/Jan_01_2026_Mar_02_2026_910311985076918[[#This Row],[Alcance]])</f>
        <v>9.7560975609756097E-3</v>
      </c>
      <c r="X4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3.7398373983739838E-2</v>
      </c>
      <c r="Y4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5.8536585365853662E-2</v>
      </c>
    </row>
    <row r="421" spans="1:25" x14ac:dyDescent="0.3">
      <c r="A421">
        <v>1.835703091620688E+16</v>
      </c>
      <c r="B421">
        <v>1.7841400776254024E+16</v>
      </c>
      <c r="C421" s="12" t="s">
        <v>2013</v>
      </c>
      <c r="D421" s="12" t="s">
        <v>1830</v>
      </c>
      <c r="E421" s="12" t="s">
        <v>1339</v>
      </c>
      <c r="F421">
        <v>13</v>
      </c>
      <c r="G421" s="12" t="s">
        <v>2874</v>
      </c>
      <c r="H421" s="12" t="s">
        <v>2875</v>
      </c>
      <c r="I421" s="12" t="s">
        <v>2016</v>
      </c>
      <c r="J421" s="12" t="s">
        <v>1339</v>
      </c>
      <c r="K421" s="12" t="s">
        <v>1836</v>
      </c>
      <c r="L421">
        <v>303</v>
      </c>
      <c r="M421">
        <v>258</v>
      </c>
      <c r="N421">
        <v>11</v>
      </c>
      <c r="O421">
        <v>1</v>
      </c>
      <c r="P421">
        <v>0</v>
      </c>
      <c r="Q421">
        <v>240</v>
      </c>
      <c r="V421" s="13">
        <f>IF(Jan_01_2026_Mar_02_2026_910311985076918[[#This Row],[Alcance]]=0,0,Jan_01_2026_Mar_02_2026_910311985076918[[#This Row],[Clics en el enlace]]/Jan_01_2026_Mar_02_2026_910311985076918[[#This Row],[Alcance]])</f>
        <v>0</v>
      </c>
      <c r="W421" s="13">
        <f>IF(Jan_01_2026_Mar_02_2026_910311985076918[[#This Row],[Alcance]]=0,0,Jan_01_2026_Mar_02_2026_910311985076918[[#This Row],[Veces que se compartió]]/Jan_01_2026_Mar_02_2026_910311985076918[[#This Row],[Alcance]])</f>
        <v>3.875968992248062E-3</v>
      </c>
      <c r="X4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4.6511627906976744E-2</v>
      </c>
      <c r="Y4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5.4263565891472867E-2</v>
      </c>
    </row>
    <row r="422" spans="1:25" x14ac:dyDescent="0.3">
      <c r="A422">
        <v>1.833607005424514E+16</v>
      </c>
      <c r="B422">
        <v>1.7841400776254024E+16</v>
      </c>
      <c r="C422" s="12" t="s">
        <v>2013</v>
      </c>
      <c r="D422" s="12" t="s">
        <v>1830</v>
      </c>
      <c r="E422" s="12" t="s">
        <v>1339</v>
      </c>
      <c r="F422">
        <v>15</v>
      </c>
      <c r="G422" s="12" t="s">
        <v>2876</v>
      </c>
      <c r="H422" s="12" t="s">
        <v>2877</v>
      </c>
      <c r="I422" s="12" t="s">
        <v>2016</v>
      </c>
      <c r="J422" s="12" t="s">
        <v>1339</v>
      </c>
      <c r="K422" s="12" t="s">
        <v>1836</v>
      </c>
      <c r="L422">
        <v>248</v>
      </c>
      <c r="M422">
        <v>212</v>
      </c>
      <c r="N422">
        <v>12</v>
      </c>
      <c r="O422">
        <v>0</v>
      </c>
      <c r="P422">
        <v>1</v>
      </c>
      <c r="Q422">
        <v>231</v>
      </c>
      <c r="V422" s="13">
        <f>IF(Jan_01_2026_Mar_02_2026_910311985076918[[#This Row],[Alcance]]=0,0,Jan_01_2026_Mar_02_2026_910311985076918[[#This Row],[Clics en el enlace]]/Jan_01_2026_Mar_02_2026_910311985076918[[#This Row],[Alcance]])</f>
        <v>0</v>
      </c>
      <c r="W422" s="13">
        <f>IF(Jan_01_2026_Mar_02_2026_910311985076918[[#This Row],[Alcance]]=0,0,Jan_01_2026_Mar_02_2026_910311985076918[[#This Row],[Veces que se compartió]]/Jan_01_2026_Mar_02_2026_910311985076918[[#This Row],[Alcance]])</f>
        <v>0</v>
      </c>
      <c r="X4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6.1320754716981132E-2</v>
      </c>
      <c r="Y4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6.6037735849056603E-2</v>
      </c>
    </row>
    <row r="423" spans="1:25" x14ac:dyDescent="0.3">
      <c r="A423">
        <v>1.8375708934085196E+16</v>
      </c>
      <c r="B423">
        <v>1.7841400776254024E+16</v>
      </c>
      <c r="C423" s="12" t="s">
        <v>2013</v>
      </c>
      <c r="D423" s="12" t="s">
        <v>1830</v>
      </c>
      <c r="E423" s="12" t="s">
        <v>1339</v>
      </c>
      <c r="F423">
        <v>26</v>
      </c>
      <c r="G423" s="12" t="s">
        <v>2878</v>
      </c>
      <c r="H423" s="12" t="s">
        <v>2879</v>
      </c>
      <c r="I423" s="12" t="s">
        <v>2016</v>
      </c>
      <c r="J423" s="12" t="s">
        <v>1339</v>
      </c>
      <c r="K423" s="12" t="s">
        <v>1836</v>
      </c>
      <c r="L423">
        <v>311</v>
      </c>
      <c r="M423">
        <v>267</v>
      </c>
      <c r="N423">
        <v>15</v>
      </c>
      <c r="O423">
        <v>1</v>
      </c>
      <c r="P423">
        <v>0</v>
      </c>
      <c r="Q423">
        <v>230</v>
      </c>
      <c r="V423" s="13">
        <f>IF(Jan_01_2026_Mar_02_2026_910311985076918[[#This Row],[Alcance]]=0,0,Jan_01_2026_Mar_02_2026_910311985076918[[#This Row],[Clics en el enlace]]/Jan_01_2026_Mar_02_2026_910311985076918[[#This Row],[Alcance]])</f>
        <v>0</v>
      </c>
      <c r="W423" s="13">
        <f>IF(Jan_01_2026_Mar_02_2026_910311985076918[[#This Row],[Alcance]]=0,0,Jan_01_2026_Mar_02_2026_910311985076918[[#This Row],[Veces que se compartió]]/Jan_01_2026_Mar_02_2026_910311985076918[[#This Row],[Alcance]])</f>
        <v>3.7453183520599251E-3</v>
      </c>
      <c r="X4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5.9925093632958802E-2</v>
      </c>
      <c r="Y4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6.741573033707865E-2</v>
      </c>
    </row>
    <row r="424" spans="1:25" x14ac:dyDescent="0.3">
      <c r="A424">
        <v>1.8172120147383488E+16</v>
      </c>
      <c r="B424">
        <v>1.7841400776254024E+16</v>
      </c>
      <c r="C424" s="12" t="s">
        <v>2013</v>
      </c>
      <c r="D424" s="12" t="s">
        <v>1830</v>
      </c>
      <c r="E424" s="12" t="s">
        <v>1339</v>
      </c>
      <c r="F424">
        <v>28</v>
      </c>
      <c r="G424" s="12" t="s">
        <v>2880</v>
      </c>
      <c r="H424" s="12" t="s">
        <v>2881</v>
      </c>
      <c r="I424" s="12" t="s">
        <v>2016</v>
      </c>
      <c r="J424" s="12" t="s">
        <v>1339</v>
      </c>
      <c r="K424" s="12" t="s">
        <v>1836</v>
      </c>
      <c r="L424">
        <v>235</v>
      </c>
      <c r="M424">
        <v>202</v>
      </c>
      <c r="N424">
        <v>21</v>
      </c>
      <c r="O424">
        <v>0</v>
      </c>
      <c r="P424">
        <v>0</v>
      </c>
      <c r="Q424">
        <v>220</v>
      </c>
      <c r="V424" s="13">
        <f>IF(Jan_01_2026_Mar_02_2026_910311985076918[[#This Row],[Alcance]]=0,0,Jan_01_2026_Mar_02_2026_910311985076918[[#This Row],[Clics en el enlace]]/Jan_01_2026_Mar_02_2026_910311985076918[[#This Row],[Alcance]])</f>
        <v>0</v>
      </c>
      <c r="W424" s="13">
        <f>IF(Jan_01_2026_Mar_02_2026_910311985076918[[#This Row],[Alcance]]=0,0,Jan_01_2026_Mar_02_2026_910311985076918[[#This Row],[Veces que se compartió]]/Jan_01_2026_Mar_02_2026_910311985076918[[#This Row],[Alcance]])</f>
        <v>0</v>
      </c>
      <c r="X4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0.10396039603960396</v>
      </c>
      <c r="Y4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0.10396039603960396</v>
      </c>
    </row>
    <row r="425" spans="1:25" x14ac:dyDescent="0.3">
      <c r="A425">
        <v>1.8132186382511288E+16</v>
      </c>
      <c r="B425">
        <v>1.7841400776254024E+16</v>
      </c>
      <c r="C425" s="12" t="s">
        <v>2013</v>
      </c>
      <c r="D425" s="12" t="s">
        <v>1830</v>
      </c>
      <c r="E425" s="12" t="s">
        <v>1339</v>
      </c>
      <c r="F425">
        <v>13</v>
      </c>
      <c r="G425" s="12" t="s">
        <v>2882</v>
      </c>
      <c r="H425" s="12" t="s">
        <v>2883</v>
      </c>
      <c r="I425" s="12" t="s">
        <v>2016</v>
      </c>
      <c r="J425" s="12" t="s">
        <v>1339</v>
      </c>
      <c r="K425" s="12" t="s">
        <v>1836</v>
      </c>
      <c r="L425">
        <v>282</v>
      </c>
      <c r="M425">
        <v>228</v>
      </c>
      <c r="N425">
        <v>21</v>
      </c>
      <c r="O425">
        <v>0</v>
      </c>
      <c r="P425">
        <v>0</v>
      </c>
      <c r="Q425">
        <v>265</v>
      </c>
      <c r="V425" s="13">
        <f>IF(Jan_01_2026_Mar_02_2026_910311985076918[[#This Row],[Alcance]]=0,0,Jan_01_2026_Mar_02_2026_910311985076918[[#This Row],[Clics en el enlace]]/Jan_01_2026_Mar_02_2026_910311985076918[[#This Row],[Alcance]])</f>
        <v>0</v>
      </c>
      <c r="W425" s="13">
        <f>IF(Jan_01_2026_Mar_02_2026_910311985076918[[#This Row],[Alcance]]=0,0,Jan_01_2026_Mar_02_2026_910311985076918[[#This Row],[Veces que se compartió]]/Jan_01_2026_Mar_02_2026_910311985076918[[#This Row],[Alcance]])</f>
        <v>0</v>
      </c>
      <c r="X4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9.2105263157894732E-2</v>
      </c>
      <c r="Y4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9.2105263157894732E-2</v>
      </c>
    </row>
    <row r="426" spans="1:25" x14ac:dyDescent="0.3">
      <c r="A426">
        <v>1.7937151629149388E+16</v>
      </c>
      <c r="B426">
        <v>1.7841400776254024E+16</v>
      </c>
      <c r="C426" s="12" t="s">
        <v>2013</v>
      </c>
      <c r="D426" s="12" t="s">
        <v>1830</v>
      </c>
      <c r="E426" s="12" t="s">
        <v>1339</v>
      </c>
      <c r="F426">
        <v>21</v>
      </c>
      <c r="G426" s="12" t="s">
        <v>2884</v>
      </c>
      <c r="H426" s="12" t="s">
        <v>2885</v>
      </c>
      <c r="I426" s="12" t="s">
        <v>2016</v>
      </c>
      <c r="J426" s="12" t="s">
        <v>1339</v>
      </c>
      <c r="K426" s="12" t="s">
        <v>1836</v>
      </c>
      <c r="L426">
        <v>272</v>
      </c>
      <c r="M426">
        <v>215</v>
      </c>
      <c r="N426">
        <v>16</v>
      </c>
      <c r="O426">
        <v>0</v>
      </c>
      <c r="P426">
        <v>0</v>
      </c>
      <c r="Q426">
        <v>259</v>
      </c>
      <c r="V426" s="13">
        <f>IF(Jan_01_2026_Mar_02_2026_910311985076918[[#This Row],[Alcance]]=0,0,Jan_01_2026_Mar_02_2026_910311985076918[[#This Row],[Clics en el enlace]]/Jan_01_2026_Mar_02_2026_910311985076918[[#This Row],[Alcance]])</f>
        <v>0</v>
      </c>
      <c r="W426" s="13">
        <f>IF(Jan_01_2026_Mar_02_2026_910311985076918[[#This Row],[Alcance]]=0,0,Jan_01_2026_Mar_02_2026_910311985076918[[#This Row],[Veces que se compartió]]/Jan_01_2026_Mar_02_2026_910311985076918[[#This Row],[Alcance]])</f>
        <v>0</v>
      </c>
      <c r="X4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7.441860465116279E-2</v>
      </c>
      <c r="Y4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7.441860465116279E-2</v>
      </c>
    </row>
    <row r="427" spans="1:25" x14ac:dyDescent="0.3">
      <c r="A427">
        <v>1.8053247815422216E+16</v>
      </c>
      <c r="B427">
        <v>1.7841400776254024E+16</v>
      </c>
      <c r="C427" s="12" t="s">
        <v>2013</v>
      </c>
      <c r="D427" s="12" t="s">
        <v>1830</v>
      </c>
      <c r="E427" s="12" t="s">
        <v>1339</v>
      </c>
      <c r="F427">
        <v>32</v>
      </c>
      <c r="G427" s="12" t="s">
        <v>2886</v>
      </c>
      <c r="H427" s="12" t="s">
        <v>2887</v>
      </c>
      <c r="I427" s="12" t="s">
        <v>2016</v>
      </c>
      <c r="J427" s="12" t="s">
        <v>1339</v>
      </c>
      <c r="K427" s="12" t="s">
        <v>1836</v>
      </c>
      <c r="L427">
        <v>265</v>
      </c>
      <c r="M427">
        <v>203</v>
      </c>
      <c r="N427">
        <v>16</v>
      </c>
      <c r="O427">
        <v>0</v>
      </c>
      <c r="P427">
        <v>0</v>
      </c>
      <c r="Q427">
        <v>249</v>
      </c>
      <c r="R427">
        <v>1</v>
      </c>
      <c r="V427" s="13">
        <f>IF(Jan_01_2026_Mar_02_2026_910311985076918[[#This Row],[Alcance]]=0,0,Jan_01_2026_Mar_02_2026_910311985076918[[#This Row],[Clics en el enlace]]/Jan_01_2026_Mar_02_2026_910311985076918[[#This Row],[Alcance]])</f>
        <v>0</v>
      </c>
      <c r="W427" s="13">
        <f>IF(Jan_01_2026_Mar_02_2026_910311985076918[[#This Row],[Alcance]]=0,0,Jan_01_2026_Mar_02_2026_910311985076918[[#This Row],[Veces que se compartió]]/Jan_01_2026_Mar_02_2026_910311985076918[[#This Row],[Alcance]])</f>
        <v>0</v>
      </c>
      <c r="X4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7.8817733990147784E-2</v>
      </c>
      <c r="Y4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7.8817733990147784E-2</v>
      </c>
    </row>
    <row r="428" spans="1:25" x14ac:dyDescent="0.3">
      <c r="A428">
        <v>1.8571682176032188E+16</v>
      </c>
      <c r="B428">
        <v>1.7841400776254024E+16</v>
      </c>
      <c r="C428" s="12" t="s">
        <v>2013</v>
      </c>
      <c r="D428" s="12" t="s">
        <v>1830</v>
      </c>
      <c r="E428" s="12" t="s">
        <v>1339</v>
      </c>
      <c r="F428">
        <v>13</v>
      </c>
      <c r="G428" s="12" t="s">
        <v>2888</v>
      </c>
      <c r="H428" s="12" t="s">
        <v>2889</v>
      </c>
      <c r="I428" s="12" t="s">
        <v>2016</v>
      </c>
      <c r="J428" s="12" t="s">
        <v>1339</v>
      </c>
      <c r="K428" s="12" t="s">
        <v>1836</v>
      </c>
      <c r="L428">
        <v>244</v>
      </c>
      <c r="M428">
        <v>189</v>
      </c>
      <c r="N428">
        <v>11</v>
      </c>
      <c r="O428">
        <v>0</v>
      </c>
      <c r="P428">
        <v>1</v>
      </c>
      <c r="Q428">
        <v>238</v>
      </c>
      <c r="V428" s="13">
        <f>IF(Jan_01_2026_Mar_02_2026_910311985076918[[#This Row],[Alcance]]=0,0,Jan_01_2026_Mar_02_2026_910311985076918[[#This Row],[Clics en el enlace]]/Jan_01_2026_Mar_02_2026_910311985076918[[#This Row],[Alcance]])</f>
        <v>0</v>
      </c>
      <c r="W428" s="13">
        <f>IF(Jan_01_2026_Mar_02_2026_910311985076918[[#This Row],[Alcance]]=0,0,Jan_01_2026_Mar_02_2026_910311985076918[[#This Row],[Veces que se compartió]]/Jan_01_2026_Mar_02_2026_910311985076918[[#This Row],[Alcance]])</f>
        <v>0</v>
      </c>
      <c r="X4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6.3492063492063489E-2</v>
      </c>
      <c r="Y4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6.8783068783068779E-2</v>
      </c>
    </row>
    <row r="429" spans="1:25" x14ac:dyDescent="0.3">
      <c r="A429">
        <v>1.8101238754873032E+16</v>
      </c>
      <c r="B429">
        <v>1.7841400776254024E+16</v>
      </c>
      <c r="C429" s="12" t="s">
        <v>2013</v>
      </c>
      <c r="D429" s="12" t="s">
        <v>1830</v>
      </c>
      <c r="E429" s="12" t="s">
        <v>1339</v>
      </c>
      <c r="F429">
        <v>26</v>
      </c>
      <c r="G429" s="12" t="s">
        <v>2890</v>
      </c>
      <c r="H429" s="12" t="s">
        <v>2891</v>
      </c>
      <c r="I429" s="12" t="s">
        <v>2016</v>
      </c>
      <c r="J429" s="12" t="s">
        <v>1339</v>
      </c>
      <c r="K429" s="12" t="s">
        <v>1836</v>
      </c>
      <c r="L429">
        <v>475</v>
      </c>
      <c r="M429">
        <v>395</v>
      </c>
      <c r="N429">
        <v>17</v>
      </c>
      <c r="O429">
        <v>1</v>
      </c>
      <c r="P429">
        <v>0</v>
      </c>
      <c r="Q429">
        <v>236</v>
      </c>
      <c r="V429" s="13">
        <f>IF(Jan_01_2026_Mar_02_2026_910311985076918[[#This Row],[Alcance]]=0,0,Jan_01_2026_Mar_02_2026_910311985076918[[#This Row],[Clics en el enlace]]/Jan_01_2026_Mar_02_2026_910311985076918[[#This Row],[Alcance]])</f>
        <v>0</v>
      </c>
      <c r="W429" s="13">
        <f>IF(Jan_01_2026_Mar_02_2026_910311985076918[[#This Row],[Alcance]]=0,0,Jan_01_2026_Mar_02_2026_910311985076918[[#This Row],[Veces que se compartió]]/Jan_01_2026_Mar_02_2026_910311985076918[[#This Row],[Alcance]])</f>
        <v>2.5316455696202532E-3</v>
      </c>
      <c r="X4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4.5569620253164557E-2</v>
      </c>
      <c r="Y4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5.0632911392405063E-2</v>
      </c>
    </row>
    <row r="430" spans="1:25" x14ac:dyDescent="0.3">
      <c r="A430">
        <v>1.7937072444136216E+16</v>
      </c>
      <c r="B430">
        <v>1.7841400776254024E+16</v>
      </c>
      <c r="C430" s="12" t="s">
        <v>2013</v>
      </c>
      <c r="D430" s="12" t="s">
        <v>1830</v>
      </c>
      <c r="E430" s="12" t="s">
        <v>1339</v>
      </c>
      <c r="F430">
        <v>37</v>
      </c>
      <c r="G430" s="12" t="s">
        <v>2892</v>
      </c>
      <c r="H430" s="12" t="s">
        <v>2893</v>
      </c>
      <c r="I430" s="12" t="s">
        <v>2016</v>
      </c>
      <c r="J430" s="12" t="s">
        <v>1339</v>
      </c>
      <c r="K430" s="12" t="s">
        <v>1836</v>
      </c>
      <c r="L430">
        <v>325</v>
      </c>
      <c r="M430">
        <v>259</v>
      </c>
      <c r="N430">
        <v>16</v>
      </c>
      <c r="O430">
        <v>1</v>
      </c>
      <c r="P430">
        <v>0</v>
      </c>
      <c r="Q430">
        <v>235</v>
      </c>
      <c r="V430" s="13">
        <f>IF(Jan_01_2026_Mar_02_2026_910311985076918[[#This Row],[Alcance]]=0,0,Jan_01_2026_Mar_02_2026_910311985076918[[#This Row],[Clics en el enlace]]/Jan_01_2026_Mar_02_2026_910311985076918[[#This Row],[Alcance]])</f>
        <v>0</v>
      </c>
      <c r="W430" s="13">
        <f>IF(Jan_01_2026_Mar_02_2026_910311985076918[[#This Row],[Alcance]]=0,0,Jan_01_2026_Mar_02_2026_910311985076918[[#This Row],[Veces que se compartió]]/Jan_01_2026_Mar_02_2026_910311985076918[[#This Row],[Alcance]])</f>
        <v>3.8610038610038611E-3</v>
      </c>
      <c r="X4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6.5637065637065631E-2</v>
      </c>
      <c r="Y4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7.3359073359073365E-2</v>
      </c>
    </row>
    <row r="431" spans="1:25" x14ac:dyDescent="0.3">
      <c r="A431">
        <v>1.7851217553666898E+16</v>
      </c>
      <c r="B431">
        <v>1.7841400776254024E+16</v>
      </c>
      <c r="C431" s="12" t="s">
        <v>2013</v>
      </c>
      <c r="D431" s="12" t="s">
        <v>1830</v>
      </c>
      <c r="E431" s="12" t="s">
        <v>1339</v>
      </c>
      <c r="F431">
        <v>32</v>
      </c>
      <c r="G431" s="12" t="s">
        <v>2894</v>
      </c>
      <c r="H431" s="12" t="s">
        <v>2895</v>
      </c>
      <c r="I431" s="12" t="s">
        <v>2016</v>
      </c>
      <c r="J431" s="12" t="s">
        <v>1339</v>
      </c>
      <c r="K431" s="12" t="s">
        <v>1836</v>
      </c>
      <c r="L431">
        <v>279</v>
      </c>
      <c r="M431">
        <v>222</v>
      </c>
      <c r="N431">
        <v>18</v>
      </c>
      <c r="O431">
        <v>1</v>
      </c>
      <c r="P431">
        <v>0</v>
      </c>
      <c r="Q431">
        <v>246</v>
      </c>
      <c r="V431" s="13">
        <f>IF(Jan_01_2026_Mar_02_2026_910311985076918[[#This Row],[Alcance]]=0,0,Jan_01_2026_Mar_02_2026_910311985076918[[#This Row],[Clics en el enlace]]/Jan_01_2026_Mar_02_2026_910311985076918[[#This Row],[Alcance]])</f>
        <v>0</v>
      </c>
      <c r="W431" s="13">
        <f>IF(Jan_01_2026_Mar_02_2026_910311985076918[[#This Row],[Alcance]]=0,0,Jan_01_2026_Mar_02_2026_910311985076918[[#This Row],[Veces que se compartió]]/Jan_01_2026_Mar_02_2026_910311985076918[[#This Row],[Alcance]])</f>
        <v>4.5045045045045045E-3</v>
      </c>
      <c r="X4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8.5585585585585586E-2</v>
      </c>
      <c r="Y4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9.45945945945946E-2</v>
      </c>
    </row>
    <row r="432" spans="1:25" x14ac:dyDescent="0.3">
      <c r="A432">
        <v>1.8101688529865784E+16</v>
      </c>
      <c r="B432">
        <v>1.7841400776254024E+16</v>
      </c>
      <c r="C432" s="12" t="s">
        <v>2013</v>
      </c>
      <c r="D432" s="12" t="s">
        <v>1830</v>
      </c>
      <c r="E432" s="12" t="s">
        <v>1339</v>
      </c>
      <c r="F432">
        <v>31</v>
      </c>
      <c r="G432" s="12" t="s">
        <v>2896</v>
      </c>
      <c r="H432" s="12" t="s">
        <v>2897</v>
      </c>
      <c r="I432" s="12" t="s">
        <v>2016</v>
      </c>
      <c r="J432" s="12" t="s">
        <v>1339</v>
      </c>
      <c r="K432" s="12" t="s">
        <v>1836</v>
      </c>
      <c r="L432">
        <v>244</v>
      </c>
      <c r="M432">
        <v>195</v>
      </c>
      <c r="N432">
        <v>17</v>
      </c>
      <c r="O432">
        <v>0</v>
      </c>
      <c r="P432">
        <v>0</v>
      </c>
      <c r="Q432">
        <v>234</v>
      </c>
      <c r="V432" s="13">
        <f>IF(Jan_01_2026_Mar_02_2026_910311985076918[[#This Row],[Alcance]]=0,0,Jan_01_2026_Mar_02_2026_910311985076918[[#This Row],[Clics en el enlace]]/Jan_01_2026_Mar_02_2026_910311985076918[[#This Row],[Alcance]])</f>
        <v>0</v>
      </c>
      <c r="W432" s="13">
        <f>IF(Jan_01_2026_Mar_02_2026_910311985076918[[#This Row],[Alcance]]=0,0,Jan_01_2026_Mar_02_2026_910311985076918[[#This Row],[Veces que se compartió]]/Jan_01_2026_Mar_02_2026_910311985076918[[#This Row],[Alcance]])</f>
        <v>0</v>
      </c>
      <c r="X4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8.7179487179487175E-2</v>
      </c>
      <c r="Y4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8.7179487179487175E-2</v>
      </c>
    </row>
    <row r="433" spans="1:25" x14ac:dyDescent="0.3">
      <c r="A433">
        <v>1.7935654155156072E+16</v>
      </c>
      <c r="B433">
        <v>1.7841400776254024E+16</v>
      </c>
      <c r="C433" s="12" t="s">
        <v>2013</v>
      </c>
      <c r="D433" s="12" t="s">
        <v>1830</v>
      </c>
      <c r="E433" s="12" t="s">
        <v>2055</v>
      </c>
      <c r="F433">
        <v>9</v>
      </c>
      <c r="G433" s="12" t="s">
        <v>2898</v>
      </c>
      <c r="H433" s="12" t="s">
        <v>2899</v>
      </c>
      <c r="I433" s="12" t="s">
        <v>2016</v>
      </c>
      <c r="J433" s="12" t="s">
        <v>1339</v>
      </c>
      <c r="K433" s="12" t="s">
        <v>1836</v>
      </c>
      <c r="L433">
        <v>244</v>
      </c>
      <c r="M433">
        <v>182</v>
      </c>
      <c r="N433">
        <v>17</v>
      </c>
      <c r="O433">
        <v>0</v>
      </c>
      <c r="P433">
        <v>0</v>
      </c>
      <c r="Q433">
        <v>238</v>
      </c>
      <c r="S433">
        <v>3</v>
      </c>
      <c r="V433" s="13">
        <f>IF(Jan_01_2026_Mar_02_2026_910311985076918[[#This Row],[Alcance]]=0,0,Jan_01_2026_Mar_02_2026_910311985076918[[#This Row],[Clics en el enlace]]/Jan_01_2026_Mar_02_2026_910311985076918[[#This Row],[Alcance]])</f>
        <v>0</v>
      </c>
      <c r="W433" s="13">
        <f>IF(Jan_01_2026_Mar_02_2026_910311985076918[[#This Row],[Alcance]]=0,0,Jan_01_2026_Mar_02_2026_910311985076918[[#This Row],[Veces que se compartió]]/Jan_01_2026_Mar_02_2026_910311985076918[[#This Row],[Alcance]])</f>
        <v>0</v>
      </c>
      <c r="X4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9.3406593406593408E-2</v>
      </c>
      <c r="Y4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9.3406593406593408E-2</v>
      </c>
    </row>
    <row r="434" spans="1:25" x14ac:dyDescent="0.3">
      <c r="A434">
        <v>1.8090870776060436E+16</v>
      </c>
      <c r="B434">
        <v>1.7841400776254024E+16</v>
      </c>
      <c r="C434" s="12" t="s">
        <v>2013</v>
      </c>
      <c r="D434" s="12" t="s">
        <v>1830</v>
      </c>
      <c r="E434" s="12" t="s">
        <v>2055</v>
      </c>
      <c r="F434">
        <v>15</v>
      </c>
      <c r="G434" s="12" t="s">
        <v>2900</v>
      </c>
      <c r="H434" s="12" t="s">
        <v>2901</v>
      </c>
      <c r="I434" s="12" t="s">
        <v>2016</v>
      </c>
      <c r="J434" s="12" t="s">
        <v>1339</v>
      </c>
      <c r="K434" s="12" t="s">
        <v>1836</v>
      </c>
      <c r="L434">
        <v>237</v>
      </c>
      <c r="M434">
        <v>178</v>
      </c>
      <c r="N434">
        <v>15</v>
      </c>
      <c r="O434">
        <v>0</v>
      </c>
      <c r="P434">
        <v>0</v>
      </c>
      <c r="Q434">
        <v>217</v>
      </c>
      <c r="V434" s="13">
        <f>IF(Jan_01_2026_Mar_02_2026_910311985076918[[#This Row],[Alcance]]=0,0,Jan_01_2026_Mar_02_2026_910311985076918[[#This Row],[Clics en el enlace]]/Jan_01_2026_Mar_02_2026_910311985076918[[#This Row],[Alcance]])</f>
        <v>0</v>
      </c>
      <c r="W434" s="13">
        <f>IF(Jan_01_2026_Mar_02_2026_910311985076918[[#This Row],[Alcance]]=0,0,Jan_01_2026_Mar_02_2026_910311985076918[[#This Row],[Veces que se compartió]]/Jan_01_2026_Mar_02_2026_910311985076918[[#This Row],[Alcance]])</f>
        <v>0</v>
      </c>
      <c r="X4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8.4269662921348312E-2</v>
      </c>
      <c r="Y4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8.4269662921348312E-2</v>
      </c>
    </row>
    <row r="435" spans="1:25" x14ac:dyDescent="0.3">
      <c r="A435">
        <v>1.7977637585987152E+16</v>
      </c>
      <c r="B435">
        <v>1.7841400776254024E+16</v>
      </c>
      <c r="C435" s="12" t="s">
        <v>2013</v>
      </c>
      <c r="D435" s="12" t="s">
        <v>1830</v>
      </c>
      <c r="E435" s="12" t="s">
        <v>1339</v>
      </c>
      <c r="F435">
        <v>7</v>
      </c>
      <c r="G435" s="12" t="s">
        <v>2902</v>
      </c>
      <c r="H435" s="12" t="s">
        <v>2903</v>
      </c>
      <c r="I435" s="12" t="s">
        <v>2016</v>
      </c>
      <c r="J435" s="12" t="s">
        <v>1339</v>
      </c>
      <c r="K435" s="12" t="s">
        <v>1836</v>
      </c>
      <c r="L435">
        <v>350</v>
      </c>
      <c r="M435">
        <v>260</v>
      </c>
      <c r="N435">
        <v>13</v>
      </c>
      <c r="O435">
        <v>1</v>
      </c>
      <c r="P435">
        <v>0</v>
      </c>
      <c r="Q435">
        <v>206</v>
      </c>
      <c r="S435">
        <v>2</v>
      </c>
      <c r="V435" s="13">
        <f>IF(Jan_01_2026_Mar_02_2026_910311985076918[[#This Row],[Alcance]]=0,0,Jan_01_2026_Mar_02_2026_910311985076918[[#This Row],[Clics en el enlace]]/Jan_01_2026_Mar_02_2026_910311985076918[[#This Row],[Alcance]])</f>
        <v>0</v>
      </c>
      <c r="W435" s="13">
        <f>IF(Jan_01_2026_Mar_02_2026_910311985076918[[#This Row],[Alcance]]=0,0,Jan_01_2026_Mar_02_2026_910311985076918[[#This Row],[Veces que se compartió]]/Jan_01_2026_Mar_02_2026_910311985076918[[#This Row],[Alcance]])</f>
        <v>3.8461538461538464E-3</v>
      </c>
      <c r="X4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5.3846153846153849E-2</v>
      </c>
      <c r="Y4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6.1538461538461542E-2</v>
      </c>
    </row>
    <row r="436" spans="1:25" x14ac:dyDescent="0.3">
      <c r="A436">
        <v>1.8084985739231048E+16</v>
      </c>
      <c r="B436">
        <v>1.7841400776254024E+16</v>
      </c>
      <c r="C436" s="12" t="s">
        <v>2013</v>
      </c>
      <c r="D436" s="12" t="s">
        <v>1830</v>
      </c>
      <c r="E436" s="12" t="s">
        <v>1339</v>
      </c>
      <c r="F436">
        <v>27</v>
      </c>
      <c r="G436" s="12" t="s">
        <v>2904</v>
      </c>
      <c r="H436" s="12" t="s">
        <v>2905</v>
      </c>
      <c r="I436" s="12" t="s">
        <v>2016</v>
      </c>
      <c r="J436" s="12" t="s">
        <v>1339</v>
      </c>
      <c r="K436" s="12" t="s">
        <v>1836</v>
      </c>
      <c r="L436">
        <v>230</v>
      </c>
      <c r="M436">
        <v>175</v>
      </c>
      <c r="N436">
        <v>18</v>
      </c>
      <c r="O436">
        <v>0</v>
      </c>
      <c r="P436">
        <v>0</v>
      </c>
      <c r="Q436">
        <v>219</v>
      </c>
      <c r="V436" s="13">
        <f>IF(Jan_01_2026_Mar_02_2026_910311985076918[[#This Row],[Alcance]]=0,0,Jan_01_2026_Mar_02_2026_910311985076918[[#This Row],[Clics en el enlace]]/Jan_01_2026_Mar_02_2026_910311985076918[[#This Row],[Alcance]])</f>
        <v>0</v>
      </c>
      <c r="W436" s="13">
        <f>IF(Jan_01_2026_Mar_02_2026_910311985076918[[#This Row],[Alcance]]=0,0,Jan_01_2026_Mar_02_2026_910311985076918[[#This Row],[Veces que se compartió]]/Jan_01_2026_Mar_02_2026_910311985076918[[#This Row],[Alcance]])</f>
        <v>0</v>
      </c>
      <c r="X4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0.10285714285714286</v>
      </c>
      <c r="Y4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0.10285714285714286</v>
      </c>
    </row>
    <row r="437" spans="1:25" x14ac:dyDescent="0.3">
      <c r="A437">
        <v>1.8106171234691844E+16</v>
      </c>
      <c r="B437">
        <v>1.7841400776254024E+16</v>
      </c>
      <c r="C437" s="12" t="s">
        <v>2013</v>
      </c>
      <c r="D437" s="12" t="s">
        <v>1830</v>
      </c>
      <c r="E437" s="12" t="s">
        <v>1339</v>
      </c>
      <c r="F437">
        <v>13</v>
      </c>
      <c r="G437" s="12" t="s">
        <v>2906</v>
      </c>
      <c r="H437" s="12" t="s">
        <v>2907</v>
      </c>
      <c r="I437" s="12" t="s">
        <v>2016</v>
      </c>
      <c r="J437" s="12" t="s">
        <v>1339</v>
      </c>
      <c r="K437" s="12" t="s">
        <v>1836</v>
      </c>
      <c r="L437">
        <v>214</v>
      </c>
      <c r="M437">
        <v>170</v>
      </c>
      <c r="N437">
        <v>15</v>
      </c>
      <c r="O437">
        <v>0</v>
      </c>
      <c r="P437">
        <v>0</v>
      </c>
      <c r="Q437">
        <v>208</v>
      </c>
      <c r="V437" s="13">
        <f>IF(Jan_01_2026_Mar_02_2026_910311985076918[[#This Row],[Alcance]]=0,0,Jan_01_2026_Mar_02_2026_910311985076918[[#This Row],[Clics en el enlace]]/Jan_01_2026_Mar_02_2026_910311985076918[[#This Row],[Alcance]])</f>
        <v>0</v>
      </c>
      <c r="W437" s="13">
        <f>IF(Jan_01_2026_Mar_02_2026_910311985076918[[#This Row],[Alcance]]=0,0,Jan_01_2026_Mar_02_2026_910311985076918[[#This Row],[Veces que se compartió]]/Jan_01_2026_Mar_02_2026_910311985076918[[#This Row],[Alcance]])</f>
        <v>0</v>
      </c>
      <c r="X4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8.8235294117647065E-2</v>
      </c>
      <c r="Y4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8.8235294117647065E-2</v>
      </c>
    </row>
    <row r="438" spans="1:25" x14ac:dyDescent="0.3">
      <c r="A438">
        <v>1.8056938730676844E+16</v>
      </c>
      <c r="B438">
        <v>1.7841400776254024E+16</v>
      </c>
      <c r="C438" s="12" t="s">
        <v>2013</v>
      </c>
      <c r="D438" s="12" t="s">
        <v>1830</v>
      </c>
      <c r="E438" s="12" t="s">
        <v>1339</v>
      </c>
      <c r="F438">
        <v>19</v>
      </c>
      <c r="G438" s="12" t="s">
        <v>2908</v>
      </c>
      <c r="H438" s="12" t="s">
        <v>2909</v>
      </c>
      <c r="I438" s="12" t="s">
        <v>2016</v>
      </c>
      <c r="J438" s="12" t="s">
        <v>1339</v>
      </c>
      <c r="K438" s="12" t="s">
        <v>1836</v>
      </c>
      <c r="L438">
        <v>318</v>
      </c>
      <c r="M438">
        <v>249</v>
      </c>
      <c r="N438">
        <v>17</v>
      </c>
      <c r="O438">
        <v>1</v>
      </c>
      <c r="P438">
        <v>0</v>
      </c>
      <c r="Q438">
        <v>227</v>
      </c>
      <c r="V438" s="13">
        <f>IF(Jan_01_2026_Mar_02_2026_910311985076918[[#This Row],[Alcance]]=0,0,Jan_01_2026_Mar_02_2026_910311985076918[[#This Row],[Clics en el enlace]]/Jan_01_2026_Mar_02_2026_910311985076918[[#This Row],[Alcance]])</f>
        <v>0</v>
      </c>
      <c r="W438" s="13">
        <f>IF(Jan_01_2026_Mar_02_2026_910311985076918[[#This Row],[Alcance]]=0,0,Jan_01_2026_Mar_02_2026_910311985076918[[#This Row],[Veces que se compartió]]/Jan_01_2026_Mar_02_2026_910311985076918[[#This Row],[Alcance]])</f>
        <v>4.0160642570281121E-3</v>
      </c>
      <c r="X4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7.2289156626506021E-2</v>
      </c>
      <c r="Y4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8.0321285140562249E-2</v>
      </c>
    </row>
    <row r="439" spans="1:25" x14ac:dyDescent="0.3">
      <c r="A439">
        <v>1.7996551904728414E+16</v>
      </c>
      <c r="B439">
        <v>1.7841400776254024E+16</v>
      </c>
      <c r="C439" s="12" t="s">
        <v>2013</v>
      </c>
      <c r="D439" s="12" t="s">
        <v>1830</v>
      </c>
      <c r="E439" s="12" t="s">
        <v>1339</v>
      </c>
      <c r="F439">
        <v>31</v>
      </c>
      <c r="G439" s="12" t="s">
        <v>2910</v>
      </c>
      <c r="H439" s="12" t="s">
        <v>2911</v>
      </c>
      <c r="I439" s="12" t="s">
        <v>2016</v>
      </c>
      <c r="J439" s="12" t="s">
        <v>1339</v>
      </c>
      <c r="K439" s="12" t="s">
        <v>1836</v>
      </c>
      <c r="L439">
        <v>243</v>
      </c>
      <c r="M439">
        <v>178</v>
      </c>
      <c r="N439">
        <v>21</v>
      </c>
      <c r="O439">
        <v>0</v>
      </c>
      <c r="P439">
        <v>0</v>
      </c>
      <c r="Q439">
        <v>234</v>
      </c>
      <c r="V439" s="13">
        <f>IF(Jan_01_2026_Mar_02_2026_910311985076918[[#This Row],[Alcance]]=0,0,Jan_01_2026_Mar_02_2026_910311985076918[[#This Row],[Clics en el enlace]]/Jan_01_2026_Mar_02_2026_910311985076918[[#This Row],[Alcance]])</f>
        <v>0</v>
      </c>
      <c r="W439" s="13">
        <f>IF(Jan_01_2026_Mar_02_2026_910311985076918[[#This Row],[Alcance]]=0,0,Jan_01_2026_Mar_02_2026_910311985076918[[#This Row],[Veces que se compartió]]/Jan_01_2026_Mar_02_2026_910311985076918[[#This Row],[Alcance]])</f>
        <v>0</v>
      </c>
      <c r="X4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0.11797752808988764</v>
      </c>
      <c r="Y4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0.11797752808988764</v>
      </c>
    </row>
    <row r="440" spans="1:25" x14ac:dyDescent="0.3">
      <c r="A440">
        <v>1.8551741122008424E+16</v>
      </c>
      <c r="B440">
        <v>1.7841400776254024E+16</v>
      </c>
      <c r="C440" s="12" t="s">
        <v>2013</v>
      </c>
      <c r="D440" s="12" t="s">
        <v>1830</v>
      </c>
      <c r="E440" s="12" t="s">
        <v>1339</v>
      </c>
      <c r="F440">
        <v>23</v>
      </c>
      <c r="G440" s="12" t="s">
        <v>2912</v>
      </c>
      <c r="H440" s="12" t="s">
        <v>2913</v>
      </c>
      <c r="I440" s="12" t="s">
        <v>2016</v>
      </c>
      <c r="J440" s="12" t="s">
        <v>1339</v>
      </c>
      <c r="K440" s="12" t="s">
        <v>1836</v>
      </c>
      <c r="L440">
        <v>379</v>
      </c>
      <c r="M440">
        <v>290</v>
      </c>
      <c r="N440">
        <v>17</v>
      </c>
      <c r="O440">
        <v>3</v>
      </c>
      <c r="P440">
        <v>0</v>
      </c>
      <c r="Q440">
        <v>245</v>
      </c>
      <c r="R440">
        <v>1</v>
      </c>
      <c r="S440">
        <v>2</v>
      </c>
      <c r="V440" s="13">
        <f>IF(Jan_01_2026_Mar_02_2026_910311985076918[[#This Row],[Alcance]]=0,0,Jan_01_2026_Mar_02_2026_910311985076918[[#This Row],[Clics en el enlace]]/Jan_01_2026_Mar_02_2026_910311985076918[[#This Row],[Alcance]])</f>
        <v>0</v>
      </c>
      <c r="W440" s="13">
        <f>IF(Jan_01_2026_Mar_02_2026_910311985076918[[#This Row],[Alcance]]=0,0,Jan_01_2026_Mar_02_2026_910311985076918[[#This Row],[Veces que se compartió]]/Jan_01_2026_Mar_02_2026_910311985076918[[#This Row],[Alcance]])</f>
        <v>1.0344827586206896E-2</v>
      </c>
      <c r="X4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6.8965517241379309E-2</v>
      </c>
      <c r="Y4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8.9655172413793102E-2</v>
      </c>
    </row>
    <row r="441" spans="1:25" x14ac:dyDescent="0.3">
      <c r="A441">
        <v>1.7869506027447974E+16</v>
      </c>
      <c r="B441">
        <v>1.7841400776254024E+16</v>
      </c>
      <c r="C441" s="12" t="s">
        <v>2013</v>
      </c>
      <c r="D441" s="12" t="s">
        <v>1830</v>
      </c>
      <c r="E441" s="12" t="s">
        <v>1339</v>
      </c>
      <c r="F441">
        <v>35</v>
      </c>
      <c r="G441" s="12" t="s">
        <v>2914</v>
      </c>
      <c r="H441" s="12" t="s">
        <v>2915</v>
      </c>
      <c r="I441" s="12" t="s">
        <v>2016</v>
      </c>
      <c r="J441" s="12" t="s">
        <v>1339</v>
      </c>
      <c r="K441" s="12" t="s">
        <v>1836</v>
      </c>
      <c r="L441">
        <v>909</v>
      </c>
      <c r="M441">
        <v>627</v>
      </c>
      <c r="N441">
        <v>16</v>
      </c>
      <c r="O441">
        <v>2</v>
      </c>
      <c r="P441">
        <v>0</v>
      </c>
      <c r="Q441">
        <v>249</v>
      </c>
      <c r="S441">
        <v>2</v>
      </c>
      <c r="V441" s="13">
        <f>IF(Jan_01_2026_Mar_02_2026_910311985076918[[#This Row],[Alcance]]=0,0,Jan_01_2026_Mar_02_2026_910311985076918[[#This Row],[Clics en el enlace]]/Jan_01_2026_Mar_02_2026_910311985076918[[#This Row],[Alcance]])</f>
        <v>0</v>
      </c>
      <c r="W441" s="13">
        <f>IF(Jan_01_2026_Mar_02_2026_910311985076918[[#This Row],[Alcance]]=0,0,Jan_01_2026_Mar_02_2026_910311985076918[[#This Row],[Veces que se compartió]]/Jan_01_2026_Mar_02_2026_910311985076918[[#This Row],[Alcance]])</f>
        <v>3.189792663476874E-3</v>
      </c>
      <c r="X4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2.8708133971291867E-2</v>
      </c>
      <c r="Y4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3.5087719298245612E-2</v>
      </c>
    </row>
    <row r="442" spans="1:25" x14ac:dyDescent="0.3">
      <c r="A442">
        <v>1.813122377851384E+16</v>
      </c>
      <c r="B442">
        <v>1.7841400776254024E+16</v>
      </c>
      <c r="C442" s="12" t="s">
        <v>2013</v>
      </c>
      <c r="D442" s="12" t="s">
        <v>1830</v>
      </c>
      <c r="E442" s="12" t="s">
        <v>1339</v>
      </c>
      <c r="F442">
        <v>32</v>
      </c>
      <c r="G442" s="12" t="s">
        <v>2916</v>
      </c>
      <c r="H442" s="12" t="s">
        <v>2917</v>
      </c>
      <c r="I442" s="12" t="s">
        <v>2016</v>
      </c>
      <c r="J442" s="12" t="s">
        <v>1339</v>
      </c>
      <c r="K442" s="12" t="s">
        <v>1836</v>
      </c>
      <c r="L442">
        <v>318</v>
      </c>
      <c r="M442">
        <v>241</v>
      </c>
      <c r="N442">
        <v>16</v>
      </c>
      <c r="O442">
        <v>1</v>
      </c>
      <c r="P442">
        <v>0</v>
      </c>
      <c r="Q442">
        <v>247</v>
      </c>
      <c r="R442">
        <v>1</v>
      </c>
      <c r="V442" s="13">
        <f>IF(Jan_01_2026_Mar_02_2026_910311985076918[[#This Row],[Alcance]]=0,0,Jan_01_2026_Mar_02_2026_910311985076918[[#This Row],[Clics en el enlace]]/Jan_01_2026_Mar_02_2026_910311985076918[[#This Row],[Alcance]])</f>
        <v>0</v>
      </c>
      <c r="W442" s="13">
        <f>IF(Jan_01_2026_Mar_02_2026_910311985076918[[#This Row],[Alcance]]=0,0,Jan_01_2026_Mar_02_2026_910311985076918[[#This Row],[Veces que se compartió]]/Jan_01_2026_Mar_02_2026_910311985076918[[#This Row],[Alcance]])</f>
        <v>4.1493775933609959E-3</v>
      </c>
      <c r="X4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7.0539419087136929E-2</v>
      </c>
      <c r="Y4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7.8838174273858919E-2</v>
      </c>
    </row>
    <row r="443" spans="1:25" x14ac:dyDescent="0.3">
      <c r="A443">
        <v>1.8100046338705848E+16</v>
      </c>
      <c r="B443">
        <v>1.7841400776254024E+16</v>
      </c>
      <c r="C443" s="12" t="s">
        <v>2013</v>
      </c>
      <c r="D443" s="12" t="s">
        <v>1830</v>
      </c>
      <c r="E443" s="12" t="s">
        <v>2055</v>
      </c>
      <c r="F443">
        <v>15</v>
      </c>
      <c r="G443" s="12" t="s">
        <v>2918</v>
      </c>
      <c r="H443" s="12" t="s">
        <v>2919</v>
      </c>
      <c r="I443" s="12" t="s">
        <v>2016</v>
      </c>
      <c r="J443" s="12" t="s">
        <v>1339</v>
      </c>
      <c r="K443" s="12" t="s">
        <v>1836</v>
      </c>
      <c r="L443">
        <v>251</v>
      </c>
      <c r="M443">
        <v>177</v>
      </c>
      <c r="N443">
        <v>11</v>
      </c>
      <c r="O443">
        <v>0</v>
      </c>
      <c r="P443">
        <v>0</v>
      </c>
      <c r="Q443">
        <v>238</v>
      </c>
      <c r="S443">
        <v>5</v>
      </c>
      <c r="V443" s="13">
        <f>IF(Jan_01_2026_Mar_02_2026_910311985076918[[#This Row],[Alcance]]=0,0,Jan_01_2026_Mar_02_2026_910311985076918[[#This Row],[Clics en el enlace]]/Jan_01_2026_Mar_02_2026_910311985076918[[#This Row],[Alcance]])</f>
        <v>0</v>
      </c>
      <c r="W443" s="13">
        <f>IF(Jan_01_2026_Mar_02_2026_910311985076918[[#This Row],[Alcance]]=0,0,Jan_01_2026_Mar_02_2026_910311985076918[[#This Row],[Veces que se compartió]]/Jan_01_2026_Mar_02_2026_910311985076918[[#This Row],[Alcance]])</f>
        <v>0</v>
      </c>
      <c r="X4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6.2146892655367235E-2</v>
      </c>
      <c r="Y4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6.2146892655367235E-2</v>
      </c>
    </row>
    <row r="444" spans="1:25" x14ac:dyDescent="0.3">
      <c r="A444">
        <v>1.8085828325131332E+16</v>
      </c>
      <c r="B444">
        <v>1.7841400776254024E+16</v>
      </c>
      <c r="C444" s="12" t="s">
        <v>2013</v>
      </c>
      <c r="D444" s="12" t="s">
        <v>1830</v>
      </c>
      <c r="E444" s="12" t="s">
        <v>1339</v>
      </c>
      <c r="F444">
        <v>30</v>
      </c>
      <c r="G444" s="12" t="s">
        <v>2920</v>
      </c>
      <c r="H444" s="12" t="s">
        <v>2921</v>
      </c>
      <c r="I444" s="12" t="s">
        <v>2016</v>
      </c>
      <c r="J444" s="12" t="s">
        <v>1339</v>
      </c>
      <c r="K444" s="12" t="s">
        <v>1836</v>
      </c>
      <c r="L444">
        <v>298</v>
      </c>
      <c r="M444">
        <v>232</v>
      </c>
      <c r="N444">
        <v>15</v>
      </c>
      <c r="O444">
        <v>1</v>
      </c>
      <c r="P444">
        <v>0</v>
      </c>
      <c r="Q444">
        <v>235</v>
      </c>
      <c r="R444">
        <v>1</v>
      </c>
      <c r="V444" s="13">
        <f>IF(Jan_01_2026_Mar_02_2026_910311985076918[[#This Row],[Alcance]]=0,0,Jan_01_2026_Mar_02_2026_910311985076918[[#This Row],[Clics en el enlace]]/Jan_01_2026_Mar_02_2026_910311985076918[[#This Row],[Alcance]])</f>
        <v>0</v>
      </c>
      <c r="W444" s="13">
        <f>IF(Jan_01_2026_Mar_02_2026_910311985076918[[#This Row],[Alcance]]=0,0,Jan_01_2026_Mar_02_2026_910311985076918[[#This Row],[Veces que se compartió]]/Jan_01_2026_Mar_02_2026_910311985076918[[#This Row],[Alcance]])</f>
        <v>4.3103448275862068E-3</v>
      </c>
      <c r="X4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6.8965517241379309E-2</v>
      </c>
      <c r="Y4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7.7586206896551727E-2</v>
      </c>
    </row>
    <row r="445" spans="1:25" x14ac:dyDescent="0.3">
      <c r="A445">
        <v>1.8385736623197864E+16</v>
      </c>
      <c r="B445">
        <v>1.7841400776254024E+16</v>
      </c>
      <c r="C445" s="12" t="s">
        <v>2013</v>
      </c>
      <c r="D445" s="12" t="s">
        <v>1830</v>
      </c>
      <c r="E445" s="12" t="s">
        <v>1339</v>
      </c>
      <c r="F445">
        <v>25</v>
      </c>
      <c r="G445" s="12" t="s">
        <v>2922</v>
      </c>
      <c r="H445" s="12" t="s">
        <v>2923</v>
      </c>
      <c r="I445" s="12" t="s">
        <v>2016</v>
      </c>
      <c r="J445" s="12" t="s">
        <v>1339</v>
      </c>
      <c r="K445" s="12" t="s">
        <v>1836</v>
      </c>
      <c r="L445">
        <v>289</v>
      </c>
      <c r="M445">
        <v>225</v>
      </c>
      <c r="N445">
        <v>15</v>
      </c>
      <c r="O445">
        <v>1</v>
      </c>
      <c r="P445">
        <v>0</v>
      </c>
      <c r="Q445">
        <v>223</v>
      </c>
      <c r="V445" s="13">
        <f>IF(Jan_01_2026_Mar_02_2026_910311985076918[[#This Row],[Alcance]]=0,0,Jan_01_2026_Mar_02_2026_910311985076918[[#This Row],[Clics en el enlace]]/Jan_01_2026_Mar_02_2026_910311985076918[[#This Row],[Alcance]])</f>
        <v>0</v>
      </c>
      <c r="W445" s="13">
        <f>IF(Jan_01_2026_Mar_02_2026_910311985076918[[#This Row],[Alcance]]=0,0,Jan_01_2026_Mar_02_2026_910311985076918[[#This Row],[Veces que se compartió]]/Jan_01_2026_Mar_02_2026_910311985076918[[#This Row],[Alcance]])</f>
        <v>4.4444444444444444E-3</v>
      </c>
      <c r="X4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7.1111111111111111E-2</v>
      </c>
      <c r="Y4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0.08</v>
      </c>
    </row>
    <row r="446" spans="1:25" x14ac:dyDescent="0.3">
      <c r="A446">
        <v>1.8079022663048172E+16</v>
      </c>
      <c r="B446">
        <v>1.7841400776254024E+16</v>
      </c>
      <c r="C446" s="12" t="s">
        <v>2013</v>
      </c>
      <c r="D446" s="12" t="s">
        <v>1830</v>
      </c>
      <c r="E446" s="12" t="s">
        <v>1339</v>
      </c>
      <c r="F446">
        <v>13</v>
      </c>
      <c r="G446" s="12" t="s">
        <v>2924</v>
      </c>
      <c r="H446" s="12" t="s">
        <v>2925</v>
      </c>
      <c r="I446" s="12" t="s">
        <v>2016</v>
      </c>
      <c r="J446" s="12" t="s">
        <v>1339</v>
      </c>
      <c r="K446" s="12" t="s">
        <v>1836</v>
      </c>
      <c r="L446">
        <v>223</v>
      </c>
      <c r="M446">
        <v>171</v>
      </c>
      <c r="N446">
        <v>14</v>
      </c>
      <c r="O446">
        <v>0</v>
      </c>
      <c r="P446">
        <v>0</v>
      </c>
      <c r="Q446">
        <v>214</v>
      </c>
      <c r="R446">
        <v>2</v>
      </c>
      <c r="V446" s="13">
        <f>IF(Jan_01_2026_Mar_02_2026_910311985076918[[#This Row],[Alcance]]=0,0,Jan_01_2026_Mar_02_2026_910311985076918[[#This Row],[Clics en el enlace]]/Jan_01_2026_Mar_02_2026_910311985076918[[#This Row],[Alcance]])</f>
        <v>0</v>
      </c>
      <c r="W446" s="13">
        <f>IF(Jan_01_2026_Mar_02_2026_910311985076918[[#This Row],[Alcance]]=0,0,Jan_01_2026_Mar_02_2026_910311985076918[[#This Row],[Veces que se compartió]]/Jan_01_2026_Mar_02_2026_910311985076918[[#This Row],[Alcance]])</f>
        <v>0</v>
      </c>
      <c r="X4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8.1871345029239762E-2</v>
      </c>
      <c r="Y4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8.1871345029239762E-2</v>
      </c>
    </row>
    <row r="447" spans="1:25" x14ac:dyDescent="0.3">
      <c r="A447">
        <v>1.8088546454042792E+16</v>
      </c>
      <c r="B447">
        <v>1.7841400776254024E+16</v>
      </c>
      <c r="C447" s="12" t="s">
        <v>2013</v>
      </c>
      <c r="D447" s="12" t="s">
        <v>1830</v>
      </c>
      <c r="E447" s="12" t="s">
        <v>2055</v>
      </c>
      <c r="F447">
        <v>26</v>
      </c>
      <c r="G447" s="12" t="s">
        <v>2926</v>
      </c>
      <c r="H447" s="12" t="s">
        <v>2927</v>
      </c>
      <c r="I447" s="12" t="s">
        <v>2016</v>
      </c>
      <c r="J447" s="12" t="s">
        <v>1339</v>
      </c>
      <c r="K447" s="12" t="s">
        <v>1836</v>
      </c>
      <c r="L447">
        <v>254</v>
      </c>
      <c r="M447">
        <v>208</v>
      </c>
      <c r="N447">
        <v>16</v>
      </c>
      <c r="O447">
        <v>0</v>
      </c>
      <c r="P447">
        <v>0</v>
      </c>
      <c r="Q447">
        <v>237</v>
      </c>
      <c r="S447">
        <v>3</v>
      </c>
      <c r="V447" s="13">
        <f>IF(Jan_01_2026_Mar_02_2026_910311985076918[[#This Row],[Alcance]]=0,0,Jan_01_2026_Mar_02_2026_910311985076918[[#This Row],[Clics en el enlace]]/Jan_01_2026_Mar_02_2026_910311985076918[[#This Row],[Alcance]])</f>
        <v>0</v>
      </c>
      <c r="W447" s="13">
        <f>IF(Jan_01_2026_Mar_02_2026_910311985076918[[#This Row],[Alcance]]=0,0,Jan_01_2026_Mar_02_2026_910311985076918[[#This Row],[Veces que se compartió]]/Jan_01_2026_Mar_02_2026_910311985076918[[#This Row],[Alcance]])</f>
        <v>0</v>
      </c>
      <c r="X4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7.6923076923076927E-2</v>
      </c>
      <c r="Y4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7.6923076923076927E-2</v>
      </c>
    </row>
    <row r="448" spans="1:25" x14ac:dyDescent="0.3">
      <c r="A448">
        <v>1.8140994505471992E+16</v>
      </c>
      <c r="B448">
        <v>1.7841400776254024E+16</v>
      </c>
      <c r="C448" s="12" t="s">
        <v>2013</v>
      </c>
      <c r="D448" s="12" t="s">
        <v>1830</v>
      </c>
      <c r="E448" s="12" t="s">
        <v>1339</v>
      </c>
      <c r="F448">
        <v>13</v>
      </c>
      <c r="G448" s="12" t="s">
        <v>2926</v>
      </c>
      <c r="H448" s="12" t="s">
        <v>2928</v>
      </c>
      <c r="I448" s="12" t="s">
        <v>2016</v>
      </c>
      <c r="J448" s="12" t="s">
        <v>1339</v>
      </c>
      <c r="K448" s="12" t="s">
        <v>1836</v>
      </c>
      <c r="L448">
        <v>243</v>
      </c>
      <c r="M448">
        <v>202</v>
      </c>
      <c r="N448">
        <v>11</v>
      </c>
      <c r="O448">
        <v>0</v>
      </c>
      <c r="P448">
        <v>0</v>
      </c>
      <c r="Q448">
        <v>236</v>
      </c>
      <c r="V448" s="13">
        <f>IF(Jan_01_2026_Mar_02_2026_910311985076918[[#This Row],[Alcance]]=0,0,Jan_01_2026_Mar_02_2026_910311985076918[[#This Row],[Clics en el enlace]]/Jan_01_2026_Mar_02_2026_910311985076918[[#This Row],[Alcance]])</f>
        <v>0</v>
      </c>
      <c r="W448" s="13">
        <f>IF(Jan_01_2026_Mar_02_2026_910311985076918[[#This Row],[Alcance]]=0,0,Jan_01_2026_Mar_02_2026_910311985076918[[#This Row],[Veces que se compartió]]/Jan_01_2026_Mar_02_2026_910311985076918[[#This Row],[Alcance]])</f>
        <v>0</v>
      </c>
      <c r="X4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5.4455445544554455E-2</v>
      </c>
      <c r="Y4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5.4455445544554455E-2</v>
      </c>
    </row>
    <row r="449" spans="1:25" x14ac:dyDescent="0.3">
      <c r="A449">
        <v>1.81304674395096E+16</v>
      </c>
      <c r="B449">
        <v>1.7841400776254024E+16</v>
      </c>
      <c r="C449" s="12" t="s">
        <v>2013</v>
      </c>
      <c r="D449" s="12" t="s">
        <v>1830</v>
      </c>
      <c r="E449" s="12" t="s">
        <v>1339</v>
      </c>
      <c r="F449">
        <v>22</v>
      </c>
      <c r="G449" s="12" t="s">
        <v>2929</v>
      </c>
      <c r="H449" s="12" t="s">
        <v>2930</v>
      </c>
      <c r="I449" s="12" t="s">
        <v>2016</v>
      </c>
      <c r="J449" s="12" t="s">
        <v>1339</v>
      </c>
      <c r="K449" s="12" t="s">
        <v>1836</v>
      </c>
      <c r="L449">
        <v>425</v>
      </c>
      <c r="M449">
        <v>347</v>
      </c>
      <c r="N449">
        <v>11</v>
      </c>
      <c r="O449">
        <v>1</v>
      </c>
      <c r="P449">
        <v>0</v>
      </c>
      <c r="Q449">
        <v>245</v>
      </c>
      <c r="V449" s="13">
        <f>IF(Jan_01_2026_Mar_02_2026_910311985076918[[#This Row],[Alcance]]=0,0,Jan_01_2026_Mar_02_2026_910311985076918[[#This Row],[Clics en el enlace]]/Jan_01_2026_Mar_02_2026_910311985076918[[#This Row],[Alcance]])</f>
        <v>0</v>
      </c>
      <c r="W449" s="13">
        <f>IF(Jan_01_2026_Mar_02_2026_910311985076918[[#This Row],[Alcance]]=0,0,Jan_01_2026_Mar_02_2026_910311985076918[[#This Row],[Veces que se compartió]]/Jan_01_2026_Mar_02_2026_910311985076918[[#This Row],[Alcance]])</f>
        <v>2.881844380403458E-3</v>
      </c>
      <c r="X4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3.4582132564841501E-2</v>
      </c>
      <c r="Y4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4.0345821325648415E-2</v>
      </c>
    </row>
    <row r="450" spans="1:25" x14ac:dyDescent="0.3">
      <c r="A450">
        <v>1.8374684617095052E+16</v>
      </c>
      <c r="B450">
        <v>1.7841400776254024E+16</v>
      </c>
      <c r="C450" s="12" t="s">
        <v>2013</v>
      </c>
      <c r="D450" s="12" t="s">
        <v>1830</v>
      </c>
      <c r="E450" s="12" t="s">
        <v>1339</v>
      </c>
      <c r="F450">
        <v>15</v>
      </c>
      <c r="G450" s="12" t="s">
        <v>2931</v>
      </c>
      <c r="H450" s="12" t="s">
        <v>2932</v>
      </c>
      <c r="I450" s="12" t="s">
        <v>2016</v>
      </c>
      <c r="J450" s="12" t="s">
        <v>1339</v>
      </c>
      <c r="K450" s="12" t="s">
        <v>1836</v>
      </c>
      <c r="L450">
        <v>263</v>
      </c>
      <c r="M450">
        <v>198</v>
      </c>
      <c r="N450">
        <v>17</v>
      </c>
      <c r="O450">
        <v>0</v>
      </c>
      <c r="P450">
        <v>0</v>
      </c>
      <c r="Q450">
        <v>251</v>
      </c>
      <c r="S450">
        <v>7</v>
      </c>
      <c r="V450" s="13">
        <f>IF(Jan_01_2026_Mar_02_2026_910311985076918[[#This Row],[Alcance]]=0,0,Jan_01_2026_Mar_02_2026_910311985076918[[#This Row],[Clics en el enlace]]/Jan_01_2026_Mar_02_2026_910311985076918[[#This Row],[Alcance]])</f>
        <v>0</v>
      </c>
      <c r="W450" s="13">
        <f>IF(Jan_01_2026_Mar_02_2026_910311985076918[[#This Row],[Alcance]]=0,0,Jan_01_2026_Mar_02_2026_910311985076918[[#This Row],[Veces que se compartió]]/Jan_01_2026_Mar_02_2026_910311985076918[[#This Row],[Alcance]])</f>
        <v>0</v>
      </c>
      <c r="X4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8.5858585858585856E-2</v>
      </c>
      <c r="Y4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8.5858585858585856E-2</v>
      </c>
    </row>
    <row r="451" spans="1:25" x14ac:dyDescent="0.3">
      <c r="A451">
        <v>1.8072667418421676E+16</v>
      </c>
      <c r="B451">
        <v>1.7841400776254024E+16</v>
      </c>
      <c r="C451" s="12" t="s">
        <v>2013</v>
      </c>
      <c r="D451" s="12" t="s">
        <v>1830</v>
      </c>
      <c r="E451" s="12" t="s">
        <v>1339</v>
      </c>
      <c r="F451">
        <v>13</v>
      </c>
      <c r="G451" s="12" t="s">
        <v>2933</v>
      </c>
      <c r="H451" s="12" t="s">
        <v>2934</v>
      </c>
      <c r="I451" s="12" t="s">
        <v>2016</v>
      </c>
      <c r="J451" s="12" t="s">
        <v>1339</v>
      </c>
      <c r="K451" s="12" t="s">
        <v>1836</v>
      </c>
      <c r="L451">
        <v>265</v>
      </c>
      <c r="M451">
        <v>212</v>
      </c>
      <c r="N451">
        <v>13</v>
      </c>
      <c r="O451">
        <v>0</v>
      </c>
      <c r="P451">
        <v>0</v>
      </c>
      <c r="Q451">
        <v>257</v>
      </c>
      <c r="V451" s="13">
        <f>IF(Jan_01_2026_Mar_02_2026_910311985076918[[#This Row],[Alcance]]=0,0,Jan_01_2026_Mar_02_2026_910311985076918[[#This Row],[Clics en el enlace]]/Jan_01_2026_Mar_02_2026_910311985076918[[#This Row],[Alcance]])</f>
        <v>0</v>
      </c>
      <c r="W451" s="13">
        <f>IF(Jan_01_2026_Mar_02_2026_910311985076918[[#This Row],[Alcance]]=0,0,Jan_01_2026_Mar_02_2026_910311985076918[[#This Row],[Veces que se compartió]]/Jan_01_2026_Mar_02_2026_910311985076918[[#This Row],[Alcance]])</f>
        <v>0</v>
      </c>
      <c r="X4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6.1320754716981132E-2</v>
      </c>
      <c r="Y4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6.1320754716981132E-2</v>
      </c>
    </row>
    <row r="452" spans="1:25" x14ac:dyDescent="0.3">
      <c r="A452">
        <v>1.83392760072143E+16</v>
      </c>
      <c r="B452">
        <v>1.7841400776254024E+16</v>
      </c>
      <c r="C452" s="12" t="s">
        <v>2013</v>
      </c>
      <c r="D452" s="12" t="s">
        <v>1830</v>
      </c>
      <c r="E452" s="12" t="s">
        <v>1339</v>
      </c>
      <c r="F452">
        <v>15</v>
      </c>
      <c r="G452" s="12" t="s">
        <v>2935</v>
      </c>
      <c r="H452" s="12" t="s">
        <v>2936</v>
      </c>
      <c r="I452" s="12" t="s">
        <v>2016</v>
      </c>
      <c r="J452" s="12" t="s">
        <v>1339</v>
      </c>
      <c r="K452" s="12" t="s">
        <v>1836</v>
      </c>
      <c r="L452">
        <v>270</v>
      </c>
      <c r="M452">
        <v>213</v>
      </c>
      <c r="N452">
        <v>15</v>
      </c>
      <c r="O452">
        <v>0</v>
      </c>
      <c r="P452">
        <v>1</v>
      </c>
      <c r="Q452">
        <v>246</v>
      </c>
      <c r="V452" s="13">
        <f>IF(Jan_01_2026_Mar_02_2026_910311985076918[[#This Row],[Alcance]]=0,0,Jan_01_2026_Mar_02_2026_910311985076918[[#This Row],[Clics en el enlace]]/Jan_01_2026_Mar_02_2026_910311985076918[[#This Row],[Alcance]])</f>
        <v>0</v>
      </c>
      <c r="W452" s="13">
        <f>IF(Jan_01_2026_Mar_02_2026_910311985076918[[#This Row],[Alcance]]=0,0,Jan_01_2026_Mar_02_2026_910311985076918[[#This Row],[Veces que se compartió]]/Jan_01_2026_Mar_02_2026_910311985076918[[#This Row],[Alcance]])</f>
        <v>0</v>
      </c>
      <c r="X4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7.5117370892018781E-2</v>
      </c>
      <c r="Y4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7.9812206572769953E-2</v>
      </c>
    </row>
    <row r="453" spans="1:25" x14ac:dyDescent="0.3">
      <c r="A453">
        <v>1.7942487836978932E+16</v>
      </c>
      <c r="B453">
        <v>1.7841400776254024E+16</v>
      </c>
      <c r="C453" s="12" t="s">
        <v>2013</v>
      </c>
      <c r="D453" s="12" t="s">
        <v>1830</v>
      </c>
      <c r="E453" s="12" t="s">
        <v>1339</v>
      </c>
      <c r="F453">
        <v>20</v>
      </c>
      <c r="G453" s="12" t="s">
        <v>2937</v>
      </c>
      <c r="H453" s="12" t="s">
        <v>2938</v>
      </c>
      <c r="I453" s="12" t="s">
        <v>2016</v>
      </c>
      <c r="J453" s="12" t="s">
        <v>1339</v>
      </c>
      <c r="K453" s="12" t="s">
        <v>1836</v>
      </c>
      <c r="L453">
        <v>320</v>
      </c>
      <c r="M453">
        <v>239</v>
      </c>
      <c r="N453">
        <v>16</v>
      </c>
      <c r="O453">
        <v>1</v>
      </c>
      <c r="P453">
        <v>3</v>
      </c>
      <c r="Q453">
        <v>251</v>
      </c>
      <c r="S453">
        <v>2</v>
      </c>
      <c r="V453" s="13">
        <f>IF(Jan_01_2026_Mar_02_2026_910311985076918[[#This Row],[Alcance]]=0,0,Jan_01_2026_Mar_02_2026_910311985076918[[#This Row],[Clics en el enlace]]/Jan_01_2026_Mar_02_2026_910311985076918[[#This Row],[Alcance]])</f>
        <v>0</v>
      </c>
      <c r="W453" s="13">
        <f>IF(Jan_01_2026_Mar_02_2026_910311985076918[[#This Row],[Alcance]]=0,0,Jan_01_2026_Mar_02_2026_910311985076918[[#This Row],[Veces que se compartió]]/Jan_01_2026_Mar_02_2026_910311985076918[[#This Row],[Alcance]])</f>
        <v>4.1841004184100415E-3</v>
      </c>
      <c r="X4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8.3682008368200833E-2</v>
      </c>
      <c r="Y4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0.10460251046025104</v>
      </c>
    </row>
    <row r="454" spans="1:25" x14ac:dyDescent="0.3">
      <c r="A454">
        <v>1.8091899881052172E+16</v>
      </c>
      <c r="B454">
        <v>1.7841400776254024E+16</v>
      </c>
      <c r="C454" s="12" t="s">
        <v>2013</v>
      </c>
      <c r="D454" s="12" t="s">
        <v>1830</v>
      </c>
      <c r="E454" s="12" t="s">
        <v>1339</v>
      </c>
      <c r="F454">
        <v>22</v>
      </c>
      <c r="G454" s="12" t="s">
        <v>2939</v>
      </c>
      <c r="H454" s="12" t="s">
        <v>2940</v>
      </c>
      <c r="I454" s="12" t="s">
        <v>2016</v>
      </c>
      <c r="J454" s="12" t="s">
        <v>1339</v>
      </c>
      <c r="K454" s="12" t="s">
        <v>1836</v>
      </c>
      <c r="L454">
        <v>488</v>
      </c>
      <c r="M454">
        <v>396</v>
      </c>
      <c r="N454">
        <v>21</v>
      </c>
      <c r="O454">
        <v>2</v>
      </c>
      <c r="P454">
        <v>2</v>
      </c>
      <c r="Q454">
        <v>262</v>
      </c>
      <c r="V454" s="13">
        <f>IF(Jan_01_2026_Mar_02_2026_910311985076918[[#This Row],[Alcance]]=0,0,Jan_01_2026_Mar_02_2026_910311985076918[[#This Row],[Clics en el enlace]]/Jan_01_2026_Mar_02_2026_910311985076918[[#This Row],[Alcance]])</f>
        <v>0</v>
      </c>
      <c r="W454" s="13">
        <f>IF(Jan_01_2026_Mar_02_2026_910311985076918[[#This Row],[Alcance]]=0,0,Jan_01_2026_Mar_02_2026_910311985076918[[#This Row],[Veces que se compartió]]/Jan_01_2026_Mar_02_2026_910311985076918[[#This Row],[Alcance]])</f>
        <v>5.0505050505050509E-3</v>
      </c>
      <c r="X4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6.3131313131313135E-2</v>
      </c>
      <c r="Y4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7.8282828282828287E-2</v>
      </c>
    </row>
    <row r="455" spans="1:25" x14ac:dyDescent="0.3">
      <c r="A455">
        <v>1.7915293026270394E+16</v>
      </c>
      <c r="B455">
        <v>1.7841400776254024E+16</v>
      </c>
      <c r="C455" s="12" t="s">
        <v>2013</v>
      </c>
      <c r="D455" s="12" t="s">
        <v>1830</v>
      </c>
      <c r="E455" s="12" t="s">
        <v>1339</v>
      </c>
      <c r="F455">
        <v>27</v>
      </c>
      <c r="G455" s="12" t="s">
        <v>2941</v>
      </c>
      <c r="H455" s="12" t="s">
        <v>2942</v>
      </c>
      <c r="I455" s="12" t="s">
        <v>2016</v>
      </c>
      <c r="J455" s="12" t="s">
        <v>1339</v>
      </c>
      <c r="K455" s="12" t="s">
        <v>1836</v>
      </c>
      <c r="L455">
        <v>274</v>
      </c>
      <c r="M455">
        <v>220</v>
      </c>
      <c r="N455">
        <v>17</v>
      </c>
      <c r="O455">
        <v>0</v>
      </c>
      <c r="P455">
        <v>1</v>
      </c>
      <c r="Q455">
        <v>263</v>
      </c>
      <c r="V455" s="13">
        <f>IF(Jan_01_2026_Mar_02_2026_910311985076918[[#This Row],[Alcance]]=0,0,Jan_01_2026_Mar_02_2026_910311985076918[[#This Row],[Clics en el enlace]]/Jan_01_2026_Mar_02_2026_910311985076918[[#This Row],[Alcance]])</f>
        <v>0</v>
      </c>
      <c r="W455" s="13">
        <f>IF(Jan_01_2026_Mar_02_2026_910311985076918[[#This Row],[Alcance]]=0,0,Jan_01_2026_Mar_02_2026_910311985076918[[#This Row],[Veces que se compartió]]/Jan_01_2026_Mar_02_2026_910311985076918[[#This Row],[Alcance]])</f>
        <v>0</v>
      </c>
      <c r="X4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8.1818181818181818E-2</v>
      </c>
      <c r="Y4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8.6363636363636365E-2</v>
      </c>
    </row>
    <row r="456" spans="1:25" x14ac:dyDescent="0.3">
      <c r="A456">
        <v>1.7896788675389904E+16</v>
      </c>
      <c r="B456">
        <v>1.7841400776254024E+16</v>
      </c>
      <c r="C456" s="12" t="s">
        <v>2013</v>
      </c>
      <c r="D456" s="12" t="s">
        <v>1830</v>
      </c>
      <c r="E456" s="12" t="s">
        <v>1339</v>
      </c>
      <c r="F456">
        <v>29</v>
      </c>
      <c r="G456" s="12" t="s">
        <v>2943</v>
      </c>
      <c r="H456" s="12" t="s">
        <v>2944</v>
      </c>
      <c r="I456" s="12" t="s">
        <v>2016</v>
      </c>
      <c r="J456" s="12" t="s">
        <v>1339</v>
      </c>
      <c r="K456" s="12" t="s">
        <v>1836</v>
      </c>
      <c r="L456">
        <v>458</v>
      </c>
      <c r="M456">
        <v>355</v>
      </c>
      <c r="N456">
        <v>19</v>
      </c>
      <c r="O456">
        <v>1</v>
      </c>
      <c r="P456">
        <v>0</v>
      </c>
      <c r="Q456">
        <v>285</v>
      </c>
      <c r="V456" s="13">
        <f>IF(Jan_01_2026_Mar_02_2026_910311985076918[[#This Row],[Alcance]]=0,0,Jan_01_2026_Mar_02_2026_910311985076918[[#This Row],[Clics en el enlace]]/Jan_01_2026_Mar_02_2026_910311985076918[[#This Row],[Alcance]])</f>
        <v>0</v>
      </c>
      <c r="W456" s="13">
        <f>IF(Jan_01_2026_Mar_02_2026_910311985076918[[#This Row],[Alcance]]=0,0,Jan_01_2026_Mar_02_2026_910311985076918[[#This Row],[Veces que se compartió]]/Jan_01_2026_Mar_02_2026_910311985076918[[#This Row],[Alcance]])</f>
        <v>2.8169014084507044E-3</v>
      </c>
      <c r="X4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5.6338028169014086E-2</v>
      </c>
      <c r="Y4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6.1971830985915494E-2</v>
      </c>
    </row>
    <row r="457" spans="1:25" x14ac:dyDescent="0.3">
      <c r="A457">
        <v>1.810786099668336E+16</v>
      </c>
      <c r="B457">
        <v>1.7841400776254024E+16</v>
      </c>
      <c r="C457" s="12" t="s">
        <v>2013</v>
      </c>
      <c r="D457" s="12" t="s">
        <v>1830</v>
      </c>
      <c r="E457" s="12" t="s">
        <v>1339</v>
      </c>
      <c r="F457">
        <v>15</v>
      </c>
      <c r="G457" s="12" t="s">
        <v>2945</v>
      </c>
      <c r="H457" s="12" t="s">
        <v>2946</v>
      </c>
      <c r="I457" s="12" t="s">
        <v>2016</v>
      </c>
      <c r="J457" s="12" t="s">
        <v>1339</v>
      </c>
      <c r="K457" s="12" t="s">
        <v>1836</v>
      </c>
      <c r="L457">
        <v>292</v>
      </c>
      <c r="M457">
        <v>233</v>
      </c>
      <c r="N457">
        <v>17</v>
      </c>
      <c r="O457">
        <v>0</v>
      </c>
      <c r="P457">
        <v>0</v>
      </c>
      <c r="Q457">
        <v>283</v>
      </c>
      <c r="S457">
        <v>2</v>
      </c>
      <c r="V457" s="13">
        <f>IF(Jan_01_2026_Mar_02_2026_910311985076918[[#This Row],[Alcance]]=0,0,Jan_01_2026_Mar_02_2026_910311985076918[[#This Row],[Clics en el enlace]]/Jan_01_2026_Mar_02_2026_910311985076918[[#This Row],[Alcance]])</f>
        <v>0</v>
      </c>
      <c r="W457" s="13">
        <f>IF(Jan_01_2026_Mar_02_2026_910311985076918[[#This Row],[Alcance]]=0,0,Jan_01_2026_Mar_02_2026_910311985076918[[#This Row],[Veces que se compartió]]/Jan_01_2026_Mar_02_2026_910311985076918[[#This Row],[Alcance]])</f>
        <v>0</v>
      </c>
      <c r="X4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7.2961373390557943E-2</v>
      </c>
      <c r="Y4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7.2961373390557943E-2</v>
      </c>
    </row>
    <row r="458" spans="1:25" x14ac:dyDescent="0.3">
      <c r="A458">
        <v>1.7847280740647904E+16</v>
      </c>
      <c r="B458">
        <v>1.7841400776254024E+16</v>
      </c>
      <c r="C458" s="12" t="s">
        <v>2013</v>
      </c>
      <c r="D458" s="12" t="s">
        <v>1830</v>
      </c>
      <c r="E458" s="12" t="s">
        <v>1339</v>
      </c>
      <c r="F458">
        <v>25</v>
      </c>
      <c r="G458" s="12" t="s">
        <v>2947</v>
      </c>
      <c r="H458" s="12" t="s">
        <v>2948</v>
      </c>
      <c r="I458" s="12" t="s">
        <v>2016</v>
      </c>
      <c r="J458" s="12" t="s">
        <v>1339</v>
      </c>
      <c r="K458" s="12" t="s">
        <v>1836</v>
      </c>
      <c r="L458">
        <v>314</v>
      </c>
      <c r="M458">
        <v>248</v>
      </c>
      <c r="N458">
        <v>17</v>
      </c>
      <c r="O458">
        <v>0</v>
      </c>
      <c r="P458">
        <v>0</v>
      </c>
      <c r="Q458">
        <v>304</v>
      </c>
      <c r="V458" s="13">
        <f>IF(Jan_01_2026_Mar_02_2026_910311985076918[[#This Row],[Alcance]]=0,0,Jan_01_2026_Mar_02_2026_910311985076918[[#This Row],[Clics en el enlace]]/Jan_01_2026_Mar_02_2026_910311985076918[[#This Row],[Alcance]])</f>
        <v>0</v>
      </c>
      <c r="W458" s="13">
        <f>IF(Jan_01_2026_Mar_02_2026_910311985076918[[#This Row],[Alcance]]=0,0,Jan_01_2026_Mar_02_2026_910311985076918[[#This Row],[Veces que se compartió]]/Jan_01_2026_Mar_02_2026_910311985076918[[#This Row],[Alcance]])</f>
        <v>0</v>
      </c>
      <c r="X4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6.8548387096774188E-2</v>
      </c>
      <c r="Y4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6.8548387096774188E-2</v>
      </c>
    </row>
    <row r="459" spans="1:25" x14ac:dyDescent="0.3">
      <c r="A459">
        <v>1.8078831833198564E+16</v>
      </c>
      <c r="B459">
        <v>1.7841400776254024E+16</v>
      </c>
      <c r="C459" s="12" t="s">
        <v>2013</v>
      </c>
      <c r="D459" s="12" t="s">
        <v>1830</v>
      </c>
      <c r="E459" s="12" t="s">
        <v>1339</v>
      </c>
      <c r="F459">
        <v>12</v>
      </c>
      <c r="G459" s="12" t="s">
        <v>2949</v>
      </c>
      <c r="H459" s="12" t="s">
        <v>2950</v>
      </c>
      <c r="I459" s="12" t="s">
        <v>2016</v>
      </c>
      <c r="J459" s="12" t="s">
        <v>1339</v>
      </c>
      <c r="K459" s="12" t="s">
        <v>1836</v>
      </c>
      <c r="L459">
        <v>297</v>
      </c>
      <c r="M459">
        <v>236</v>
      </c>
      <c r="N459">
        <v>16</v>
      </c>
      <c r="O459">
        <v>0</v>
      </c>
      <c r="P459">
        <v>0</v>
      </c>
      <c r="Q459">
        <v>280</v>
      </c>
      <c r="U459">
        <v>3</v>
      </c>
      <c r="V459" s="13">
        <f>IF(Jan_01_2026_Mar_02_2026_910311985076918[[#This Row],[Alcance]]=0,0,Jan_01_2026_Mar_02_2026_910311985076918[[#This Row],[Clics en el enlace]]/Jan_01_2026_Mar_02_2026_910311985076918[[#This Row],[Alcance]])</f>
        <v>1.2711864406779662E-2</v>
      </c>
      <c r="W459" s="13">
        <f>IF(Jan_01_2026_Mar_02_2026_910311985076918[[#This Row],[Alcance]]=0,0,Jan_01_2026_Mar_02_2026_910311985076918[[#This Row],[Veces que se compartió]]/Jan_01_2026_Mar_02_2026_910311985076918[[#This Row],[Alcance]])</f>
        <v>0</v>
      </c>
      <c r="X4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6.7796610169491525E-2</v>
      </c>
      <c r="Y4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6.7796610169491525E-2</v>
      </c>
    </row>
    <row r="460" spans="1:25" x14ac:dyDescent="0.3">
      <c r="A460">
        <v>1.8334706725244268E+16</v>
      </c>
      <c r="B460">
        <v>1.7841400776254024E+16</v>
      </c>
      <c r="C460" s="12" t="s">
        <v>2013</v>
      </c>
      <c r="D460" s="12" t="s">
        <v>1830</v>
      </c>
      <c r="E460" s="12" t="s">
        <v>1339</v>
      </c>
      <c r="F460">
        <v>23</v>
      </c>
      <c r="G460" s="12" t="s">
        <v>2951</v>
      </c>
      <c r="H460" s="12" t="s">
        <v>2952</v>
      </c>
      <c r="I460" s="12" t="s">
        <v>2016</v>
      </c>
      <c r="J460" s="12" t="s">
        <v>1339</v>
      </c>
      <c r="K460" s="12" t="s">
        <v>1836</v>
      </c>
      <c r="L460">
        <v>317</v>
      </c>
      <c r="M460">
        <v>258</v>
      </c>
      <c r="N460">
        <v>16</v>
      </c>
      <c r="O460">
        <v>1</v>
      </c>
      <c r="P460">
        <v>1</v>
      </c>
      <c r="Q460">
        <v>294</v>
      </c>
      <c r="V460" s="13">
        <f>IF(Jan_01_2026_Mar_02_2026_910311985076918[[#This Row],[Alcance]]=0,0,Jan_01_2026_Mar_02_2026_910311985076918[[#This Row],[Clics en el enlace]]/Jan_01_2026_Mar_02_2026_910311985076918[[#This Row],[Alcance]])</f>
        <v>0</v>
      </c>
      <c r="W460" s="13">
        <f>IF(Jan_01_2026_Mar_02_2026_910311985076918[[#This Row],[Alcance]]=0,0,Jan_01_2026_Mar_02_2026_910311985076918[[#This Row],[Veces que se compartió]]/Jan_01_2026_Mar_02_2026_910311985076918[[#This Row],[Alcance]])</f>
        <v>3.875968992248062E-3</v>
      </c>
      <c r="X4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6.9767441860465115E-2</v>
      </c>
      <c r="Y4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8.1395348837209308E-2</v>
      </c>
    </row>
    <row r="461" spans="1:25" x14ac:dyDescent="0.3">
      <c r="A461">
        <v>1.8088988744025124E+16</v>
      </c>
      <c r="B461">
        <v>1.7841400776254024E+16</v>
      </c>
      <c r="C461" s="12" t="s">
        <v>2013</v>
      </c>
      <c r="D461" s="12" t="s">
        <v>1830</v>
      </c>
      <c r="E461" s="12" t="s">
        <v>1339</v>
      </c>
      <c r="F461">
        <v>39</v>
      </c>
      <c r="G461" s="12" t="s">
        <v>2953</v>
      </c>
      <c r="H461" s="12" t="s">
        <v>2954</v>
      </c>
      <c r="I461" s="12" t="s">
        <v>2016</v>
      </c>
      <c r="J461" s="12" t="s">
        <v>1339</v>
      </c>
      <c r="K461" s="12" t="s">
        <v>1836</v>
      </c>
      <c r="L461">
        <v>303</v>
      </c>
      <c r="M461">
        <v>252</v>
      </c>
      <c r="N461">
        <v>18</v>
      </c>
      <c r="O461">
        <v>0</v>
      </c>
      <c r="P461">
        <v>1</v>
      </c>
      <c r="Q461">
        <v>295</v>
      </c>
      <c r="R461">
        <v>1</v>
      </c>
      <c r="V461" s="13">
        <f>IF(Jan_01_2026_Mar_02_2026_910311985076918[[#This Row],[Alcance]]=0,0,Jan_01_2026_Mar_02_2026_910311985076918[[#This Row],[Clics en el enlace]]/Jan_01_2026_Mar_02_2026_910311985076918[[#This Row],[Alcance]])</f>
        <v>0</v>
      </c>
      <c r="W461" s="13">
        <f>IF(Jan_01_2026_Mar_02_2026_910311985076918[[#This Row],[Alcance]]=0,0,Jan_01_2026_Mar_02_2026_910311985076918[[#This Row],[Veces que se compartió]]/Jan_01_2026_Mar_02_2026_910311985076918[[#This Row],[Alcance]])</f>
        <v>0</v>
      </c>
      <c r="X4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7.5396825396825393E-2</v>
      </c>
      <c r="Y4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7.9365079365079361E-2</v>
      </c>
    </row>
    <row r="462" spans="1:25" x14ac:dyDescent="0.3">
      <c r="A462">
        <v>1.8073015436386864E+16</v>
      </c>
      <c r="B462">
        <v>1.7841400776254024E+16</v>
      </c>
      <c r="C462" s="12" t="s">
        <v>2013</v>
      </c>
      <c r="D462" s="12" t="s">
        <v>1830</v>
      </c>
      <c r="E462" s="12" t="s">
        <v>1339</v>
      </c>
      <c r="F462">
        <v>15</v>
      </c>
      <c r="G462" s="12" t="s">
        <v>2955</v>
      </c>
      <c r="H462" s="12" t="s">
        <v>2956</v>
      </c>
      <c r="I462" s="12" t="s">
        <v>2016</v>
      </c>
      <c r="J462" s="12" t="s">
        <v>1339</v>
      </c>
      <c r="K462" s="12" t="s">
        <v>1836</v>
      </c>
      <c r="L462">
        <v>305</v>
      </c>
      <c r="M462">
        <v>238</v>
      </c>
      <c r="N462">
        <v>19</v>
      </c>
      <c r="O462">
        <v>0</v>
      </c>
      <c r="P462">
        <v>0</v>
      </c>
      <c r="Q462">
        <v>291</v>
      </c>
      <c r="R462">
        <v>1</v>
      </c>
      <c r="S462">
        <v>2</v>
      </c>
      <c r="V462" s="13">
        <f>IF(Jan_01_2026_Mar_02_2026_910311985076918[[#This Row],[Alcance]]=0,0,Jan_01_2026_Mar_02_2026_910311985076918[[#This Row],[Clics en el enlace]]/Jan_01_2026_Mar_02_2026_910311985076918[[#This Row],[Alcance]])</f>
        <v>0</v>
      </c>
      <c r="W462" s="13">
        <f>IF(Jan_01_2026_Mar_02_2026_910311985076918[[#This Row],[Alcance]]=0,0,Jan_01_2026_Mar_02_2026_910311985076918[[#This Row],[Veces que se compartió]]/Jan_01_2026_Mar_02_2026_910311985076918[[#This Row],[Alcance]])</f>
        <v>0</v>
      </c>
      <c r="X4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7.9831932773109238E-2</v>
      </c>
      <c r="Y4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7.9831932773109238E-2</v>
      </c>
    </row>
    <row r="463" spans="1:25" x14ac:dyDescent="0.3">
      <c r="A463">
        <v>1.7989814654760992E+16</v>
      </c>
      <c r="B463">
        <v>1.7841400776254024E+16</v>
      </c>
      <c r="C463" s="12" t="s">
        <v>2013</v>
      </c>
      <c r="D463" s="12" t="s">
        <v>1830</v>
      </c>
      <c r="E463" s="12" t="s">
        <v>1339</v>
      </c>
      <c r="F463">
        <v>13</v>
      </c>
      <c r="G463" s="12" t="s">
        <v>2957</v>
      </c>
      <c r="H463" s="12" t="s">
        <v>2958</v>
      </c>
      <c r="I463" s="12" t="s">
        <v>2016</v>
      </c>
      <c r="J463" s="12" t="s">
        <v>1339</v>
      </c>
      <c r="K463" s="12" t="s">
        <v>1836</v>
      </c>
      <c r="L463">
        <v>343</v>
      </c>
      <c r="M463">
        <v>280</v>
      </c>
      <c r="N463">
        <v>23</v>
      </c>
      <c r="O463">
        <v>0</v>
      </c>
      <c r="P463">
        <v>0</v>
      </c>
      <c r="Q463">
        <v>324</v>
      </c>
      <c r="V463" s="13">
        <f>IF(Jan_01_2026_Mar_02_2026_910311985076918[[#This Row],[Alcance]]=0,0,Jan_01_2026_Mar_02_2026_910311985076918[[#This Row],[Clics en el enlace]]/Jan_01_2026_Mar_02_2026_910311985076918[[#This Row],[Alcance]])</f>
        <v>0</v>
      </c>
      <c r="W463" s="13">
        <f>IF(Jan_01_2026_Mar_02_2026_910311985076918[[#This Row],[Alcance]]=0,0,Jan_01_2026_Mar_02_2026_910311985076918[[#This Row],[Veces que se compartió]]/Jan_01_2026_Mar_02_2026_910311985076918[[#This Row],[Alcance]])</f>
        <v>0</v>
      </c>
      <c r="X4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8.2142857142857142E-2</v>
      </c>
      <c r="Y4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8.2142857142857142E-2</v>
      </c>
    </row>
    <row r="464" spans="1:25" x14ac:dyDescent="0.3">
      <c r="A464">
        <v>1.8052189430696848E+16</v>
      </c>
      <c r="B464">
        <v>1.7841400776254024E+16</v>
      </c>
      <c r="C464" s="12" t="s">
        <v>2013</v>
      </c>
      <c r="D464" s="12" t="s">
        <v>1830</v>
      </c>
      <c r="E464" s="12" t="s">
        <v>1339</v>
      </c>
      <c r="F464">
        <v>25</v>
      </c>
      <c r="G464" s="12" t="s">
        <v>2959</v>
      </c>
      <c r="H464" s="12" t="s">
        <v>2960</v>
      </c>
      <c r="I464" s="12" t="s">
        <v>2016</v>
      </c>
      <c r="J464" s="12" t="s">
        <v>1339</v>
      </c>
      <c r="K464" s="12" t="s">
        <v>1836</v>
      </c>
      <c r="L464">
        <v>482</v>
      </c>
      <c r="M464">
        <v>398</v>
      </c>
      <c r="N464">
        <v>30</v>
      </c>
      <c r="O464">
        <v>1</v>
      </c>
      <c r="P464">
        <v>0</v>
      </c>
      <c r="Q464">
        <v>307</v>
      </c>
      <c r="R464">
        <v>1</v>
      </c>
      <c r="V464" s="13">
        <f>IF(Jan_01_2026_Mar_02_2026_910311985076918[[#This Row],[Alcance]]=0,0,Jan_01_2026_Mar_02_2026_910311985076918[[#This Row],[Clics en el enlace]]/Jan_01_2026_Mar_02_2026_910311985076918[[#This Row],[Alcance]])</f>
        <v>0</v>
      </c>
      <c r="W464" s="13">
        <f>IF(Jan_01_2026_Mar_02_2026_910311985076918[[#This Row],[Alcance]]=0,0,Jan_01_2026_Mar_02_2026_910311985076918[[#This Row],[Veces que se compartió]]/Jan_01_2026_Mar_02_2026_910311985076918[[#This Row],[Alcance]])</f>
        <v>2.5125628140703518E-3</v>
      </c>
      <c r="X4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7.7889447236180909E-2</v>
      </c>
      <c r="Y4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8.2914572864321606E-2</v>
      </c>
    </row>
    <row r="465" spans="1:25" x14ac:dyDescent="0.3">
      <c r="A465">
        <v>1.83230832162212E+16</v>
      </c>
      <c r="B465">
        <v>1.7841400776254024E+16</v>
      </c>
      <c r="C465" s="12" t="s">
        <v>2013</v>
      </c>
      <c r="D465" s="12" t="s">
        <v>1830</v>
      </c>
      <c r="E465" s="12" t="s">
        <v>1339</v>
      </c>
      <c r="F465">
        <v>30</v>
      </c>
      <c r="G465" s="12" t="s">
        <v>2961</v>
      </c>
      <c r="H465" s="12" t="s">
        <v>2962</v>
      </c>
      <c r="I465" s="12" t="s">
        <v>2016</v>
      </c>
      <c r="J465" s="12" t="s">
        <v>1339</v>
      </c>
      <c r="K465" s="12" t="s">
        <v>1836</v>
      </c>
      <c r="L465">
        <v>429</v>
      </c>
      <c r="M465">
        <v>344</v>
      </c>
      <c r="N465">
        <v>20</v>
      </c>
      <c r="O465">
        <v>1</v>
      </c>
      <c r="P465">
        <v>0</v>
      </c>
      <c r="Q465">
        <v>313</v>
      </c>
      <c r="V465" s="13">
        <f>IF(Jan_01_2026_Mar_02_2026_910311985076918[[#This Row],[Alcance]]=0,0,Jan_01_2026_Mar_02_2026_910311985076918[[#This Row],[Clics en el enlace]]/Jan_01_2026_Mar_02_2026_910311985076918[[#This Row],[Alcance]])</f>
        <v>0</v>
      </c>
      <c r="W465" s="13">
        <f>IF(Jan_01_2026_Mar_02_2026_910311985076918[[#This Row],[Alcance]]=0,0,Jan_01_2026_Mar_02_2026_910311985076918[[#This Row],[Veces que se compartió]]/Jan_01_2026_Mar_02_2026_910311985076918[[#This Row],[Alcance]])</f>
        <v>2.9069767441860465E-3</v>
      </c>
      <c r="X4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6.1046511627906974E-2</v>
      </c>
      <c r="Y4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6.6860465116279064E-2</v>
      </c>
    </row>
    <row r="466" spans="1:25" x14ac:dyDescent="0.3">
      <c r="A466">
        <v>1.8092197948971084E+16</v>
      </c>
      <c r="B466">
        <v>1.7841400776254024E+16</v>
      </c>
      <c r="C466" s="12" t="s">
        <v>2013</v>
      </c>
      <c r="D466" s="12" t="s">
        <v>1830</v>
      </c>
      <c r="E466" s="12" t="s">
        <v>1339</v>
      </c>
      <c r="F466">
        <v>22</v>
      </c>
      <c r="G466" s="12" t="s">
        <v>2963</v>
      </c>
      <c r="H466" s="12" t="s">
        <v>2964</v>
      </c>
      <c r="I466" s="12" t="s">
        <v>2016</v>
      </c>
      <c r="J466" s="12" t="s">
        <v>1339</v>
      </c>
      <c r="K466" s="12" t="s">
        <v>1836</v>
      </c>
      <c r="L466">
        <v>415</v>
      </c>
      <c r="M466">
        <v>336</v>
      </c>
      <c r="N466">
        <v>19</v>
      </c>
      <c r="O466">
        <v>1</v>
      </c>
      <c r="P466">
        <v>0</v>
      </c>
      <c r="Q466">
        <v>313</v>
      </c>
      <c r="R466">
        <v>1</v>
      </c>
      <c r="V466" s="13">
        <f>IF(Jan_01_2026_Mar_02_2026_910311985076918[[#This Row],[Alcance]]=0,0,Jan_01_2026_Mar_02_2026_910311985076918[[#This Row],[Clics en el enlace]]/Jan_01_2026_Mar_02_2026_910311985076918[[#This Row],[Alcance]])</f>
        <v>0</v>
      </c>
      <c r="W466" s="13">
        <f>IF(Jan_01_2026_Mar_02_2026_910311985076918[[#This Row],[Alcance]]=0,0,Jan_01_2026_Mar_02_2026_910311985076918[[#This Row],[Veces que se compartió]]/Jan_01_2026_Mar_02_2026_910311985076918[[#This Row],[Alcance]])</f>
        <v>2.976190476190476E-3</v>
      </c>
      <c r="X4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5.9523809523809521E-2</v>
      </c>
      <c r="Y4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6.5476190476190479E-2</v>
      </c>
    </row>
    <row r="467" spans="1:25" x14ac:dyDescent="0.3">
      <c r="A467">
        <v>1.815653140342452E+16</v>
      </c>
      <c r="B467">
        <v>1.7841400776254024E+16</v>
      </c>
      <c r="C467" s="12" t="s">
        <v>2013</v>
      </c>
      <c r="D467" s="12" t="s">
        <v>1830</v>
      </c>
      <c r="E467" s="12" t="s">
        <v>1339</v>
      </c>
      <c r="F467">
        <v>52</v>
      </c>
      <c r="G467" s="12" t="s">
        <v>2965</v>
      </c>
      <c r="H467" s="12" t="s">
        <v>2966</v>
      </c>
      <c r="I467" s="12" t="s">
        <v>2016</v>
      </c>
      <c r="J467" s="12" t="s">
        <v>1339</v>
      </c>
      <c r="K467" s="12" t="s">
        <v>1836</v>
      </c>
      <c r="L467">
        <v>401</v>
      </c>
      <c r="M467">
        <v>333</v>
      </c>
      <c r="N467">
        <v>18</v>
      </c>
      <c r="O467">
        <v>1</v>
      </c>
      <c r="P467">
        <v>0</v>
      </c>
      <c r="Q467">
        <v>295</v>
      </c>
      <c r="R467">
        <v>1</v>
      </c>
      <c r="V467" s="13">
        <f>IF(Jan_01_2026_Mar_02_2026_910311985076918[[#This Row],[Alcance]]=0,0,Jan_01_2026_Mar_02_2026_910311985076918[[#This Row],[Clics en el enlace]]/Jan_01_2026_Mar_02_2026_910311985076918[[#This Row],[Alcance]])</f>
        <v>0</v>
      </c>
      <c r="W467" s="13">
        <f>IF(Jan_01_2026_Mar_02_2026_910311985076918[[#This Row],[Alcance]]=0,0,Jan_01_2026_Mar_02_2026_910311985076918[[#This Row],[Veces que se compartió]]/Jan_01_2026_Mar_02_2026_910311985076918[[#This Row],[Alcance]])</f>
        <v>3.003003003003003E-3</v>
      </c>
      <c r="X4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5.7057057057057055E-2</v>
      </c>
      <c r="Y4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6.3063063063063057E-2</v>
      </c>
    </row>
    <row r="468" spans="1:25" x14ac:dyDescent="0.3">
      <c r="A468">
        <v>1.8302218822257736E+16</v>
      </c>
      <c r="B468">
        <v>1.7841400776254024E+16</v>
      </c>
      <c r="C468" s="12" t="s">
        <v>2013</v>
      </c>
      <c r="D468" s="12" t="s">
        <v>1830</v>
      </c>
      <c r="E468" s="12" t="s">
        <v>1339</v>
      </c>
      <c r="F468">
        <v>15</v>
      </c>
      <c r="G468" s="12" t="s">
        <v>2967</v>
      </c>
      <c r="H468" s="12" t="s">
        <v>2968</v>
      </c>
      <c r="I468" s="12" t="s">
        <v>2016</v>
      </c>
      <c r="J468" s="12" t="s">
        <v>1339</v>
      </c>
      <c r="K468" s="12" t="s">
        <v>1836</v>
      </c>
      <c r="L468">
        <v>313</v>
      </c>
      <c r="M468">
        <v>250</v>
      </c>
      <c r="N468">
        <v>19</v>
      </c>
      <c r="O468">
        <v>0</v>
      </c>
      <c r="P468">
        <v>0</v>
      </c>
      <c r="Q468">
        <v>257</v>
      </c>
      <c r="R468">
        <v>2</v>
      </c>
      <c r="V468" s="13">
        <f>IF(Jan_01_2026_Mar_02_2026_910311985076918[[#This Row],[Alcance]]=0,0,Jan_01_2026_Mar_02_2026_910311985076918[[#This Row],[Clics en el enlace]]/Jan_01_2026_Mar_02_2026_910311985076918[[#This Row],[Alcance]])</f>
        <v>0</v>
      </c>
      <c r="W468" s="13">
        <f>IF(Jan_01_2026_Mar_02_2026_910311985076918[[#This Row],[Alcance]]=0,0,Jan_01_2026_Mar_02_2026_910311985076918[[#This Row],[Veces que se compartió]]/Jan_01_2026_Mar_02_2026_910311985076918[[#This Row],[Alcance]])</f>
        <v>0</v>
      </c>
      <c r="X4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7.5999999999999998E-2</v>
      </c>
      <c r="Y4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7.5999999999999998E-2</v>
      </c>
    </row>
    <row r="469" spans="1:25" x14ac:dyDescent="0.3">
      <c r="A469">
        <v>1.7974851359992484E+16</v>
      </c>
      <c r="B469">
        <v>1.7841400776254024E+16</v>
      </c>
      <c r="C469" s="12" t="s">
        <v>2013</v>
      </c>
      <c r="D469" s="12" t="s">
        <v>1830</v>
      </c>
      <c r="E469" s="12" t="s">
        <v>1339</v>
      </c>
      <c r="F469">
        <v>13</v>
      </c>
      <c r="G469" s="12" t="s">
        <v>2969</v>
      </c>
      <c r="H469" s="12" t="s">
        <v>2970</v>
      </c>
      <c r="I469" s="12" t="s">
        <v>2016</v>
      </c>
      <c r="J469" s="12" t="s">
        <v>1339</v>
      </c>
      <c r="K469" s="12" t="s">
        <v>1836</v>
      </c>
      <c r="L469">
        <v>756</v>
      </c>
      <c r="M469">
        <v>619</v>
      </c>
      <c r="N469">
        <v>16</v>
      </c>
      <c r="O469">
        <v>1</v>
      </c>
      <c r="P469">
        <v>0</v>
      </c>
      <c r="Q469">
        <v>285</v>
      </c>
      <c r="R469">
        <v>1</v>
      </c>
      <c r="V469" s="13">
        <f>IF(Jan_01_2026_Mar_02_2026_910311985076918[[#This Row],[Alcance]]=0,0,Jan_01_2026_Mar_02_2026_910311985076918[[#This Row],[Clics en el enlace]]/Jan_01_2026_Mar_02_2026_910311985076918[[#This Row],[Alcance]])</f>
        <v>0</v>
      </c>
      <c r="W469" s="13">
        <f>IF(Jan_01_2026_Mar_02_2026_910311985076918[[#This Row],[Alcance]]=0,0,Jan_01_2026_Mar_02_2026_910311985076918[[#This Row],[Veces que se compartió]]/Jan_01_2026_Mar_02_2026_910311985076918[[#This Row],[Alcance]])</f>
        <v>1.6155088852988692E-3</v>
      </c>
      <c r="X4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2.7463651050080775E-2</v>
      </c>
      <c r="Y4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3.0694668820678513E-2</v>
      </c>
    </row>
    <row r="470" spans="1:25" x14ac:dyDescent="0.3">
      <c r="A470">
        <v>1.7861173530593144E+16</v>
      </c>
      <c r="B470">
        <v>1.7841400776254024E+16</v>
      </c>
      <c r="C470" s="12" t="s">
        <v>2013</v>
      </c>
      <c r="D470" s="12" t="s">
        <v>1830</v>
      </c>
      <c r="E470" s="12" t="s">
        <v>1339</v>
      </c>
      <c r="F470">
        <v>37</v>
      </c>
      <c r="G470" s="12" t="s">
        <v>2971</v>
      </c>
      <c r="H470" s="12" t="s">
        <v>2972</v>
      </c>
      <c r="I470" s="12" t="s">
        <v>2016</v>
      </c>
      <c r="J470" s="12" t="s">
        <v>1339</v>
      </c>
      <c r="K470" s="12" t="s">
        <v>1836</v>
      </c>
      <c r="L470">
        <v>371</v>
      </c>
      <c r="M470">
        <v>310</v>
      </c>
      <c r="N470">
        <v>19</v>
      </c>
      <c r="O470">
        <v>1</v>
      </c>
      <c r="P470">
        <v>0</v>
      </c>
      <c r="Q470">
        <v>269</v>
      </c>
      <c r="R470">
        <v>1</v>
      </c>
      <c r="V470" s="13">
        <f>IF(Jan_01_2026_Mar_02_2026_910311985076918[[#This Row],[Alcance]]=0,0,Jan_01_2026_Mar_02_2026_910311985076918[[#This Row],[Clics en el enlace]]/Jan_01_2026_Mar_02_2026_910311985076918[[#This Row],[Alcance]])</f>
        <v>0</v>
      </c>
      <c r="W470" s="13">
        <f>IF(Jan_01_2026_Mar_02_2026_910311985076918[[#This Row],[Alcance]]=0,0,Jan_01_2026_Mar_02_2026_910311985076918[[#This Row],[Veces que se compartió]]/Jan_01_2026_Mar_02_2026_910311985076918[[#This Row],[Alcance]])</f>
        <v>3.2258064516129032E-3</v>
      </c>
      <c r="X4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6.4516129032258063E-2</v>
      </c>
      <c r="Y4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7.0967741935483872E-2</v>
      </c>
    </row>
    <row r="471" spans="1:25" x14ac:dyDescent="0.3">
      <c r="A471">
        <v>1.831101150425142E+16</v>
      </c>
      <c r="B471">
        <v>1.7841400776254024E+16</v>
      </c>
      <c r="C471" s="12" t="s">
        <v>2013</v>
      </c>
      <c r="D471" s="12" t="s">
        <v>1830</v>
      </c>
      <c r="E471" s="12" t="s">
        <v>1339</v>
      </c>
      <c r="F471">
        <v>23</v>
      </c>
      <c r="G471" s="12" t="s">
        <v>2973</v>
      </c>
      <c r="H471" s="12" t="s">
        <v>2974</v>
      </c>
      <c r="I471" s="12" t="s">
        <v>2016</v>
      </c>
      <c r="J471" s="12" t="s">
        <v>1339</v>
      </c>
      <c r="K471" s="12" t="s">
        <v>1836</v>
      </c>
      <c r="L471">
        <v>388</v>
      </c>
      <c r="M471">
        <v>324</v>
      </c>
      <c r="N471">
        <v>18</v>
      </c>
      <c r="O471">
        <v>1</v>
      </c>
      <c r="P471">
        <v>2</v>
      </c>
      <c r="Q471">
        <v>270</v>
      </c>
      <c r="V471" s="13">
        <f>IF(Jan_01_2026_Mar_02_2026_910311985076918[[#This Row],[Alcance]]=0,0,Jan_01_2026_Mar_02_2026_910311985076918[[#This Row],[Clics en el enlace]]/Jan_01_2026_Mar_02_2026_910311985076918[[#This Row],[Alcance]])</f>
        <v>0</v>
      </c>
      <c r="W471" s="13">
        <f>IF(Jan_01_2026_Mar_02_2026_910311985076918[[#This Row],[Alcance]]=0,0,Jan_01_2026_Mar_02_2026_910311985076918[[#This Row],[Veces que se compartió]]/Jan_01_2026_Mar_02_2026_910311985076918[[#This Row],[Alcance]])</f>
        <v>3.0864197530864196E-3</v>
      </c>
      <c r="X4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6.4814814814814811E-2</v>
      </c>
      <c r="Y4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7.716049382716049E-2</v>
      </c>
    </row>
    <row r="472" spans="1:25" x14ac:dyDescent="0.3">
      <c r="A472">
        <v>1.8093037936812576E+16</v>
      </c>
      <c r="B472">
        <v>1.7841400776254024E+16</v>
      </c>
      <c r="C472" s="12" t="s">
        <v>2013</v>
      </c>
      <c r="D472" s="12" t="s">
        <v>1830</v>
      </c>
      <c r="E472" s="12" t="s">
        <v>1339</v>
      </c>
      <c r="F472">
        <v>21</v>
      </c>
      <c r="G472" s="12" t="s">
        <v>2975</v>
      </c>
      <c r="H472" s="12" t="s">
        <v>2976</v>
      </c>
      <c r="I472" s="12" t="s">
        <v>2016</v>
      </c>
      <c r="J472" s="12" t="s">
        <v>1339</v>
      </c>
      <c r="K472" s="12" t="s">
        <v>1836</v>
      </c>
      <c r="L472">
        <v>272</v>
      </c>
      <c r="M472">
        <v>233</v>
      </c>
      <c r="N472">
        <v>18</v>
      </c>
      <c r="O472">
        <v>0</v>
      </c>
      <c r="P472">
        <v>0</v>
      </c>
      <c r="Q472">
        <v>255</v>
      </c>
      <c r="V472" s="13">
        <f>IF(Jan_01_2026_Mar_02_2026_910311985076918[[#This Row],[Alcance]]=0,0,Jan_01_2026_Mar_02_2026_910311985076918[[#This Row],[Clics en el enlace]]/Jan_01_2026_Mar_02_2026_910311985076918[[#This Row],[Alcance]])</f>
        <v>0</v>
      </c>
      <c r="W472" s="13">
        <f>IF(Jan_01_2026_Mar_02_2026_910311985076918[[#This Row],[Alcance]]=0,0,Jan_01_2026_Mar_02_2026_910311985076918[[#This Row],[Veces que se compartió]]/Jan_01_2026_Mar_02_2026_910311985076918[[#This Row],[Alcance]])</f>
        <v>0</v>
      </c>
      <c r="X4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7.7253218884120178E-2</v>
      </c>
      <c r="Y4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7.7253218884120178E-2</v>
      </c>
    </row>
    <row r="473" spans="1:25" x14ac:dyDescent="0.3">
      <c r="A473">
        <v>1.7898557484384352E+16</v>
      </c>
      <c r="B473">
        <v>1.7841400776254024E+16</v>
      </c>
      <c r="C473" s="12" t="s">
        <v>2013</v>
      </c>
      <c r="D473" s="12" t="s">
        <v>1830</v>
      </c>
      <c r="E473" s="12" t="s">
        <v>1339</v>
      </c>
      <c r="F473">
        <v>33</v>
      </c>
      <c r="G473" s="12" t="s">
        <v>2977</v>
      </c>
      <c r="H473" s="12" t="s">
        <v>2978</v>
      </c>
      <c r="I473" s="12" t="s">
        <v>2016</v>
      </c>
      <c r="J473" s="12" t="s">
        <v>1339</v>
      </c>
      <c r="K473" s="12" t="s">
        <v>1836</v>
      </c>
      <c r="L473">
        <v>372</v>
      </c>
      <c r="M473">
        <v>305</v>
      </c>
      <c r="N473">
        <v>17</v>
      </c>
      <c r="O473">
        <v>1</v>
      </c>
      <c r="P473">
        <v>0</v>
      </c>
      <c r="Q473">
        <v>257</v>
      </c>
      <c r="R473">
        <v>1</v>
      </c>
      <c r="S473">
        <v>2</v>
      </c>
      <c r="V473" s="13">
        <f>IF(Jan_01_2026_Mar_02_2026_910311985076918[[#This Row],[Alcance]]=0,0,Jan_01_2026_Mar_02_2026_910311985076918[[#This Row],[Clics en el enlace]]/Jan_01_2026_Mar_02_2026_910311985076918[[#This Row],[Alcance]])</f>
        <v>0</v>
      </c>
      <c r="W473" s="13">
        <f>IF(Jan_01_2026_Mar_02_2026_910311985076918[[#This Row],[Alcance]]=0,0,Jan_01_2026_Mar_02_2026_910311985076918[[#This Row],[Veces que se compartió]]/Jan_01_2026_Mar_02_2026_910311985076918[[#This Row],[Alcance]])</f>
        <v>3.2786885245901639E-3</v>
      </c>
      <c r="X4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5.9016393442622953E-2</v>
      </c>
      <c r="Y4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6.5573770491803282E-2</v>
      </c>
    </row>
    <row r="474" spans="1:25" x14ac:dyDescent="0.3">
      <c r="A474">
        <v>1.80952084614952E+16</v>
      </c>
      <c r="B474">
        <v>1.7841400776254024E+16</v>
      </c>
      <c r="C474" s="12" t="s">
        <v>2013</v>
      </c>
      <c r="D474" s="12" t="s">
        <v>1830</v>
      </c>
      <c r="E474" s="12" t="s">
        <v>1339</v>
      </c>
      <c r="F474">
        <v>26</v>
      </c>
      <c r="G474" s="12" t="s">
        <v>2979</v>
      </c>
      <c r="H474" s="12" t="s">
        <v>2980</v>
      </c>
      <c r="I474" s="12" t="s">
        <v>2016</v>
      </c>
      <c r="J474" s="12" t="s">
        <v>1339</v>
      </c>
      <c r="K474" s="12" t="s">
        <v>1836</v>
      </c>
      <c r="L474">
        <v>361</v>
      </c>
      <c r="M474">
        <v>295</v>
      </c>
      <c r="N474">
        <v>17</v>
      </c>
      <c r="O474">
        <v>1</v>
      </c>
      <c r="P474">
        <v>0</v>
      </c>
      <c r="Q474">
        <v>265</v>
      </c>
      <c r="V474" s="13">
        <f>IF(Jan_01_2026_Mar_02_2026_910311985076918[[#This Row],[Alcance]]=0,0,Jan_01_2026_Mar_02_2026_910311985076918[[#This Row],[Clics en el enlace]]/Jan_01_2026_Mar_02_2026_910311985076918[[#This Row],[Alcance]])</f>
        <v>0</v>
      </c>
      <c r="W474" s="13">
        <f>IF(Jan_01_2026_Mar_02_2026_910311985076918[[#This Row],[Alcance]]=0,0,Jan_01_2026_Mar_02_2026_910311985076918[[#This Row],[Veces que se compartió]]/Jan_01_2026_Mar_02_2026_910311985076918[[#This Row],[Alcance]])</f>
        <v>3.3898305084745762E-3</v>
      </c>
      <c r="X4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6.1016949152542375E-2</v>
      </c>
      <c r="Y4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6.7796610169491525E-2</v>
      </c>
    </row>
    <row r="475" spans="1:25" x14ac:dyDescent="0.3">
      <c r="A475">
        <v>1.808262827324008E+16</v>
      </c>
      <c r="B475">
        <v>1.7841400776254024E+16</v>
      </c>
      <c r="C475" s="12" t="s">
        <v>2013</v>
      </c>
      <c r="D475" s="12" t="s">
        <v>1830</v>
      </c>
      <c r="E475" s="12" t="s">
        <v>1339</v>
      </c>
      <c r="F475">
        <v>13</v>
      </c>
      <c r="G475" s="12" t="s">
        <v>2981</v>
      </c>
      <c r="H475" s="12" t="s">
        <v>2982</v>
      </c>
      <c r="I475" s="12" t="s">
        <v>2016</v>
      </c>
      <c r="J475" s="12" t="s">
        <v>1339</v>
      </c>
      <c r="K475" s="12" t="s">
        <v>1836</v>
      </c>
      <c r="L475">
        <v>277</v>
      </c>
      <c r="M475">
        <v>220</v>
      </c>
      <c r="N475">
        <v>19</v>
      </c>
      <c r="O475">
        <v>0</v>
      </c>
      <c r="P475">
        <v>0</v>
      </c>
      <c r="Q475">
        <v>258</v>
      </c>
      <c r="R475">
        <v>1</v>
      </c>
      <c r="V475" s="13">
        <f>IF(Jan_01_2026_Mar_02_2026_910311985076918[[#This Row],[Alcance]]=0,0,Jan_01_2026_Mar_02_2026_910311985076918[[#This Row],[Clics en el enlace]]/Jan_01_2026_Mar_02_2026_910311985076918[[#This Row],[Alcance]])</f>
        <v>0</v>
      </c>
      <c r="W475" s="13">
        <f>IF(Jan_01_2026_Mar_02_2026_910311985076918[[#This Row],[Alcance]]=0,0,Jan_01_2026_Mar_02_2026_910311985076918[[#This Row],[Veces que se compartió]]/Jan_01_2026_Mar_02_2026_910311985076918[[#This Row],[Alcance]])</f>
        <v>0</v>
      </c>
      <c r="X4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8.6363636363636365E-2</v>
      </c>
      <c r="Y4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8.6363636363636365E-2</v>
      </c>
    </row>
    <row r="476" spans="1:25" x14ac:dyDescent="0.3">
      <c r="A476">
        <v>1.8066458915235768E+16</v>
      </c>
      <c r="B476">
        <v>1.7841400776254024E+16</v>
      </c>
      <c r="C476" s="12" t="s">
        <v>2013</v>
      </c>
      <c r="D476" s="12" t="s">
        <v>1830</v>
      </c>
      <c r="E476" s="12" t="s">
        <v>1339</v>
      </c>
      <c r="F476">
        <v>32</v>
      </c>
      <c r="G476" s="12" t="s">
        <v>2983</v>
      </c>
      <c r="H476" s="12" t="s">
        <v>2984</v>
      </c>
      <c r="I476" s="12" t="s">
        <v>2016</v>
      </c>
      <c r="J476" s="12" t="s">
        <v>1339</v>
      </c>
      <c r="K476" s="12" t="s">
        <v>1836</v>
      </c>
      <c r="L476">
        <v>358</v>
      </c>
      <c r="M476">
        <v>272</v>
      </c>
      <c r="N476">
        <v>17</v>
      </c>
      <c r="O476">
        <v>2</v>
      </c>
      <c r="P476">
        <v>0</v>
      </c>
      <c r="Q476">
        <v>257</v>
      </c>
      <c r="V476" s="13">
        <f>IF(Jan_01_2026_Mar_02_2026_910311985076918[[#This Row],[Alcance]]=0,0,Jan_01_2026_Mar_02_2026_910311985076918[[#This Row],[Clics en el enlace]]/Jan_01_2026_Mar_02_2026_910311985076918[[#This Row],[Alcance]])</f>
        <v>0</v>
      </c>
      <c r="W476" s="13">
        <f>IF(Jan_01_2026_Mar_02_2026_910311985076918[[#This Row],[Alcance]]=0,0,Jan_01_2026_Mar_02_2026_910311985076918[[#This Row],[Veces que se compartió]]/Jan_01_2026_Mar_02_2026_910311985076918[[#This Row],[Alcance]])</f>
        <v>7.3529411764705881E-3</v>
      </c>
      <c r="X4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6.985294117647059E-2</v>
      </c>
      <c r="Y4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8.455882352941177E-2</v>
      </c>
    </row>
    <row r="477" spans="1:25" x14ac:dyDescent="0.3">
      <c r="A477">
        <v>1.7973508388834624E+16</v>
      </c>
      <c r="B477">
        <v>1.7841400776254024E+16</v>
      </c>
      <c r="C477" s="12" t="s">
        <v>2013</v>
      </c>
      <c r="D477" s="12" t="s">
        <v>1830</v>
      </c>
      <c r="E477" s="12" t="s">
        <v>1339</v>
      </c>
      <c r="F477">
        <v>29</v>
      </c>
      <c r="G477" s="12" t="s">
        <v>2985</v>
      </c>
      <c r="H477" s="12" t="s">
        <v>2986</v>
      </c>
      <c r="I477" s="12" t="s">
        <v>2016</v>
      </c>
      <c r="J477" s="12" t="s">
        <v>1339</v>
      </c>
      <c r="K477" s="12" t="s">
        <v>1836</v>
      </c>
      <c r="L477">
        <v>295</v>
      </c>
      <c r="M477">
        <v>218</v>
      </c>
      <c r="N477">
        <v>17</v>
      </c>
      <c r="O477">
        <v>0</v>
      </c>
      <c r="P477">
        <v>0</v>
      </c>
      <c r="Q477">
        <v>261</v>
      </c>
      <c r="R477">
        <v>2</v>
      </c>
      <c r="S477">
        <v>8</v>
      </c>
      <c r="V477" s="13">
        <f>IF(Jan_01_2026_Mar_02_2026_910311985076918[[#This Row],[Alcance]]=0,0,Jan_01_2026_Mar_02_2026_910311985076918[[#This Row],[Clics en el enlace]]/Jan_01_2026_Mar_02_2026_910311985076918[[#This Row],[Alcance]])</f>
        <v>0</v>
      </c>
      <c r="W477" s="13">
        <f>IF(Jan_01_2026_Mar_02_2026_910311985076918[[#This Row],[Alcance]]=0,0,Jan_01_2026_Mar_02_2026_910311985076918[[#This Row],[Veces que se compartió]]/Jan_01_2026_Mar_02_2026_910311985076918[[#This Row],[Alcance]])</f>
        <v>0</v>
      </c>
      <c r="X4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7.7981651376146793E-2</v>
      </c>
      <c r="Y4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7.7981651376146793E-2</v>
      </c>
    </row>
    <row r="478" spans="1:25" x14ac:dyDescent="0.3">
      <c r="A478">
        <v>1.7878121508470004E+16</v>
      </c>
      <c r="B478">
        <v>1.7841400776254024E+16</v>
      </c>
      <c r="C478" s="12" t="s">
        <v>2013</v>
      </c>
      <c r="D478" s="12" t="s">
        <v>1830</v>
      </c>
      <c r="E478" s="12" t="s">
        <v>1339</v>
      </c>
      <c r="F478">
        <v>10</v>
      </c>
      <c r="G478" s="12" t="s">
        <v>2987</v>
      </c>
      <c r="H478" s="12" t="s">
        <v>2988</v>
      </c>
      <c r="I478" s="12" t="s">
        <v>2016</v>
      </c>
      <c r="J478" s="12" t="s">
        <v>1339</v>
      </c>
      <c r="K478" s="12" t="s">
        <v>1836</v>
      </c>
      <c r="L478">
        <v>316</v>
      </c>
      <c r="M478">
        <v>216</v>
      </c>
      <c r="N478">
        <v>19</v>
      </c>
      <c r="O478">
        <v>0</v>
      </c>
      <c r="P478">
        <v>0</v>
      </c>
      <c r="Q478">
        <v>279</v>
      </c>
      <c r="R478">
        <v>1</v>
      </c>
      <c r="S478">
        <v>34</v>
      </c>
      <c r="V478" s="13">
        <f>IF(Jan_01_2026_Mar_02_2026_910311985076918[[#This Row],[Alcance]]=0,0,Jan_01_2026_Mar_02_2026_910311985076918[[#This Row],[Clics en el enlace]]/Jan_01_2026_Mar_02_2026_910311985076918[[#This Row],[Alcance]])</f>
        <v>0</v>
      </c>
      <c r="W478" s="13">
        <f>IF(Jan_01_2026_Mar_02_2026_910311985076918[[#This Row],[Alcance]]=0,0,Jan_01_2026_Mar_02_2026_910311985076918[[#This Row],[Veces que se compartió]]/Jan_01_2026_Mar_02_2026_910311985076918[[#This Row],[Alcance]])</f>
        <v>0</v>
      </c>
      <c r="X4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8.7962962962962965E-2</v>
      </c>
      <c r="Y4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8.7962962962962965E-2</v>
      </c>
    </row>
    <row r="479" spans="1:25" x14ac:dyDescent="0.3">
      <c r="A479">
        <v>1.8119863195579884E+16</v>
      </c>
      <c r="B479">
        <v>1.7841400776254024E+16</v>
      </c>
      <c r="C479" s="12" t="s">
        <v>2013</v>
      </c>
      <c r="D479" s="12" t="s">
        <v>1830</v>
      </c>
      <c r="E479" s="12" t="s">
        <v>1339</v>
      </c>
      <c r="F479">
        <v>15</v>
      </c>
      <c r="G479" s="12" t="s">
        <v>2989</v>
      </c>
      <c r="H479" s="12" t="s">
        <v>2990</v>
      </c>
      <c r="I479" s="12" t="s">
        <v>2016</v>
      </c>
      <c r="J479" s="12" t="s">
        <v>1339</v>
      </c>
      <c r="K479" s="12" t="s">
        <v>1836</v>
      </c>
      <c r="L479">
        <v>307</v>
      </c>
      <c r="M479">
        <v>247</v>
      </c>
      <c r="N479">
        <v>17</v>
      </c>
      <c r="O479">
        <v>0</v>
      </c>
      <c r="P479">
        <v>0</v>
      </c>
      <c r="Q479">
        <v>274</v>
      </c>
      <c r="R479">
        <v>1</v>
      </c>
      <c r="V479" s="13">
        <f>IF(Jan_01_2026_Mar_02_2026_910311985076918[[#This Row],[Alcance]]=0,0,Jan_01_2026_Mar_02_2026_910311985076918[[#This Row],[Clics en el enlace]]/Jan_01_2026_Mar_02_2026_910311985076918[[#This Row],[Alcance]])</f>
        <v>0</v>
      </c>
      <c r="W479" s="13">
        <f>IF(Jan_01_2026_Mar_02_2026_910311985076918[[#This Row],[Alcance]]=0,0,Jan_01_2026_Mar_02_2026_910311985076918[[#This Row],[Veces que se compartió]]/Jan_01_2026_Mar_02_2026_910311985076918[[#This Row],[Alcance]])</f>
        <v>0</v>
      </c>
      <c r="X4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6.8825910931174086E-2</v>
      </c>
      <c r="Y4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6.8825910931174086E-2</v>
      </c>
    </row>
    <row r="480" spans="1:25" x14ac:dyDescent="0.3">
      <c r="A480">
        <v>1.8090249383092312E+16</v>
      </c>
      <c r="B480">
        <v>1.7841400776254024E+16</v>
      </c>
      <c r="C480" s="12" t="s">
        <v>2013</v>
      </c>
      <c r="D480" s="12" t="s">
        <v>1830</v>
      </c>
      <c r="E480" s="12" t="s">
        <v>1339</v>
      </c>
      <c r="F480">
        <v>13</v>
      </c>
      <c r="G480" s="12" t="s">
        <v>2991</v>
      </c>
      <c r="H480" s="12" t="s">
        <v>2992</v>
      </c>
      <c r="I480" s="12" t="s">
        <v>2016</v>
      </c>
      <c r="J480" s="12" t="s">
        <v>1339</v>
      </c>
      <c r="K480" s="12" t="s">
        <v>1836</v>
      </c>
      <c r="L480">
        <v>279</v>
      </c>
      <c r="M480">
        <v>236</v>
      </c>
      <c r="N480">
        <v>22</v>
      </c>
      <c r="O480">
        <v>1</v>
      </c>
      <c r="P480">
        <v>0</v>
      </c>
      <c r="Q480">
        <v>254</v>
      </c>
      <c r="V480" s="13">
        <f>IF(Jan_01_2026_Mar_02_2026_910311985076918[[#This Row],[Alcance]]=0,0,Jan_01_2026_Mar_02_2026_910311985076918[[#This Row],[Clics en el enlace]]/Jan_01_2026_Mar_02_2026_910311985076918[[#This Row],[Alcance]])</f>
        <v>0</v>
      </c>
      <c r="W480" s="13">
        <f>IF(Jan_01_2026_Mar_02_2026_910311985076918[[#This Row],[Alcance]]=0,0,Jan_01_2026_Mar_02_2026_910311985076918[[#This Row],[Veces que se compartió]]/Jan_01_2026_Mar_02_2026_910311985076918[[#This Row],[Alcance]])</f>
        <v>4.2372881355932203E-3</v>
      </c>
      <c r="X4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9.7457627118644072E-2</v>
      </c>
      <c r="Y4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0.1059322033898305</v>
      </c>
    </row>
    <row r="481" spans="1:25" x14ac:dyDescent="0.3">
      <c r="A481">
        <v>1.7971100604002868E+16</v>
      </c>
      <c r="B481">
        <v>1.7841400776254024E+16</v>
      </c>
      <c r="C481" s="12" t="s">
        <v>2013</v>
      </c>
      <c r="D481" s="12" t="s">
        <v>1830</v>
      </c>
      <c r="E481" s="12" t="s">
        <v>1339</v>
      </c>
      <c r="F481">
        <v>42</v>
      </c>
      <c r="G481" s="12" t="s">
        <v>2993</v>
      </c>
      <c r="H481" s="12" t="s">
        <v>2994</v>
      </c>
      <c r="I481" s="12" t="s">
        <v>2016</v>
      </c>
      <c r="J481" s="12" t="s">
        <v>1339</v>
      </c>
      <c r="K481" s="12" t="s">
        <v>1836</v>
      </c>
      <c r="L481">
        <v>481</v>
      </c>
      <c r="M481">
        <v>391</v>
      </c>
      <c r="N481">
        <v>16</v>
      </c>
      <c r="O481">
        <v>5</v>
      </c>
      <c r="P481">
        <v>1</v>
      </c>
      <c r="Q481">
        <v>266</v>
      </c>
      <c r="R481">
        <v>2</v>
      </c>
      <c r="V481" s="13">
        <f>IF(Jan_01_2026_Mar_02_2026_910311985076918[[#This Row],[Alcance]]=0,0,Jan_01_2026_Mar_02_2026_910311985076918[[#This Row],[Clics en el enlace]]/Jan_01_2026_Mar_02_2026_910311985076918[[#This Row],[Alcance]])</f>
        <v>0</v>
      </c>
      <c r="W481" s="13">
        <f>IF(Jan_01_2026_Mar_02_2026_910311985076918[[#This Row],[Alcance]]=0,0,Jan_01_2026_Mar_02_2026_910311985076918[[#This Row],[Veces que se compartió]]/Jan_01_2026_Mar_02_2026_910311985076918[[#This Row],[Alcance]])</f>
        <v>1.278772378516624E-2</v>
      </c>
      <c r="X4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5.6265984654731455E-2</v>
      </c>
      <c r="Y4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8.4398976982097182E-2</v>
      </c>
    </row>
    <row r="482" spans="1:25" x14ac:dyDescent="0.3">
      <c r="A482">
        <v>1.8068139392207792E+16</v>
      </c>
      <c r="B482">
        <v>1.7841400776254024E+16</v>
      </c>
      <c r="C482" s="12" t="s">
        <v>2013</v>
      </c>
      <c r="D482" s="12" t="s">
        <v>1830</v>
      </c>
      <c r="E482" s="12" t="s">
        <v>1339</v>
      </c>
      <c r="F482">
        <v>11</v>
      </c>
      <c r="G482" s="12" t="s">
        <v>2995</v>
      </c>
      <c r="H482" s="12" t="s">
        <v>2996</v>
      </c>
      <c r="I482" s="12" t="s">
        <v>2016</v>
      </c>
      <c r="J482" s="12" t="s">
        <v>1339</v>
      </c>
      <c r="K482" s="12" t="s">
        <v>1836</v>
      </c>
      <c r="L482">
        <v>296</v>
      </c>
      <c r="M482">
        <v>241</v>
      </c>
      <c r="N482">
        <v>15</v>
      </c>
      <c r="O482">
        <v>0</v>
      </c>
      <c r="P482">
        <v>0</v>
      </c>
      <c r="Q482">
        <v>272</v>
      </c>
      <c r="R482">
        <v>1</v>
      </c>
      <c r="V482" s="13">
        <f>IF(Jan_01_2026_Mar_02_2026_910311985076918[[#This Row],[Alcance]]=0,0,Jan_01_2026_Mar_02_2026_910311985076918[[#This Row],[Clics en el enlace]]/Jan_01_2026_Mar_02_2026_910311985076918[[#This Row],[Alcance]])</f>
        <v>0</v>
      </c>
      <c r="W482" s="13">
        <f>IF(Jan_01_2026_Mar_02_2026_910311985076918[[#This Row],[Alcance]]=0,0,Jan_01_2026_Mar_02_2026_910311985076918[[#This Row],[Veces que se compartió]]/Jan_01_2026_Mar_02_2026_910311985076918[[#This Row],[Alcance]])</f>
        <v>0</v>
      </c>
      <c r="X4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6.2240663900414939E-2</v>
      </c>
      <c r="Y4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6.2240663900414939E-2</v>
      </c>
    </row>
    <row r="483" spans="1:25" x14ac:dyDescent="0.3">
      <c r="A483">
        <v>1.8553098895042536E+16</v>
      </c>
      <c r="B483">
        <v>1.7841400776254024E+16</v>
      </c>
      <c r="C483" s="12" t="s">
        <v>2013</v>
      </c>
      <c r="D483" s="12" t="s">
        <v>1830</v>
      </c>
      <c r="E483" s="12" t="s">
        <v>1339</v>
      </c>
      <c r="F483">
        <v>9</v>
      </c>
      <c r="G483" s="12" t="s">
        <v>2997</v>
      </c>
      <c r="H483" s="12" t="s">
        <v>2998</v>
      </c>
      <c r="I483" s="12" t="s">
        <v>2016</v>
      </c>
      <c r="J483" s="12" t="s">
        <v>1339</v>
      </c>
      <c r="K483" s="12" t="s">
        <v>1836</v>
      </c>
      <c r="L483">
        <v>355</v>
      </c>
      <c r="M483">
        <v>300</v>
      </c>
      <c r="N483">
        <v>18</v>
      </c>
      <c r="O483">
        <v>1</v>
      </c>
      <c r="P483">
        <v>0</v>
      </c>
      <c r="Q483">
        <v>267</v>
      </c>
      <c r="R483">
        <v>1</v>
      </c>
      <c r="V483" s="13">
        <f>IF(Jan_01_2026_Mar_02_2026_910311985076918[[#This Row],[Alcance]]=0,0,Jan_01_2026_Mar_02_2026_910311985076918[[#This Row],[Clics en el enlace]]/Jan_01_2026_Mar_02_2026_910311985076918[[#This Row],[Alcance]])</f>
        <v>0</v>
      </c>
      <c r="W483" s="13">
        <f>IF(Jan_01_2026_Mar_02_2026_910311985076918[[#This Row],[Alcance]]=0,0,Jan_01_2026_Mar_02_2026_910311985076918[[#This Row],[Veces que se compartió]]/Jan_01_2026_Mar_02_2026_910311985076918[[#This Row],[Alcance]])</f>
        <v>3.3333333333333335E-3</v>
      </c>
      <c r="X4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6.3333333333333339E-2</v>
      </c>
      <c r="Y4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7.0000000000000007E-2</v>
      </c>
    </row>
    <row r="484" spans="1:25" x14ac:dyDescent="0.3">
      <c r="A484">
        <v>1.8094243993784832E+16</v>
      </c>
      <c r="B484">
        <v>1.7841400776254024E+16</v>
      </c>
      <c r="C484" s="12" t="s">
        <v>2013</v>
      </c>
      <c r="D484" s="12" t="s">
        <v>1830</v>
      </c>
      <c r="E484" s="12" t="s">
        <v>1339</v>
      </c>
      <c r="F484">
        <v>13</v>
      </c>
      <c r="G484" s="12" t="s">
        <v>2997</v>
      </c>
      <c r="H484" s="12" t="s">
        <v>2999</v>
      </c>
      <c r="I484" s="12" t="s">
        <v>2016</v>
      </c>
      <c r="J484" s="12" t="s">
        <v>1339</v>
      </c>
      <c r="K484" s="12" t="s">
        <v>1836</v>
      </c>
      <c r="L484">
        <v>327</v>
      </c>
      <c r="M484">
        <v>255</v>
      </c>
      <c r="N484">
        <v>14</v>
      </c>
      <c r="O484">
        <v>3</v>
      </c>
      <c r="P484">
        <v>0</v>
      </c>
      <c r="Q484">
        <v>261</v>
      </c>
      <c r="V484" s="13">
        <f>IF(Jan_01_2026_Mar_02_2026_910311985076918[[#This Row],[Alcance]]=0,0,Jan_01_2026_Mar_02_2026_910311985076918[[#This Row],[Clics en el enlace]]/Jan_01_2026_Mar_02_2026_910311985076918[[#This Row],[Alcance]])</f>
        <v>0</v>
      </c>
      <c r="W484" s="13">
        <f>IF(Jan_01_2026_Mar_02_2026_910311985076918[[#This Row],[Alcance]]=0,0,Jan_01_2026_Mar_02_2026_910311985076918[[#This Row],[Veces que se compartió]]/Jan_01_2026_Mar_02_2026_910311985076918[[#This Row],[Alcance]])</f>
        <v>1.1764705882352941E-2</v>
      </c>
      <c r="X4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6.6666666666666666E-2</v>
      </c>
      <c r="Y4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9.0196078431372548E-2</v>
      </c>
    </row>
    <row r="485" spans="1:25" x14ac:dyDescent="0.3">
      <c r="A485">
        <v>1.85014500490727E+16</v>
      </c>
      <c r="B485">
        <v>1.7841400776254024E+16</v>
      </c>
      <c r="C485" s="12" t="s">
        <v>2013</v>
      </c>
      <c r="D485" s="12" t="s">
        <v>1830</v>
      </c>
      <c r="E485" s="12" t="s">
        <v>1339</v>
      </c>
      <c r="F485">
        <v>47</v>
      </c>
      <c r="G485" s="12" t="s">
        <v>3000</v>
      </c>
      <c r="H485" s="12" t="s">
        <v>3001</v>
      </c>
      <c r="I485" s="12" t="s">
        <v>2016</v>
      </c>
      <c r="J485" s="12" t="s">
        <v>1339</v>
      </c>
      <c r="K485" s="12" t="s">
        <v>1836</v>
      </c>
      <c r="L485">
        <v>301</v>
      </c>
      <c r="M485">
        <v>238</v>
      </c>
      <c r="N485">
        <v>14</v>
      </c>
      <c r="O485">
        <v>0</v>
      </c>
      <c r="P485">
        <v>0</v>
      </c>
      <c r="Q485">
        <v>283</v>
      </c>
      <c r="V485" s="13">
        <f>IF(Jan_01_2026_Mar_02_2026_910311985076918[[#This Row],[Alcance]]=0,0,Jan_01_2026_Mar_02_2026_910311985076918[[#This Row],[Clics en el enlace]]/Jan_01_2026_Mar_02_2026_910311985076918[[#This Row],[Alcance]])</f>
        <v>0</v>
      </c>
      <c r="W485" s="13">
        <f>IF(Jan_01_2026_Mar_02_2026_910311985076918[[#This Row],[Alcance]]=0,0,Jan_01_2026_Mar_02_2026_910311985076918[[#This Row],[Veces que se compartió]]/Jan_01_2026_Mar_02_2026_910311985076918[[#This Row],[Alcance]])</f>
        <v>0</v>
      </c>
      <c r="X4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5.8823529411764705E-2</v>
      </c>
      <c r="Y4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5.8823529411764705E-2</v>
      </c>
    </row>
    <row r="486" spans="1:25" x14ac:dyDescent="0.3">
      <c r="A486">
        <v>1.8014830208652644E+16</v>
      </c>
      <c r="B486">
        <v>1.7841400776254024E+16</v>
      </c>
      <c r="C486" s="12" t="s">
        <v>2013</v>
      </c>
      <c r="D486" s="12" t="s">
        <v>1830</v>
      </c>
      <c r="E486" s="12" t="s">
        <v>1339</v>
      </c>
      <c r="F486">
        <v>15</v>
      </c>
      <c r="G486" s="12" t="s">
        <v>3002</v>
      </c>
      <c r="H486" s="12" t="s">
        <v>3003</v>
      </c>
      <c r="I486" s="12" t="s">
        <v>2016</v>
      </c>
      <c r="J486" s="12" t="s">
        <v>1339</v>
      </c>
      <c r="K486" s="12" t="s">
        <v>1836</v>
      </c>
      <c r="L486">
        <v>280</v>
      </c>
      <c r="M486">
        <v>216</v>
      </c>
      <c r="N486">
        <v>14</v>
      </c>
      <c r="O486">
        <v>0</v>
      </c>
      <c r="P486">
        <v>1</v>
      </c>
      <c r="Q486">
        <v>237</v>
      </c>
      <c r="V486" s="13">
        <f>IF(Jan_01_2026_Mar_02_2026_910311985076918[[#This Row],[Alcance]]=0,0,Jan_01_2026_Mar_02_2026_910311985076918[[#This Row],[Clics en el enlace]]/Jan_01_2026_Mar_02_2026_910311985076918[[#This Row],[Alcance]])</f>
        <v>0</v>
      </c>
      <c r="W486" s="13">
        <f>IF(Jan_01_2026_Mar_02_2026_910311985076918[[#This Row],[Alcance]]=0,0,Jan_01_2026_Mar_02_2026_910311985076918[[#This Row],[Veces que se compartió]]/Jan_01_2026_Mar_02_2026_910311985076918[[#This Row],[Alcance]])</f>
        <v>0</v>
      </c>
      <c r="X4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6.9444444444444448E-2</v>
      </c>
      <c r="Y4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7.407407407407407E-2</v>
      </c>
    </row>
    <row r="487" spans="1:25" x14ac:dyDescent="0.3">
      <c r="A487">
        <v>1.8099695872718812E+16</v>
      </c>
      <c r="B487">
        <v>1.7841400776254024E+16</v>
      </c>
      <c r="C487" s="12" t="s">
        <v>2013</v>
      </c>
      <c r="D487" s="12" t="s">
        <v>1830</v>
      </c>
      <c r="E487" s="12" t="s">
        <v>1339</v>
      </c>
      <c r="F487">
        <v>20</v>
      </c>
      <c r="G487" s="12" t="s">
        <v>3004</v>
      </c>
      <c r="H487" s="12" t="s">
        <v>3005</v>
      </c>
      <c r="I487" s="12" t="s">
        <v>2016</v>
      </c>
      <c r="J487" s="12" t="s">
        <v>1339</v>
      </c>
      <c r="K487" s="12" t="s">
        <v>1836</v>
      </c>
      <c r="L487">
        <v>352</v>
      </c>
      <c r="M487">
        <v>291</v>
      </c>
      <c r="N487">
        <v>20</v>
      </c>
      <c r="O487">
        <v>2</v>
      </c>
      <c r="P487">
        <v>1</v>
      </c>
      <c r="Q487">
        <v>255</v>
      </c>
      <c r="V487" s="13">
        <f>IF(Jan_01_2026_Mar_02_2026_910311985076918[[#This Row],[Alcance]]=0,0,Jan_01_2026_Mar_02_2026_910311985076918[[#This Row],[Clics en el enlace]]/Jan_01_2026_Mar_02_2026_910311985076918[[#This Row],[Alcance]])</f>
        <v>0</v>
      </c>
      <c r="W487" s="13">
        <f>IF(Jan_01_2026_Mar_02_2026_910311985076918[[#This Row],[Alcance]]=0,0,Jan_01_2026_Mar_02_2026_910311985076918[[#This Row],[Veces que se compartió]]/Jan_01_2026_Mar_02_2026_910311985076918[[#This Row],[Alcance]])</f>
        <v>6.8728522336769758E-3</v>
      </c>
      <c r="X4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7.903780068728522E-2</v>
      </c>
      <c r="Y4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9.6219931271477668E-2</v>
      </c>
    </row>
    <row r="488" spans="1:25" x14ac:dyDescent="0.3">
      <c r="A488">
        <v>1.805684682565792E+16</v>
      </c>
      <c r="B488">
        <v>1.7841400776254024E+16</v>
      </c>
      <c r="C488" s="12" t="s">
        <v>2013</v>
      </c>
      <c r="D488" s="12" t="s">
        <v>1830</v>
      </c>
      <c r="E488" s="12" t="s">
        <v>1339</v>
      </c>
      <c r="F488">
        <v>27</v>
      </c>
      <c r="G488" s="12" t="s">
        <v>3006</v>
      </c>
      <c r="H488" s="12" t="s">
        <v>3007</v>
      </c>
      <c r="I488" s="12" t="s">
        <v>2016</v>
      </c>
      <c r="J488" s="12" t="s">
        <v>1339</v>
      </c>
      <c r="K488" s="12" t="s">
        <v>1836</v>
      </c>
      <c r="L488">
        <v>374</v>
      </c>
      <c r="M488">
        <v>302</v>
      </c>
      <c r="N488">
        <v>14</v>
      </c>
      <c r="O488">
        <v>1</v>
      </c>
      <c r="P488">
        <v>1</v>
      </c>
      <c r="Q488">
        <v>257</v>
      </c>
      <c r="V488" s="13">
        <f>IF(Jan_01_2026_Mar_02_2026_910311985076918[[#This Row],[Alcance]]=0,0,Jan_01_2026_Mar_02_2026_910311985076918[[#This Row],[Clics en el enlace]]/Jan_01_2026_Mar_02_2026_910311985076918[[#This Row],[Alcance]])</f>
        <v>0</v>
      </c>
      <c r="W488" s="13">
        <f>IF(Jan_01_2026_Mar_02_2026_910311985076918[[#This Row],[Alcance]]=0,0,Jan_01_2026_Mar_02_2026_910311985076918[[#This Row],[Veces que se compartió]]/Jan_01_2026_Mar_02_2026_910311985076918[[#This Row],[Alcance]])</f>
        <v>3.3112582781456954E-3</v>
      </c>
      <c r="X4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5.2980132450331126E-2</v>
      </c>
      <c r="Y4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6.2913907284768214E-2</v>
      </c>
    </row>
    <row r="489" spans="1:25" x14ac:dyDescent="0.3">
      <c r="A489">
        <v>1.7875460412492392E+16</v>
      </c>
      <c r="B489">
        <v>1.7841400776254024E+16</v>
      </c>
      <c r="C489" s="12" t="s">
        <v>2013</v>
      </c>
      <c r="D489" s="12" t="s">
        <v>1830</v>
      </c>
      <c r="E489" s="12" t="s">
        <v>1339</v>
      </c>
      <c r="F489">
        <v>28</v>
      </c>
      <c r="G489" s="12" t="s">
        <v>3008</v>
      </c>
      <c r="H489" s="12" t="s">
        <v>3009</v>
      </c>
      <c r="I489" s="12" t="s">
        <v>2016</v>
      </c>
      <c r="J489" s="12" t="s">
        <v>1339</v>
      </c>
      <c r="K489" s="12" t="s">
        <v>1836</v>
      </c>
      <c r="L489">
        <v>389</v>
      </c>
      <c r="M489">
        <v>315</v>
      </c>
      <c r="N489">
        <v>17</v>
      </c>
      <c r="O489">
        <v>1</v>
      </c>
      <c r="P489">
        <v>2</v>
      </c>
      <c r="Q489">
        <v>281</v>
      </c>
      <c r="R489">
        <v>1</v>
      </c>
      <c r="V489" s="13">
        <f>IF(Jan_01_2026_Mar_02_2026_910311985076918[[#This Row],[Alcance]]=0,0,Jan_01_2026_Mar_02_2026_910311985076918[[#This Row],[Clics en el enlace]]/Jan_01_2026_Mar_02_2026_910311985076918[[#This Row],[Alcance]])</f>
        <v>0</v>
      </c>
      <c r="W489" s="13">
        <f>IF(Jan_01_2026_Mar_02_2026_910311985076918[[#This Row],[Alcance]]=0,0,Jan_01_2026_Mar_02_2026_910311985076918[[#This Row],[Veces que se compartió]]/Jan_01_2026_Mar_02_2026_910311985076918[[#This Row],[Alcance]])</f>
        <v>3.1746031746031746E-3</v>
      </c>
      <c r="X4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6.3492063492063489E-2</v>
      </c>
      <c r="Y4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7.6190476190476197E-2</v>
      </c>
    </row>
    <row r="490" spans="1:25" x14ac:dyDescent="0.3">
      <c r="A490">
        <v>1.7875821927493902E+16</v>
      </c>
      <c r="B490">
        <v>1.7841400776254024E+16</v>
      </c>
      <c r="C490" s="12" t="s">
        <v>2013</v>
      </c>
      <c r="D490" s="12" t="s">
        <v>1830</v>
      </c>
      <c r="E490" s="12" t="s">
        <v>1339</v>
      </c>
      <c r="F490">
        <v>11</v>
      </c>
      <c r="G490" s="12" t="s">
        <v>3008</v>
      </c>
      <c r="H490" s="12" t="s">
        <v>3010</v>
      </c>
      <c r="I490" s="12" t="s">
        <v>2016</v>
      </c>
      <c r="J490" s="12" t="s">
        <v>1339</v>
      </c>
      <c r="K490" s="12" t="s">
        <v>1836</v>
      </c>
      <c r="L490">
        <v>417</v>
      </c>
      <c r="M490">
        <v>346</v>
      </c>
      <c r="N490">
        <v>13</v>
      </c>
      <c r="O490">
        <v>2</v>
      </c>
      <c r="P490">
        <v>0</v>
      </c>
      <c r="Q490">
        <v>243</v>
      </c>
      <c r="V490" s="13">
        <f>IF(Jan_01_2026_Mar_02_2026_910311985076918[[#This Row],[Alcance]]=0,0,Jan_01_2026_Mar_02_2026_910311985076918[[#This Row],[Clics en el enlace]]/Jan_01_2026_Mar_02_2026_910311985076918[[#This Row],[Alcance]])</f>
        <v>0</v>
      </c>
      <c r="W490" s="13">
        <f>IF(Jan_01_2026_Mar_02_2026_910311985076918[[#This Row],[Alcance]]=0,0,Jan_01_2026_Mar_02_2026_910311985076918[[#This Row],[Veces que se compartió]]/Jan_01_2026_Mar_02_2026_910311985076918[[#This Row],[Alcance]])</f>
        <v>5.7803468208092483E-3</v>
      </c>
      <c r="X4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4.3352601156069363E-2</v>
      </c>
      <c r="Y4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5.4913294797687862E-2</v>
      </c>
    </row>
    <row r="491" spans="1:25" x14ac:dyDescent="0.3">
      <c r="A491">
        <v>1.7930282493188828E+16</v>
      </c>
      <c r="B491">
        <v>1.7841400776254024E+16</v>
      </c>
      <c r="C491" s="12" t="s">
        <v>2013</v>
      </c>
      <c r="D491" s="12" t="s">
        <v>1830</v>
      </c>
      <c r="E491" s="12" t="s">
        <v>1339</v>
      </c>
      <c r="F491">
        <v>22</v>
      </c>
      <c r="G491" s="12" t="s">
        <v>3011</v>
      </c>
      <c r="H491" s="12" t="s">
        <v>3012</v>
      </c>
      <c r="I491" s="12" t="s">
        <v>2016</v>
      </c>
      <c r="J491" s="12" t="s">
        <v>1339</v>
      </c>
      <c r="K491" s="12" t="s">
        <v>1836</v>
      </c>
      <c r="L491">
        <v>357</v>
      </c>
      <c r="M491">
        <v>291</v>
      </c>
      <c r="N491">
        <v>19</v>
      </c>
      <c r="O491">
        <v>1</v>
      </c>
      <c r="P491">
        <v>2</v>
      </c>
      <c r="Q491">
        <v>261</v>
      </c>
      <c r="S491">
        <v>2</v>
      </c>
      <c r="V491" s="13">
        <f>IF(Jan_01_2026_Mar_02_2026_910311985076918[[#This Row],[Alcance]]=0,0,Jan_01_2026_Mar_02_2026_910311985076918[[#This Row],[Clics en el enlace]]/Jan_01_2026_Mar_02_2026_910311985076918[[#This Row],[Alcance]])</f>
        <v>0</v>
      </c>
      <c r="W491" s="13">
        <f>IF(Jan_01_2026_Mar_02_2026_910311985076918[[#This Row],[Alcance]]=0,0,Jan_01_2026_Mar_02_2026_910311985076918[[#This Row],[Veces que se compartió]]/Jan_01_2026_Mar_02_2026_910311985076918[[#This Row],[Alcance]])</f>
        <v>3.4364261168384879E-3</v>
      </c>
      <c r="X4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7.560137457044673E-2</v>
      </c>
      <c r="Y4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8.9347079037800689E-2</v>
      </c>
    </row>
    <row r="492" spans="1:25" x14ac:dyDescent="0.3">
      <c r="A492">
        <v>1.8051819995695248E+16</v>
      </c>
      <c r="B492">
        <v>1.7841400776254024E+16</v>
      </c>
      <c r="C492" s="12" t="s">
        <v>2013</v>
      </c>
      <c r="D492" s="12" t="s">
        <v>1830</v>
      </c>
      <c r="E492" s="12" t="s">
        <v>1339</v>
      </c>
      <c r="F492">
        <v>34</v>
      </c>
      <c r="G492" s="12" t="s">
        <v>3013</v>
      </c>
      <c r="H492" s="12" t="s">
        <v>3014</v>
      </c>
      <c r="I492" s="12" t="s">
        <v>2016</v>
      </c>
      <c r="J492" s="12" t="s">
        <v>1339</v>
      </c>
      <c r="K492" s="12" t="s">
        <v>1836</v>
      </c>
      <c r="L492">
        <v>264</v>
      </c>
      <c r="M492">
        <v>211</v>
      </c>
      <c r="N492">
        <v>19</v>
      </c>
      <c r="O492">
        <v>0</v>
      </c>
      <c r="P492">
        <v>0</v>
      </c>
      <c r="Q492">
        <v>253</v>
      </c>
      <c r="R492">
        <v>1</v>
      </c>
      <c r="V492" s="13">
        <f>IF(Jan_01_2026_Mar_02_2026_910311985076918[[#This Row],[Alcance]]=0,0,Jan_01_2026_Mar_02_2026_910311985076918[[#This Row],[Clics en el enlace]]/Jan_01_2026_Mar_02_2026_910311985076918[[#This Row],[Alcance]])</f>
        <v>0</v>
      </c>
      <c r="W492" s="13">
        <f>IF(Jan_01_2026_Mar_02_2026_910311985076918[[#This Row],[Alcance]]=0,0,Jan_01_2026_Mar_02_2026_910311985076918[[#This Row],[Veces que se compartió]]/Jan_01_2026_Mar_02_2026_910311985076918[[#This Row],[Alcance]])</f>
        <v>0</v>
      </c>
      <c r="X4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9.004739336492891E-2</v>
      </c>
      <c r="Y4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9.004739336492891E-2</v>
      </c>
    </row>
    <row r="493" spans="1:25" x14ac:dyDescent="0.3">
      <c r="A493">
        <v>1.8193553062340632E+16</v>
      </c>
      <c r="B493">
        <v>1.7841400776254024E+16</v>
      </c>
      <c r="C493" s="12" t="s">
        <v>2013</v>
      </c>
      <c r="D493" s="12" t="s">
        <v>1830</v>
      </c>
      <c r="E493" s="12" t="s">
        <v>1339</v>
      </c>
      <c r="F493">
        <v>40</v>
      </c>
      <c r="G493" s="12" t="s">
        <v>3015</v>
      </c>
      <c r="H493" s="12" t="s">
        <v>3016</v>
      </c>
      <c r="I493" s="12" t="s">
        <v>2016</v>
      </c>
      <c r="J493" s="12" t="s">
        <v>1339</v>
      </c>
      <c r="K493" s="12" t="s">
        <v>1836</v>
      </c>
      <c r="L493">
        <v>268</v>
      </c>
      <c r="M493">
        <v>195</v>
      </c>
      <c r="N493">
        <v>14</v>
      </c>
      <c r="O493">
        <v>0</v>
      </c>
      <c r="P493">
        <v>2</v>
      </c>
      <c r="Q493">
        <v>251</v>
      </c>
      <c r="R493">
        <v>2</v>
      </c>
      <c r="V493" s="13">
        <f>IF(Jan_01_2026_Mar_02_2026_910311985076918[[#This Row],[Alcance]]=0,0,Jan_01_2026_Mar_02_2026_910311985076918[[#This Row],[Clics en el enlace]]/Jan_01_2026_Mar_02_2026_910311985076918[[#This Row],[Alcance]])</f>
        <v>0</v>
      </c>
      <c r="W493" s="13">
        <f>IF(Jan_01_2026_Mar_02_2026_910311985076918[[#This Row],[Alcance]]=0,0,Jan_01_2026_Mar_02_2026_910311985076918[[#This Row],[Veces que se compartió]]/Jan_01_2026_Mar_02_2026_910311985076918[[#This Row],[Alcance]])</f>
        <v>0</v>
      </c>
      <c r="X4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8.2051282051282051E-2</v>
      </c>
      <c r="Y4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9.2307692307692313E-2</v>
      </c>
    </row>
    <row r="494" spans="1:25" x14ac:dyDescent="0.3">
      <c r="A494">
        <v>1.8087878195113328E+16</v>
      </c>
      <c r="B494">
        <v>1.7841400776254024E+16</v>
      </c>
      <c r="C494" s="12" t="s">
        <v>2013</v>
      </c>
      <c r="D494" s="12" t="s">
        <v>1830</v>
      </c>
      <c r="E494" s="12" t="s">
        <v>1339</v>
      </c>
      <c r="F494">
        <v>13</v>
      </c>
      <c r="G494" s="12" t="s">
        <v>3017</v>
      </c>
      <c r="H494" s="12" t="s">
        <v>3018</v>
      </c>
      <c r="I494" s="12" t="s">
        <v>2016</v>
      </c>
      <c r="J494" s="12" t="s">
        <v>1339</v>
      </c>
      <c r="K494" s="12" t="s">
        <v>1836</v>
      </c>
      <c r="L494">
        <v>327</v>
      </c>
      <c r="M494">
        <v>229</v>
      </c>
      <c r="N494">
        <v>16</v>
      </c>
      <c r="O494">
        <v>0</v>
      </c>
      <c r="P494">
        <v>0</v>
      </c>
      <c r="Q494">
        <v>311</v>
      </c>
      <c r="R494">
        <v>2</v>
      </c>
      <c r="V494" s="13">
        <f>IF(Jan_01_2026_Mar_02_2026_910311985076918[[#This Row],[Alcance]]=0,0,Jan_01_2026_Mar_02_2026_910311985076918[[#This Row],[Clics en el enlace]]/Jan_01_2026_Mar_02_2026_910311985076918[[#This Row],[Alcance]])</f>
        <v>0</v>
      </c>
      <c r="W494" s="13">
        <f>IF(Jan_01_2026_Mar_02_2026_910311985076918[[#This Row],[Alcance]]=0,0,Jan_01_2026_Mar_02_2026_910311985076918[[#This Row],[Veces que se compartió]]/Jan_01_2026_Mar_02_2026_910311985076918[[#This Row],[Alcance]])</f>
        <v>0</v>
      </c>
      <c r="X4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6.9868995633187769E-2</v>
      </c>
      <c r="Y4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6.9868995633187769E-2</v>
      </c>
    </row>
    <row r="495" spans="1:25" x14ac:dyDescent="0.3">
      <c r="A495">
        <v>1.8041224802735764E+16</v>
      </c>
      <c r="B495">
        <v>1.7841400776254024E+16</v>
      </c>
      <c r="C495" s="12" t="s">
        <v>2013</v>
      </c>
      <c r="D495" s="12" t="s">
        <v>1830</v>
      </c>
      <c r="E495" s="12" t="s">
        <v>1339</v>
      </c>
      <c r="F495">
        <v>37</v>
      </c>
      <c r="G495" s="12" t="s">
        <v>3019</v>
      </c>
      <c r="H495" s="12" t="s">
        <v>3020</v>
      </c>
      <c r="I495" s="12" t="s">
        <v>2016</v>
      </c>
      <c r="J495" s="12" t="s">
        <v>1339</v>
      </c>
      <c r="K495" s="12" t="s">
        <v>1836</v>
      </c>
      <c r="L495">
        <v>644</v>
      </c>
      <c r="M495">
        <v>492</v>
      </c>
      <c r="N495">
        <v>21</v>
      </c>
      <c r="O495">
        <v>2</v>
      </c>
      <c r="P495">
        <v>0</v>
      </c>
      <c r="Q495">
        <v>308</v>
      </c>
      <c r="R495">
        <v>4</v>
      </c>
      <c r="V495" s="13">
        <f>IF(Jan_01_2026_Mar_02_2026_910311985076918[[#This Row],[Alcance]]=0,0,Jan_01_2026_Mar_02_2026_910311985076918[[#This Row],[Clics en el enlace]]/Jan_01_2026_Mar_02_2026_910311985076918[[#This Row],[Alcance]])</f>
        <v>0</v>
      </c>
      <c r="W495" s="13">
        <f>IF(Jan_01_2026_Mar_02_2026_910311985076918[[#This Row],[Alcance]]=0,0,Jan_01_2026_Mar_02_2026_910311985076918[[#This Row],[Veces que se compartió]]/Jan_01_2026_Mar_02_2026_910311985076918[[#This Row],[Alcance]])</f>
        <v>4.0650406504065045E-3</v>
      </c>
      <c r="X4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4.6747967479674794E-2</v>
      </c>
      <c r="Y4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5.4878048780487805E-2</v>
      </c>
    </row>
    <row r="496" spans="1:25" x14ac:dyDescent="0.3">
      <c r="A496">
        <v>1.7880448377462232E+16</v>
      </c>
      <c r="B496">
        <v>1.7841400776254024E+16</v>
      </c>
      <c r="C496" s="12" t="s">
        <v>2013</v>
      </c>
      <c r="D496" s="12" t="s">
        <v>1830</v>
      </c>
      <c r="E496" s="12" t="s">
        <v>1339</v>
      </c>
      <c r="F496">
        <v>15</v>
      </c>
      <c r="G496" s="12" t="s">
        <v>3021</v>
      </c>
      <c r="H496" s="12" t="s">
        <v>3022</v>
      </c>
      <c r="I496" s="12" t="s">
        <v>2016</v>
      </c>
      <c r="J496" s="12" t="s">
        <v>1339</v>
      </c>
      <c r="K496" s="12" t="s">
        <v>1836</v>
      </c>
      <c r="L496">
        <v>277</v>
      </c>
      <c r="M496">
        <v>213</v>
      </c>
      <c r="N496">
        <v>16</v>
      </c>
      <c r="O496">
        <v>0</v>
      </c>
      <c r="P496">
        <v>0</v>
      </c>
      <c r="Q496">
        <v>266</v>
      </c>
      <c r="R496">
        <v>1</v>
      </c>
      <c r="V496" s="13">
        <f>IF(Jan_01_2026_Mar_02_2026_910311985076918[[#This Row],[Alcance]]=0,0,Jan_01_2026_Mar_02_2026_910311985076918[[#This Row],[Clics en el enlace]]/Jan_01_2026_Mar_02_2026_910311985076918[[#This Row],[Alcance]])</f>
        <v>0</v>
      </c>
      <c r="W496" s="13">
        <f>IF(Jan_01_2026_Mar_02_2026_910311985076918[[#This Row],[Alcance]]=0,0,Jan_01_2026_Mar_02_2026_910311985076918[[#This Row],[Veces que se compartió]]/Jan_01_2026_Mar_02_2026_910311985076918[[#This Row],[Alcance]])</f>
        <v>0</v>
      </c>
      <c r="X4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7.5117370892018781E-2</v>
      </c>
      <c r="Y4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7.5117370892018781E-2</v>
      </c>
    </row>
    <row r="497" spans="1:25" x14ac:dyDescent="0.3">
      <c r="A497">
        <v>1.7952445782078792E+16</v>
      </c>
      <c r="B497">
        <v>1.7841400776254024E+16</v>
      </c>
      <c r="C497" s="12" t="s">
        <v>2013</v>
      </c>
      <c r="D497" s="12" t="s">
        <v>1830</v>
      </c>
      <c r="E497" s="12" t="s">
        <v>1339</v>
      </c>
      <c r="F497">
        <v>15</v>
      </c>
      <c r="G497" s="12" t="s">
        <v>3021</v>
      </c>
      <c r="H497" s="12" t="s">
        <v>3023</v>
      </c>
      <c r="I497" s="12" t="s">
        <v>2016</v>
      </c>
      <c r="J497" s="12" t="s">
        <v>1339</v>
      </c>
      <c r="K497" s="12" t="s">
        <v>1836</v>
      </c>
      <c r="L497">
        <v>258</v>
      </c>
      <c r="M497">
        <v>207</v>
      </c>
      <c r="N497">
        <v>15</v>
      </c>
      <c r="O497">
        <v>0</v>
      </c>
      <c r="P497">
        <v>0</v>
      </c>
      <c r="Q497">
        <v>248</v>
      </c>
      <c r="R497">
        <v>1</v>
      </c>
      <c r="V497" s="13">
        <f>IF(Jan_01_2026_Mar_02_2026_910311985076918[[#This Row],[Alcance]]=0,0,Jan_01_2026_Mar_02_2026_910311985076918[[#This Row],[Clics en el enlace]]/Jan_01_2026_Mar_02_2026_910311985076918[[#This Row],[Alcance]])</f>
        <v>0</v>
      </c>
      <c r="W497" s="13">
        <f>IF(Jan_01_2026_Mar_02_2026_910311985076918[[#This Row],[Alcance]]=0,0,Jan_01_2026_Mar_02_2026_910311985076918[[#This Row],[Veces que se compartió]]/Jan_01_2026_Mar_02_2026_910311985076918[[#This Row],[Alcance]])</f>
        <v>0</v>
      </c>
      <c r="X4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7.2463768115942032E-2</v>
      </c>
      <c r="Y4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7.2463768115942032E-2</v>
      </c>
    </row>
    <row r="498" spans="1:25" x14ac:dyDescent="0.3">
      <c r="A498">
        <v>1.8095963632752396E+16</v>
      </c>
      <c r="B498">
        <v>1.7841400776254024E+16</v>
      </c>
      <c r="C498" s="12" t="s">
        <v>2013</v>
      </c>
      <c r="D498" s="12" t="s">
        <v>1830</v>
      </c>
      <c r="E498" s="12" t="s">
        <v>1339</v>
      </c>
      <c r="F498">
        <v>15</v>
      </c>
      <c r="G498" s="12" t="s">
        <v>3024</v>
      </c>
      <c r="H498" s="12" t="s">
        <v>3025</v>
      </c>
      <c r="I498" s="12" t="s">
        <v>2016</v>
      </c>
      <c r="J498" s="12" t="s">
        <v>1339</v>
      </c>
      <c r="K498" s="12" t="s">
        <v>1836</v>
      </c>
      <c r="L498">
        <v>255</v>
      </c>
      <c r="M498">
        <v>207</v>
      </c>
      <c r="N498">
        <v>13</v>
      </c>
      <c r="O498">
        <v>0</v>
      </c>
      <c r="P498">
        <v>0</v>
      </c>
      <c r="Q498">
        <v>251</v>
      </c>
      <c r="V498" s="13">
        <f>IF(Jan_01_2026_Mar_02_2026_910311985076918[[#This Row],[Alcance]]=0,0,Jan_01_2026_Mar_02_2026_910311985076918[[#This Row],[Clics en el enlace]]/Jan_01_2026_Mar_02_2026_910311985076918[[#This Row],[Alcance]])</f>
        <v>0</v>
      </c>
      <c r="W498" s="13">
        <f>IF(Jan_01_2026_Mar_02_2026_910311985076918[[#This Row],[Alcance]]=0,0,Jan_01_2026_Mar_02_2026_910311985076918[[#This Row],[Veces que se compartió]]/Jan_01_2026_Mar_02_2026_910311985076918[[#This Row],[Alcance]])</f>
        <v>0</v>
      </c>
      <c r="X4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6.280193236714976E-2</v>
      </c>
      <c r="Y4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6.280193236714976E-2</v>
      </c>
    </row>
    <row r="499" spans="1:25" x14ac:dyDescent="0.3">
      <c r="A499">
        <v>1.8090030359011188E+16</v>
      </c>
      <c r="B499">
        <v>1.7841400776254024E+16</v>
      </c>
      <c r="C499" s="12" t="s">
        <v>2013</v>
      </c>
      <c r="D499" s="12" t="s">
        <v>1830</v>
      </c>
      <c r="E499" s="12" t="s">
        <v>1339</v>
      </c>
      <c r="F499">
        <v>24</v>
      </c>
      <c r="G499" s="12" t="s">
        <v>3026</v>
      </c>
      <c r="H499" s="12" t="s">
        <v>3027</v>
      </c>
      <c r="I499" s="12" t="s">
        <v>2016</v>
      </c>
      <c r="J499" s="12" t="s">
        <v>1339</v>
      </c>
      <c r="K499" s="12" t="s">
        <v>1836</v>
      </c>
      <c r="L499">
        <v>353</v>
      </c>
      <c r="M499">
        <v>281</v>
      </c>
      <c r="N499">
        <v>19</v>
      </c>
      <c r="O499">
        <v>2</v>
      </c>
      <c r="P499">
        <v>1</v>
      </c>
      <c r="Q499">
        <v>264</v>
      </c>
      <c r="V499" s="13">
        <f>IF(Jan_01_2026_Mar_02_2026_910311985076918[[#This Row],[Alcance]]=0,0,Jan_01_2026_Mar_02_2026_910311985076918[[#This Row],[Clics en el enlace]]/Jan_01_2026_Mar_02_2026_910311985076918[[#This Row],[Alcance]])</f>
        <v>0</v>
      </c>
      <c r="W499" s="13">
        <f>IF(Jan_01_2026_Mar_02_2026_910311985076918[[#This Row],[Alcance]]=0,0,Jan_01_2026_Mar_02_2026_910311985076918[[#This Row],[Veces que se compartió]]/Jan_01_2026_Mar_02_2026_910311985076918[[#This Row],[Alcance]])</f>
        <v>7.1174377224199285E-3</v>
      </c>
      <c r="X4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7.8291814946619215E-2</v>
      </c>
      <c r="Y4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9.6085409252669035E-2</v>
      </c>
    </row>
    <row r="500" spans="1:25" x14ac:dyDescent="0.3">
      <c r="A500">
        <v>1.7856476268610028E+16</v>
      </c>
      <c r="B500">
        <v>1.7841400776254024E+16</v>
      </c>
      <c r="C500" s="12" t="s">
        <v>2013</v>
      </c>
      <c r="D500" s="12" t="s">
        <v>1830</v>
      </c>
      <c r="E500" s="12" t="s">
        <v>1339</v>
      </c>
      <c r="F500">
        <v>38</v>
      </c>
      <c r="G500" s="12" t="s">
        <v>3028</v>
      </c>
      <c r="H500" s="12" t="s">
        <v>3029</v>
      </c>
      <c r="I500" s="12" t="s">
        <v>2016</v>
      </c>
      <c r="J500" s="12" t="s">
        <v>1339</v>
      </c>
      <c r="K500" s="12" t="s">
        <v>1836</v>
      </c>
      <c r="L500">
        <v>338</v>
      </c>
      <c r="M500">
        <v>270</v>
      </c>
      <c r="N500">
        <v>22</v>
      </c>
      <c r="O500">
        <v>1</v>
      </c>
      <c r="P500">
        <v>0</v>
      </c>
      <c r="Q500">
        <v>260</v>
      </c>
      <c r="V500" s="13">
        <f>IF(Jan_01_2026_Mar_02_2026_910311985076918[[#This Row],[Alcance]]=0,0,Jan_01_2026_Mar_02_2026_910311985076918[[#This Row],[Clics en el enlace]]/Jan_01_2026_Mar_02_2026_910311985076918[[#This Row],[Alcance]])</f>
        <v>0</v>
      </c>
      <c r="W500" s="13">
        <f>IF(Jan_01_2026_Mar_02_2026_910311985076918[[#This Row],[Alcance]]=0,0,Jan_01_2026_Mar_02_2026_910311985076918[[#This Row],[Veces que se compartió]]/Jan_01_2026_Mar_02_2026_910311985076918[[#This Row],[Alcance]])</f>
        <v>3.7037037037037038E-3</v>
      </c>
      <c r="X5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8.5185185185185183E-2</v>
      </c>
      <c r="Y5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9.2592592592592587E-2</v>
      </c>
    </row>
    <row r="501" spans="1:25" x14ac:dyDescent="0.3">
      <c r="A501">
        <v>1.796070529802212E+16</v>
      </c>
      <c r="B501">
        <v>1.7841400776254024E+16</v>
      </c>
      <c r="C501" s="12" t="s">
        <v>2013</v>
      </c>
      <c r="D501" s="12" t="s">
        <v>1830</v>
      </c>
      <c r="E501" s="12" t="s">
        <v>1339</v>
      </c>
      <c r="F501">
        <v>38</v>
      </c>
      <c r="G501" s="12" t="s">
        <v>3030</v>
      </c>
      <c r="H501" s="12" t="s">
        <v>3031</v>
      </c>
      <c r="I501" s="12" t="s">
        <v>2016</v>
      </c>
      <c r="J501" s="12" t="s">
        <v>1339</v>
      </c>
      <c r="K501" s="12" t="s">
        <v>1836</v>
      </c>
      <c r="L501">
        <v>323</v>
      </c>
      <c r="M501">
        <v>262</v>
      </c>
      <c r="N501">
        <v>12</v>
      </c>
      <c r="O501">
        <v>1</v>
      </c>
      <c r="P501">
        <v>0</v>
      </c>
      <c r="Q501">
        <v>248</v>
      </c>
      <c r="R501">
        <v>1</v>
      </c>
      <c r="V501" s="13">
        <f>IF(Jan_01_2026_Mar_02_2026_910311985076918[[#This Row],[Alcance]]=0,0,Jan_01_2026_Mar_02_2026_910311985076918[[#This Row],[Clics en el enlace]]/Jan_01_2026_Mar_02_2026_910311985076918[[#This Row],[Alcance]])</f>
        <v>0</v>
      </c>
      <c r="W501" s="13">
        <f>IF(Jan_01_2026_Mar_02_2026_910311985076918[[#This Row],[Alcance]]=0,0,Jan_01_2026_Mar_02_2026_910311985076918[[#This Row],[Veces que se compartió]]/Jan_01_2026_Mar_02_2026_910311985076918[[#This Row],[Alcance]])</f>
        <v>3.8167938931297708E-3</v>
      </c>
      <c r="X5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4.9618320610687022E-2</v>
      </c>
      <c r="Y5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5.7251908396946563E-2</v>
      </c>
    </row>
    <row r="502" spans="1:25" x14ac:dyDescent="0.3">
      <c r="A502">
        <v>1.8357361564204472E+16</v>
      </c>
      <c r="B502">
        <v>1.7841400776254024E+16</v>
      </c>
      <c r="C502" s="12" t="s">
        <v>2013</v>
      </c>
      <c r="D502" s="12" t="s">
        <v>1830</v>
      </c>
      <c r="E502" s="12" t="s">
        <v>1339</v>
      </c>
      <c r="F502">
        <v>20</v>
      </c>
      <c r="G502" s="12" t="s">
        <v>3032</v>
      </c>
      <c r="H502" s="12" t="s">
        <v>3033</v>
      </c>
      <c r="I502" s="12" t="s">
        <v>2016</v>
      </c>
      <c r="J502" s="12" t="s">
        <v>1339</v>
      </c>
      <c r="K502" s="12" t="s">
        <v>1836</v>
      </c>
      <c r="L502">
        <v>337</v>
      </c>
      <c r="M502">
        <v>260</v>
      </c>
      <c r="N502">
        <v>15</v>
      </c>
      <c r="O502">
        <v>1</v>
      </c>
      <c r="P502">
        <v>0</v>
      </c>
      <c r="Q502">
        <v>260</v>
      </c>
      <c r="S502">
        <v>8</v>
      </c>
      <c r="V502" s="13">
        <f>IF(Jan_01_2026_Mar_02_2026_910311985076918[[#This Row],[Alcance]]=0,0,Jan_01_2026_Mar_02_2026_910311985076918[[#This Row],[Clics en el enlace]]/Jan_01_2026_Mar_02_2026_910311985076918[[#This Row],[Alcance]])</f>
        <v>0</v>
      </c>
      <c r="W502" s="13">
        <f>IF(Jan_01_2026_Mar_02_2026_910311985076918[[#This Row],[Alcance]]=0,0,Jan_01_2026_Mar_02_2026_910311985076918[[#This Row],[Veces que se compartió]]/Jan_01_2026_Mar_02_2026_910311985076918[[#This Row],[Alcance]])</f>
        <v>3.8461538461538464E-3</v>
      </c>
      <c r="X5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6.1538461538461542E-2</v>
      </c>
      <c r="Y5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6.9230769230769235E-2</v>
      </c>
    </row>
    <row r="503" spans="1:25" x14ac:dyDescent="0.3">
      <c r="A503">
        <v>1.8075479228575824E+16</v>
      </c>
      <c r="B503">
        <v>1.7841400776254024E+16</v>
      </c>
      <c r="C503" s="12" t="s">
        <v>2013</v>
      </c>
      <c r="D503" s="12" t="s">
        <v>1830</v>
      </c>
      <c r="E503" s="12" t="s">
        <v>1339</v>
      </c>
      <c r="F503">
        <v>34</v>
      </c>
      <c r="G503" s="12" t="s">
        <v>3034</v>
      </c>
      <c r="H503" s="12" t="s">
        <v>3035</v>
      </c>
      <c r="I503" s="12" t="s">
        <v>2016</v>
      </c>
      <c r="J503" s="12" t="s">
        <v>1339</v>
      </c>
      <c r="K503" s="12" t="s">
        <v>1836</v>
      </c>
      <c r="L503">
        <v>374</v>
      </c>
      <c r="M503">
        <v>284</v>
      </c>
      <c r="N503">
        <v>25</v>
      </c>
      <c r="O503">
        <v>1</v>
      </c>
      <c r="P503">
        <v>2</v>
      </c>
      <c r="Q503">
        <v>286</v>
      </c>
      <c r="R503">
        <v>1</v>
      </c>
      <c r="V503" s="13">
        <f>IF(Jan_01_2026_Mar_02_2026_910311985076918[[#This Row],[Alcance]]=0,0,Jan_01_2026_Mar_02_2026_910311985076918[[#This Row],[Clics en el enlace]]/Jan_01_2026_Mar_02_2026_910311985076918[[#This Row],[Alcance]])</f>
        <v>0</v>
      </c>
      <c r="W503" s="13">
        <f>IF(Jan_01_2026_Mar_02_2026_910311985076918[[#This Row],[Alcance]]=0,0,Jan_01_2026_Mar_02_2026_910311985076918[[#This Row],[Veces que se compartió]]/Jan_01_2026_Mar_02_2026_910311985076918[[#This Row],[Alcance]])</f>
        <v>3.5211267605633804E-3</v>
      </c>
      <c r="X5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9.8591549295774641E-2</v>
      </c>
      <c r="Y5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0.11267605633802817</v>
      </c>
    </row>
    <row r="504" spans="1:25" x14ac:dyDescent="0.3">
      <c r="A504">
        <v>1.8091849072991132E+16</v>
      </c>
      <c r="B504">
        <v>1.7841400776254024E+16</v>
      </c>
      <c r="C504" s="12" t="s">
        <v>2013</v>
      </c>
      <c r="D504" s="12" t="s">
        <v>1830</v>
      </c>
      <c r="E504" s="12" t="s">
        <v>1339</v>
      </c>
      <c r="F504">
        <v>33</v>
      </c>
      <c r="G504" s="12" t="s">
        <v>3036</v>
      </c>
      <c r="H504" s="12" t="s">
        <v>3037</v>
      </c>
      <c r="I504" s="12" t="s">
        <v>2016</v>
      </c>
      <c r="J504" s="12" t="s">
        <v>1339</v>
      </c>
      <c r="K504" s="12" t="s">
        <v>1836</v>
      </c>
      <c r="L504">
        <v>433</v>
      </c>
      <c r="M504">
        <v>353</v>
      </c>
      <c r="N504">
        <v>15</v>
      </c>
      <c r="O504">
        <v>1</v>
      </c>
      <c r="P504">
        <v>1</v>
      </c>
      <c r="Q504">
        <v>326</v>
      </c>
      <c r="R504">
        <v>2</v>
      </c>
      <c r="V504" s="13">
        <f>IF(Jan_01_2026_Mar_02_2026_910311985076918[[#This Row],[Alcance]]=0,0,Jan_01_2026_Mar_02_2026_910311985076918[[#This Row],[Clics en el enlace]]/Jan_01_2026_Mar_02_2026_910311985076918[[#This Row],[Alcance]])</f>
        <v>0</v>
      </c>
      <c r="W504" s="13">
        <f>IF(Jan_01_2026_Mar_02_2026_910311985076918[[#This Row],[Alcance]]=0,0,Jan_01_2026_Mar_02_2026_910311985076918[[#This Row],[Veces que se compartió]]/Jan_01_2026_Mar_02_2026_910311985076918[[#This Row],[Alcance]])</f>
        <v>2.8328611898016999E-3</v>
      </c>
      <c r="X5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4.8158640226628892E-2</v>
      </c>
      <c r="Y5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5.6657223796033995E-2</v>
      </c>
    </row>
    <row r="505" spans="1:25" x14ac:dyDescent="0.3">
      <c r="A505">
        <v>1.7934604083160386E+16</v>
      </c>
      <c r="B505">
        <v>1.7841400776254024E+16</v>
      </c>
      <c r="C505" s="12" t="s">
        <v>2013</v>
      </c>
      <c r="D505" s="12" t="s">
        <v>1830</v>
      </c>
      <c r="E505" s="12" t="s">
        <v>3038</v>
      </c>
      <c r="F505">
        <v>10</v>
      </c>
      <c r="G505" s="12" t="s">
        <v>3039</v>
      </c>
      <c r="H505" s="12" t="s">
        <v>3040</v>
      </c>
      <c r="I505" s="12" t="s">
        <v>2016</v>
      </c>
      <c r="J505" s="12" t="s">
        <v>1339</v>
      </c>
      <c r="K505" s="12" t="s">
        <v>1836</v>
      </c>
      <c r="L505">
        <v>955</v>
      </c>
      <c r="M505">
        <v>786</v>
      </c>
      <c r="N505">
        <v>16</v>
      </c>
      <c r="O505">
        <v>1</v>
      </c>
      <c r="P505">
        <v>1</v>
      </c>
      <c r="Q505">
        <v>336</v>
      </c>
      <c r="R505">
        <v>1</v>
      </c>
      <c r="V505" s="13">
        <f>IF(Jan_01_2026_Mar_02_2026_910311985076918[[#This Row],[Alcance]]=0,0,Jan_01_2026_Mar_02_2026_910311985076918[[#This Row],[Clics en el enlace]]/Jan_01_2026_Mar_02_2026_910311985076918[[#This Row],[Alcance]])</f>
        <v>0</v>
      </c>
      <c r="W505" s="13">
        <f>IF(Jan_01_2026_Mar_02_2026_910311985076918[[#This Row],[Alcance]]=0,0,Jan_01_2026_Mar_02_2026_910311985076918[[#This Row],[Veces que se compartió]]/Jan_01_2026_Mar_02_2026_910311985076918[[#This Row],[Alcance]])</f>
        <v>1.2722646310432571E-3</v>
      </c>
      <c r="X5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2.2900763358778626E-2</v>
      </c>
      <c r="Y5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2.6717557251908396E-2</v>
      </c>
    </row>
    <row r="506" spans="1:25" x14ac:dyDescent="0.3">
      <c r="A506">
        <v>1.8072613034525776E+16</v>
      </c>
      <c r="B506">
        <v>1.7841400776254024E+16</v>
      </c>
      <c r="C506" s="12" t="s">
        <v>2013</v>
      </c>
      <c r="D506" s="12" t="s">
        <v>1830</v>
      </c>
      <c r="E506" s="12" t="s">
        <v>3041</v>
      </c>
      <c r="F506">
        <v>5</v>
      </c>
      <c r="G506" s="12" t="s">
        <v>3042</v>
      </c>
      <c r="H506" s="12" t="s">
        <v>3043</v>
      </c>
      <c r="I506" s="12" t="s">
        <v>2016</v>
      </c>
      <c r="J506" s="12" t="s">
        <v>1339</v>
      </c>
      <c r="K506" s="12" t="s">
        <v>1836</v>
      </c>
      <c r="L506">
        <v>400</v>
      </c>
      <c r="M506">
        <v>312</v>
      </c>
      <c r="N506">
        <v>14</v>
      </c>
      <c r="O506">
        <v>1</v>
      </c>
      <c r="P506">
        <v>0</v>
      </c>
      <c r="Q506">
        <v>239</v>
      </c>
      <c r="V506" s="13">
        <f>IF(Jan_01_2026_Mar_02_2026_910311985076918[[#This Row],[Alcance]]=0,0,Jan_01_2026_Mar_02_2026_910311985076918[[#This Row],[Clics en el enlace]]/Jan_01_2026_Mar_02_2026_910311985076918[[#This Row],[Alcance]])</f>
        <v>0</v>
      </c>
      <c r="W506" s="13">
        <f>IF(Jan_01_2026_Mar_02_2026_910311985076918[[#This Row],[Alcance]]=0,0,Jan_01_2026_Mar_02_2026_910311985076918[[#This Row],[Veces que se compartió]]/Jan_01_2026_Mar_02_2026_910311985076918[[#This Row],[Alcance]])</f>
        <v>3.205128205128205E-3</v>
      </c>
      <c r="X5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4.807692307692308E-2</v>
      </c>
      <c r="Y5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5.4487179487179488E-2</v>
      </c>
    </row>
    <row r="507" spans="1:25" x14ac:dyDescent="0.3">
      <c r="A507">
        <v>1.8040530749743616E+16</v>
      </c>
      <c r="B507">
        <v>1.7841400776254024E+16</v>
      </c>
      <c r="C507" s="12" t="s">
        <v>2013</v>
      </c>
      <c r="D507" s="12" t="s">
        <v>1830</v>
      </c>
      <c r="E507" s="12" t="s">
        <v>1339</v>
      </c>
      <c r="F507">
        <v>13</v>
      </c>
      <c r="G507" s="12" t="s">
        <v>3044</v>
      </c>
      <c r="H507" s="12" t="s">
        <v>3045</v>
      </c>
      <c r="I507" s="12" t="s">
        <v>2016</v>
      </c>
      <c r="J507" s="12" t="s">
        <v>1339</v>
      </c>
      <c r="K507" s="12" t="s">
        <v>1836</v>
      </c>
      <c r="L507">
        <v>511</v>
      </c>
      <c r="M507">
        <v>397</v>
      </c>
      <c r="N507">
        <v>13</v>
      </c>
      <c r="O507">
        <v>1</v>
      </c>
      <c r="P507">
        <v>0</v>
      </c>
      <c r="Q507">
        <v>340</v>
      </c>
      <c r="R507">
        <v>2</v>
      </c>
      <c r="V507" s="13">
        <f>IF(Jan_01_2026_Mar_02_2026_910311985076918[[#This Row],[Alcance]]=0,0,Jan_01_2026_Mar_02_2026_910311985076918[[#This Row],[Clics en el enlace]]/Jan_01_2026_Mar_02_2026_910311985076918[[#This Row],[Alcance]])</f>
        <v>0</v>
      </c>
      <c r="W507" s="13">
        <f>IF(Jan_01_2026_Mar_02_2026_910311985076918[[#This Row],[Alcance]]=0,0,Jan_01_2026_Mar_02_2026_910311985076918[[#This Row],[Veces que se compartió]]/Jan_01_2026_Mar_02_2026_910311985076918[[#This Row],[Alcance]])</f>
        <v>2.5188916876574307E-3</v>
      </c>
      <c r="X5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3.5264483627204031E-2</v>
      </c>
      <c r="Y5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4.0302267002518891E-2</v>
      </c>
    </row>
    <row r="508" spans="1:25" x14ac:dyDescent="0.3">
      <c r="A508">
        <v>1.8137810683487512E+16</v>
      </c>
      <c r="B508">
        <v>1.7841400776254024E+16</v>
      </c>
      <c r="C508" s="12" t="s">
        <v>2013</v>
      </c>
      <c r="D508" s="12" t="s">
        <v>1830</v>
      </c>
      <c r="E508" s="12" t="s">
        <v>1339</v>
      </c>
      <c r="F508">
        <v>20</v>
      </c>
      <c r="G508" s="12" t="s">
        <v>3046</v>
      </c>
      <c r="H508" s="12" t="s">
        <v>3047</v>
      </c>
      <c r="I508" s="12" t="s">
        <v>2016</v>
      </c>
      <c r="J508" s="12" t="s">
        <v>1339</v>
      </c>
      <c r="K508" s="12" t="s">
        <v>1836</v>
      </c>
      <c r="L508">
        <v>430</v>
      </c>
      <c r="M508">
        <v>291</v>
      </c>
      <c r="N508">
        <v>15</v>
      </c>
      <c r="O508">
        <v>0</v>
      </c>
      <c r="P508">
        <v>0</v>
      </c>
      <c r="Q508">
        <v>399</v>
      </c>
      <c r="R508">
        <v>2</v>
      </c>
      <c r="S508">
        <v>19</v>
      </c>
      <c r="V508" s="13">
        <f>IF(Jan_01_2026_Mar_02_2026_910311985076918[[#This Row],[Alcance]]=0,0,Jan_01_2026_Mar_02_2026_910311985076918[[#This Row],[Clics en el enlace]]/Jan_01_2026_Mar_02_2026_910311985076918[[#This Row],[Alcance]])</f>
        <v>0</v>
      </c>
      <c r="W508" s="13">
        <f>IF(Jan_01_2026_Mar_02_2026_910311985076918[[#This Row],[Alcance]]=0,0,Jan_01_2026_Mar_02_2026_910311985076918[[#This Row],[Veces que se compartió]]/Jan_01_2026_Mar_02_2026_910311985076918[[#This Row],[Alcance]])</f>
        <v>0</v>
      </c>
      <c r="X5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5.1546391752577317E-2</v>
      </c>
      <c r="Y5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5.1546391752577317E-2</v>
      </c>
    </row>
    <row r="509" spans="1:25" x14ac:dyDescent="0.3">
      <c r="A509">
        <v>1.8113050228714808E+16</v>
      </c>
      <c r="B509">
        <v>1.7841400776254024E+16</v>
      </c>
      <c r="C509" s="12" t="s">
        <v>2013</v>
      </c>
      <c r="D509" s="12" t="s">
        <v>1830</v>
      </c>
      <c r="E509" s="12" t="s">
        <v>1339</v>
      </c>
      <c r="F509">
        <v>16</v>
      </c>
      <c r="G509" s="12" t="s">
        <v>3048</v>
      </c>
      <c r="H509" s="12" t="s">
        <v>3049</v>
      </c>
      <c r="I509" s="12" t="s">
        <v>2016</v>
      </c>
      <c r="J509" s="12" t="s">
        <v>1339</v>
      </c>
      <c r="K509" s="12" t="s">
        <v>1836</v>
      </c>
      <c r="L509">
        <v>375</v>
      </c>
      <c r="M509">
        <v>272</v>
      </c>
      <c r="N509">
        <v>13</v>
      </c>
      <c r="O509">
        <v>0</v>
      </c>
      <c r="P509">
        <v>0</v>
      </c>
      <c r="Q509">
        <v>355</v>
      </c>
      <c r="R509">
        <v>1</v>
      </c>
      <c r="S509">
        <v>11</v>
      </c>
      <c r="V509" s="13">
        <f>IF(Jan_01_2026_Mar_02_2026_910311985076918[[#This Row],[Alcance]]=0,0,Jan_01_2026_Mar_02_2026_910311985076918[[#This Row],[Clics en el enlace]]/Jan_01_2026_Mar_02_2026_910311985076918[[#This Row],[Alcance]])</f>
        <v>0</v>
      </c>
      <c r="W509" s="13">
        <f>IF(Jan_01_2026_Mar_02_2026_910311985076918[[#This Row],[Alcance]]=0,0,Jan_01_2026_Mar_02_2026_910311985076918[[#This Row],[Veces que se compartió]]/Jan_01_2026_Mar_02_2026_910311985076918[[#This Row],[Alcance]])</f>
        <v>0</v>
      </c>
      <c r="X5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4.779411764705882E-2</v>
      </c>
      <c r="Y5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4.779411764705882E-2</v>
      </c>
    </row>
    <row r="510" spans="1:25" x14ac:dyDescent="0.3">
      <c r="A510">
        <v>1.8092146538080856E+16</v>
      </c>
      <c r="B510">
        <v>1.7841400776254024E+16</v>
      </c>
      <c r="C510" s="12" t="s">
        <v>2013</v>
      </c>
      <c r="D510" s="12" t="s">
        <v>1830</v>
      </c>
      <c r="E510" s="12" t="s">
        <v>1339</v>
      </c>
      <c r="F510">
        <v>20</v>
      </c>
      <c r="G510" s="12" t="s">
        <v>3050</v>
      </c>
      <c r="H510" s="12" t="s">
        <v>3051</v>
      </c>
      <c r="I510" s="12" t="s">
        <v>2016</v>
      </c>
      <c r="J510" s="12" t="s">
        <v>1339</v>
      </c>
      <c r="K510" s="12" t="s">
        <v>1836</v>
      </c>
      <c r="L510">
        <v>413</v>
      </c>
      <c r="M510">
        <v>287</v>
      </c>
      <c r="N510">
        <v>18</v>
      </c>
      <c r="O510">
        <v>0</v>
      </c>
      <c r="P510">
        <v>0</v>
      </c>
      <c r="Q510">
        <v>386</v>
      </c>
      <c r="R510">
        <v>2</v>
      </c>
      <c r="S510">
        <v>18</v>
      </c>
      <c r="V510" s="13">
        <f>IF(Jan_01_2026_Mar_02_2026_910311985076918[[#This Row],[Alcance]]=0,0,Jan_01_2026_Mar_02_2026_910311985076918[[#This Row],[Clics en el enlace]]/Jan_01_2026_Mar_02_2026_910311985076918[[#This Row],[Alcance]])</f>
        <v>0</v>
      </c>
      <c r="W510" s="13">
        <f>IF(Jan_01_2026_Mar_02_2026_910311985076918[[#This Row],[Alcance]]=0,0,Jan_01_2026_Mar_02_2026_910311985076918[[#This Row],[Veces que se compartió]]/Jan_01_2026_Mar_02_2026_910311985076918[[#This Row],[Alcance]])</f>
        <v>0</v>
      </c>
      <c r="X5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6.2717770034843204E-2</v>
      </c>
      <c r="Y5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6.2717770034843204E-2</v>
      </c>
    </row>
    <row r="511" spans="1:25" x14ac:dyDescent="0.3">
      <c r="A511">
        <v>1.7933338986175576E+16</v>
      </c>
      <c r="B511">
        <v>1.7841400776254024E+16</v>
      </c>
      <c r="C511" s="12" t="s">
        <v>2013</v>
      </c>
      <c r="D511" s="12" t="s">
        <v>1830</v>
      </c>
      <c r="E511" s="12" t="s">
        <v>3052</v>
      </c>
      <c r="F511">
        <v>19</v>
      </c>
      <c r="G511" s="12" t="s">
        <v>3053</v>
      </c>
      <c r="H511" s="12" t="s">
        <v>3054</v>
      </c>
      <c r="I511" s="12" t="s">
        <v>2016</v>
      </c>
      <c r="J511" s="12" t="s">
        <v>1339</v>
      </c>
      <c r="K511" s="12" t="s">
        <v>1836</v>
      </c>
      <c r="L511">
        <v>499</v>
      </c>
      <c r="M511">
        <v>365</v>
      </c>
      <c r="N511">
        <v>17</v>
      </c>
      <c r="O511">
        <v>1</v>
      </c>
      <c r="P511">
        <v>0</v>
      </c>
      <c r="Q511">
        <v>346</v>
      </c>
      <c r="V511" s="13">
        <f>IF(Jan_01_2026_Mar_02_2026_910311985076918[[#This Row],[Alcance]]=0,0,Jan_01_2026_Mar_02_2026_910311985076918[[#This Row],[Clics en el enlace]]/Jan_01_2026_Mar_02_2026_910311985076918[[#This Row],[Alcance]])</f>
        <v>0</v>
      </c>
      <c r="W511" s="13">
        <f>IF(Jan_01_2026_Mar_02_2026_910311985076918[[#This Row],[Alcance]]=0,0,Jan_01_2026_Mar_02_2026_910311985076918[[#This Row],[Veces que se compartió]]/Jan_01_2026_Mar_02_2026_910311985076918[[#This Row],[Alcance]])</f>
        <v>2.7397260273972603E-3</v>
      </c>
      <c r="X5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4.9315068493150684E-2</v>
      </c>
      <c r="Y5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5.4794520547945202E-2</v>
      </c>
    </row>
    <row r="512" spans="1:25" x14ac:dyDescent="0.3">
      <c r="A512">
        <v>1.7850981207624904E+16</v>
      </c>
      <c r="B512">
        <v>1.7841400776254024E+16</v>
      </c>
      <c r="C512" s="12" t="s">
        <v>2013</v>
      </c>
      <c r="D512" s="12" t="s">
        <v>1830</v>
      </c>
      <c r="E512" s="12" t="s">
        <v>3055</v>
      </c>
      <c r="F512">
        <v>42</v>
      </c>
      <c r="G512" s="12" t="s">
        <v>3056</v>
      </c>
      <c r="H512" s="12" t="s">
        <v>3057</v>
      </c>
      <c r="I512" s="12" t="s">
        <v>2016</v>
      </c>
      <c r="J512" s="12" t="s">
        <v>1339</v>
      </c>
      <c r="K512" s="12" t="s">
        <v>1836</v>
      </c>
      <c r="L512">
        <v>567</v>
      </c>
      <c r="M512">
        <v>400</v>
      </c>
      <c r="N512">
        <v>22</v>
      </c>
      <c r="O512">
        <v>2</v>
      </c>
      <c r="P512">
        <v>0</v>
      </c>
      <c r="Q512">
        <v>400</v>
      </c>
      <c r="V512" s="13">
        <f>IF(Jan_01_2026_Mar_02_2026_910311985076918[[#This Row],[Alcance]]=0,0,Jan_01_2026_Mar_02_2026_910311985076918[[#This Row],[Clics en el enlace]]/Jan_01_2026_Mar_02_2026_910311985076918[[#This Row],[Alcance]])</f>
        <v>0</v>
      </c>
      <c r="W512" s="13">
        <f>IF(Jan_01_2026_Mar_02_2026_910311985076918[[#This Row],[Alcance]]=0,0,Jan_01_2026_Mar_02_2026_910311985076918[[#This Row],[Veces que se compartió]]/Jan_01_2026_Mar_02_2026_910311985076918[[#This Row],[Alcance]])</f>
        <v>5.0000000000000001E-3</v>
      </c>
      <c r="X5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0.06</v>
      </c>
      <c r="Y5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7.0000000000000007E-2</v>
      </c>
    </row>
    <row r="513" spans="1:25" x14ac:dyDescent="0.3">
      <c r="A513">
        <v>1.8032961128772344E+16</v>
      </c>
      <c r="B513">
        <v>1.7841400776254024E+16</v>
      </c>
      <c r="C513" s="12" t="s">
        <v>2013</v>
      </c>
      <c r="D513" s="12" t="s">
        <v>1830</v>
      </c>
      <c r="E513" s="12" t="s">
        <v>1339</v>
      </c>
      <c r="F513">
        <v>42</v>
      </c>
      <c r="G513" s="12" t="s">
        <v>3058</v>
      </c>
      <c r="H513" s="12" t="s">
        <v>3059</v>
      </c>
      <c r="I513" s="12" t="s">
        <v>2016</v>
      </c>
      <c r="J513" s="12" t="s">
        <v>1339</v>
      </c>
      <c r="K513" s="12" t="s">
        <v>1836</v>
      </c>
      <c r="L513">
        <v>529</v>
      </c>
      <c r="M513">
        <v>367</v>
      </c>
      <c r="N513">
        <v>24</v>
      </c>
      <c r="O513">
        <v>1</v>
      </c>
      <c r="P513">
        <v>2</v>
      </c>
      <c r="Q513">
        <v>416</v>
      </c>
      <c r="V513" s="13">
        <f>IF(Jan_01_2026_Mar_02_2026_910311985076918[[#This Row],[Alcance]]=0,0,Jan_01_2026_Mar_02_2026_910311985076918[[#This Row],[Clics en el enlace]]/Jan_01_2026_Mar_02_2026_910311985076918[[#This Row],[Alcance]])</f>
        <v>0</v>
      </c>
      <c r="W513" s="13">
        <f>IF(Jan_01_2026_Mar_02_2026_910311985076918[[#This Row],[Alcance]]=0,0,Jan_01_2026_Mar_02_2026_910311985076918[[#This Row],[Veces que se compartió]]/Jan_01_2026_Mar_02_2026_910311985076918[[#This Row],[Alcance]])</f>
        <v>2.7247956403269754E-3</v>
      </c>
      <c r="X5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7.3569482288828342E-2</v>
      </c>
      <c r="Y5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8.4468664850136238E-2</v>
      </c>
    </row>
    <row r="514" spans="1:25" x14ac:dyDescent="0.3">
      <c r="A514">
        <v>1.8098140069903832E+16</v>
      </c>
      <c r="B514">
        <v>1.7841400776254024E+16</v>
      </c>
      <c r="C514" s="12" t="s">
        <v>2013</v>
      </c>
      <c r="D514" s="12" t="s">
        <v>1830</v>
      </c>
      <c r="E514" s="12" t="s">
        <v>1339</v>
      </c>
      <c r="F514">
        <v>28</v>
      </c>
      <c r="G514" s="12" t="s">
        <v>3060</v>
      </c>
      <c r="H514" s="12" t="s">
        <v>3061</v>
      </c>
      <c r="I514" s="12" t="s">
        <v>2016</v>
      </c>
      <c r="J514" s="12" t="s">
        <v>1339</v>
      </c>
      <c r="K514" s="12" t="s">
        <v>1836</v>
      </c>
      <c r="L514">
        <v>493</v>
      </c>
      <c r="M514">
        <v>375</v>
      </c>
      <c r="N514">
        <v>14</v>
      </c>
      <c r="O514">
        <v>1</v>
      </c>
      <c r="P514">
        <v>0</v>
      </c>
      <c r="Q514">
        <v>402</v>
      </c>
      <c r="R514">
        <v>1</v>
      </c>
      <c r="V514" s="13">
        <f>IF(Jan_01_2026_Mar_02_2026_910311985076918[[#This Row],[Alcance]]=0,0,Jan_01_2026_Mar_02_2026_910311985076918[[#This Row],[Clics en el enlace]]/Jan_01_2026_Mar_02_2026_910311985076918[[#This Row],[Alcance]])</f>
        <v>0</v>
      </c>
      <c r="W514" s="13">
        <f>IF(Jan_01_2026_Mar_02_2026_910311985076918[[#This Row],[Alcance]]=0,0,Jan_01_2026_Mar_02_2026_910311985076918[[#This Row],[Veces que se compartió]]/Jan_01_2026_Mar_02_2026_910311985076918[[#This Row],[Alcance]])</f>
        <v>2.6666666666666666E-3</v>
      </c>
      <c r="X5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0.04</v>
      </c>
      <c r="Y5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4.5333333333333337E-2</v>
      </c>
    </row>
    <row r="515" spans="1:25" x14ac:dyDescent="0.3">
      <c r="A515">
        <v>1.8139452829469384E+16</v>
      </c>
      <c r="B515">
        <v>1.7841400776254024E+16</v>
      </c>
      <c r="C515" s="12" t="s">
        <v>2013</v>
      </c>
      <c r="D515" s="12" t="s">
        <v>1830</v>
      </c>
      <c r="E515" s="12" t="s">
        <v>1339</v>
      </c>
      <c r="F515">
        <v>13</v>
      </c>
      <c r="G515" s="12" t="s">
        <v>3062</v>
      </c>
      <c r="H515" s="12" t="s">
        <v>3063</v>
      </c>
      <c r="I515" s="12" t="s">
        <v>2016</v>
      </c>
      <c r="J515" s="12" t="s">
        <v>1339</v>
      </c>
      <c r="K515" s="12" t="s">
        <v>1836</v>
      </c>
      <c r="L515">
        <v>401</v>
      </c>
      <c r="M515">
        <v>313</v>
      </c>
      <c r="N515">
        <v>19</v>
      </c>
      <c r="O515">
        <v>1</v>
      </c>
      <c r="P515">
        <v>0</v>
      </c>
      <c r="Q515">
        <v>372</v>
      </c>
      <c r="V515" s="13">
        <f>IF(Jan_01_2026_Mar_02_2026_910311985076918[[#This Row],[Alcance]]=0,0,Jan_01_2026_Mar_02_2026_910311985076918[[#This Row],[Clics en el enlace]]/Jan_01_2026_Mar_02_2026_910311985076918[[#This Row],[Alcance]])</f>
        <v>0</v>
      </c>
      <c r="W515" s="13">
        <f>IF(Jan_01_2026_Mar_02_2026_910311985076918[[#This Row],[Alcance]]=0,0,Jan_01_2026_Mar_02_2026_910311985076918[[#This Row],[Veces que se compartió]]/Jan_01_2026_Mar_02_2026_910311985076918[[#This Row],[Alcance]])</f>
        <v>3.1948881789137379E-3</v>
      </c>
      <c r="X5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6.3897763578274758E-2</v>
      </c>
      <c r="Y5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7.0287539936102233E-2</v>
      </c>
    </row>
    <row r="516" spans="1:25" x14ac:dyDescent="0.3">
      <c r="A516">
        <v>1.8105704104779112E+16</v>
      </c>
      <c r="B516">
        <v>1.7841400776254024E+16</v>
      </c>
      <c r="C516" s="12" t="s">
        <v>2013</v>
      </c>
      <c r="D516" s="12" t="s">
        <v>1830</v>
      </c>
      <c r="E516" s="12" t="s">
        <v>1339</v>
      </c>
      <c r="F516">
        <v>23</v>
      </c>
      <c r="G516" s="12" t="s">
        <v>3064</v>
      </c>
      <c r="H516" s="12" t="s">
        <v>3065</v>
      </c>
      <c r="I516" s="12" t="s">
        <v>2016</v>
      </c>
      <c r="J516" s="12" t="s">
        <v>1339</v>
      </c>
      <c r="K516" s="12" t="s">
        <v>1836</v>
      </c>
      <c r="L516">
        <v>543</v>
      </c>
      <c r="M516">
        <v>420</v>
      </c>
      <c r="N516">
        <v>16</v>
      </c>
      <c r="O516">
        <v>2</v>
      </c>
      <c r="P516">
        <v>0</v>
      </c>
      <c r="Q516">
        <v>369</v>
      </c>
      <c r="R516">
        <v>2</v>
      </c>
      <c r="V516" s="13">
        <f>IF(Jan_01_2026_Mar_02_2026_910311985076918[[#This Row],[Alcance]]=0,0,Jan_01_2026_Mar_02_2026_910311985076918[[#This Row],[Clics en el enlace]]/Jan_01_2026_Mar_02_2026_910311985076918[[#This Row],[Alcance]])</f>
        <v>0</v>
      </c>
      <c r="W516" s="13">
        <f>IF(Jan_01_2026_Mar_02_2026_910311985076918[[#This Row],[Alcance]]=0,0,Jan_01_2026_Mar_02_2026_910311985076918[[#This Row],[Veces que se compartió]]/Jan_01_2026_Mar_02_2026_910311985076918[[#This Row],[Alcance]])</f>
        <v>4.7619047619047623E-3</v>
      </c>
      <c r="X5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4.2857142857142858E-2</v>
      </c>
      <c r="Y5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5.2380952380952382E-2</v>
      </c>
    </row>
    <row r="517" spans="1:25" x14ac:dyDescent="0.3">
      <c r="A517">
        <v>1.7986874609927792E+16</v>
      </c>
      <c r="B517">
        <v>1.7841400776254024E+16</v>
      </c>
      <c r="C517" s="12" t="s">
        <v>2013</v>
      </c>
      <c r="D517" s="12" t="s">
        <v>1830</v>
      </c>
      <c r="E517" s="12" t="s">
        <v>1339</v>
      </c>
      <c r="F517">
        <v>47</v>
      </c>
      <c r="G517" s="12" t="s">
        <v>3066</v>
      </c>
      <c r="H517" s="12" t="s">
        <v>3067</v>
      </c>
      <c r="I517" s="12" t="s">
        <v>2016</v>
      </c>
      <c r="J517" s="12" t="s">
        <v>1339</v>
      </c>
      <c r="K517" s="12" t="s">
        <v>1836</v>
      </c>
      <c r="L517">
        <v>386</v>
      </c>
      <c r="M517">
        <v>300</v>
      </c>
      <c r="N517">
        <v>13</v>
      </c>
      <c r="O517">
        <v>0</v>
      </c>
      <c r="P517">
        <v>0</v>
      </c>
      <c r="Q517">
        <v>380</v>
      </c>
      <c r="V517" s="13">
        <f>IF(Jan_01_2026_Mar_02_2026_910311985076918[[#This Row],[Alcance]]=0,0,Jan_01_2026_Mar_02_2026_910311985076918[[#This Row],[Clics en el enlace]]/Jan_01_2026_Mar_02_2026_910311985076918[[#This Row],[Alcance]])</f>
        <v>0</v>
      </c>
      <c r="W517" s="13">
        <f>IF(Jan_01_2026_Mar_02_2026_910311985076918[[#This Row],[Alcance]]=0,0,Jan_01_2026_Mar_02_2026_910311985076918[[#This Row],[Veces que se compartió]]/Jan_01_2026_Mar_02_2026_910311985076918[[#This Row],[Alcance]])</f>
        <v>0</v>
      </c>
      <c r="X5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4.3333333333333335E-2</v>
      </c>
      <c r="Y5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4.3333333333333335E-2</v>
      </c>
    </row>
    <row r="518" spans="1:25" x14ac:dyDescent="0.3">
      <c r="A518">
        <v>1.80782801842014E+16</v>
      </c>
      <c r="B518">
        <v>1.7841400776254024E+16</v>
      </c>
      <c r="C518" s="12" t="s">
        <v>2013</v>
      </c>
      <c r="D518" s="12" t="s">
        <v>1830</v>
      </c>
      <c r="E518" s="12" t="s">
        <v>1339</v>
      </c>
      <c r="F518">
        <v>13</v>
      </c>
      <c r="G518" s="12" t="s">
        <v>3068</v>
      </c>
      <c r="H518" s="12" t="s">
        <v>3069</v>
      </c>
      <c r="I518" s="12" t="s">
        <v>2016</v>
      </c>
      <c r="J518" s="12" t="s">
        <v>1339</v>
      </c>
      <c r="K518" s="12" t="s">
        <v>1836</v>
      </c>
      <c r="L518">
        <v>502</v>
      </c>
      <c r="M518">
        <v>381</v>
      </c>
      <c r="N518">
        <v>15</v>
      </c>
      <c r="O518">
        <v>1</v>
      </c>
      <c r="P518">
        <v>0</v>
      </c>
      <c r="Q518">
        <v>378</v>
      </c>
      <c r="R518">
        <v>1</v>
      </c>
      <c r="V518" s="13">
        <f>IF(Jan_01_2026_Mar_02_2026_910311985076918[[#This Row],[Alcance]]=0,0,Jan_01_2026_Mar_02_2026_910311985076918[[#This Row],[Clics en el enlace]]/Jan_01_2026_Mar_02_2026_910311985076918[[#This Row],[Alcance]])</f>
        <v>0</v>
      </c>
      <c r="W518" s="13">
        <f>IF(Jan_01_2026_Mar_02_2026_910311985076918[[#This Row],[Alcance]]=0,0,Jan_01_2026_Mar_02_2026_910311985076918[[#This Row],[Veces que se compartió]]/Jan_01_2026_Mar_02_2026_910311985076918[[#This Row],[Alcance]])</f>
        <v>2.6246719160104987E-3</v>
      </c>
      <c r="X5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4.1994750656167978E-2</v>
      </c>
      <c r="Y5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4.7244094488188976E-2</v>
      </c>
    </row>
    <row r="519" spans="1:25" x14ac:dyDescent="0.3">
      <c r="A519">
        <v>1.8084440969163488E+16</v>
      </c>
      <c r="B519">
        <v>1.7841400776254024E+16</v>
      </c>
      <c r="C519" s="12" t="s">
        <v>2013</v>
      </c>
      <c r="D519" s="12" t="s">
        <v>1830</v>
      </c>
      <c r="E519" s="12" t="s">
        <v>1339</v>
      </c>
      <c r="F519">
        <v>15</v>
      </c>
      <c r="G519" s="12" t="s">
        <v>3070</v>
      </c>
      <c r="H519" s="12" t="s">
        <v>3071</v>
      </c>
      <c r="I519" s="12" t="s">
        <v>2016</v>
      </c>
      <c r="J519" s="12" t="s">
        <v>1339</v>
      </c>
      <c r="K519" s="12" t="s">
        <v>1836</v>
      </c>
      <c r="L519">
        <v>405</v>
      </c>
      <c r="M519">
        <v>302</v>
      </c>
      <c r="N519">
        <v>10</v>
      </c>
      <c r="O519">
        <v>0</v>
      </c>
      <c r="P519">
        <v>0</v>
      </c>
      <c r="Q519">
        <v>389</v>
      </c>
      <c r="V519" s="13">
        <f>IF(Jan_01_2026_Mar_02_2026_910311985076918[[#This Row],[Alcance]]=0,0,Jan_01_2026_Mar_02_2026_910311985076918[[#This Row],[Clics en el enlace]]/Jan_01_2026_Mar_02_2026_910311985076918[[#This Row],[Alcance]])</f>
        <v>0</v>
      </c>
      <c r="W519" s="13">
        <f>IF(Jan_01_2026_Mar_02_2026_910311985076918[[#This Row],[Alcance]]=0,0,Jan_01_2026_Mar_02_2026_910311985076918[[#This Row],[Veces que se compartió]]/Jan_01_2026_Mar_02_2026_910311985076918[[#This Row],[Alcance]])</f>
        <v>0</v>
      </c>
      <c r="X5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3.3112582781456956E-2</v>
      </c>
      <c r="Y5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3.3112582781456956E-2</v>
      </c>
    </row>
    <row r="520" spans="1:25" x14ac:dyDescent="0.3">
      <c r="A520">
        <v>1.80560611436688E+16</v>
      </c>
      <c r="B520">
        <v>1.7841400776254024E+16</v>
      </c>
      <c r="C520" s="12" t="s">
        <v>2013</v>
      </c>
      <c r="D520" s="12" t="s">
        <v>1830</v>
      </c>
      <c r="E520" s="12" t="s">
        <v>1339</v>
      </c>
      <c r="F520">
        <v>15</v>
      </c>
      <c r="G520" s="12" t="s">
        <v>3072</v>
      </c>
      <c r="H520" s="12" t="s">
        <v>3073</v>
      </c>
      <c r="I520" s="12" t="s">
        <v>2016</v>
      </c>
      <c r="J520" s="12" t="s">
        <v>1339</v>
      </c>
      <c r="K520" s="12" t="s">
        <v>1836</v>
      </c>
      <c r="L520">
        <v>418</v>
      </c>
      <c r="M520">
        <v>319</v>
      </c>
      <c r="N520">
        <v>13</v>
      </c>
      <c r="O520">
        <v>0</v>
      </c>
      <c r="P520">
        <v>0</v>
      </c>
      <c r="Q520">
        <v>398</v>
      </c>
      <c r="V520" s="13">
        <f>IF(Jan_01_2026_Mar_02_2026_910311985076918[[#This Row],[Alcance]]=0,0,Jan_01_2026_Mar_02_2026_910311985076918[[#This Row],[Clics en el enlace]]/Jan_01_2026_Mar_02_2026_910311985076918[[#This Row],[Alcance]])</f>
        <v>0</v>
      </c>
      <c r="W520" s="13">
        <f>IF(Jan_01_2026_Mar_02_2026_910311985076918[[#This Row],[Alcance]]=0,0,Jan_01_2026_Mar_02_2026_910311985076918[[#This Row],[Veces que se compartió]]/Jan_01_2026_Mar_02_2026_910311985076918[[#This Row],[Alcance]])</f>
        <v>0</v>
      </c>
      <c r="X5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4.0752351097178681E-2</v>
      </c>
      <c r="Y5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4.0752351097178681E-2</v>
      </c>
    </row>
    <row r="521" spans="1:25" x14ac:dyDescent="0.3">
      <c r="A521">
        <v>1.8055320140391264E+16</v>
      </c>
      <c r="B521">
        <v>1.7841400776254024E+16</v>
      </c>
      <c r="C521" s="12" t="s">
        <v>2013</v>
      </c>
      <c r="D521" s="12" t="s">
        <v>1830</v>
      </c>
      <c r="E521" s="12" t="s">
        <v>1339</v>
      </c>
      <c r="F521">
        <v>25</v>
      </c>
      <c r="G521" s="12" t="s">
        <v>3074</v>
      </c>
      <c r="H521" s="12" t="s">
        <v>3075</v>
      </c>
      <c r="I521" s="12" t="s">
        <v>2016</v>
      </c>
      <c r="J521" s="12" t="s">
        <v>1339</v>
      </c>
      <c r="K521" s="12" t="s">
        <v>1836</v>
      </c>
      <c r="L521">
        <v>499</v>
      </c>
      <c r="M521">
        <v>398</v>
      </c>
      <c r="N521">
        <v>16</v>
      </c>
      <c r="O521">
        <v>1</v>
      </c>
      <c r="P521">
        <v>0</v>
      </c>
      <c r="Q521">
        <v>402</v>
      </c>
      <c r="R521">
        <v>1</v>
      </c>
      <c r="V521" s="13">
        <f>IF(Jan_01_2026_Mar_02_2026_910311985076918[[#This Row],[Alcance]]=0,0,Jan_01_2026_Mar_02_2026_910311985076918[[#This Row],[Clics en el enlace]]/Jan_01_2026_Mar_02_2026_910311985076918[[#This Row],[Alcance]])</f>
        <v>0</v>
      </c>
      <c r="W521" s="13">
        <f>IF(Jan_01_2026_Mar_02_2026_910311985076918[[#This Row],[Alcance]]=0,0,Jan_01_2026_Mar_02_2026_910311985076918[[#This Row],[Veces que se compartió]]/Jan_01_2026_Mar_02_2026_910311985076918[[#This Row],[Alcance]])</f>
        <v>2.5125628140703518E-3</v>
      </c>
      <c r="X5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4.2713567839195977E-2</v>
      </c>
      <c r="Y5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4.7738693467336682E-2</v>
      </c>
    </row>
    <row r="522" spans="1:25" x14ac:dyDescent="0.3">
      <c r="A522">
        <v>1.78737577084837E+16</v>
      </c>
      <c r="B522">
        <v>1.7841400776254024E+16</v>
      </c>
      <c r="C522" s="12" t="s">
        <v>2013</v>
      </c>
      <c r="D522" s="12" t="s">
        <v>1830</v>
      </c>
      <c r="E522" s="12" t="s">
        <v>1339</v>
      </c>
      <c r="F522">
        <v>42</v>
      </c>
      <c r="G522" s="12" t="s">
        <v>3076</v>
      </c>
      <c r="H522" s="12" t="s">
        <v>3077</v>
      </c>
      <c r="I522" s="12" t="s">
        <v>2016</v>
      </c>
      <c r="J522" s="12" t="s">
        <v>1339</v>
      </c>
      <c r="K522" s="12" t="s">
        <v>1836</v>
      </c>
      <c r="L522">
        <v>523</v>
      </c>
      <c r="M522">
        <v>406</v>
      </c>
      <c r="N522">
        <v>18</v>
      </c>
      <c r="O522">
        <v>1</v>
      </c>
      <c r="P522">
        <v>1</v>
      </c>
      <c r="Q522">
        <v>412</v>
      </c>
      <c r="R522">
        <v>1</v>
      </c>
      <c r="V522" s="13">
        <f>IF(Jan_01_2026_Mar_02_2026_910311985076918[[#This Row],[Alcance]]=0,0,Jan_01_2026_Mar_02_2026_910311985076918[[#This Row],[Clics en el enlace]]/Jan_01_2026_Mar_02_2026_910311985076918[[#This Row],[Alcance]])</f>
        <v>0</v>
      </c>
      <c r="W522" s="13">
        <f>IF(Jan_01_2026_Mar_02_2026_910311985076918[[#This Row],[Alcance]]=0,0,Jan_01_2026_Mar_02_2026_910311985076918[[#This Row],[Veces que se compartió]]/Jan_01_2026_Mar_02_2026_910311985076918[[#This Row],[Alcance]])</f>
        <v>2.4630541871921183E-3</v>
      </c>
      <c r="X5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4.9261083743842367E-2</v>
      </c>
      <c r="Y5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5.6650246305418719E-2</v>
      </c>
    </row>
    <row r="523" spans="1:25" x14ac:dyDescent="0.3">
      <c r="A523">
        <v>1.816989963438432E+16</v>
      </c>
      <c r="B523">
        <v>1.7841400776254024E+16</v>
      </c>
      <c r="C523" s="12" t="s">
        <v>2013</v>
      </c>
      <c r="D523" s="12" t="s">
        <v>1830</v>
      </c>
      <c r="E523" s="12" t="s">
        <v>1339</v>
      </c>
      <c r="F523">
        <v>13</v>
      </c>
      <c r="G523" s="12" t="s">
        <v>3078</v>
      </c>
      <c r="H523" s="12" t="s">
        <v>3079</v>
      </c>
      <c r="I523" s="12" t="s">
        <v>2016</v>
      </c>
      <c r="J523" s="12" t="s">
        <v>1339</v>
      </c>
      <c r="K523" s="12" t="s">
        <v>1836</v>
      </c>
      <c r="L523">
        <v>615</v>
      </c>
      <c r="M523">
        <v>455</v>
      </c>
      <c r="N523">
        <v>17</v>
      </c>
      <c r="O523">
        <v>3</v>
      </c>
      <c r="P523">
        <v>2</v>
      </c>
      <c r="Q523">
        <v>435</v>
      </c>
      <c r="R523">
        <v>1</v>
      </c>
      <c r="V523" s="13">
        <f>IF(Jan_01_2026_Mar_02_2026_910311985076918[[#This Row],[Alcance]]=0,0,Jan_01_2026_Mar_02_2026_910311985076918[[#This Row],[Clics en el enlace]]/Jan_01_2026_Mar_02_2026_910311985076918[[#This Row],[Alcance]])</f>
        <v>0</v>
      </c>
      <c r="W523" s="13">
        <f>IF(Jan_01_2026_Mar_02_2026_910311985076918[[#This Row],[Alcance]]=0,0,Jan_01_2026_Mar_02_2026_910311985076918[[#This Row],[Veces que se compartió]]/Jan_01_2026_Mar_02_2026_910311985076918[[#This Row],[Alcance]])</f>
        <v>6.5934065934065934E-3</v>
      </c>
      <c r="X5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4.8351648351648353E-2</v>
      </c>
      <c r="Y5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6.5934065934065936E-2</v>
      </c>
    </row>
    <row r="524" spans="1:25" x14ac:dyDescent="0.3">
      <c r="A524">
        <v>1.7864476470561648E+16</v>
      </c>
      <c r="B524">
        <v>1.7841400776254024E+16</v>
      </c>
      <c r="C524" s="12" t="s">
        <v>2013</v>
      </c>
      <c r="D524" s="12" t="s">
        <v>1830</v>
      </c>
      <c r="E524" s="12" t="s">
        <v>1339</v>
      </c>
      <c r="F524">
        <v>16</v>
      </c>
      <c r="G524" s="12" t="s">
        <v>3080</v>
      </c>
      <c r="H524" s="12" t="s">
        <v>3081</v>
      </c>
      <c r="I524" s="12" t="s">
        <v>2016</v>
      </c>
      <c r="J524" s="12" t="s">
        <v>1339</v>
      </c>
      <c r="K524" s="12" t="s">
        <v>1836</v>
      </c>
      <c r="L524">
        <v>481</v>
      </c>
      <c r="M524">
        <v>352</v>
      </c>
      <c r="N524">
        <v>15</v>
      </c>
      <c r="O524">
        <v>0</v>
      </c>
      <c r="P524">
        <v>0</v>
      </c>
      <c r="Q524">
        <v>452</v>
      </c>
      <c r="R524">
        <v>5</v>
      </c>
      <c r="S524">
        <v>12</v>
      </c>
      <c r="V524" s="13">
        <f>IF(Jan_01_2026_Mar_02_2026_910311985076918[[#This Row],[Alcance]]=0,0,Jan_01_2026_Mar_02_2026_910311985076918[[#This Row],[Clics en el enlace]]/Jan_01_2026_Mar_02_2026_910311985076918[[#This Row],[Alcance]])</f>
        <v>0</v>
      </c>
      <c r="W524" s="13">
        <f>IF(Jan_01_2026_Mar_02_2026_910311985076918[[#This Row],[Alcance]]=0,0,Jan_01_2026_Mar_02_2026_910311985076918[[#This Row],[Veces que se compartió]]/Jan_01_2026_Mar_02_2026_910311985076918[[#This Row],[Alcance]])</f>
        <v>0</v>
      </c>
      <c r="X5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4.261363636363636E-2</v>
      </c>
      <c r="Y5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4.261363636363636E-2</v>
      </c>
    </row>
    <row r="525" spans="1:25" x14ac:dyDescent="0.3">
      <c r="A525">
        <v>1.8030734585717028E+16</v>
      </c>
      <c r="B525">
        <v>1.7841400776254024E+16</v>
      </c>
      <c r="C525" s="12" t="s">
        <v>2013</v>
      </c>
      <c r="D525" s="12" t="s">
        <v>1830</v>
      </c>
      <c r="E525" s="12" t="s">
        <v>3082</v>
      </c>
      <c r="F525">
        <v>22</v>
      </c>
      <c r="G525" s="12" t="s">
        <v>3083</v>
      </c>
      <c r="H525" s="12" t="s">
        <v>3084</v>
      </c>
      <c r="I525" s="12" t="s">
        <v>2016</v>
      </c>
      <c r="J525" s="12" t="s">
        <v>1339</v>
      </c>
      <c r="K525" s="12" t="s">
        <v>1836</v>
      </c>
      <c r="L525">
        <v>515</v>
      </c>
      <c r="M525">
        <v>384</v>
      </c>
      <c r="N525">
        <v>27</v>
      </c>
      <c r="O525">
        <v>1</v>
      </c>
      <c r="P525">
        <v>1</v>
      </c>
      <c r="Q525">
        <v>442</v>
      </c>
      <c r="V525" s="13">
        <f>IF(Jan_01_2026_Mar_02_2026_910311985076918[[#This Row],[Alcance]]=0,0,Jan_01_2026_Mar_02_2026_910311985076918[[#This Row],[Clics en el enlace]]/Jan_01_2026_Mar_02_2026_910311985076918[[#This Row],[Alcance]])</f>
        <v>0</v>
      </c>
      <c r="W525" s="13">
        <f>IF(Jan_01_2026_Mar_02_2026_910311985076918[[#This Row],[Alcance]]=0,0,Jan_01_2026_Mar_02_2026_910311985076918[[#This Row],[Veces que se compartió]]/Jan_01_2026_Mar_02_2026_910311985076918[[#This Row],[Alcance]])</f>
        <v>2.6041666666666665E-3</v>
      </c>
      <c r="X5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7.5520833333333329E-2</v>
      </c>
      <c r="Y5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8.3333333333333329E-2</v>
      </c>
    </row>
    <row r="526" spans="1:25" x14ac:dyDescent="0.3">
      <c r="A526">
        <v>1.8106770364707336E+16</v>
      </c>
      <c r="B526">
        <v>1.7841400776254024E+16</v>
      </c>
      <c r="C526" s="12" t="s">
        <v>2013</v>
      </c>
      <c r="D526" s="12" t="s">
        <v>1830</v>
      </c>
      <c r="E526" s="12" t="s">
        <v>1339</v>
      </c>
      <c r="F526">
        <v>21</v>
      </c>
      <c r="G526" s="12" t="s">
        <v>3085</v>
      </c>
      <c r="H526" s="12" t="s">
        <v>3086</v>
      </c>
      <c r="I526" s="12" t="s">
        <v>2016</v>
      </c>
      <c r="J526" s="12" t="s">
        <v>1339</v>
      </c>
      <c r="K526" s="12" t="s">
        <v>1836</v>
      </c>
      <c r="L526">
        <v>472</v>
      </c>
      <c r="M526">
        <v>366</v>
      </c>
      <c r="N526">
        <v>20</v>
      </c>
      <c r="O526">
        <v>1</v>
      </c>
      <c r="P526">
        <v>0</v>
      </c>
      <c r="Q526">
        <v>363</v>
      </c>
      <c r="R526">
        <v>1</v>
      </c>
      <c r="V526" s="13">
        <f>IF(Jan_01_2026_Mar_02_2026_910311985076918[[#This Row],[Alcance]]=0,0,Jan_01_2026_Mar_02_2026_910311985076918[[#This Row],[Clics en el enlace]]/Jan_01_2026_Mar_02_2026_910311985076918[[#This Row],[Alcance]])</f>
        <v>0</v>
      </c>
      <c r="W526" s="13">
        <f>IF(Jan_01_2026_Mar_02_2026_910311985076918[[#This Row],[Alcance]]=0,0,Jan_01_2026_Mar_02_2026_910311985076918[[#This Row],[Veces que se compartió]]/Jan_01_2026_Mar_02_2026_910311985076918[[#This Row],[Alcance]])</f>
        <v>2.7322404371584699E-3</v>
      </c>
      <c r="X5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5.737704918032787E-2</v>
      </c>
      <c r="Y5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6.2841530054644809E-2</v>
      </c>
    </row>
    <row r="527" spans="1:25" x14ac:dyDescent="0.3">
      <c r="A527">
        <v>1.8506236021074448E+16</v>
      </c>
      <c r="B527">
        <v>1.7841400776254024E+16</v>
      </c>
      <c r="C527" s="12" t="s">
        <v>2013</v>
      </c>
      <c r="D527" s="12" t="s">
        <v>1830</v>
      </c>
      <c r="E527" s="12" t="s">
        <v>1339</v>
      </c>
      <c r="F527">
        <v>31</v>
      </c>
      <c r="G527" s="12" t="s">
        <v>3087</v>
      </c>
      <c r="H527" s="12" t="s">
        <v>3088</v>
      </c>
      <c r="I527" s="12" t="s">
        <v>2016</v>
      </c>
      <c r="J527" s="12" t="s">
        <v>1339</v>
      </c>
      <c r="K527" s="12" t="s">
        <v>1836</v>
      </c>
      <c r="L527">
        <v>549</v>
      </c>
      <c r="M527">
        <v>435</v>
      </c>
      <c r="N527">
        <v>30</v>
      </c>
      <c r="O527">
        <v>2</v>
      </c>
      <c r="P527">
        <v>0</v>
      </c>
      <c r="Q527">
        <v>358</v>
      </c>
      <c r="V527" s="13">
        <f>IF(Jan_01_2026_Mar_02_2026_910311985076918[[#This Row],[Alcance]]=0,0,Jan_01_2026_Mar_02_2026_910311985076918[[#This Row],[Clics en el enlace]]/Jan_01_2026_Mar_02_2026_910311985076918[[#This Row],[Alcance]])</f>
        <v>0</v>
      </c>
      <c r="W527" s="13">
        <f>IF(Jan_01_2026_Mar_02_2026_910311985076918[[#This Row],[Alcance]]=0,0,Jan_01_2026_Mar_02_2026_910311985076918[[#This Row],[Veces que se compartió]]/Jan_01_2026_Mar_02_2026_910311985076918[[#This Row],[Alcance]])</f>
        <v>4.5977011494252873E-3</v>
      </c>
      <c r="X5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7.3563218390804597E-2</v>
      </c>
      <c r="Y5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8.2758620689655171E-2</v>
      </c>
    </row>
    <row r="528" spans="1:25" x14ac:dyDescent="0.3">
      <c r="A528">
        <v>1.7924456001210952E+16</v>
      </c>
      <c r="B528">
        <v>1.7841400776254024E+16</v>
      </c>
      <c r="C528" s="12" t="s">
        <v>2013</v>
      </c>
      <c r="D528" s="12" t="s">
        <v>1830</v>
      </c>
      <c r="E528" s="12" t="s">
        <v>3089</v>
      </c>
      <c r="F528">
        <v>16</v>
      </c>
      <c r="G528" s="12" t="s">
        <v>3090</v>
      </c>
      <c r="H528" s="12" t="s">
        <v>3091</v>
      </c>
      <c r="I528" s="12" t="s">
        <v>2016</v>
      </c>
      <c r="J528" s="12" t="s">
        <v>1339</v>
      </c>
      <c r="K528" s="12" t="s">
        <v>1836</v>
      </c>
      <c r="L528">
        <v>468</v>
      </c>
      <c r="M528">
        <v>360</v>
      </c>
      <c r="N528">
        <v>16</v>
      </c>
      <c r="O528">
        <v>1</v>
      </c>
      <c r="P528">
        <v>2</v>
      </c>
      <c r="Q528">
        <v>357</v>
      </c>
      <c r="V528" s="13">
        <f>IF(Jan_01_2026_Mar_02_2026_910311985076918[[#This Row],[Alcance]]=0,0,Jan_01_2026_Mar_02_2026_910311985076918[[#This Row],[Clics en el enlace]]/Jan_01_2026_Mar_02_2026_910311985076918[[#This Row],[Alcance]])</f>
        <v>0</v>
      </c>
      <c r="W528" s="13">
        <f>IF(Jan_01_2026_Mar_02_2026_910311985076918[[#This Row],[Alcance]]=0,0,Jan_01_2026_Mar_02_2026_910311985076918[[#This Row],[Veces que se compartió]]/Jan_01_2026_Mar_02_2026_910311985076918[[#This Row],[Alcance]])</f>
        <v>2.7777777777777779E-3</v>
      </c>
      <c r="X5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5.2777777777777778E-2</v>
      </c>
      <c r="Y5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6.3888888888888884E-2</v>
      </c>
    </row>
    <row r="529" spans="1:25" x14ac:dyDescent="0.3">
      <c r="A529">
        <v>1.8062261414304496E+16</v>
      </c>
      <c r="B529">
        <v>1.7841400776254024E+16</v>
      </c>
      <c r="C529" s="12" t="s">
        <v>2013</v>
      </c>
      <c r="D529" s="12" t="s">
        <v>1830</v>
      </c>
      <c r="E529" s="12" t="s">
        <v>1339</v>
      </c>
      <c r="F529">
        <v>18</v>
      </c>
      <c r="G529" s="12" t="s">
        <v>3092</v>
      </c>
      <c r="H529" s="12" t="s">
        <v>3093</v>
      </c>
      <c r="I529" s="12" t="s">
        <v>2016</v>
      </c>
      <c r="J529" s="12" t="s">
        <v>1339</v>
      </c>
      <c r="K529" s="12" t="s">
        <v>1836</v>
      </c>
      <c r="L529">
        <v>392</v>
      </c>
      <c r="M529">
        <v>313</v>
      </c>
      <c r="N529">
        <v>20</v>
      </c>
      <c r="O529">
        <v>0</v>
      </c>
      <c r="P529">
        <v>2</v>
      </c>
      <c r="Q529">
        <v>362</v>
      </c>
      <c r="V529" s="13">
        <f>IF(Jan_01_2026_Mar_02_2026_910311985076918[[#This Row],[Alcance]]=0,0,Jan_01_2026_Mar_02_2026_910311985076918[[#This Row],[Clics en el enlace]]/Jan_01_2026_Mar_02_2026_910311985076918[[#This Row],[Alcance]])</f>
        <v>0</v>
      </c>
      <c r="W529" s="13">
        <f>IF(Jan_01_2026_Mar_02_2026_910311985076918[[#This Row],[Alcance]]=0,0,Jan_01_2026_Mar_02_2026_910311985076918[[#This Row],[Veces que se compartió]]/Jan_01_2026_Mar_02_2026_910311985076918[[#This Row],[Alcance]])</f>
        <v>0</v>
      </c>
      <c r="X5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7.0287539936102233E-2</v>
      </c>
      <c r="Y5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7.6677316293929709E-2</v>
      </c>
    </row>
    <row r="530" spans="1:25" x14ac:dyDescent="0.3">
      <c r="A530">
        <v>1.8094676848745944E+16</v>
      </c>
      <c r="B530">
        <v>1.7841400776254024E+16</v>
      </c>
      <c r="C530" s="12" t="s">
        <v>2013</v>
      </c>
      <c r="D530" s="12" t="s">
        <v>1830</v>
      </c>
      <c r="E530" s="12" t="s">
        <v>1339</v>
      </c>
      <c r="F530">
        <v>42</v>
      </c>
      <c r="G530" s="12" t="s">
        <v>3094</v>
      </c>
      <c r="H530" s="12" t="s">
        <v>3095</v>
      </c>
      <c r="I530" s="12" t="s">
        <v>2016</v>
      </c>
      <c r="J530" s="12" t="s">
        <v>1339</v>
      </c>
      <c r="K530" s="12" t="s">
        <v>1836</v>
      </c>
      <c r="L530">
        <v>495</v>
      </c>
      <c r="M530">
        <v>386</v>
      </c>
      <c r="N530">
        <v>21</v>
      </c>
      <c r="O530">
        <v>2</v>
      </c>
      <c r="P530">
        <v>0</v>
      </c>
      <c r="Q530">
        <v>373</v>
      </c>
      <c r="V530" s="13">
        <f>IF(Jan_01_2026_Mar_02_2026_910311985076918[[#This Row],[Alcance]]=0,0,Jan_01_2026_Mar_02_2026_910311985076918[[#This Row],[Clics en el enlace]]/Jan_01_2026_Mar_02_2026_910311985076918[[#This Row],[Alcance]])</f>
        <v>0</v>
      </c>
      <c r="W530" s="13">
        <f>IF(Jan_01_2026_Mar_02_2026_910311985076918[[#This Row],[Alcance]]=0,0,Jan_01_2026_Mar_02_2026_910311985076918[[#This Row],[Veces que se compartió]]/Jan_01_2026_Mar_02_2026_910311985076918[[#This Row],[Alcance]])</f>
        <v>5.1813471502590676E-3</v>
      </c>
      <c r="X5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5.9585492227979271E-2</v>
      </c>
      <c r="Y5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6.9948186528497408E-2</v>
      </c>
    </row>
    <row r="531" spans="1:25" x14ac:dyDescent="0.3">
      <c r="A531">
        <v>1.8132792364446588E+16</v>
      </c>
      <c r="B531">
        <v>1.7841400776254024E+16</v>
      </c>
      <c r="C531" s="12" t="s">
        <v>2013</v>
      </c>
      <c r="D531" s="12" t="s">
        <v>1830</v>
      </c>
      <c r="E531" s="12" t="s">
        <v>1339</v>
      </c>
      <c r="F531">
        <v>22</v>
      </c>
      <c r="G531" s="12" t="s">
        <v>3096</v>
      </c>
      <c r="H531" s="12" t="s">
        <v>3097</v>
      </c>
      <c r="I531" s="12" t="s">
        <v>2016</v>
      </c>
      <c r="J531" s="12" t="s">
        <v>1339</v>
      </c>
      <c r="K531" s="12" t="s">
        <v>1836</v>
      </c>
      <c r="L531">
        <v>479</v>
      </c>
      <c r="M531">
        <v>374</v>
      </c>
      <c r="N531">
        <v>18</v>
      </c>
      <c r="O531">
        <v>1</v>
      </c>
      <c r="P531">
        <v>1</v>
      </c>
      <c r="Q531">
        <v>382</v>
      </c>
      <c r="V531" s="13">
        <f>IF(Jan_01_2026_Mar_02_2026_910311985076918[[#This Row],[Alcance]]=0,0,Jan_01_2026_Mar_02_2026_910311985076918[[#This Row],[Clics en el enlace]]/Jan_01_2026_Mar_02_2026_910311985076918[[#This Row],[Alcance]])</f>
        <v>0</v>
      </c>
      <c r="W531" s="13">
        <f>IF(Jan_01_2026_Mar_02_2026_910311985076918[[#This Row],[Alcance]]=0,0,Jan_01_2026_Mar_02_2026_910311985076918[[#This Row],[Veces que se compartió]]/Jan_01_2026_Mar_02_2026_910311985076918[[#This Row],[Alcance]])</f>
        <v>2.6737967914438501E-3</v>
      </c>
      <c r="X5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5.3475935828877004E-2</v>
      </c>
      <c r="Y5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6.1497326203208559E-2</v>
      </c>
    </row>
    <row r="532" spans="1:25" x14ac:dyDescent="0.3">
      <c r="A532">
        <v>1.8011684915821784E+16</v>
      </c>
      <c r="B532">
        <v>1.7841400776254024E+16</v>
      </c>
      <c r="C532" s="12" t="s">
        <v>2013</v>
      </c>
      <c r="D532" s="12" t="s">
        <v>1830</v>
      </c>
      <c r="E532" s="12" t="s">
        <v>3098</v>
      </c>
      <c r="F532">
        <v>10</v>
      </c>
      <c r="G532" s="12" t="s">
        <v>3099</v>
      </c>
      <c r="H532" s="12" t="s">
        <v>3100</v>
      </c>
      <c r="I532" s="12" t="s">
        <v>2016</v>
      </c>
      <c r="J532" s="12" t="s">
        <v>1339</v>
      </c>
      <c r="K532" s="12" t="s">
        <v>1836</v>
      </c>
      <c r="L532">
        <v>419</v>
      </c>
      <c r="M532">
        <v>323</v>
      </c>
      <c r="N532">
        <v>17</v>
      </c>
      <c r="O532">
        <v>0</v>
      </c>
      <c r="P532">
        <v>1</v>
      </c>
      <c r="Q532">
        <v>392</v>
      </c>
      <c r="S532">
        <v>4</v>
      </c>
      <c r="V532" s="13">
        <f>IF(Jan_01_2026_Mar_02_2026_910311985076918[[#This Row],[Alcance]]=0,0,Jan_01_2026_Mar_02_2026_910311985076918[[#This Row],[Clics en el enlace]]/Jan_01_2026_Mar_02_2026_910311985076918[[#This Row],[Alcance]])</f>
        <v>0</v>
      </c>
      <c r="W532" s="13">
        <f>IF(Jan_01_2026_Mar_02_2026_910311985076918[[#This Row],[Alcance]]=0,0,Jan_01_2026_Mar_02_2026_910311985076918[[#This Row],[Veces que se compartió]]/Jan_01_2026_Mar_02_2026_910311985076918[[#This Row],[Alcance]])</f>
        <v>0</v>
      </c>
      <c r="X5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5.5727554179566562E-2</v>
      </c>
      <c r="Y5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5.8823529411764705E-2</v>
      </c>
    </row>
    <row r="533" spans="1:25" x14ac:dyDescent="0.3">
      <c r="A533">
        <v>1.8100792102893384E+16</v>
      </c>
      <c r="B533">
        <v>1.7841400776254024E+16</v>
      </c>
      <c r="C533" s="12" t="s">
        <v>2013</v>
      </c>
      <c r="D533" s="12" t="s">
        <v>1830</v>
      </c>
      <c r="E533" s="12" t="s">
        <v>1339</v>
      </c>
      <c r="F533">
        <v>0</v>
      </c>
      <c r="G533" s="12" t="s">
        <v>3101</v>
      </c>
      <c r="H533" s="12" t="s">
        <v>3102</v>
      </c>
      <c r="I533" s="12" t="s">
        <v>2016</v>
      </c>
      <c r="J533" s="12" t="s">
        <v>1339</v>
      </c>
      <c r="K533" s="12" t="s">
        <v>1836</v>
      </c>
      <c r="L533">
        <v>454</v>
      </c>
      <c r="M533">
        <v>348</v>
      </c>
      <c r="N533">
        <v>27</v>
      </c>
      <c r="O533">
        <v>0</v>
      </c>
      <c r="P533">
        <v>3</v>
      </c>
      <c r="Q533">
        <v>411</v>
      </c>
      <c r="R533">
        <v>2</v>
      </c>
      <c r="V533" s="13">
        <f>IF(Jan_01_2026_Mar_02_2026_910311985076918[[#This Row],[Alcance]]=0,0,Jan_01_2026_Mar_02_2026_910311985076918[[#This Row],[Clics en el enlace]]/Jan_01_2026_Mar_02_2026_910311985076918[[#This Row],[Alcance]])</f>
        <v>0</v>
      </c>
      <c r="W533" s="13">
        <f>IF(Jan_01_2026_Mar_02_2026_910311985076918[[#This Row],[Alcance]]=0,0,Jan_01_2026_Mar_02_2026_910311985076918[[#This Row],[Veces que se compartió]]/Jan_01_2026_Mar_02_2026_910311985076918[[#This Row],[Alcance]])</f>
        <v>0</v>
      </c>
      <c r="X5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8.6206896551724144E-2</v>
      </c>
      <c r="Y5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9.4827586206896547E-2</v>
      </c>
    </row>
    <row r="534" spans="1:25" x14ac:dyDescent="0.3">
      <c r="A534">
        <v>1.80536767586887E+16</v>
      </c>
      <c r="B534">
        <v>1.7841400776254024E+16</v>
      </c>
      <c r="C534" s="12" t="s">
        <v>2013</v>
      </c>
      <c r="D534" s="12" t="s">
        <v>1830</v>
      </c>
      <c r="E534" s="12" t="s">
        <v>1339</v>
      </c>
      <c r="F534">
        <v>10</v>
      </c>
      <c r="G534" s="12" t="s">
        <v>3103</v>
      </c>
      <c r="H534" s="12" t="s">
        <v>3104</v>
      </c>
      <c r="I534" s="12" t="s">
        <v>2016</v>
      </c>
      <c r="J534" s="12" t="s">
        <v>1339</v>
      </c>
      <c r="K534" s="12" t="s">
        <v>1836</v>
      </c>
      <c r="L534">
        <v>485</v>
      </c>
      <c r="M534">
        <v>327</v>
      </c>
      <c r="N534">
        <v>16</v>
      </c>
      <c r="O534">
        <v>1</v>
      </c>
      <c r="P534">
        <v>0</v>
      </c>
      <c r="Q534">
        <v>389</v>
      </c>
      <c r="R534">
        <v>1</v>
      </c>
      <c r="S534">
        <v>15</v>
      </c>
      <c r="V534" s="13">
        <f>IF(Jan_01_2026_Mar_02_2026_910311985076918[[#This Row],[Alcance]]=0,0,Jan_01_2026_Mar_02_2026_910311985076918[[#This Row],[Clics en el enlace]]/Jan_01_2026_Mar_02_2026_910311985076918[[#This Row],[Alcance]])</f>
        <v>0</v>
      </c>
      <c r="W534" s="13">
        <f>IF(Jan_01_2026_Mar_02_2026_910311985076918[[#This Row],[Alcance]]=0,0,Jan_01_2026_Mar_02_2026_910311985076918[[#This Row],[Veces que se compartió]]/Jan_01_2026_Mar_02_2026_910311985076918[[#This Row],[Alcance]])</f>
        <v>3.0581039755351682E-3</v>
      </c>
      <c r="X5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5.1987767584097858E-2</v>
      </c>
      <c r="Y5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5.8103975535168197E-2</v>
      </c>
    </row>
    <row r="535" spans="1:25" x14ac:dyDescent="0.3">
      <c r="A535">
        <v>1.8079133831251076E+16</v>
      </c>
      <c r="B535">
        <v>1.7841400776254024E+16</v>
      </c>
      <c r="C535" s="12" t="s">
        <v>2013</v>
      </c>
      <c r="D535" s="12" t="s">
        <v>1830</v>
      </c>
      <c r="E535" s="12" t="s">
        <v>3105</v>
      </c>
      <c r="F535">
        <v>20</v>
      </c>
      <c r="G535" s="12" t="s">
        <v>3106</v>
      </c>
      <c r="H535" s="12" t="s">
        <v>3107</v>
      </c>
      <c r="I535" s="12" t="s">
        <v>2016</v>
      </c>
      <c r="J535" s="12" t="s">
        <v>1339</v>
      </c>
      <c r="K535" s="12" t="s">
        <v>1836</v>
      </c>
      <c r="L535">
        <v>468</v>
      </c>
      <c r="M535">
        <v>340</v>
      </c>
      <c r="N535">
        <v>17</v>
      </c>
      <c r="O535">
        <v>2</v>
      </c>
      <c r="P535">
        <v>0</v>
      </c>
      <c r="Q535">
        <v>346</v>
      </c>
      <c r="V535" s="13">
        <f>IF(Jan_01_2026_Mar_02_2026_910311985076918[[#This Row],[Alcance]]=0,0,Jan_01_2026_Mar_02_2026_910311985076918[[#This Row],[Clics en el enlace]]/Jan_01_2026_Mar_02_2026_910311985076918[[#This Row],[Alcance]])</f>
        <v>0</v>
      </c>
      <c r="W535" s="13">
        <f>IF(Jan_01_2026_Mar_02_2026_910311985076918[[#This Row],[Alcance]]=0,0,Jan_01_2026_Mar_02_2026_910311985076918[[#This Row],[Veces que se compartió]]/Jan_01_2026_Mar_02_2026_910311985076918[[#This Row],[Alcance]])</f>
        <v>5.8823529411764705E-3</v>
      </c>
      <c r="X5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5.5882352941176473E-2</v>
      </c>
      <c r="Y5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6.7647058823529407E-2</v>
      </c>
    </row>
    <row r="536" spans="1:25" x14ac:dyDescent="0.3">
      <c r="A536">
        <v>1.8077242427051228E+16</v>
      </c>
      <c r="B536">
        <v>1.7841400776254024E+16</v>
      </c>
      <c r="C536" s="12" t="s">
        <v>2013</v>
      </c>
      <c r="D536" s="12" t="s">
        <v>1830</v>
      </c>
      <c r="E536" s="12" t="s">
        <v>3108</v>
      </c>
      <c r="F536">
        <v>22</v>
      </c>
      <c r="G536" s="12" t="s">
        <v>3109</v>
      </c>
      <c r="H536" s="12" t="s">
        <v>3110</v>
      </c>
      <c r="I536" s="12" t="s">
        <v>2016</v>
      </c>
      <c r="J536" s="12" t="s">
        <v>1339</v>
      </c>
      <c r="K536" s="12" t="s">
        <v>1836</v>
      </c>
      <c r="L536">
        <v>467</v>
      </c>
      <c r="M536">
        <v>349</v>
      </c>
      <c r="N536">
        <v>18</v>
      </c>
      <c r="O536">
        <v>2</v>
      </c>
      <c r="P536">
        <v>0</v>
      </c>
      <c r="Q536">
        <v>337</v>
      </c>
      <c r="R536">
        <v>3</v>
      </c>
      <c r="V536" s="13">
        <f>IF(Jan_01_2026_Mar_02_2026_910311985076918[[#This Row],[Alcance]]=0,0,Jan_01_2026_Mar_02_2026_910311985076918[[#This Row],[Clics en el enlace]]/Jan_01_2026_Mar_02_2026_910311985076918[[#This Row],[Alcance]])</f>
        <v>0</v>
      </c>
      <c r="W536" s="13">
        <f>IF(Jan_01_2026_Mar_02_2026_910311985076918[[#This Row],[Alcance]]=0,0,Jan_01_2026_Mar_02_2026_910311985076918[[#This Row],[Veces que se compartió]]/Jan_01_2026_Mar_02_2026_910311985076918[[#This Row],[Alcance]])</f>
        <v>5.7306590257879654E-3</v>
      </c>
      <c r="X5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5.730659025787966E-2</v>
      </c>
      <c r="Y5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6.8767908309455589E-2</v>
      </c>
    </row>
    <row r="537" spans="1:25" x14ac:dyDescent="0.3">
      <c r="A537">
        <v>1.7999091341718754E+16</v>
      </c>
      <c r="B537">
        <v>1.7841400776254024E+16</v>
      </c>
      <c r="C537" s="12" t="s">
        <v>2013</v>
      </c>
      <c r="D537" s="12" t="s">
        <v>1830</v>
      </c>
      <c r="E537" s="12" t="s">
        <v>1339</v>
      </c>
      <c r="F537">
        <v>0</v>
      </c>
      <c r="G537" s="12" t="s">
        <v>3111</v>
      </c>
      <c r="H537" s="12" t="s">
        <v>3112</v>
      </c>
      <c r="I537" s="12" t="s">
        <v>2016</v>
      </c>
      <c r="J537" s="12" t="s">
        <v>1339</v>
      </c>
      <c r="K537" s="12" t="s">
        <v>1836</v>
      </c>
      <c r="L537">
        <v>331</v>
      </c>
      <c r="M537">
        <v>251</v>
      </c>
      <c r="N537">
        <v>11</v>
      </c>
      <c r="O537">
        <v>0</v>
      </c>
      <c r="P537">
        <v>1</v>
      </c>
      <c r="Q537">
        <v>319</v>
      </c>
      <c r="S537">
        <v>4</v>
      </c>
      <c r="V537" s="13">
        <f>IF(Jan_01_2026_Mar_02_2026_910311985076918[[#This Row],[Alcance]]=0,0,Jan_01_2026_Mar_02_2026_910311985076918[[#This Row],[Clics en el enlace]]/Jan_01_2026_Mar_02_2026_910311985076918[[#This Row],[Alcance]])</f>
        <v>0</v>
      </c>
      <c r="W537" s="13">
        <f>IF(Jan_01_2026_Mar_02_2026_910311985076918[[#This Row],[Alcance]]=0,0,Jan_01_2026_Mar_02_2026_910311985076918[[#This Row],[Veces que se compartió]]/Jan_01_2026_Mar_02_2026_910311985076918[[#This Row],[Alcance]])</f>
        <v>0</v>
      </c>
      <c r="X5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4.7808764940239043E-2</v>
      </c>
      <c r="Y5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5.1792828685258967E-2</v>
      </c>
    </row>
    <row r="538" spans="1:25" x14ac:dyDescent="0.3">
      <c r="A538">
        <v>1.812147633749668E+16</v>
      </c>
      <c r="B538">
        <v>1.7841400776254024E+16</v>
      </c>
      <c r="C538" s="12" t="s">
        <v>2013</v>
      </c>
      <c r="D538" s="12" t="s">
        <v>1830</v>
      </c>
      <c r="E538" s="12" t="s">
        <v>1339</v>
      </c>
      <c r="F538">
        <v>0</v>
      </c>
      <c r="G538" s="12" t="s">
        <v>3113</v>
      </c>
      <c r="H538" s="12" t="s">
        <v>3114</v>
      </c>
      <c r="I538" s="12" t="s">
        <v>2016</v>
      </c>
      <c r="J538" s="12" t="s">
        <v>1339</v>
      </c>
      <c r="K538" s="12" t="s">
        <v>1836</v>
      </c>
      <c r="L538">
        <v>390</v>
      </c>
      <c r="M538">
        <v>298</v>
      </c>
      <c r="N538">
        <v>15</v>
      </c>
      <c r="O538">
        <v>1</v>
      </c>
      <c r="P538">
        <v>0</v>
      </c>
      <c r="Q538">
        <v>301</v>
      </c>
      <c r="V538" s="13">
        <f>IF(Jan_01_2026_Mar_02_2026_910311985076918[[#This Row],[Alcance]]=0,0,Jan_01_2026_Mar_02_2026_910311985076918[[#This Row],[Clics en el enlace]]/Jan_01_2026_Mar_02_2026_910311985076918[[#This Row],[Alcance]])</f>
        <v>0</v>
      </c>
      <c r="W538" s="13">
        <f>IF(Jan_01_2026_Mar_02_2026_910311985076918[[#This Row],[Alcance]]=0,0,Jan_01_2026_Mar_02_2026_910311985076918[[#This Row],[Veces que se compartió]]/Jan_01_2026_Mar_02_2026_910311985076918[[#This Row],[Alcance]])</f>
        <v>3.3557046979865771E-3</v>
      </c>
      <c r="X5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5.3691275167785234E-2</v>
      </c>
      <c r="Y5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6.0402684563758392E-2</v>
      </c>
    </row>
    <row r="539" spans="1:25" x14ac:dyDescent="0.3">
      <c r="A539">
        <v>1.7964978717001948E+16</v>
      </c>
      <c r="B539">
        <v>1.7841400776254024E+16</v>
      </c>
      <c r="C539" s="12" t="s">
        <v>2013</v>
      </c>
      <c r="D539" s="12" t="s">
        <v>1830</v>
      </c>
      <c r="E539" s="12" t="s">
        <v>1339</v>
      </c>
      <c r="F539">
        <v>0</v>
      </c>
      <c r="G539" s="12" t="s">
        <v>3115</v>
      </c>
      <c r="H539" s="12" t="s">
        <v>3116</v>
      </c>
      <c r="I539" s="12" t="s">
        <v>2016</v>
      </c>
      <c r="J539" s="12" t="s">
        <v>1339</v>
      </c>
      <c r="K539" s="12" t="s">
        <v>1836</v>
      </c>
      <c r="L539">
        <v>414</v>
      </c>
      <c r="M539">
        <v>314</v>
      </c>
      <c r="N539">
        <v>13</v>
      </c>
      <c r="O539">
        <v>1</v>
      </c>
      <c r="P539">
        <v>0</v>
      </c>
      <c r="Q539">
        <v>321</v>
      </c>
      <c r="R539">
        <v>1</v>
      </c>
      <c r="V539" s="13">
        <f>IF(Jan_01_2026_Mar_02_2026_910311985076918[[#This Row],[Alcance]]=0,0,Jan_01_2026_Mar_02_2026_910311985076918[[#This Row],[Clics en el enlace]]/Jan_01_2026_Mar_02_2026_910311985076918[[#This Row],[Alcance]])</f>
        <v>0</v>
      </c>
      <c r="W539" s="13">
        <f>IF(Jan_01_2026_Mar_02_2026_910311985076918[[#This Row],[Alcance]]=0,0,Jan_01_2026_Mar_02_2026_910311985076918[[#This Row],[Veces que se compartió]]/Jan_01_2026_Mar_02_2026_910311985076918[[#This Row],[Alcance]])</f>
        <v>3.1847133757961785E-3</v>
      </c>
      <c r="X5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4.4585987261146494E-2</v>
      </c>
      <c r="Y5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5.0955414012738856E-2</v>
      </c>
    </row>
    <row r="540" spans="1:25" x14ac:dyDescent="0.3">
      <c r="A540">
        <v>1.8336951517243256E+16</v>
      </c>
      <c r="B540">
        <v>1.7841400776254024E+16</v>
      </c>
      <c r="C540" s="12" t="s">
        <v>2013</v>
      </c>
      <c r="D540" s="12" t="s">
        <v>1830</v>
      </c>
      <c r="E540" s="12" t="s">
        <v>1339</v>
      </c>
      <c r="F540">
        <v>0</v>
      </c>
      <c r="G540" s="12" t="s">
        <v>3117</v>
      </c>
      <c r="H540" s="12" t="s">
        <v>3118</v>
      </c>
      <c r="I540" s="12" t="s">
        <v>2016</v>
      </c>
      <c r="J540" s="12" t="s">
        <v>1339</v>
      </c>
      <c r="K540" s="12" t="s">
        <v>1836</v>
      </c>
      <c r="L540">
        <v>355</v>
      </c>
      <c r="M540">
        <v>249</v>
      </c>
      <c r="N540">
        <v>9</v>
      </c>
      <c r="O540">
        <v>0</v>
      </c>
      <c r="P540">
        <v>0</v>
      </c>
      <c r="Q540">
        <v>336</v>
      </c>
      <c r="S540">
        <v>2</v>
      </c>
      <c r="V540" s="13">
        <f>IF(Jan_01_2026_Mar_02_2026_910311985076918[[#This Row],[Alcance]]=0,0,Jan_01_2026_Mar_02_2026_910311985076918[[#This Row],[Clics en el enlace]]/Jan_01_2026_Mar_02_2026_910311985076918[[#This Row],[Alcance]])</f>
        <v>0</v>
      </c>
      <c r="W540" s="13">
        <f>IF(Jan_01_2026_Mar_02_2026_910311985076918[[#This Row],[Alcance]]=0,0,Jan_01_2026_Mar_02_2026_910311985076918[[#This Row],[Veces que se compartió]]/Jan_01_2026_Mar_02_2026_910311985076918[[#This Row],[Alcance]])</f>
        <v>0</v>
      </c>
      <c r="X5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3.614457831325301E-2</v>
      </c>
      <c r="Y5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3.614457831325301E-2</v>
      </c>
    </row>
    <row r="541" spans="1:25" x14ac:dyDescent="0.3">
      <c r="A541">
        <v>1.7956303494058772E+16</v>
      </c>
      <c r="B541">
        <v>1.7841400776254024E+16</v>
      </c>
      <c r="C541" s="12" t="s">
        <v>2013</v>
      </c>
      <c r="D541" s="12" t="s">
        <v>1830</v>
      </c>
      <c r="E541" s="12" t="s">
        <v>1339</v>
      </c>
      <c r="F541">
        <v>0</v>
      </c>
      <c r="G541" s="12" t="s">
        <v>3119</v>
      </c>
      <c r="H541" s="12" t="s">
        <v>3120</v>
      </c>
      <c r="I541" s="12" t="s">
        <v>2016</v>
      </c>
      <c r="J541" s="12" t="s">
        <v>1339</v>
      </c>
      <c r="K541" s="12" t="s">
        <v>1836</v>
      </c>
      <c r="L541">
        <v>451</v>
      </c>
      <c r="M541">
        <v>305</v>
      </c>
      <c r="N541">
        <v>10</v>
      </c>
      <c r="O541">
        <v>1</v>
      </c>
      <c r="P541">
        <v>0</v>
      </c>
      <c r="Q541">
        <v>339</v>
      </c>
      <c r="R541">
        <v>2</v>
      </c>
      <c r="S541">
        <v>12</v>
      </c>
      <c r="V541" s="13">
        <f>IF(Jan_01_2026_Mar_02_2026_910311985076918[[#This Row],[Alcance]]=0,0,Jan_01_2026_Mar_02_2026_910311985076918[[#This Row],[Clics en el enlace]]/Jan_01_2026_Mar_02_2026_910311985076918[[#This Row],[Alcance]])</f>
        <v>0</v>
      </c>
      <c r="W541" s="13">
        <f>IF(Jan_01_2026_Mar_02_2026_910311985076918[[#This Row],[Alcance]]=0,0,Jan_01_2026_Mar_02_2026_910311985076918[[#This Row],[Veces que se compartió]]/Jan_01_2026_Mar_02_2026_910311985076918[[#This Row],[Alcance]])</f>
        <v>3.2786885245901639E-3</v>
      </c>
      <c r="X5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3.6065573770491806E-2</v>
      </c>
      <c r="Y5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4.2622950819672129E-2</v>
      </c>
    </row>
    <row r="542" spans="1:25" x14ac:dyDescent="0.3">
      <c r="A542">
        <v>1.8069860720161864E+16</v>
      </c>
      <c r="B542">
        <v>1.7841400776254024E+16</v>
      </c>
      <c r="C542" s="12" t="s">
        <v>2013</v>
      </c>
      <c r="D542" s="12" t="s">
        <v>1830</v>
      </c>
      <c r="E542" s="12" t="s">
        <v>1339</v>
      </c>
      <c r="F542">
        <v>20</v>
      </c>
      <c r="G542" s="12" t="s">
        <v>3121</v>
      </c>
      <c r="H542" s="12" t="s">
        <v>3122</v>
      </c>
      <c r="I542" s="12" t="s">
        <v>2016</v>
      </c>
      <c r="J542" s="12" t="s">
        <v>1339</v>
      </c>
      <c r="K542" s="12" t="s">
        <v>1836</v>
      </c>
      <c r="L542">
        <v>368</v>
      </c>
      <c r="M542">
        <v>240</v>
      </c>
      <c r="N542">
        <v>13</v>
      </c>
      <c r="O542">
        <v>0</v>
      </c>
      <c r="P542">
        <v>0</v>
      </c>
      <c r="Q542">
        <v>346</v>
      </c>
      <c r="S542">
        <v>23</v>
      </c>
      <c r="V542" s="13">
        <f>IF(Jan_01_2026_Mar_02_2026_910311985076918[[#This Row],[Alcance]]=0,0,Jan_01_2026_Mar_02_2026_910311985076918[[#This Row],[Clics en el enlace]]/Jan_01_2026_Mar_02_2026_910311985076918[[#This Row],[Alcance]])</f>
        <v>0</v>
      </c>
      <c r="W542" s="13">
        <f>IF(Jan_01_2026_Mar_02_2026_910311985076918[[#This Row],[Alcance]]=0,0,Jan_01_2026_Mar_02_2026_910311985076918[[#This Row],[Veces que se compartió]]/Jan_01_2026_Mar_02_2026_910311985076918[[#This Row],[Alcance]])</f>
        <v>0</v>
      </c>
      <c r="X5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5.4166666666666669E-2</v>
      </c>
      <c r="Y5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5.4166666666666669E-2</v>
      </c>
    </row>
    <row r="543" spans="1:25" x14ac:dyDescent="0.3">
      <c r="A543">
        <v>1.8506000086078112E+16</v>
      </c>
      <c r="B543">
        <v>1.7841400776254024E+16</v>
      </c>
      <c r="C543" s="12" t="s">
        <v>2013</v>
      </c>
      <c r="D543" s="12" t="s">
        <v>1830</v>
      </c>
      <c r="E543" s="12" t="s">
        <v>1339</v>
      </c>
      <c r="F543">
        <v>15</v>
      </c>
      <c r="G543" s="12" t="s">
        <v>3123</v>
      </c>
      <c r="H543" s="12" t="s">
        <v>3124</v>
      </c>
      <c r="I543" s="12" t="s">
        <v>2016</v>
      </c>
      <c r="J543" s="12" t="s">
        <v>1339</v>
      </c>
      <c r="K543" s="12" t="s">
        <v>1836</v>
      </c>
      <c r="L543">
        <v>349</v>
      </c>
      <c r="M543">
        <v>252</v>
      </c>
      <c r="N543">
        <v>19</v>
      </c>
      <c r="O543">
        <v>1</v>
      </c>
      <c r="P543">
        <v>0</v>
      </c>
      <c r="Q543">
        <v>310</v>
      </c>
      <c r="V543" s="13">
        <f>IF(Jan_01_2026_Mar_02_2026_910311985076918[[#This Row],[Alcance]]=0,0,Jan_01_2026_Mar_02_2026_910311985076918[[#This Row],[Clics en el enlace]]/Jan_01_2026_Mar_02_2026_910311985076918[[#This Row],[Alcance]])</f>
        <v>0</v>
      </c>
      <c r="W543" s="13">
        <f>IF(Jan_01_2026_Mar_02_2026_910311985076918[[#This Row],[Alcance]]=0,0,Jan_01_2026_Mar_02_2026_910311985076918[[#This Row],[Veces que se compartió]]/Jan_01_2026_Mar_02_2026_910311985076918[[#This Row],[Alcance]])</f>
        <v>3.968253968253968E-3</v>
      </c>
      <c r="X5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7.9365079365079361E-2</v>
      </c>
      <c r="Y5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8.7301587301587297E-2</v>
      </c>
    </row>
    <row r="544" spans="1:25" x14ac:dyDescent="0.3">
      <c r="A544">
        <v>1.8103657411756968E+16</v>
      </c>
      <c r="B544">
        <v>1.7841400776254024E+16</v>
      </c>
      <c r="C544" s="12" t="s">
        <v>2013</v>
      </c>
      <c r="D544" s="12" t="s">
        <v>1830</v>
      </c>
      <c r="E544" s="12" t="s">
        <v>1339</v>
      </c>
      <c r="F544">
        <v>9</v>
      </c>
      <c r="G544" s="12" t="s">
        <v>3125</v>
      </c>
      <c r="H544" s="12" t="s">
        <v>3126</v>
      </c>
      <c r="I544" s="12" t="s">
        <v>2016</v>
      </c>
      <c r="J544" s="12" t="s">
        <v>1339</v>
      </c>
      <c r="K544" s="12" t="s">
        <v>1836</v>
      </c>
      <c r="L544">
        <v>826</v>
      </c>
      <c r="M544">
        <v>631</v>
      </c>
      <c r="N544">
        <v>21</v>
      </c>
      <c r="O544">
        <v>6</v>
      </c>
      <c r="P544">
        <v>1</v>
      </c>
      <c r="Q544">
        <v>311</v>
      </c>
      <c r="R544">
        <v>2</v>
      </c>
      <c r="V544" s="13">
        <f>IF(Jan_01_2026_Mar_02_2026_910311985076918[[#This Row],[Alcance]]=0,0,Jan_01_2026_Mar_02_2026_910311985076918[[#This Row],[Clics en el enlace]]/Jan_01_2026_Mar_02_2026_910311985076918[[#This Row],[Alcance]])</f>
        <v>0</v>
      </c>
      <c r="W544" s="13">
        <f>IF(Jan_01_2026_Mar_02_2026_910311985076918[[#This Row],[Alcance]]=0,0,Jan_01_2026_Mar_02_2026_910311985076918[[#This Row],[Veces que se compartió]]/Jan_01_2026_Mar_02_2026_910311985076918[[#This Row],[Alcance]])</f>
        <v>9.5087163232963554E-3</v>
      </c>
      <c r="X5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4.4374009508716325E-2</v>
      </c>
      <c r="Y5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6.4976228209191758E-2</v>
      </c>
    </row>
    <row r="545" spans="1:25" x14ac:dyDescent="0.3">
      <c r="A545">
        <v>1.833580276021266E+16</v>
      </c>
      <c r="B545">
        <v>1.7841400776254024E+16</v>
      </c>
      <c r="C545" s="12" t="s">
        <v>2013</v>
      </c>
      <c r="D545" s="12" t="s">
        <v>1830</v>
      </c>
      <c r="E545" s="12" t="s">
        <v>3127</v>
      </c>
      <c r="F545">
        <v>34</v>
      </c>
      <c r="G545" s="12" t="s">
        <v>3128</v>
      </c>
      <c r="H545" s="12" t="s">
        <v>3129</v>
      </c>
      <c r="I545" s="12" t="s">
        <v>2016</v>
      </c>
      <c r="J545" s="12" t="s">
        <v>1339</v>
      </c>
      <c r="K545" s="12" t="s">
        <v>1836</v>
      </c>
      <c r="L545">
        <v>454</v>
      </c>
      <c r="M545">
        <v>369</v>
      </c>
      <c r="N545">
        <v>23</v>
      </c>
      <c r="O545">
        <v>1</v>
      </c>
      <c r="P545">
        <v>0</v>
      </c>
      <c r="Q545">
        <v>343</v>
      </c>
      <c r="R545">
        <v>2</v>
      </c>
      <c r="V545" s="13">
        <f>IF(Jan_01_2026_Mar_02_2026_910311985076918[[#This Row],[Alcance]]=0,0,Jan_01_2026_Mar_02_2026_910311985076918[[#This Row],[Clics en el enlace]]/Jan_01_2026_Mar_02_2026_910311985076918[[#This Row],[Alcance]])</f>
        <v>0</v>
      </c>
      <c r="W545" s="13">
        <f>IF(Jan_01_2026_Mar_02_2026_910311985076918[[#This Row],[Alcance]]=0,0,Jan_01_2026_Mar_02_2026_910311985076918[[#This Row],[Veces que se compartió]]/Jan_01_2026_Mar_02_2026_910311985076918[[#This Row],[Alcance]])</f>
        <v>2.7100271002710027E-3</v>
      </c>
      <c r="X5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6.5040650406504072E-2</v>
      </c>
      <c r="Y5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7.0460704607046065E-2</v>
      </c>
    </row>
    <row r="546" spans="1:25" x14ac:dyDescent="0.3">
      <c r="A546">
        <v>1.80893470280456E+16</v>
      </c>
      <c r="B546">
        <v>1.7841400776254024E+16</v>
      </c>
      <c r="C546" s="12" t="s">
        <v>2013</v>
      </c>
      <c r="D546" s="12" t="s">
        <v>1830</v>
      </c>
      <c r="E546" s="12" t="s">
        <v>1339</v>
      </c>
      <c r="F546">
        <v>20</v>
      </c>
      <c r="G546" s="12" t="s">
        <v>3130</v>
      </c>
      <c r="H546" s="12" t="s">
        <v>3131</v>
      </c>
      <c r="I546" s="12" t="s">
        <v>2016</v>
      </c>
      <c r="J546" s="12" t="s">
        <v>1339</v>
      </c>
      <c r="K546" s="12" t="s">
        <v>1836</v>
      </c>
      <c r="L546">
        <v>451</v>
      </c>
      <c r="M546">
        <v>357</v>
      </c>
      <c r="N546">
        <v>14</v>
      </c>
      <c r="O546">
        <v>1</v>
      </c>
      <c r="P546">
        <v>0</v>
      </c>
      <c r="Q546">
        <v>352</v>
      </c>
      <c r="R546">
        <v>1</v>
      </c>
      <c r="S546">
        <v>9</v>
      </c>
      <c r="V546" s="13">
        <f>IF(Jan_01_2026_Mar_02_2026_910311985076918[[#This Row],[Alcance]]=0,0,Jan_01_2026_Mar_02_2026_910311985076918[[#This Row],[Clics en el enlace]]/Jan_01_2026_Mar_02_2026_910311985076918[[#This Row],[Alcance]])</f>
        <v>0</v>
      </c>
      <c r="W546" s="13">
        <f>IF(Jan_01_2026_Mar_02_2026_910311985076918[[#This Row],[Alcance]]=0,0,Jan_01_2026_Mar_02_2026_910311985076918[[#This Row],[Veces que se compartió]]/Jan_01_2026_Mar_02_2026_910311985076918[[#This Row],[Alcance]])</f>
        <v>2.8011204481792717E-3</v>
      </c>
      <c r="X5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4.2016806722689079E-2</v>
      </c>
      <c r="Y5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4.7619047619047616E-2</v>
      </c>
    </row>
    <row r="547" spans="1:25" x14ac:dyDescent="0.3">
      <c r="A547">
        <v>1.8094521187745728E+16</v>
      </c>
      <c r="B547">
        <v>1.7841400776254024E+16</v>
      </c>
      <c r="C547" s="12" t="s">
        <v>2013</v>
      </c>
      <c r="D547" s="12" t="s">
        <v>1830</v>
      </c>
      <c r="E547" s="12" t="s">
        <v>3132</v>
      </c>
      <c r="F547">
        <v>16</v>
      </c>
      <c r="G547" s="12" t="s">
        <v>3133</v>
      </c>
      <c r="H547" s="12" t="s">
        <v>3134</v>
      </c>
      <c r="I547" s="12" t="s">
        <v>2016</v>
      </c>
      <c r="J547" s="12" t="s">
        <v>1339</v>
      </c>
      <c r="K547" s="12" t="s">
        <v>1836</v>
      </c>
      <c r="L547">
        <v>777</v>
      </c>
      <c r="M547">
        <v>591</v>
      </c>
      <c r="N547">
        <v>24</v>
      </c>
      <c r="O547">
        <v>2</v>
      </c>
      <c r="P547">
        <v>1</v>
      </c>
      <c r="Q547">
        <v>355</v>
      </c>
      <c r="R547">
        <v>1</v>
      </c>
      <c r="S547">
        <v>4</v>
      </c>
      <c r="V547" s="13">
        <f>IF(Jan_01_2026_Mar_02_2026_910311985076918[[#This Row],[Alcance]]=0,0,Jan_01_2026_Mar_02_2026_910311985076918[[#This Row],[Clics en el enlace]]/Jan_01_2026_Mar_02_2026_910311985076918[[#This Row],[Alcance]])</f>
        <v>0</v>
      </c>
      <c r="W547" s="13">
        <f>IF(Jan_01_2026_Mar_02_2026_910311985076918[[#This Row],[Alcance]]=0,0,Jan_01_2026_Mar_02_2026_910311985076918[[#This Row],[Veces que se compartió]]/Jan_01_2026_Mar_02_2026_910311985076918[[#This Row],[Alcance]])</f>
        <v>3.3840947546531302E-3</v>
      </c>
      <c r="X5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4.5685279187817257E-2</v>
      </c>
      <c r="Y5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5.4145516074450083E-2</v>
      </c>
    </row>
    <row r="548" spans="1:25" x14ac:dyDescent="0.3">
      <c r="A548">
        <v>1.7893129638265644E+16</v>
      </c>
      <c r="B548">
        <v>1.7841400776254024E+16</v>
      </c>
      <c r="C548" s="12" t="s">
        <v>2013</v>
      </c>
      <c r="D548" s="12" t="s">
        <v>1830</v>
      </c>
      <c r="E548" s="12" t="s">
        <v>1339</v>
      </c>
      <c r="F548">
        <v>0</v>
      </c>
      <c r="G548" s="12" t="s">
        <v>3135</v>
      </c>
      <c r="H548" s="12" t="s">
        <v>3136</v>
      </c>
      <c r="I548" s="12" t="s">
        <v>2016</v>
      </c>
      <c r="J548" s="12" t="s">
        <v>1339</v>
      </c>
      <c r="K548" s="12" t="s">
        <v>1836</v>
      </c>
      <c r="L548">
        <v>498</v>
      </c>
      <c r="M548">
        <v>383</v>
      </c>
      <c r="N548">
        <v>16</v>
      </c>
      <c r="O548">
        <v>1</v>
      </c>
      <c r="P548">
        <v>0</v>
      </c>
      <c r="Q548">
        <v>365</v>
      </c>
      <c r="R548">
        <v>1</v>
      </c>
      <c r="S548">
        <v>8</v>
      </c>
      <c r="V548" s="13">
        <f>IF(Jan_01_2026_Mar_02_2026_910311985076918[[#This Row],[Alcance]]=0,0,Jan_01_2026_Mar_02_2026_910311985076918[[#This Row],[Clics en el enlace]]/Jan_01_2026_Mar_02_2026_910311985076918[[#This Row],[Alcance]])</f>
        <v>0</v>
      </c>
      <c r="W548" s="13">
        <f>IF(Jan_01_2026_Mar_02_2026_910311985076918[[#This Row],[Alcance]]=0,0,Jan_01_2026_Mar_02_2026_910311985076918[[#This Row],[Veces que se compartió]]/Jan_01_2026_Mar_02_2026_910311985076918[[#This Row],[Alcance]])</f>
        <v>2.6109660574412533E-3</v>
      </c>
      <c r="X5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4.4386422976501305E-2</v>
      </c>
      <c r="Y5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4.960835509138381E-2</v>
      </c>
    </row>
    <row r="549" spans="1:25" x14ac:dyDescent="0.3">
      <c r="A549">
        <v>1.8070105178160344E+16</v>
      </c>
      <c r="B549">
        <v>1.7841400776254024E+16</v>
      </c>
      <c r="C549" s="12" t="s">
        <v>2013</v>
      </c>
      <c r="D549" s="12" t="s">
        <v>1830</v>
      </c>
      <c r="E549" s="12" t="s">
        <v>3137</v>
      </c>
      <c r="F549">
        <v>16</v>
      </c>
      <c r="G549" s="12" t="s">
        <v>3138</v>
      </c>
      <c r="H549" s="12" t="s">
        <v>3139</v>
      </c>
      <c r="I549" s="12" t="s">
        <v>2016</v>
      </c>
      <c r="J549" s="12" t="s">
        <v>1339</v>
      </c>
      <c r="K549" s="12" t="s">
        <v>1836</v>
      </c>
      <c r="L549">
        <v>544</v>
      </c>
      <c r="M549">
        <v>423</v>
      </c>
      <c r="N549">
        <v>31</v>
      </c>
      <c r="O549">
        <v>3</v>
      </c>
      <c r="P549">
        <v>1</v>
      </c>
      <c r="Q549">
        <v>359</v>
      </c>
      <c r="R549">
        <v>1</v>
      </c>
      <c r="S549">
        <v>2</v>
      </c>
      <c r="V549" s="13">
        <f>IF(Jan_01_2026_Mar_02_2026_910311985076918[[#This Row],[Alcance]]=0,0,Jan_01_2026_Mar_02_2026_910311985076918[[#This Row],[Clics en el enlace]]/Jan_01_2026_Mar_02_2026_910311985076918[[#This Row],[Alcance]])</f>
        <v>0</v>
      </c>
      <c r="W549" s="13">
        <f>IF(Jan_01_2026_Mar_02_2026_910311985076918[[#This Row],[Alcance]]=0,0,Jan_01_2026_Mar_02_2026_910311985076918[[#This Row],[Veces que se compartió]]/Jan_01_2026_Mar_02_2026_910311985076918[[#This Row],[Alcance]])</f>
        <v>7.0921985815602835E-3</v>
      </c>
      <c r="X5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8.2742316784869971E-2</v>
      </c>
      <c r="Y5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9.9290780141843976E-2</v>
      </c>
    </row>
    <row r="550" spans="1:25" x14ac:dyDescent="0.3">
      <c r="A550">
        <v>1.8080473463598316E+16</v>
      </c>
      <c r="B550">
        <v>1.7841400776254024E+16</v>
      </c>
      <c r="C550" s="12" t="s">
        <v>2013</v>
      </c>
      <c r="D550" s="12" t="s">
        <v>1830</v>
      </c>
      <c r="E550" s="12" t="s">
        <v>1339</v>
      </c>
      <c r="F550">
        <v>15</v>
      </c>
      <c r="G550" s="12" t="s">
        <v>3140</v>
      </c>
      <c r="H550" s="12" t="s">
        <v>3141</v>
      </c>
      <c r="I550" s="12" t="s">
        <v>2016</v>
      </c>
      <c r="J550" s="12" t="s">
        <v>1339</v>
      </c>
      <c r="K550" s="12" t="s">
        <v>1836</v>
      </c>
      <c r="L550">
        <v>449</v>
      </c>
      <c r="M550">
        <v>347</v>
      </c>
      <c r="N550">
        <v>17</v>
      </c>
      <c r="O550">
        <v>0</v>
      </c>
      <c r="P550">
        <v>0</v>
      </c>
      <c r="Q550">
        <v>413</v>
      </c>
      <c r="R550">
        <v>1</v>
      </c>
      <c r="V550" s="13">
        <f>IF(Jan_01_2026_Mar_02_2026_910311985076918[[#This Row],[Alcance]]=0,0,Jan_01_2026_Mar_02_2026_910311985076918[[#This Row],[Clics en el enlace]]/Jan_01_2026_Mar_02_2026_910311985076918[[#This Row],[Alcance]])</f>
        <v>0</v>
      </c>
      <c r="W550" s="13">
        <f>IF(Jan_01_2026_Mar_02_2026_910311985076918[[#This Row],[Alcance]]=0,0,Jan_01_2026_Mar_02_2026_910311985076918[[#This Row],[Veces que se compartió]]/Jan_01_2026_Mar_02_2026_910311985076918[[#This Row],[Alcance]])</f>
        <v>0</v>
      </c>
      <c r="X5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4.8991354466858789E-2</v>
      </c>
      <c r="Y5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4.8991354466858789E-2</v>
      </c>
    </row>
    <row r="551" spans="1:25" x14ac:dyDescent="0.3">
      <c r="A551">
        <v>1.8152738392434616E+16</v>
      </c>
      <c r="B551">
        <v>1.7841400776254024E+16</v>
      </c>
      <c r="C551" s="12" t="s">
        <v>2013</v>
      </c>
      <c r="D551" s="12" t="s">
        <v>1830</v>
      </c>
      <c r="E551" s="12" t="s">
        <v>3142</v>
      </c>
      <c r="F551">
        <v>16</v>
      </c>
      <c r="G551" s="12" t="s">
        <v>3143</v>
      </c>
      <c r="H551" s="12" t="s">
        <v>3144</v>
      </c>
      <c r="I551" s="12" t="s">
        <v>2016</v>
      </c>
      <c r="J551" s="12" t="s">
        <v>1339</v>
      </c>
      <c r="K551" s="12" t="s">
        <v>1836</v>
      </c>
      <c r="L551">
        <v>561</v>
      </c>
      <c r="M551">
        <v>420</v>
      </c>
      <c r="N551">
        <v>25</v>
      </c>
      <c r="O551">
        <v>1</v>
      </c>
      <c r="P551">
        <v>1</v>
      </c>
      <c r="Q551">
        <v>378</v>
      </c>
      <c r="R551">
        <v>1</v>
      </c>
      <c r="S551">
        <v>18</v>
      </c>
      <c r="V551" s="13">
        <f>IF(Jan_01_2026_Mar_02_2026_910311985076918[[#This Row],[Alcance]]=0,0,Jan_01_2026_Mar_02_2026_910311985076918[[#This Row],[Clics en el enlace]]/Jan_01_2026_Mar_02_2026_910311985076918[[#This Row],[Alcance]])</f>
        <v>0</v>
      </c>
      <c r="W551" s="13">
        <f>IF(Jan_01_2026_Mar_02_2026_910311985076918[[#This Row],[Alcance]]=0,0,Jan_01_2026_Mar_02_2026_910311985076918[[#This Row],[Veces que se compartió]]/Jan_01_2026_Mar_02_2026_910311985076918[[#This Row],[Alcance]])</f>
        <v>2.3809523809523812E-3</v>
      </c>
      <c r="X5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6.4285714285714279E-2</v>
      </c>
      <c r="Y5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7.1428571428571425E-2</v>
      </c>
    </row>
    <row r="552" spans="1:25" x14ac:dyDescent="0.3">
      <c r="A552">
        <v>1.8109753294654428E+16</v>
      </c>
      <c r="B552">
        <v>1.7841400776254024E+16</v>
      </c>
      <c r="C552" s="12" t="s">
        <v>2013</v>
      </c>
      <c r="D552" s="12" t="s">
        <v>1830</v>
      </c>
      <c r="E552" s="12" t="s">
        <v>3145</v>
      </c>
      <c r="F552">
        <v>48</v>
      </c>
      <c r="G552" s="12" t="s">
        <v>3146</v>
      </c>
      <c r="H552" s="12" t="s">
        <v>3147</v>
      </c>
      <c r="I552" s="12" t="s">
        <v>2016</v>
      </c>
      <c r="J552" s="12" t="s">
        <v>1339</v>
      </c>
      <c r="K552" s="12" t="s">
        <v>1836</v>
      </c>
      <c r="L552">
        <v>533</v>
      </c>
      <c r="M552">
        <v>396</v>
      </c>
      <c r="N552">
        <v>19</v>
      </c>
      <c r="O552">
        <v>2</v>
      </c>
      <c r="P552">
        <v>2</v>
      </c>
      <c r="Q552">
        <v>368</v>
      </c>
      <c r="S552">
        <v>2</v>
      </c>
      <c r="V552" s="13">
        <f>IF(Jan_01_2026_Mar_02_2026_910311985076918[[#This Row],[Alcance]]=0,0,Jan_01_2026_Mar_02_2026_910311985076918[[#This Row],[Clics en el enlace]]/Jan_01_2026_Mar_02_2026_910311985076918[[#This Row],[Alcance]])</f>
        <v>0</v>
      </c>
      <c r="W552" s="13">
        <f>IF(Jan_01_2026_Mar_02_2026_910311985076918[[#This Row],[Alcance]]=0,0,Jan_01_2026_Mar_02_2026_910311985076918[[#This Row],[Veces que se compartió]]/Jan_01_2026_Mar_02_2026_910311985076918[[#This Row],[Alcance]])</f>
        <v>5.0505050505050509E-3</v>
      </c>
      <c r="X5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5.808080808080808E-2</v>
      </c>
      <c r="Y5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7.3232323232323232E-2</v>
      </c>
    </row>
    <row r="553" spans="1:25" x14ac:dyDescent="0.3">
      <c r="A553">
        <v>1.8068467544394748E+16</v>
      </c>
      <c r="B553">
        <v>1.7841400776254024E+16</v>
      </c>
      <c r="C553" s="12" t="s">
        <v>2013</v>
      </c>
      <c r="D553" s="12" t="s">
        <v>1830</v>
      </c>
      <c r="E553" s="12" t="s">
        <v>1339</v>
      </c>
      <c r="F553">
        <v>12</v>
      </c>
      <c r="G553" s="12" t="s">
        <v>3148</v>
      </c>
      <c r="H553" s="12" t="s">
        <v>3149</v>
      </c>
      <c r="I553" s="12" t="s">
        <v>2016</v>
      </c>
      <c r="J553" s="12" t="s">
        <v>1339</v>
      </c>
      <c r="K553" s="12" t="s">
        <v>1836</v>
      </c>
      <c r="L553">
        <v>493</v>
      </c>
      <c r="M553">
        <v>374</v>
      </c>
      <c r="N553">
        <v>31</v>
      </c>
      <c r="O553">
        <v>1</v>
      </c>
      <c r="P553">
        <v>1</v>
      </c>
      <c r="Q553">
        <v>389</v>
      </c>
      <c r="R553">
        <v>4</v>
      </c>
      <c r="U553">
        <v>6</v>
      </c>
      <c r="V553" s="13">
        <f>IF(Jan_01_2026_Mar_02_2026_910311985076918[[#This Row],[Alcance]]=0,0,Jan_01_2026_Mar_02_2026_910311985076918[[#This Row],[Clics en el enlace]]/Jan_01_2026_Mar_02_2026_910311985076918[[#This Row],[Alcance]])</f>
        <v>1.6042780748663103E-2</v>
      </c>
      <c r="W553" s="13">
        <f>IF(Jan_01_2026_Mar_02_2026_910311985076918[[#This Row],[Alcance]]=0,0,Jan_01_2026_Mar_02_2026_910311985076918[[#This Row],[Veces que se compartió]]/Jan_01_2026_Mar_02_2026_910311985076918[[#This Row],[Alcance]])</f>
        <v>2.6737967914438501E-3</v>
      </c>
      <c r="X5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8.8235294117647065E-2</v>
      </c>
      <c r="Y5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9.6256684491978606E-2</v>
      </c>
    </row>
    <row r="554" spans="1:25" x14ac:dyDescent="0.3">
      <c r="A554">
        <v>1.792402067121372E+16</v>
      </c>
      <c r="B554">
        <v>1.7841400776254024E+16</v>
      </c>
      <c r="C554" s="12" t="s">
        <v>2013</v>
      </c>
      <c r="D554" s="12" t="s">
        <v>1830</v>
      </c>
      <c r="E554" s="12" t="s">
        <v>1339</v>
      </c>
      <c r="F554">
        <v>34</v>
      </c>
      <c r="G554" s="12" t="s">
        <v>3150</v>
      </c>
      <c r="H554" s="12" t="s">
        <v>3151</v>
      </c>
      <c r="I554" s="12" t="s">
        <v>2016</v>
      </c>
      <c r="J554" s="12" t="s">
        <v>1339</v>
      </c>
      <c r="K554" s="12" t="s">
        <v>1836</v>
      </c>
      <c r="L554">
        <v>449</v>
      </c>
      <c r="M554">
        <v>348</v>
      </c>
      <c r="N554">
        <v>18</v>
      </c>
      <c r="O554">
        <v>2</v>
      </c>
      <c r="P554">
        <v>0</v>
      </c>
      <c r="Q554">
        <v>363</v>
      </c>
      <c r="R554">
        <v>3</v>
      </c>
      <c r="V554" s="13">
        <f>IF(Jan_01_2026_Mar_02_2026_910311985076918[[#This Row],[Alcance]]=0,0,Jan_01_2026_Mar_02_2026_910311985076918[[#This Row],[Clics en el enlace]]/Jan_01_2026_Mar_02_2026_910311985076918[[#This Row],[Alcance]])</f>
        <v>0</v>
      </c>
      <c r="W554" s="13">
        <f>IF(Jan_01_2026_Mar_02_2026_910311985076918[[#This Row],[Alcance]]=0,0,Jan_01_2026_Mar_02_2026_910311985076918[[#This Row],[Veces que se compartió]]/Jan_01_2026_Mar_02_2026_910311985076918[[#This Row],[Alcance]])</f>
        <v>5.7471264367816091E-3</v>
      </c>
      <c r="X5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5.7471264367816091E-2</v>
      </c>
      <c r="Y5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6.8965517241379309E-2</v>
      </c>
    </row>
    <row r="555" spans="1:25" x14ac:dyDescent="0.3">
      <c r="A555">
        <v>1.8108698674728392E+16</v>
      </c>
      <c r="B555">
        <v>1.7841400776254024E+16</v>
      </c>
      <c r="C555" s="12" t="s">
        <v>2013</v>
      </c>
      <c r="D555" s="12" t="s">
        <v>1830</v>
      </c>
      <c r="E555" s="12" t="s">
        <v>3152</v>
      </c>
      <c r="F555">
        <v>10</v>
      </c>
      <c r="G555" s="12" t="s">
        <v>3153</v>
      </c>
      <c r="H555" s="12" t="s">
        <v>3154</v>
      </c>
      <c r="I555" s="12" t="s">
        <v>2016</v>
      </c>
      <c r="J555" s="12" t="s">
        <v>1339</v>
      </c>
      <c r="K555" s="12" t="s">
        <v>1836</v>
      </c>
      <c r="L555">
        <v>442</v>
      </c>
      <c r="M555">
        <v>354</v>
      </c>
      <c r="N555">
        <v>18</v>
      </c>
      <c r="O555">
        <v>1</v>
      </c>
      <c r="P555">
        <v>1</v>
      </c>
      <c r="Q555">
        <v>359</v>
      </c>
      <c r="R555">
        <v>1</v>
      </c>
      <c r="S555">
        <v>2</v>
      </c>
      <c r="V555" s="13">
        <f>IF(Jan_01_2026_Mar_02_2026_910311985076918[[#This Row],[Alcance]]=0,0,Jan_01_2026_Mar_02_2026_910311985076918[[#This Row],[Clics en el enlace]]/Jan_01_2026_Mar_02_2026_910311985076918[[#This Row],[Alcance]])</f>
        <v>0</v>
      </c>
      <c r="W555" s="13">
        <f>IF(Jan_01_2026_Mar_02_2026_910311985076918[[#This Row],[Alcance]]=0,0,Jan_01_2026_Mar_02_2026_910311985076918[[#This Row],[Veces que se compartió]]/Jan_01_2026_Mar_02_2026_910311985076918[[#This Row],[Alcance]])</f>
        <v>2.8248587570621469E-3</v>
      </c>
      <c r="X5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5.6497175141242938E-2</v>
      </c>
      <c r="Y5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6.4971751412429377E-2</v>
      </c>
    </row>
    <row r="556" spans="1:25" x14ac:dyDescent="0.3">
      <c r="A556">
        <v>1.809321857351068E+16</v>
      </c>
      <c r="B556">
        <v>1.7841400776254024E+16</v>
      </c>
      <c r="C556" s="12" t="s">
        <v>2013</v>
      </c>
      <c r="D556" s="12" t="s">
        <v>1830</v>
      </c>
      <c r="E556" s="12" t="s">
        <v>1339</v>
      </c>
      <c r="F556">
        <v>10</v>
      </c>
      <c r="G556" s="12" t="s">
        <v>3155</v>
      </c>
      <c r="H556" s="12" t="s">
        <v>3156</v>
      </c>
      <c r="I556" s="12" t="s">
        <v>2016</v>
      </c>
      <c r="J556" s="12" t="s">
        <v>1339</v>
      </c>
      <c r="K556" s="12" t="s">
        <v>1836</v>
      </c>
      <c r="L556">
        <v>370</v>
      </c>
      <c r="M556">
        <v>308</v>
      </c>
      <c r="N556">
        <v>15</v>
      </c>
      <c r="O556">
        <v>0</v>
      </c>
      <c r="P556">
        <v>0</v>
      </c>
      <c r="Q556">
        <v>355</v>
      </c>
      <c r="R556">
        <v>1</v>
      </c>
      <c r="S556">
        <v>4</v>
      </c>
      <c r="V556" s="13">
        <f>IF(Jan_01_2026_Mar_02_2026_910311985076918[[#This Row],[Alcance]]=0,0,Jan_01_2026_Mar_02_2026_910311985076918[[#This Row],[Clics en el enlace]]/Jan_01_2026_Mar_02_2026_910311985076918[[#This Row],[Alcance]])</f>
        <v>0</v>
      </c>
      <c r="W556" s="13">
        <f>IF(Jan_01_2026_Mar_02_2026_910311985076918[[#This Row],[Alcance]]=0,0,Jan_01_2026_Mar_02_2026_910311985076918[[#This Row],[Veces que se compartió]]/Jan_01_2026_Mar_02_2026_910311985076918[[#This Row],[Alcance]])</f>
        <v>0</v>
      </c>
      <c r="X5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4.8701298701298704E-2</v>
      </c>
      <c r="Y5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4.8701298701298704E-2</v>
      </c>
    </row>
    <row r="557" spans="1:25" x14ac:dyDescent="0.3">
      <c r="A557">
        <v>1.8092413693796864E+16</v>
      </c>
      <c r="B557">
        <v>1.7841400776254024E+16</v>
      </c>
      <c r="C557" s="12" t="s">
        <v>2013</v>
      </c>
      <c r="D557" s="12" t="s">
        <v>1830</v>
      </c>
      <c r="E557" s="12" t="s">
        <v>3157</v>
      </c>
      <c r="F557">
        <v>19</v>
      </c>
      <c r="G557" s="12" t="s">
        <v>3158</v>
      </c>
      <c r="H557" s="12" t="s">
        <v>3159</v>
      </c>
      <c r="I557" s="12" t="s">
        <v>2016</v>
      </c>
      <c r="J557" s="12" t="s">
        <v>1339</v>
      </c>
      <c r="K557" s="12" t="s">
        <v>1836</v>
      </c>
      <c r="L557">
        <v>555</v>
      </c>
      <c r="M557">
        <v>433</v>
      </c>
      <c r="N557">
        <v>20</v>
      </c>
      <c r="O557">
        <v>3</v>
      </c>
      <c r="P557">
        <v>1</v>
      </c>
      <c r="Q557">
        <v>383</v>
      </c>
      <c r="S557">
        <v>2</v>
      </c>
      <c r="V557" s="13">
        <f>IF(Jan_01_2026_Mar_02_2026_910311985076918[[#This Row],[Alcance]]=0,0,Jan_01_2026_Mar_02_2026_910311985076918[[#This Row],[Clics en el enlace]]/Jan_01_2026_Mar_02_2026_910311985076918[[#This Row],[Alcance]])</f>
        <v>0</v>
      </c>
      <c r="W557" s="13">
        <f>IF(Jan_01_2026_Mar_02_2026_910311985076918[[#This Row],[Alcance]]=0,0,Jan_01_2026_Mar_02_2026_910311985076918[[#This Row],[Veces que se compartió]]/Jan_01_2026_Mar_02_2026_910311985076918[[#This Row],[Alcance]])</f>
        <v>6.9284064665127024E-3</v>
      </c>
      <c r="X5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5.5427251732101619E-2</v>
      </c>
      <c r="Y5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7.1593533487297925E-2</v>
      </c>
    </row>
    <row r="558" spans="1:25" x14ac:dyDescent="0.3">
      <c r="A558">
        <v>1.7937816219113472E+16</v>
      </c>
      <c r="B558">
        <v>1.7841400776254024E+16</v>
      </c>
      <c r="C558" s="12" t="s">
        <v>2013</v>
      </c>
      <c r="D558" s="12" t="s">
        <v>1830</v>
      </c>
      <c r="E558" s="12" t="s">
        <v>3160</v>
      </c>
      <c r="F558">
        <v>21</v>
      </c>
      <c r="G558" s="12" t="s">
        <v>3161</v>
      </c>
      <c r="H558" s="12" t="s">
        <v>3162</v>
      </c>
      <c r="I558" s="12" t="s">
        <v>2016</v>
      </c>
      <c r="J558" s="12" t="s">
        <v>1339</v>
      </c>
      <c r="K558" s="12" t="s">
        <v>1836</v>
      </c>
      <c r="L558">
        <v>503</v>
      </c>
      <c r="M558">
        <v>402</v>
      </c>
      <c r="N558">
        <v>23</v>
      </c>
      <c r="O558">
        <v>1</v>
      </c>
      <c r="P558">
        <v>2</v>
      </c>
      <c r="Q558">
        <v>401</v>
      </c>
      <c r="R558">
        <v>1</v>
      </c>
      <c r="V558" s="13">
        <f>IF(Jan_01_2026_Mar_02_2026_910311985076918[[#This Row],[Alcance]]=0,0,Jan_01_2026_Mar_02_2026_910311985076918[[#This Row],[Clics en el enlace]]/Jan_01_2026_Mar_02_2026_910311985076918[[#This Row],[Alcance]])</f>
        <v>0</v>
      </c>
      <c r="W558" s="13">
        <f>IF(Jan_01_2026_Mar_02_2026_910311985076918[[#This Row],[Alcance]]=0,0,Jan_01_2026_Mar_02_2026_910311985076918[[#This Row],[Veces que se compartió]]/Jan_01_2026_Mar_02_2026_910311985076918[[#This Row],[Alcance]])</f>
        <v>2.4875621890547263E-3</v>
      </c>
      <c r="X5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6.4676616915422883E-2</v>
      </c>
      <c r="Y5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7.4626865671641784E-2</v>
      </c>
    </row>
    <row r="559" spans="1:25" x14ac:dyDescent="0.3">
      <c r="A559">
        <v>1.7936332950145992E+16</v>
      </c>
      <c r="B559">
        <v>1.7841400776254024E+16</v>
      </c>
      <c r="C559" s="12" t="s">
        <v>2013</v>
      </c>
      <c r="D559" s="12" t="s">
        <v>1830</v>
      </c>
      <c r="E559" s="12" t="s">
        <v>1339</v>
      </c>
      <c r="F559">
        <v>21</v>
      </c>
      <c r="G559" s="12" t="s">
        <v>3163</v>
      </c>
      <c r="H559" s="12" t="s">
        <v>3164</v>
      </c>
      <c r="I559" s="12" t="s">
        <v>2016</v>
      </c>
      <c r="J559" s="12" t="s">
        <v>1339</v>
      </c>
      <c r="K559" s="12" t="s">
        <v>1836</v>
      </c>
      <c r="L559">
        <v>448</v>
      </c>
      <c r="M559">
        <v>363</v>
      </c>
      <c r="N559">
        <v>21</v>
      </c>
      <c r="O559">
        <v>0</v>
      </c>
      <c r="P559">
        <v>1</v>
      </c>
      <c r="Q559">
        <v>417</v>
      </c>
      <c r="R559">
        <v>1</v>
      </c>
      <c r="V559" s="13">
        <f>IF(Jan_01_2026_Mar_02_2026_910311985076918[[#This Row],[Alcance]]=0,0,Jan_01_2026_Mar_02_2026_910311985076918[[#This Row],[Clics en el enlace]]/Jan_01_2026_Mar_02_2026_910311985076918[[#This Row],[Alcance]])</f>
        <v>0</v>
      </c>
      <c r="W559" s="13">
        <f>IF(Jan_01_2026_Mar_02_2026_910311985076918[[#This Row],[Alcance]]=0,0,Jan_01_2026_Mar_02_2026_910311985076918[[#This Row],[Veces que se compartió]]/Jan_01_2026_Mar_02_2026_910311985076918[[#This Row],[Alcance]])</f>
        <v>0</v>
      </c>
      <c r="X5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6.0606060606060608E-2</v>
      </c>
      <c r="Y5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6.3360881542699726E-2</v>
      </c>
    </row>
    <row r="560" spans="1:25" x14ac:dyDescent="0.3">
      <c r="A560">
        <v>1.8199822384331444E+16</v>
      </c>
      <c r="B560">
        <v>1.7841400776254024E+16</v>
      </c>
      <c r="C560" s="12" t="s">
        <v>2013</v>
      </c>
      <c r="D560" s="12" t="s">
        <v>1830</v>
      </c>
      <c r="E560" s="12" t="s">
        <v>1339</v>
      </c>
      <c r="F560">
        <v>30</v>
      </c>
      <c r="G560" s="12" t="s">
        <v>3165</v>
      </c>
      <c r="H560" s="12" t="s">
        <v>3166</v>
      </c>
      <c r="I560" s="12" t="s">
        <v>2016</v>
      </c>
      <c r="J560" s="12" t="s">
        <v>1339</v>
      </c>
      <c r="K560" s="12" t="s">
        <v>1836</v>
      </c>
      <c r="L560">
        <v>575</v>
      </c>
      <c r="M560">
        <v>450</v>
      </c>
      <c r="N560">
        <v>32</v>
      </c>
      <c r="O560">
        <v>0</v>
      </c>
      <c r="P560">
        <v>1</v>
      </c>
      <c r="Q560">
        <v>528</v>
      </c>
      <c r="R560">
        <v>1</v>
      </c>
      <c r="V560" s="13">
        <f>IF(Jan_01_2026_Mar_02_2026_910311985076918[[#This Row],[Alcance]]=0,0,Jan_01_2026_Mar_02_2026_910311985076918[[#This Row],[Clics en el enlace]]/Jan_01_2026_Mar_02_2026_910311985076918[[#This Row],[Alcance]])</f>
        <v>0</v>
      </c>
      <c r="W560" s="13">
        <f>IF(Jan_01_2026_Mar_02_2026_910311985076918[[#This Row],[Alcance]]=0,0,Jan_01_2026_Mar_02_2026_910311985076918[[#This Row],[Veces que se compartió]]/Jan_01_2026_Mar_02_2026_910311985076918[[#This Row],[Alcance]])</f>
        <v>0</v>
      </c>
      <c r="X5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7.3333333333333334E-2</v>
      </c>
      <c r="Y5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7.5555555555555556E-2</v>
      </c>
    </row>
    <row r="561" spans="1:25" x14ac:dyDescent="0.3">
      <c r="A561">
        <v>1.8078675983353392E+16</v>
      </c>
      <c r="B561">
        <v>1.7841400776254024E+16</v>
      </c>
      <c r="C561" s="12" t="s">
        <v>2013</v>
      </c>
      <c r="D561" s="12" t="s">
        <v>1830</v>
      </c>
      <c r="E561" s="12" t="s">
        <v>1339</v>
      </c>
      <c r="F561">
        <v>30</v>
      </c>
      <c r="G561" s="12" t="s">
        <v>3167</v>
      </c>
      <c r="H561" s="12" t="s">
        <v>3168</v>
      </c>
      <c r="I561" s="12" t="s">
        <v>2016</v>
      </c>
      <c r="J561" s="12" t="s">
        <v>1339</v>
      </c>
      <c r="K561" s="12" t="s">
        <v>1836</v>
      </c>
      <c r="L561">
        <v>735</v>
      </c>
      <c r="M561">
        <v>563</v>
      </c>
      <c r="N561">
        <v>41</v>
      </c>
      <c r="O561">
        <v>2</v>
      </c>
      <c r="P561">
        <v>1</v>
      </c>
      <c r="Q561">
        <v>558</v>
      </c>
      <c r="R561">
        <v>6</v>
      </c>
      <c r="V561" s="13">
        <f>IF(Jan_01_2026_Mar_02_2026_910311985076918[[#This Row],[Alcance]]=0,0,Jan_01_2026_Mar_02_2026_910311985076918[[#This Row],[Clics en el enlace]]/Jan_01_2026_Mar_02_2026_910311985076918[[#This Row],[Alcance]])</f>
        <v>0</v>
      </c>
      <c r="W561" s="13">
        <f>IF(Jan_01_2026_Mar_02_2026_910311985076918[[#This Row],[Alcance]]=0,0,Jan_01_2026_Mar_02_2026_910311985076918[[#This Row],[Veces que se compartió]]/Jan_01_2026_Mar_02_2026_910311985076918[[#This Row],[Alcance]])</f>
        <v>3.552397868561279E-3</v>
      </c>
      <c r="X5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7.8152753108348141E-2</v>
      </c>
      <c r="Y5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8.7033747779751328E-2</v>
      </c>
    </row>
    <row r="562" spans="1:25" x14ac:dyDescent="0.3">
      <c r="A562">
        <v>1.7972613578987596E+16</v>
      </c>
      <c r="B562">
        <v>1.7841400776254024E+16</v>
      </c>
      <c r="C562" s="12" t="s">
        <v>2013</v>
      </c>
      <c r="D562" s="12" t="s">
        <v>1830</v>
      </c>
      <c r="E562" s="12" t="s">
        <v>1339</v>
      </c>
      <c r="F562">
        <v>0</v>
      </c>
      <c r="G562" s="12" t="s">
        <v>3169</v>
      </c>
      <c r="H562" s="12" t="s">
        <v>3170</v>
      </c>
      <c r="I562" s="12" t="s">
        <v>2016</v>
      </c>
      <c r="J562" s="12" t="s">
        <v>1339</v>
      </c>
      <c r="K562" s="12" t="s">
        <v>1836</v>
      </c>
      <c r="L562">
        <v>473</v>
      </c>
      <c r="M562">
        <v>360</v>
      </c>
      <c r="N562">
        <v>18</v>
      </c>
      <c r="O562">
        <v>0</v>
      </c>
      <c r="P562">
        <v>0</v>
      </c>
      <c r="Q562">
        <v>423</v>
      </c>
      <c r="R562">
        <v>9</v>
      </c>
      <c r="S562">
        <v>21</v>
      </c>
      <c r="V562" s="13">
        <f>IF(Jan_01_2026_Mar_02_2026_910311985076918[[#This Row],[Alcance]]=0,0,Jan_01_2026_Mar_02_2026_910311985076918[[#This Row],[Clics en el enlace]]/Jan_01_2026_Mar_02_2026_910311985076918[[#This Row],[Alcance]])</f>
        <v>0</v>
      </c>
      <c r="W562" s="13">
        <f>IF(Jan_01_2026_Mar_02_2026_910311985076918[[#This Row],[Alcance]]=0,0,Jan_01_2026_Mar_02_2026_910311985076918[[#This Row],[Veces que se compartió]]/Jan_01_2026_Mar_02_2026_910311985076918[[#This Row],[Alcance]])</f>
        <v>0</v>
      </c>
      <c r="X5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0.05</v>
      </c>
      <c r="Y5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0.05</v>
      </c>
    </row>
    <row r="563" spans="1:25" x14ac:dyDescent="0.3">
      <c r="A563">
        <v>1.8110312494633392E+16</v>
      </c>
      <c r="B563">
        <v>1.7841400776254024E+16</v>
      </c>
      <c r="C563" s="12" t="s">
        <v>2013</v>
      </c>
      <c r="D563" s="12" t="s">
        <v>1830</v>
      </c>
      <c r="E563" s="12" t="s">
        <v>1339</v>
      </c>
      <c r="F563">
        <v>23</v>
      </c>
      <c r="G563" s="12" t="s">
        <v>3171</v>
      </c>
      <c r="H563" s="12" t="s">
        <v>3172</v>
      </c>
      <c r="I563" s="12" t="s">
        <v>2016</v>
      </c>
      <c r="J563" s="12" t="s">
        <v>1339</v>
      </c>
      <c r="K563" s="12" t="s">
        <v>1836</v>
      </c>
      <c r="L563">
        <v>546</v>
      </c>
      <c r="M563">
        <v>420</v>
      </c>
      <c r="N563">
        <v>16</v>
      </c>
      <c r="O563">
        <v>2</v>
      </c>
      <c r="P563">
        <v>0</v>
      </c>
      <c r="Q563">
        <v>422</v>
      </c>
      <c r="R563">
        <v>1</v>
      </c>
      <c r="S563">
        <v>21</v>
      </c>
      <c r="V563" s="13">
        <f>IF(Jan_01_2026_Mar_02_2026_910311985076918[[#This Row],[Alcance]]=0,0,Jan_01_2026_Mar_02_2026_910311985076918[[#This Row],[Clics en el enlace]]/Jan_01_2026_Mar_02_2026_910311985076918[[#This Row],[Alcance]])</f>
        <v>0</v>
      </c>
      <c r="W563" s="13">
        <f>IF(Jan_01_2026_Mar_02_2026_910311985076918[[#This Row],[Alcance]]=0,0,Jan_01_2026_Mar_02_2026_910311985076918[[#This Row],[Veces que se compartió]]/Jan_01_2026_Mar_02_2026_910311985076918[[#This Row],[Alcance]])</f>
        <v>4.7619047619047623E-3</v>
      </c>
      <c r="X5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4.2857142857142858E-2</v>
      </c>
      <c r="Y5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5.2380952380952382E-2</v>
      </c>
    </row>
    <row r="564" spans="1:25" x14ac:dyDescent="0.3">
      <c r="A564">
        <v>1.7928783468189666E+16</v>
      </c>
      <c r="B564">
        <v>1.7841400776254024E+16</v>
      </c>
      <c r="C564" s="12" t="s">
        <v>2013</v>
      </c>
      <c r="D564" s="12" t="s">
        <v>1830</v>
      </c>
      <c r="E564" s="12" t="s">
        <v>3173</v>
      </c>
      <c r="F564">
        <v>16</v>
      </c>
      <c r="G564" s="12" t="s">
        <v>3174</v>
      </c>
      <c r="H564" s="12" t="s">
        <v>3175</v>
      </c>
      <c r="I564" s="12" t="s">
        <v>2016</v>
      </c>
      <c r="J564" s="12" t="s">
        <v>1339</v>
      </c>
      <c r="K564" s="12" t="s">
        <v>1836</v>
      </c>
      <c r="L564">
        <v>1450</v>
      </c>
      <c r="M564">
        <v>1000</v>
      </c>
      <c r="N564">
        <v>22</v>
      </c>
      <c r="O564">
        <v>2</v>
      </c>
      <c r="P564">
        <v>3</v>
      </c>
      <c r="Q564">
        <v>438</v>
      </c>
      <c r="R564">
        <v>1</v>
      </c>
      <c r="V564" s="13">
        <f>IF(Jan_01_2026_Mar_02_2026_910311985076918[[#This Row],[Alcance]]=0,0,Jan_01_2026_Mar_02_2026_910311985076918[[#This Row],[Clics en el enlace]]/Jan_01_2026_Mar_02_2026_910311985076918[[#This Row],[Alcance]])</f>
        <v>0</v>
      </c>
      <c r="W564" s="13">
        <f>IF(Jan_01_2026_Mar_02_2026_910311985076918[[#This Row],[Alcance]]=0,0,Jan_01_2026_Mar_02_2026_910311985076918[[#This Row],[Veces que se compartió]]/Jan_01_2026_Mar_02_2026_910311985076918[[#This Row],[Alcance]])</f>
        <v>2E-3</v>
      </c>
      <c r="X5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2.7E-2</v>
      </c>
      <c r="Y5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3.4000000000000002E-2</v>
      </c>
    </row>
    <row r="565" spans="1:25" x14ac:dyDescent="0.3">
      <c r="A565">
        <v>1.8305955556257008E+16</v>
      </c>
      <c r="B565">
        <v>1.7841400776254024E+16</v>
      </c>
      <c r="C565" s="12" t="s">
        <v>2013</v>
      </c>
      <c r="D565" s="12" t="s">
        <v>1830</v>
      </c>
      <c r="E565" s="12" t="s">
        <v>1339</v>
      </c>
      <c r="F565">
        <v>15</v>
      </c>
      <c r="G565" s="12" t="s">
        <v>3176</v>
      </c>
      <c r="H565" s="12" t="s">
        <v>3177</v>
      </c>
      <c r="I565" s="12" t="s">
        <v>2016</v>
      </c>
      <c r="J565" s="12" t="s">
        <v>1339</v>
      </c>
      <c r="K565" s="12" t="s">
        <v>1836</v>
      </c>
      <c r="L565">
        <v>671</v>
      </c>
      <c r="M565">
        <v>516</v>
      </c>
      <c r="N565">
        <v>26</v>
      </c>
      <c r="O565">
        <v>1</v>
      </c>
      <c r="P565">
        <v>3</v>
      </c>
      <c r="Q565">
        <v>541</v>
      </c>
      <c r="R565">
        <v>5</v>
      </c>
      <c r="S565">
        <v>21</v>
      </c>
      <c r="V565" s="13">
        <f>IF(Jan_01_2026_Mar_02_2026_910311985076918[[#This Row],[Alcance]]=0,0,Jan_01_2026_Mar_02_2026_910311985076918[[#This Row],[Clics en el enlace]]/Jan_01_2026_Mar_02_2026_910311985076918[[#This Row],[Alcance]])</f>
        <v>0</v>
      </c>
      <c r="W565" s="13">
        <f>IF(Jan_01_2026_Mar_02_2026_910311985076918[[#This Row],[Alcance]]=0,0,Jan_01_2026_Mar_02_2026_910311985076918[[#This Row],[Veces que se compartió]]/Jan_01_2026_Mar_02_2026_910311985076918[[#This Row],[Alcance]])</f>
        <v>1.937984496124031E-3</v>
      </c>
      <c r="X5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5.8139534883720929E-2</v>
      </c>
      <c r="Y5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6.7829457364341081E-2</v>
      </c>
    </row>
    <row r="566" spans="1:25" x14ac:dyDescent="0.3">
      <c r="A566">
        <v>1.8168871741391808E+16</v>
      </c>
      <c r="B566">
        <v>1.7841400776254024E+16</v>
      </c>
      <c r="C566" s="12" t="s">
        <v>2013</v>
      </c>
      <c r="D566" s="12" t="s">
        <v>1830</v>
      </c>
      <c r="E566" s="12" t="s">
        <v>1339</v>
      </c>
      <c r="F566">
        <v>42</v>
      </c>
      <c r="G566" s="12" t="s">
        <v>3178</v>
      </c>
      <c r="H566" s="12" t="s">
        <v>3179</v>
      </c>
      <c r="I566" s="12" t="s">
        <v>2016</v>
      </c>
      <c r="J566" s="12" t="s">
        <v>1339</v>
      </c>
      <c r="K566" s="12" t="s">
        <v>1836</v>
      </c>
      <c r="L566">
        <v>533</v>
      </c>
      <c r="M566">
        <v>417</v>
      </c>
      <c r="N566">
        <v>33</v>
      </c>
      <c r="O566">
        <v>0</v>
      </c>
      <c r="P566">
        <v>2</v>
      </c>
      <c r="Q566">
        <v>481</v>
      </c>
      <c r="R566">
        <v>1</v>
      </c>
      <c r="V566" s="13">
        <f>IF(Jan_01_2026_Mar_02_2026_910311985076918[[#This Row],[Alcance]]=0,0,Jan_01_2026_Mar_02_2026_910311985076918[[#This Row],[Clics en el enlace]]/Jan_01_2026_Mar_02_2026_910311985076918[[#This Row],[Alcance]])</f>
        <v>0</v>
      </c>
      <c r="W566" s="13">
        <f>IF(Jan_01_2026_Mar_02_2026_910311985076918[[#This Row],[Alcance]]=0,0,Jan_01_2026_Mar_02_2026_910311985076918[[#This Row],[Veces que se compartió]]/Jan_01_2026_Mar_02_2026_910311985076918[[#This Row],[Alcance]])</f>
        <v>0</v>
      </c>
      <c r="X5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8.3932853717026384E-2</v>
      </c>
      <c r="Y5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8.8729016786570747E-2</v>
      </c>
    </row>
    <row r="567" spans="1:25" x14ac:dyDescent="0.3">
      <c r="A567">
        <v>1.807652604252526E+16</v>
      </c>
      <c r="B567">
        <v>1.7841400776254024E+16</v>
      </c>
      <c r="C567" s="12" t="s">
        <v>2013</v>
      </c>
      <c r="D567" s="12" t="s">
        <v>1830</v>
      </c>
      <c r="E567" s="12" t="s">
        <v>1339</v>
      </c>
      <c r="F567">
        <v>15</v>
      </c>
      <c r="G567" s="12" t="s">
        <v>3180</v>
      </c>
      <c r="H567" s="12" t="s">
        <v>3181</v>
      </c>
      <c r="I567" s="12" t="s">
        <v>2016</v>
      </c>
      <c r="J567" s="12" t="s">
        <v>1339</v>
      </c>
      <c r="K567" s="12" t="s">
        <v>1836</v>
      </c>
      <c r="L567">
        <v>779</v>
      </c>
      <c r="M567">
        <v>551</v>
      </c>
      <c r="N567">
        <v>33</v>
      </c>
      <c r="O567">
        <v>3</v>
      </c>
      <c r="P567">
        <v>2</v>
      </c>
      <c r="Q567">
        <v>457</v>
      </c>
      <c r="R567">
        <v>2</v>
      </c>
      <c r="V567" s="13">
        <f>IF(Jan_01_2026_Mar_02_2026_910311985076918[[#This Row],[Alcance]]=0,0,Jan_01_2026_Mar_02_2026_910311985076918[[#This Row],[Clics en el enlace]]/Jan_01_2026_Mar_02_2026_910311985076918[[#This Row],[Alcance]])</f>
        <v>0</v>
      </c>
      <c r="W567" s="13">
        <f>IF(Jan_01_2026_Mar_02_2026_910311985076918[[#This Row],[Alcance]]=0,0,Jan_01_2026_Mar_02_2026_910311985076918[[#This Row],[Veces que se compartió]]/Jan_01_2026_Mar_02_2026_910311985076918[[#This Row],[Alcance]])</f>
        <v>5.4446460980036296E-3</v>
      </c>
      <c r="X5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6.8965517241379309E-2</v>
      </c>
      <c r="Y5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8.3484573502722328E-2</v>
      </c>
    </row>
    <row r="568" spans="1:25" x14ac:dyDescent="0.3">
      <c r="A568">
        <v>1.8144794923454112E+16</v>
      </c>
      <c r="B568">
        <v>1.7841400776254024E+16</v>
      </c>
      <c r="C568" s="12" t="s">
        <v>2013</v>
      </c>
      <c r="D568" s="12" t="s">
        <v>1830</v>
      </c>
      <c r="E568" s="12" t="s">
        <v>1339</v>
      </c>
      <c r="F568">
        <v>16</v>
      </c>
      <c r="G568" s="12" t="s">
        <v>3182</v>
      </c>
      <c r="H568" s="12" t="s">
        <v>3183</v>
      </c>
      <c r="I568" s="12" t="s">
        <v>2016</v>
      </c>
      <c r="J568" s="12" t="s">
        <v>1339</v>
      </c>
      <c r="K568" s="12" t="s">
        <v>1836</v>
      </c>
      <c r="L568">
        <v>311</v>
      </c>
      <c r="M568">
        <v>247</v>
      </c>
      <c r="N568">
        <v>7</v>
      </c>
      <c r="O568">
        <v>0</v>
      </c>
      <c r="P568">
        <v>0</v>
      </c>
      <c r="Q568">
        <v>279</v>
      </c>
      <c r="V568" s="13">
        <f>IF(Jan_01_2026_Mar_02_2026_910311985076918[[#This Row],[Alcance]]=0,0,Jan_01_2026_Mar_02_2026_910311985076918[[#This Row],[Clics en el enlace]]/Jan_01_2026_Mar_02_2026_910311985076918[[#This Row],[Alcance]])</f>
        <v>0</v>
      </c>
      <c r="W568" s="13">
        <f>IF(Jan_01_2026_Mar_02_2026_910311985076918[[#This Row],[Alcance]]=0,0,Jan_01_2026_Mar_02_2026_910311985076918[[#This Row],[Veces que se compartió]]/Jan_01_2026_Mar_02_2026_910311985076918[[#This Row],[Alcance]])</f>
        <v>0</v>
      </c>
      <c r="X5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2.8340080971659919E-2</v>
      </c>
      <c r="Y5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2.8340080971659919E-2</v>
      </c>
    </row>
    <row r="569" spans="1:25" x14ac:dyDescent="0.3">
      <c r="A569">
        <v>1.8182855995363348E+16</v>
      </c>
      <c r="B569">
        <v>1.7841400776254024E+16</v>
      </c>
      <c r="C569" s="12" t="s">
        <v>2013</v>
      </c>
      <c r="D569" s="12" t="s">
        <v>1830</v>
      </c>
      <c r="E569" s="12" t="s">
        <v>3184</v>
      </c>
      <c r="F569">
        <v>22</v>
      </c>
      <c r="G569" s="12" t="s">
        <v>3185</v>
      </c>
      <c r="H569" s="12" t="s">
        <v>3186</v>
      </c>
      <c r="I569" s="12" t="s">
        <v>2016</v>
      </c>
      <c r="J569" s="12" t="s">
        <v>1339</v>
      </c>
      <c r="K569" s="12" t="s">
        <v>1836</v>
      </c>
      <c r="L569">
        <v>364</v>
      </c>
      <c r="M569">
        <v>300</v>
      </c>
      <c r="N569">
        <v>12</v>
      </c>
      <c r="O569">
        <v>1</v>
      </c>
      <c r="P569">
        <v>1</v>
      </c>
      <c r="Q569">
        <v>279</v>
      </c>
      <c r="V569" s="13">
        <f>IF(Jan_01_2026_Mar_02_2026_910311985076918[[#This Row],[Alcance]]=0,0,Jan_01_2026_Mar_02_2026_910311985076918[[#This Row],[Clics en el enlace]]/Jan_01_2026_Mar_02_2026_910311985076918[[#This Row],[Alcance]])</f>
        <v>0</v>
      </c>
      <c r="W569" s="13">
        <f>IF(Jan_01_2026_Mar_02_2026_910311985076918[[#This Row],[Alcance]]=0,0,Jan_01_2026_Mar_02_2026_910311985076918[[#This Row],[Veces que se compartió]]/Jan_01_2026_Mar_02_2026_910311985076918[[#This Row],[Alcance]])</f>
        <v>3.3333333333333335E-3</v>
      </c>
      <c r="X5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4.6666666666666669E-2</v>
      </c>
      <c r="Y5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5.6666666666666664E-2</v>
      </c>
    </row>
    <row r="570" spans="1:25" x14ac:dyDescent="0.3">
      <c r="A570">
        <v>1.801603838064208E+16</v>
      </c>
      <c r="B570">
        <v>1.7841400776254024E+16</v>
      </c>
      <c r="C570" s="12" t="s">
        <v>2013</v>
      </c>
      <c r="D570" s="12" t="s">
        <v>1830</v>
      </c>
      <c r="E570" s="12" t="s">
        <v>1339</v>
      </c>
      <c r="F570">
        <v>18</v>
      </c>
      <c r="G570" s="12" t="s">
        <v>3187</v>
      </c>
      <c r="H570" s="12" t="s">
        <v>3188</v>
      </c>
      <c r="I570" s="12" t="s">
        <v>2016</v>
      </c>
      <c r="J570" s="12" t="s">
        <v>1339</v>
      </c>
      <c r="K570" s="12" t="s">
        <v>1836</v>
      </c>
      <c r="L570">
        <v>497</v>
      </c>
      <c r="M570">
        <v>392</v>
      </c>
      <c r="N570">
        <v>14</v>
      </c>
      <c r="O570">
        <v>1</v>
      </c>
      <c r="P570">
        <v>0</v>
      </c>
      <c r="Q570">
        <v>276</v>
      </c>
      <c r="V570" s="13">
        <f>IF(Jan_01_2026_Mar_02_2026_910311985076918[[#This Row],[Alcance]]=0,0,Jan_01_2026_Mar_02_2026_910311985076918[[#This Row],[Clics en el enlace]]/Jan_01_2026_Mar_02_2026_910311985076918[[#This Row],[Alcance]])</f>
        <v>0</v>
      </c>
      <c r="W570" s="13">
        <f>IF(Jan_01_2026_Mar_02_2026_910311985076918[[#This Row],[Alcance]]=0,0,Jan_01_2026_Mar_02_2026_910311985076918[[#This Row],[Veces que se compartió]]/Jan_01_2026_Mar_02_2026_910311985076918[[#This Row],[Alcance]])</f>
        <v>2.5510204081632651E-3</v>
      </c>
      <c r="X5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3.826530612244898E-2</v>
      </c>
      <c r="Y5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4.336734693877551E-2</v>
      </c>
    </row>
    <row r="571" spans="1:25" x14ac:dyDescent="0.3">
      <c r="A571">
        <v>1.8501964993072024E+16</v>
      </c>
      <c r="B571">
        <v>1.7841400776254024E+16</v>
      </c>
      <c r="C571" s="12" t="s">
        <v>2013</v>
      </c>
      <c r="D571" s="12" t="s">
        <v>1830</v>
      </c>
      <c r="E571" s="12" t="s">
        <v>3189</v>
      </c>
      <c r="F571">
        <v>23</v>
      </c>
      <c r="G571" s="12" t="s">
        <v>3190</v>
      </c>
      <c r="H571" s="12" t="s">
        <v>3191</v>
      </c>
      <c r="I571" s="12" t="s">
        <v>2016</v>
      </c>
      <c r="J571" s="12" t="s">
        <v>1339</v>
      </c>
      <c r="K571" s="12" t="s">
        <v>1836</v>
      </c>
      <c r="L571">
        <v>371</v>
      </c>
      <c r="M571">
        <v>305</v>
      </c>
      <c r="N571">
        <v>13</v>
      </c>
      <c r="O571">
        <v>1</v>
      </c>
      <c r="P571">
        <v>0</v>
      </c>
      <c r="Q571">
        <v>291</v>
      </c>
      <c r="R571">
        <v>1</v>
      </c>
      <c r="V571" s="13">
        <f>IF(Jan_01_2026_Mar_02_2026_910311985076918[[#This Row],[Alcance]]=0,0,Jan_01_2026_Mar_02_2026_910311985076918[[#This Row],[Clics en el enlace]]/Jan_01_2026_Mar_02_2026_910311985076918[[#This Row],[Alcance]])</f>
        <v>0</v>
      </c>
      <c r="W571" s="13">
        <f>IF(Jan_01_2026_Mar_02_2026_910311985076918[[#This Row],[Alcance]]=0,0,Jan_01_2026_Mar_02_2026_910311985076918[[#This Row],[Veces que se compartió]]/Jan_01_2026_Mar_02_2026_910311985076918[[#This Row],[Alcance]])</f>
        <v>3.2786885245901639E-3</v>
      </c>
      <c r="X5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4.5901639344262293E-2</v>
      </c>
      <c r="Y5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5.2459016393442623E-2</v>
      </c>
    </row>
    <row r="572" spans="1:25" x14ac:dyDescent="0.3">
      <c r="A572">
        <v>1.8531966829064832E+16</v>
      </c>
      <c r="B572">
        <v>1.7841400776254024E+16</v>
      </c>
      <c r="C572" s="12" t="s">
        <v>2013</v>
      </c>
      <c r="D572" s="12" t="s">
        <v>1830</v>
      </c>
      <c r="E572" s="12" t="s">
        <v>1339</v>
      </c>
      <c r="F572">
        <v>16</v>
      </c>
      <c r="G572" s="12" t="s">
        <v>3192</v>
      </c>
      <c r="H572" s="12" t="s">
        <v>3193</v>
      </c>
      <c r="I572" s="12" t="s">
        <v>2016</v>
      </c>
      <c r="J572" s="12" t="s">
        <v>1339</v>
      </c>
      <c r="K572" s="12" t="s">
        <v>1836</v>
      </c>
      <c r="L572">
        <v>375</v>
      </c>
      <c r="M572">
        <v>309</v>
      </c>
      <c r="N572">
        <v>14</v>
      </c>
      <c r="O572">
        <v>1</v>
      </c>
      <c r="P572">
        <v>0</v>
      </c>
      <c r="Q572">
        <v>291</v>
      </c>
      <c r="S572">
        <v>2</v>
      </c>
      <c r="V572" s="13">
        <f>IF(Jan_01_2026_Mar_02_2026_910311985076918[[#This Row],[Alcance]]=0,0,Jan_01_2026_Mar_02_2026_910311985076918[[#This Row],[Clics en el enlace]]/Jan_01_2026_Mar_02_2026_910311985076918[[#This Row],[Alcance]])</f>
        <v>0</v>
      </c>
      <c r="W572" s="13">
        <f>IF(Jan_01_2026_Mar_02_2026_910311985076918[[#This Row],[Alcance]]=0,0,Jan_01_2026_Mar_02_2026_910311985076918[[#This Row],[Veces que se compartió]]/Jan_01_2026_Mar_02_2026_910311985076918[[#This Row],[Alcance]])</f>
        <v>3.2362459546925568E-3</v>
      </c>
      <c r="X5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4.8543689320388349E-2</v>
      </c>
      <c r="Y5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5.5016181229773461E-2</v>
      </c>
    </row>
    <row r="573" spans="1:25" x14ac:dyDescent="0.3">
      <c r="A573">
        <v>1.792473934819873E+16</v>
      </c>
      <c r="B573">
        <v>1.7841400776254024E+16</v>
      </c>
      <c r="C573" s="12" t="s">
        <v>2013</v>
      </c>
      <c r="D573" s="12" t="s">
        <v>1830</v>
      </c>
      <c r="E573" s="12" t="s">
        <v>1339</v>
      </c>
      <c r="F573">
        <v>18</v>
      </c>
      <c r="G573" s="12" t="s">
        <v>3194</v>
      </c>
      <c r="H573" s="12" t="s">
        <v>3195</v>
      </c>
      <c r="I573" s="12" t="s">
        <v>2016</v>
      </c>
      <c r="J573" s="12" t="s">
        <v>1339</v>
      </c>
      <c r="K573" s="12" t="s">
        <v>1836</v>
      </c>
      <c r="L573">
        <v>323</v>
      </c>
      <c r="M573">
        <v>260</v>
      </c>
      <c r="N573">
        <v>13</v>
      </c>
      <c r="O573">
        <v>0</v>
      </c>
      <c r="P573">
        <v>0</v>
      </c>
      <c r="Q573">
        <v>299</v>
      </c>
      <c r="V573" s="13">
        <f>IF(Jan_01_2026_Mar_02_2026_910311985076918[[#This Row],[Alcance]]=0,0,Jan_01_2026_Mar_02_2026_910311985076918[[#This Row],[Clics en el enlace]]/Jan_01_2026_Mar_02_2026_910311985076918[[#This Row],[Alcance]])</f>
        <v>0</v>
      </c>
      <c r="W573" s="13">
        <f>IF(Jan_01_2026_Mar_02_2026_910311985076918[[#This Row],[Alcance]]=0,0,Jan_01_2026_Mar_02_2026_910311985076918[[#This Row],[Veces que se compartió]]/Jan_01_2026_Mar_02_2026_910311985076918[[#This Row],[Alcance]])</f>
        <v>0</v>
      </c>
      <c r="X5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0.05</v>
      </c>
      <c r="Y5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0.05</v>
      </c>
    </row>
    <row r="574" spans="1:25" x14ac:dyDescent="0.3">
      <c r="A574">
        <v>1.7929559976187356E+16</v>
      </c>
      <c r="B574">
        <v>1.7841400776254024E+16</v>
      </c>
      <c r="C574" s="12" t="s">
        <v>2013</v>
      </c>
      <c r="D574" s="12" t="s">
        <v>1830</v>
      </c>
      <c r="E574" s="12" t="s">
        <v>3196</v>
      </c>
      <c r="F574">
        <v>59</v>
      </c>
      <c r="G574" s="12" t="s">
        <v>3197</v>
      </c>
      <c r="H574" s="12" t="s">
        <v>3198</v>
      </c>
      <c r="I574" s="12" t="s">
        <v>2016</v>
      </c>
      <c r="J574" s="12" t="s">
        <v>1339</v>
      </c>
      <c r="K574" s="12" t="s">
        <v>1836</v>
      </c>
      <c r="L574">
        <v>420</v>
      </c>
      <c r="M574">
        <v>336</v>
      </c>
      <c r="N574">
        <v>18</v>
      </c>
      <c r="O574">
        <v>1</v>
      </c>
      <c r="P574">
        <v>0</v>
      </c>
      <c r="Q574">
        <v>334</v>
      </c>
      <c r="R574">
        <v>3</v>
      </c>
      <c r="V574" s="13">
        <f>IF(Jan_01_2026_Mar_02_2026_910311985076918[[#This Row],[Alcance]]=0,0,Jan_01_2026_Mar_02_2026_910311985076918[[#This Row],[Clics en el enlace]]/Jan_01_2026_Mar_02_2026_910311985076918[[#This Row],[Alcance]])</f>
        <v>0</v>
      </c>
      <c r="W574" s="13">
        <f>IF(Jan_01_2026_Mar_02_2026_910311985076918[[#This Row],[Alcance]]=0,0,Jan_01_2026_Mar_02_2026_910311985076918[[#This Row],[Veces que se compartió]]/Jan_01_2026_Mar_02_2026_910311985076918[[#This Row],[Alcance]])</f>
        <v>2.976190476190476E-3</v>
      </c>
      <c r="X57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5.6547619047619048E-2</v>
      </c>
      <c r="Y57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6.25E-2</v>
      </c>
    </row>
    <row r="575" spans="1:25" x14ac:dyDescent="0.3">
      <c r="A575">
        <v>1.8307357966256224E+16</v>
      </c>
      <c r="B575">
        <v>1.7841400776254024E+16</v>
      </c>
      <c r="C575" s="12" t="s">
        <v>2013</v>
      </c>
      <c r="D575" s="12" t="s">
        <v>1830</v>
      </c>
      <c r="E575" s="12" t="s">
        <v>3199</v>
      </c>
      <c r="F575">
        <v>19</v>
      </c>
      <c r="G575" s="12" t="s">
        <v>3200</v>
      </c>
      <c r="H575" s="12" t="s">
        <v>3201</v>
      </c>
      <c r="I575" s="12" t="s">
        <v>2016</v>
      </c>
      <c r="J575" s="12" t="s">
        <v>1339</v>
      </c>
      <c r="K575" s="12" t="s">
        <v>1836</v>
      </c>
      <c r="L575">
        <v>331</v>
      </c>
      <c r="M575">
        <v>280</v>
      </c>
      <c r="N575">
        <v>18</v>
      </c>
      <c r="O575">
        <v>0</v>
      </c>
      <c r="P575">
        <v>0</v>
      </c>
      <c r="Q575">
        <v>309</v>
      </c>
      <c r="S575">
        <v>2</v>
      </c>
      <c r="V575" s="13">
        <f>IF(Jan_01_2026_Mar_02_2026_910311985076918[[#This Row],[Alcance]]=0,0,Jan_01_2026_Mar_02_2026_910311985076918[[#This Row],[Clics en el enlace]]/Jan_01_2026_Mar_02_2026_910311985076918[[#This Row],[Alcance]])</f>
        <v>0</v>
      </c>
      <c r="W575" s="13">
        <f>IF(Jan_01_2026_Mar_02_2026_910311985076918[[#This Row],[Alcance]]=0,0,Jan_01_2026_Mar_02_2026_910311985076918[[#This Row],[Veces que se compartió]]/Jan_01_2026_Mar_02_2026_910311985076918[[#This Row],[Alcance]])</f>
        <v>0</v>
      </c>
      <c r="X57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6.4285714285714279E-2</v>
      </c>
      <c r="Y57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6.4285714285714279E-2</v>
      </c>
    </row>
    <row r="576" spans="1:25" x14ac:dyDescent="0.3">
      <c r="A576">
        <v>1.8036324404725612E+16</v>
      </c>
      <c r="B576">
        <v>1.7841400776254024E+16</v>
      </c>
      <c r="C576" s="12" t="s">
        <v>2013</v>
      </c>
      <c r="D576" s="12" t="s">
        <v>1830</v>
      </c>
      <c r="E576" s="12" t="s">
        <v>1339</v>
      </c>
      <c r="F576">
        <v>0</v>
      </c>
      <c r="G576" s="12" t="s">
        <v>3202</v>
      </c>
      <c r="H576" s="12" t="s">
        <v>3203</v>
      </c>
      <c r="I576" s="12" t="s">
        <v>2016</v>
      </c>
      <c r="J576" s="12" t="s">
        <v>1339</v>
      </c>
      <c r="K576" s="12" t="s">
        <v>1836</v>
      </c>
      <c r="L576">
        <v>413</v>
      </c>
      <c r="M576">
        <v>344</v>
      </c>
      <c r="N576">
        <v>10</v>
      </c>
      <c r="O576">
        <v>1</v>
      </c>
      <c r="P576">
        <v>0</v>
      </c>
      <c r="Q576">
        <v>314</v>
      </c>
      <c r="S576">
        <v>2</v>
      </c>
      <c r="V576" s="13">
        <f>IF(Jan_01_2026_Mar_02_2026_910311985076918[[#This Row],[Alcance]]=0,0,Jan_01_2026_Mar_02_2026_910311985076918[[#This Row],[Clics en el enlace]]/Jan_01_2026_Mar_02_2026_910311985076918[[#This Row],[Alcance]])</f>
        <v>0</v>
      </c>
      <c r="W576" s="13">
        <f>IF(Jan_01_2026_Mar_02_2026_910311985076918[[#This Row],[Alcance]]=0,0,Jan_01_2026_Mar_02_2026_910311985076918[[#This Row],[Veces que se compartió]]/Jan_01_2026_Mar_02_2026_910311985076918[[#This Row],[Alcance]])</f>
        <v>2.9069767441860465E-3</v>
      </c>
      <c r="X57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3.1976744186046513E-2</v>
      </c>
      <c r="Y57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3.7790697674418602E-2</v>
      </c>
    </row>
    <row r="577" spans="1:25" x14ac:dyDescent="0.3">
      <c r="A577">
        <v>1.8416703478142368E+16</v>
      </c>
      <c r="B577">
        <v>1.7841400776254024E+16</v>
      </c>
      <c r="C577" s="12" t="s">
        <v>2013</v>
      </c>
      <c r="D577" s="12" t="s">
        <v>1830</v>
      </c>
      <c r="E577" s="12" t="s">
        <v>1339</v>
      </c>
      <c r="F577">
        <v>22</v>
      </c>
      <c r="G577" s="12" t="s">
        <v>3204</v>
      </c>
      <c r="H577" s="12" t="s">
        <v>3205</v>
      </c>
      <c r="I577" s="12" t="s">
        <v>2016</v>
      </c>
      <c r="J577" s="12" t="s">
        <v>1339</v>
      </c>
      <c r="K577" s="12" t="s">
        <v>1836</v>
      </c>
      <c r="L577">
        <v>432</v>
      </c>
      <c r="M577">
        <v>354</v>
      </c>
      <c r="N577">
        <v>17</v>
      </c>
      <c r="O577">
        <v>1</v>
      </c>
      <c r="P577">
        <v>0</v>
      </c>
      <c r="Q577">
        <v>335</v>
      </c>
      <c r="R577">
        <v>1</v>
      </c>
      <c r="V577" s="13">
        <f>IF(Jan_01_2026_Mar_02_2026_910311985076918[[#This Row],[Alcance]]=0,0,Jan_01_2026_Mar_02_2026_910311985076918[[#This Row],[Clics en el enlace]]/Jan_01_2026_Mar_02_2026_910311985076918[[#This Row],[Alcance]])</f>
        <v>0</v>
      </c>
      <c r="W577" s="13">
        <f>IF(Jan_01_2026_Mar_02_2026_910311985076918[[#This Row],[Alcance]]=0,0,Jan_01_2026_Mar_02_2026_910311985076918[[#This Row],[Veces que se compartió]]/Jan_01_2026_Mar_02_2026_910311985076918[[#This Row],[Alcance]])</f>
        <v>2.8248587570621469E-3</v>
      </c>
      <c r="X57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5.0847457627118647E-2</v>
      </c>
      <c r="Y57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5.6497175141242938E-2</v>
      </c>
    </row>
    <row r="578" spans="1:25" x14ac:dyDescent="0.3">
      <c r="A578">
        <v>1.7854208205566092E+16</v>
      </c>
      <c r="B578">
        <v>1.7841400776254024E+16</v>
      </c>
      <c r="C578" s="12" t="s">
        <v>2013</v>
      </c>
      <c r="D578" s="12" t="s">
        <v>1830</v>
      </c>
      <c r="E578" s="12" t="s">
        <v>1339</v>
      </c>
      <c r="F578">
        <v>27</v>
      </c>
      <c r="G578" s="12" t="s">
        <v>3206</v>
      </c>
      <c r="H578" s="12" t="s">
        <v>3207</v>
      </c>
      <c r="I578" s="12" t="s">
        <v>2016</v>
      </c>
      <c r="J578" s="12" t="s">
        <v>1339</v>
      </c>
      <c r="K578" s="12" t="s">
        <v>1836</v>
      </c>
      <c r="L578">
        <v>373</v>
      </c>
      <c r="M578">
        <v>300</v>
      </c>
      <c r="N578">
        <v>14</v>
      </c>
      <c r="O578">
        <v>0</v>
      </c>
      <c r="P578">
        <v>0</v>
      </c>
      <c r="Q578">
        <v>354</v>
      </c>
      <c r="R578">
        <v>1</v>
      </c>
      <c r="V578" s="13">
        <f>IF(Jan_01_2026_Mar_02_2026_910311985076918[[#This Row],[Alcance]]=0,0,Jan_01_2026_Mar_02_2026_910311985076918[[#This Row],[Clics en el enlace]]/Jan_01_2026_Mar_02_2026_910311985076918[[#This Row],[Alcance]])</f>
        <v>0</v>
      </c>
      <c r="W578" s="13">
        <f>IF(Jan_01_2026_Mar_02_2026_910311985076918[[#This Row],[Alcance]]=0,0,Jan_01_2026_Mar_02_2026_910311985076918[[#This Row],[Veces que se compartió]]/Jan_01_2026_Mar_02_2026_910311985076918[[#This Row],[Alcance]])</f>
        <v>0</v>
      </c>
      <c r="X57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4.6666666666666669E-2</v>
      </c>
      <c r="Y57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4.6666666666666669E-2</v>
      </c>
    </row>
    <row r="579" spans="1:25" x14ac:dyDescent="0.3">
      <c r="A579">
        <v>1.7931831615157986E+16</v>
      </c>
      <c r="B579">
        <v>1.7841400776254024E+16</v>
      </c>
      <c r="C579" s="12" t="s">
        <v>2013</v>
      </c>
      <c r="D579" s="12" t="s">
        <v>1830</v>
      </c>
      <c r="E579" s="12" t="s">
        <v>1339</v>
      </c>
      <c r="F579">
        <v>21</v>
      </c>
      <c r="G579" s="12" t="s">
        <v>3208</v>
      </c>
      <c r="H579" s="12" t="s">
        <v>3209</v>
      </c>
      <c r="I579" s="12" t="s">
        <v>2016</v>
      </c>
      <c r="J579" s="12" t="s">
        <v>1339</v>
      </c>
      <c r="K579" s="12" t="s">
        <v>1836</v>
      </c>
      <c r="L579">
        <v>460</v>
      </c>
      <c r="M579">
        <v>372</v>
      </c>
      <c r="N579">
        <v>14</v>
      </c>
      <c r="O579">
        <v>1</v>
      </c>
      <c r="P579">
        <v>1</v>
      </c>
      <c r="Q579">
        <v>356</v>
      </c>
      <c r="V579" s="13">
        <f>IF(Jan_01_2026_Mar_02_2026_910311985076918[[#This Row],[Alcance]]=0,0,Jan_01_2026_Mar_02_2026_910311985076918[[#This Row],[Clics en el enlace]]/Jan_01_2026_Mar_02_2026_910311985076918[[#This Row],[Alcance]])</f>
        <v>0</v>
      </c>
      <c r="W579" s="13">
        <f>IF(Jan_01_2026_Mar_02_2026_910311985076918[[#This Row],[Alcance]]=0,0,Jan_01_2026_Mar_02_2026_910311985076918[[#This Row],[Veces que se compartió]]/Jan_01_2026_Mar_02_2026_910311985076918[[#This Row],[Alcance]])</f>
        <v>2.6881720430107529E-3</v>
      </c>
      <c r="X57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4.3010752688172046E-2</v>
      </c>
      <c r="Y57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5.1075268817204304E-2</v>
      </c>
    </row>
    <row r="580" spans="1:25" x14ac:dyDescent="0.3">
      <c r="A580">
        <v>1.7919847155239772E+16</v>
      </c>
      <c r="B580">
        <v>1.7841400776254024E+16</v>
      </c>
      <c r="C580" s="12" t="s">
        <v>2013</v>
      </c>
      <c r="D580" s="12" t="s">
        <v>1830</v>
      </c>
      <c r="E580" s="12" t="s">
        <v>1339</v>
      </c>
      <c r="F580">
        <v>36</v>
      </c>
      <c r="G580" s="12" t="s">
        <v>3210</v>
      </c>
      <c r="H580" s="12" t="s">
        <v>3211</v>
      </c>
      <c r="I580" s="12" t="s">
        <v>2016</v>
      </c>
      <c r="J580" s="12" t="s">
        <v>1339</v>
      </c>
      <c r="K580" s="12" t="s">
        <v>1836</v>
      </c>
      <c r="L580">
        <v>491</v>
      </c>
      <c r="M580">
        <v>390</v>
      </c>
      <c r="N580">
        <v>14</v>
      </c>
      <c r="O580">
        <v>2</v>
      </c>
      <c r="P580">
        <v>0</v>
      </c>
      <c r="Q580">
        <v>382</v>
      </c>
      <c r="V580" s="13">
        <f>IF(Jan_01_2026_Mar_02_2026_910311985076918[[#This Row],[Alcance]]=0,0,Jan_01_2026_Mar_02_2026_910311985076918[[#This Row],[Clics en el enlace]]/Jan_01_2026_Mar_02_2026_910311985076918[[#This Row],[Alcance]])</f>
        <v>0</v>
      </c>
      <c r="W580" s="13">
        <f>IF(Jan_01_2026_Mar_02_2026_910311985076918[[#This Row],[Alcance]]=0,0,Jan_01_2026_Mar_02_2026_910311985076918[[#This Row],[Veces que se compartió]]/Jan_01_2026_Mar_02_2026_910311985076918[[#This Row],[Alcance]])</f>
        <v>5.1282051282051282E-3</v>
      </c>
      <c r="X58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4.1025641025641026E-2</v>
      </c>
      <c r="Y58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5.128205128205128E-2</v>
      </c>
    </row>
    <row r="581" spans="1:25" x14ac:dyDescent="0.3">
      <c r="A581">
        <v>1.8068160635393656E+16</v>
      </c>
      <c r="B581">
        <v>1.7841400776254024E+16</v>
      </c>
      <c r="C581" s="12" t="s">
        <v>2013</v>
      </c>
      <c r="D581" s="12" t="s">
        <v>1830</v>
      </c>
      <c r="E581" s="12" t="s">
        <v>1339</v>
      </c>
      <c r="F581">
        <v>27</v>
      </c>
      <c r="G581" s="12" t="s">
        <v>3212</v>
      </c>
      <c r="H581" s="12" t="s">
        <v>3213</v>
      </c>
      <c r="I581" s="12" t="s">
        <v>2016</v>
      </c>
      <c r="J581" s="12" t="s">
        <v>1339</v>
      </c>
      <c r="K581" s="12" t="s">
        <v>1836</v>
      </c>
      <c r="L581">
        <v>852</v>
      </c>
      <c r="M581">
        <v>611</v>
      </c>
      <c r="N581">
        <v>18</v>
      </c>
      <c r="O581">
        <v>2</v>
      </c>
      <c r="P581">
        <v>2</v>
      </c>
      <c r="Q581">
        <v>389</v>
      </c>
      <c r="V581" s="13">
        <f>IF(Jan_01_2026_Mar_02_2026_910311985076918[[#This Row],[Alcance]]=0,0,Jan_01_2026_Mar_02_2026_910311985076918[[#This Row],[Clics en el enlace]]/Jan_01_2026_Mar_02_2026_910311985076918[[#This Row],[Alcance]])</f>
        <v>0</v>
      </c>
      <c r="W581" s="13">
        <f>IF(Jan_01_2026_Mar_02_2026_910311985076918[[#This Row],[Alcance]]=0,0,Jan_01_2026_Mar_02_2026_910311985076918[[#This Row],[Veces que se compartió]]/Jan_01_2026_Mar_02_2026_910311985076918[[#This Row],[Alcance]])</f>
        <v>3.2733224222585926E-3</v>
      </c>
      <c r="X58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3.6006546644844518E-2</v>
      </c>
      <c r="Y58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4.5826513911620292E-2</v>
      </c>
    </row>
    <row r="582" spans="1:25" x14ac:dyDescent="0.3">
      <c r="A582">
        <v>1.7965596885008784E+16</v>
      </c>
      <c r="B582">
        <v>1.7841400776254024E+16</v>
      </c>
      <c r="C582" s="12" t="s">
        <v>2013</v>
      </c>
      <c r="D582" s="12" t="s">
        <v>1830</v>
      </c>
      <c r="E582" s="12" t="s">
        <v>1339</v>
      </c>
      <c r="F582">
        <v>15</v>
      </c>
      <c r="G582" s="12" t="s">
        <v>3214</v>
      </c>
      <c r="H582" s="12" t="s">
        <v>3215</v>
      </c>
      <c r="I582" s="12" t="s">
        <v>2016</v>
      </c>
      <c r="J582" s="12" t="s">
        <v>1339</v>
      </c>
      <c r="K582" s="12" t="s">
        <v>1836</v>
      </c>
      <c r="L582">
        <v>458</v>
      </c>
      <c r="M582">
        <v>362</v>
      </c>
      <c r="N582">
        <v>28</v>
      </c>
      <c r="O582">
        <v>0</v>
      </c>
      <c r="P582">
        <v>0</v>
      </c>
      <c r="Q582">
        <v>396</v>
      </c>
      <c r="R582">
        <v>1</v>
      </c>
      <c r="V582" s="13">
        <f>IF(Jan_01_2026_Mar_02_2026_910311985076918[[#This Row],[Alcance]]=0,0,Jan_01_2026_Mar_02_2026_910311985076918[[#This Row],[Clics en el enlace]]/Jan_01_2026_Mar_02_2026_910311985076918[[#This Row],[Alcance]])</f>
        <v>0</v>
      </c>
      <c r="W582" s="13">
        <f>IF(Jan_01_2026_Mar_02_2026_910311985076918[[#This Row],[Alcance]]=0,0,Jan_01_2026_Mar_02_2026_910311985076918[[#This Row],[Veces que se compartió]]/Jan_01_2026_Mar_02_2026_910311985076918[[#This Row],[Alcance]])</f>
        <v>0</v>
      </c>
      <c r="X58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7.7348066298342538E-2</v>
      </c>
      <c r="Y58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7.7348066298342538E-2</v>
      </c>
    </row>
    <row r="583" spans="1:25" x14ac:dyDescent="0.3">
      <c r="A583">
        <v>1.8053765054402664E+16</v>
      </c>
      <c r="B583">
        <v>1.7841400776254024E+16</v>
      </c>
      <c r="C583" s="12" t="s">
        <v>2013</v>
      </c>
      <c r="D583" s="12" t="s">
        <v>1830</v>
      </c>
      <c r="E583" s="12" t="s">
        <v>1339</v>
      </c>
      <c r="F583">
        <v>0</v>
      </c>
      <c r="G583" s="12" t="s">
        <v>3216</v>
      </c>
      <c r="H583" s="12" t="s">
        <v>3217</v>
      </c>
      <c r="I583" s="12" t="s">
        <v>2016</v>
      </c>
      <c r="J583" s="12" t="s">
        <v>1339</v>
      </c>
      <c r="K583" s="12" t="s">
        <v>1836</v>
      </c>
      <c r="L583">
        <v>509</v>
      </c>
      <c r="M583">
        <v>397</v>
      </c>
      <c r="N583">
        <v>13</v>
      </c>
      <c r="O583">
        <v>0</v>
      </c>
      <c r="P583">
        <v>0</v>
      </c>
      <c r="Q583">
        <v>483</v>
      </c>
      <c r="S583">
        <v>17</v>
      </c>
      <c r="V583" s="13">
        <f>IF(Jan_01_2026_Mar_02_2026_910311985076918[[#This Row],[Alcance]]=0,0,Jan_01_2026_Mar_02_2026_910311985076918[[#This Row],[Clics en el enlace]]/Jan_01_2026_Mar_02_2026_910311985076918[[#This Row],[Alcance]])</f>
        <v>0</v>
      </c>
      <c r="W583" s="13">
        <f>IF(Jan_01_2026_Mar_02_2026_910311985076918[[#This Row],[Alcance]]=0,0,Jan_01_2026_Mar_02_2026_910311985076918[[#This Row],[Veces que se compartió]]/Jan_01_2026_Mar_02_2026_910311985076918[[#This Row],[Alcance]])</f>
        <v>0</v>
      </c>
      <c r="X58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3.2745591939546598E-2</v>
      </c>
      <c r="Y58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3.2745591939546598E-2</v>
      </c>
    </row>
    <row r="584" spans="1:25" x14ac:dyDescent="0.3">
      <c r="A584">
        <v>1.804517679270778E+16</v>
      </c>
      <c r="B584">
        <v>1.7841400776254024E+16</v>
      </c>
      <c r="C584" s="12" t="s">
        <v>2013</v>
      </c>
      <c r="D584" s="12" t="s">
        <v>1830</v>
      </c>
      <c r="E584" s="12" t="s">
        <v>1339</v>
      </c>
      <c r="F584">
        <v>0</v>
      </c>
      <c r="G584" s="12" t="s">
        <v>3218</v>
      </c>
      <c r="H584" s="12" t="s">
        <v>3219</v>
      </c>
      <c r="I584" s="12" t="s">
        <v>2016</v>
      </c>
      <c r="J584" s="12" t="s">
        <v>1339</v>
      </c>
      <c r="K584" s="12" t="s">
        <v>1836</v>
      </c>
      <c r="L584">
        <v>503</v>
      </c>
      <c r="M584">
        <v>403</v>
      </c>
      <c r="N584">
        <v>13</v>
      </c>
      <c r="O584">
        <v>0</v>
      </c>
      <c r="P584">
        <v>0</v>
      </c>
      <c r="Q584">
        <v>466</v>
      </c>
      <c r="S584">
        <v>19</v>
      </c>
      <c r="V584" s="13">
        <f>IF(Jan_01_2026_Mar_02_2026_910311985076918[[#This Row],[Alcance]]=0,0,Jan_01_2026_Mar_02_2026_910311985076918[[#This Row],[Clics en el enlace]]/Jan_01_2026_Mar_02_2026_910311985076918[[#This Row],[Alcance]])</f>
        <v>0</v>
      </c>
      <c r="W584" s="13">
        <f>IF(Jan_01_2026_Mar_02_2026_910311985076918[[#This Row],[Alcance]]=0,0,Jan_01_2026_Mar_02_2026_910311985076918[[#This Row],[Veces que se compartió]]/Jan_01_2026_Mar_02_2026_910311985076918[[#This Row],[Alcance]])</f>
        <v>0</v>
      </c>
      <c r="X58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3.2258064516129031E-2</v>
      </c>
      <c r="Y58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3.2258064516129031E-2</v>
      </c>
    </row>
    <row r="585" spans="1:25" x14ac:dyDescent="0.3">
      <c r="A585">
        <v>1.796029552803226E+16</v>
      </c>
      <c r="B585">
        <v>1.7841400776254024E+16</v>
      </c>
      <c r="C585" s="12" t="s">
        <v>2013</v>
      </c>
      <c r="D585" s="12" t="s">
        <v>1830</v>
      </c>
      <c r="E585" s="12" t="s">
        <v>3220</v>
      </c>
      <c r="F585">
        <v>36</v>
      </c>
      <c r="G585" s="12" t="s">
        <v>3221</v>
      </c>
      <c r="H585" s="12" t="s">
        <v>3222</v>
      </c>
      <c r="I585" s="12" t="s">
        <v>2016</v>
      </c>
      <c r="J585" s="12" t="s">
        <v>1339</v>
      </c>
      <c r="K585" s="12" t="s">
        <v>1836</v>
      </c>
      <c r="L585">
        <v>624</v>
      </c>
      <c r="M585">
        <v>509</v>
      </c>
      <c r="N585">
        <v>22</v>
      </c>
      <c r="O585">
        <v>1</v>
      </c>
      <c r="P585">
        <v>0</v>
      </c>
      <c r="Q585">
        <v>496</v>
      </c>
      <c r="R585">
        <v>1</v>
      </c>
      <c r="V585" s="13">
        <f>IF(Jan_01_2026_Mar_02_2026_910311985076918[[#This Row],[Alcance]]=0,0,Jan_01_2026_Mar_02_2026_910311985076918[[#This Row],[Clics en el enlace]]/Jan_01_2026_Mar_02_2026_910311985076918[[#This Row],[Alcance]])</f>
        <v>0</v>
      </c>
      <c r="W585" s="13">
        <f>IF(Jan_01_2026_Mar_02_2026_910311985076918[[#This Row],[Alcance]]=0,0,Jan_01_2026_Mar_02_2026_910311985076918[[#This Row],[Veces que se compartió]]/Jan_01_2026_Mar_02_2026_910311985076918[[#This Row],[Alcance]])</f>
        <v>1.9646365422396855E-3</v>
      </c>
      <c r="X58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4.5186640471512773E-2</v>
      </c>
      <c r="Y58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4.9115913555992138E-2</v>
      </c>
    </row>
    <row r="586" spans="1:25" x14ac:dyDescent="0.3">
      <c r="A586">
        <v>1.8091826125791808E+16</v>
      </c>
      <c r="B586">
        <v>1.7841400776254024E+16</v>
      </c>
      <c r="C586" s="12" t="s">
        <v>2013</v>
      </c>
      <c r="D586" s="12" t="s">
        <v>1830</v>
      </c>
      <c r="E586" s="12" t="s">
        <v>1339</v>
      </c>
      <c r="F586">
        <v>19</v>
      </c>
      <c r="G586" s="12" t="s">
        <v>3223</v>
      </c>
      <c r="H586" s="12" t="s">
        <v>3224</v>
      </c>
      <c r="I586" s="12" t="s">
        <v>2016</v>
      </c>
      <c r="J586" s="12" t="s">
        <v>1339</v>
      </c>
      <c r="K586" s="12" t="s">
        <v>1836</v>
      </c>
      <c r="L586">
        <v>600</v>
      </c>
      <c r="M586">
        <v>460</v>
      </c>
      <c r="N586">
        <v>26</v>
      </c>
      <c r="O586">
        <v>0</v>
      </c>
      <c r="P586">
        <v>0</v>
      </c>
      <c r="Q586">
        <v>540</v>
      </c>
      <c r="R586">
        <v>2</v>
      </c>
      <c r="S586">
        <v>17</v>
      </c>
      <c r="V586" s="13">
        <f>IF(Jan_01_2026_Mar_02_2026_910311985076918[[#This Row],[Alcance]]=0,0,Jan_01_2026_Mar_02_2026_910311985076918[[#This Row],[Clics en el enlace]]/Jan_01_2026_Mar_02_2026_910311985076918[[#This Row],[Alcance]])</f>
        <v>0</v>
      </c>
      <c r="W586" s="13">
        <f>IF(Jan_01_2026_Mar_02_2026_910311985076918[[#This Row],[Alcance]]=0,0,Jan_01_2026_Mar_02_2026_910311985076918[[#This Row],[Veces que se compartió]]/Jan_01_2026_Mar_02_2026_910311985076918[[#This Row],[Alcance]])</f>
        <v>0</v>
      </c>
      <c r="X58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5.6521739130434782E-2</v>
      </c>
      <c r="Y58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5.6521739130434782E-2</v>
      </c>
    </row>
    <row r="587" spans="1:25" x14ac:dyDescent="0.3">
      <c r="A587">
        <v>1.8101012938860144E+16</v>
      </c>
      <c r="B587">
        <v>1.7841400776254024E+16</v>
      </c>
      <c r="C587" s="12" t="s">
        <v>2013</v>
      </c>
      <c r="D587" s="12" t="s">
        <v>1830</v>
      </c>
      <c r="E587" s="12" t="s">
        <v>1339</v>
      </c>
      <c r="F587">
        <v>15</v>
      </c>
      <c r="G587" s="12" t="s">
        <v>3225</v>
      </c>
      <c r="H587" s="12" t="s">
        <v>3226</v>
      </c>
      <c r="I587" s="12" t="s">
        <v>2016</v>
      </c>
      <c r="J587" s="12" t="s">
        <v>1339</v>
      </c>
      <c r="K587" s="12" t="s">
        <v>1836</v>
      </c>
      <c r="L587">
        <v>646</v>
      </c>
      <c r="M587">
        <v>494</v>
      </c>
      <c r="N587">
        <v>26</v>
      </c>
      <c r="O587">
        <v>0</v>
      </c>
      <c r="P587">
        <v>0</v>
      </c>
      <c r="Q587">
        <v>583</v>
      </c>
      <c r="V587" s="13">
        <f>IF(Jan_01_2026_Mar_02_2026_910311985076918[[#This Row],[Alcance]]=0,0,Jan_01_2026_Mar_02_2026_910311985076918[[#This Row],[Clics en el enlace]]/Jan_01_2026_Mar_02_2026_910311985076918[[#This Row],[Alcance]])</f>
        <v>0</v>
      </c>
      <c r="W587" s="13">
        <f>IF(Jan_01_2026_Mar_02_2026_910311985076918[[#This Row],[Alcance]]=0,0,Jan_01_2026_Mar_02_2026_910311985076918[[#This Row],[Veces que se compartió]]/Jan_01_2026_Mar_02_2026_910311985076918[[#This Row],[Alcance]])</f>
        <v>0</v>
      </c>
      <c r="X58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5.2631578947368418E-2</v>
      </c>
      <c r="Y58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5.2631578947368418E-2</v>
      </c>
    </row>
    <row r="588" spans="1:25" x14ac:dyDescent="0.3">
      <c r="A588">
        <v>1.7979645099003334E+16</v>
      </c>
      <c r="B588">
        <v>1.7841400776254024E+16</v>
      </c>
      <c r="C588" s="12" t="s">
        <v>2013</v>
      </c>
      <c r="D588" s="12" t="s">
        <v>1830</v>
      </c>
      <c r="E588" s="12" t="s">
        <v>1339</v>
      </c>
      <c r="F588">
        <v>24</v>
      </c>
      <c r="G588" s="12" t="s">
        <v>3227</v>
      </c>
      <c r="H588" s="12" t="s">
        <v>3228</v>
      </c>
      <c r="I588" s="12" t="s">
        <v>2016</v>
      </c>
      <c r="J588" s="12" t="s">
        <v>1339</v>
      </c>
      <c r="K588" s="12" t="s">
        <v>1836</v>
      </c>
      <c r="L588">
        <v>1245</v>
      </c>
      <c r="M588">
        <v>878</v>
      </c>
      <c r="N588">
        <v>40</v>
      </c>
      <c r="O588">
        <v>3</v>
      </c>
      <c r="P588">
        <v>4</v>
      </c>
      <c r="Q588">
        <v>612</v>
      </c>
      <c r="R588">
        <v>1</v>
      </c>
      <c r="V588" s="13">
        <f>IF(Jan_01_2026_Mar_02_2026_910311985076918[[#This Row],[Alcance]]=0,0,Jan_01_2026_Mar_02_2026_910311985076918[[#This Row],[Clics en el enlace]]/Jan_01_2026_Mar_02_2026_910311985076918[[#This Row],[Alcance]])</f>
        <v>0</v>
      </c>
      <c r="W588" s="13">
        <f>IF(Jan_01_2026_Mar_02_2026_910311985076918[[#This Row],[Alcance]]=0,0,Jan_01_2026_Mar_02_2026_910311985076918[[#This Row],[Veces que se compartió]]/Jan_01_2026_Mar_02_2026_910311985076918[[#This Row],[Alcance]])</f>
        <v>3.4168564920273349E-3</v>
      </c>
      <c r="X58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5.3530751708428248E-2</v>
      </c>
      <c r="Y58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6.4920273348519367E-2</v>
      </c>
    </row>
    <row r="589" spans="1:25" x14ac:dyDescent="0.3">
      <c r="A589">
        <v>1.8099840157867168E+16</v>
      </c>
      <c r="B589">
        <v>1.7841400776254024E+16</v>
      </c>
      <c r="C589" s="12" t="s">
        <v>2013</v>
      </c>
      <c r="D589" s="12" t="s">
        <v>1830</v>
      </c>
      <c r="E589" s="12" t="s">
        <v>3229</v>
      </c>
      <c r="F589">
        <v>45</v>
      </c>
      <c r="G589" s="12" t="s">
        <v>3230</v>
      </c>
      <c r="H589" s="12" t="s">
        <v>3231</v>
      </c>
      <c r="I589" s="12" t="s">
        <v>2016</v>
      </c>
      <c r="J589" s="12" t="s">
        <v>1339</v>
      </c>
      <c r="K589" s="12" t="s">
        <v>1836</v>
      </c>
      <c r="L589">
        <v>2148</v>
      </c>
      <c r="M589">
        <v>1402</v>
      </c>
      <c r="N589">
        <v>58</v>
      </c>
      <c r="O589">
        <v>7</v>
      </c>
      <c r="P589">
        <v>1</v>
      </c>
      <c r="Q589">
        <v>747</v>
      </c>
      <c r="R589">
        <v>6</v>
      </c>
      <c r="V589" s="13">
        <f>IF(Jan_01_2026_Mar_02_2026_910311985076918[[#This Row],[Alcance]]=0,0,Jan_01_2026_Mar_02_2026_910311985076918[[#This Row],[Clics en el enlace]]/Jan_01_2026_Mar_02_2026_910311985076918[[#This Row],[Alcance]])</f>
        <v>0</v>
      </c>
      <c r="W589" s="13">
        <f>IF(Jan_01_2026_Mar_02_2026_910311985076918[[#This Row],[Alcance]]=0,0,Jan_01_2026_Mar_02_2026_910311985076918[[#This Row],[Veces que se compartió]]/Jan_01_2026_Mar_02_2026_910311985076918[[#This Row],[Alcance]])</f>
        <v>4.9928673323823107E-3</v>
      </c>
      <c r="X58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4.7075606276747506E-2</v>
      </c>
      <c r="Y58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5.7774607703281029E-2</v>
      </c>
    </row>
    <row r="590" spans="1:25" x14ac:dyDescent="0.3">
      <c r="A590">
        <v>1.8113803468536012E+16</v>
      </c>
      <c r="B590">
        <v>1.7841400776254024E+16</v>
      </c>
      <c r="C590" s="12" t="s">
        <v>2013</v>
      </c>
      <c r="D590" s="12" t="s">
        <v>1830</v>
      </c>
      <c r="E590" s="12" t="s">
        <v>3232</v>
      </c>
      <c r="F590">
        <v>17</v>
      </c>
      <c r="G590" s="12" t="s">
        <v>3233</v>
      </c>
      <c r="H590" s="12" t="s">
        <v>3234</v>
      </c>
      <c r="I590" s="12" t="s">
        <v>2016</v>
      </c>
      <c r="J590" s="12" t="s">
        <v>1339</v>
      </c>
      <c r="K590" s="12" t="s">
        <v>1836</v>
      </c>
      <c r="L590">
        <v>1033</v>
      </c>
      <c r="M590">
        <v>764</v>
      </c>
      <c r="N590">
        <v>35</v>
      </c>
      <c r="O590">
        <v>3</v>
      </c>
      <c r="P590">
        <v>1</v>
      </c>
      <c r="Q590">
        <v>717</v>
      </c>
      <c r="R590">
        <v>1</v>
      </c>
      <c r="S590">
        <v>3</v>
      </c>
      <c r="V590" s="13">
        <f>IF(Jan_01_2026_Mar_02_2026_910311985076918[[#This Row],[Alcance]]=0,0,Jan_01_2026_Mar_02_2026_910311985076918[[#This Row],[Clics en el enlace]]/Jan_01_2026_Mar_02_2026_910311985076918[[#This Row],[Alcance]])</f>
        <v>0</v>
      </c>
      <c r="W590" s="13">
        <f>IF(Jan_01_2026_Mar_02_2026_910311985076918[[#This Row],[Alcance]]=0,0,Jan_01_2026_Mar_02_2026_910311985076918[[#This Row],[Veces que se compartió]]/Jan_01_2026_Mar_02_2026_910311985076918[[#This Row],[Alcance]])</f>
        <v>3.9267015706806281E-3</v>
      </c>
      <c r="X59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5.1047120418848166E-2</v>
      </c>
      <c r="Y59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6.0209424083769635E-2</v>
      </c>
    </row>
    <row r="591" spans="1:25" x14ac:dyDescent="0.3">
      <c r="A591">
        <v>1.7995953275899996E+16</v>
      </c>
      <c r="B591">
        <v>1.7841400776254024E+16</v>
      </c>
      <c r="C591" s="12" t="s">
        <v>2013</v>
      </c>
      <c r="D591" s="12" t="s">
        <v>1830</v>
      </c>
      <c r="E591" s="12" t="s">
        <v>1339</v>
      </c>
      <c r="F591">
        <v>22</v>
      </c>
      <c r="G591" s="12" t="s">
        <v>3235</v>
      </c>
      <c r="H591" s="12" t="s">
        <v>3236</v>
      </c>
      <c r="I591" s="12" t="s">
        <v>2016</v>
      </c>
      <c r="J591" s="12" t="s">
        <v>1339</v>
      </c>
      <c r="K591" s="12" t="s">
        <v>1836</v>
      </c>
      <c r="L591">
        <v>1280</v>
      </c>
      <c r="M591">
        <v>974</v>
      </c>
      <c r="N591">
        <v>36</v>
      </c>
      <c r="O591">
        <v>2</v>
      </c>
      <c r="P591">
        <v>4</v>
      </c>
      <c r="Q591">
        <v>694</v>
      </c>
      <c r="R591">
        <v>3</v>
      </c>
      <c r="V591" s="13">
        <f>IF(Jan_01_2026_Mar_02_2026_910311985076918[[#This Row],[Alcance]]=0,0,Jan_01_2026_Mar_02_2026_910311985076918[[#This Row],[Clics en el enlace]]/Jan_01_2026_Mar_02_2026_910311985076918[[#This Row],[Alcance]])</f>
        <v>0</v>
      </c>
      <c r="W591" s="13">
        <f>IF(Jan_01_2026_Mar_02_2026_910311985076918[[#This Row],[Alcance]]=0,0,Jan_01_2026_Mar_02_2026_910311985076918[[#This Row],[Veces que se compartió]]/Jan_01_2026_Mar_02_2026_910311985076918[[#This Row],[Alcance]])</f>
        <v>2.0533880903490761E-3</v>
      </c>
      <c r="X59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4.3121149897330596E-2</v>
      </c>
      <c r="Y59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5.1334702258726897E-2</v>
      </c>
    </row>
    <row r="592" spans="1:25" x14ac:dyDescent="0.3">
      <c r="A592">
        <v>1.8125733187474896E+16</v>
      </c>
      <c r="B592">
        <v>1.7841400776254024E+16</v>
      </c>
      <c r="C592" s="12" t="s">
        <v>2013</v>
      </c>
      <c r="D592" s="12" t="s">
        <v>1830</v>
      </c>
      <c r="E592" s="12" t="s">
        <v>3237</v>
      </c>
      <c r="F592">
        <v>45</v>
      </c>
      <c r="G592" s="12" t="s">
        <v>3238</v>
      </c>
      <c r="H592" s="12" t="s">
        <v>3239</v>
      </c>
      <c r="I592" s="12" t="s">
        <v>2016</v>
      </c>
      <c r="J592" s="12" t="s">
        <v>1339</v>
      </c>
      <c r="K592" s="12" t="s">
        <v>1836</v>
      </c>
      <c r="L592">
        <v>1773</v>
      </c>
      <c r="M592">
        <v>1133</v>
      </c>
      <c r="N592">
        <v>43</v>
      </c>
      <c r="O592">
        <v>2</v>
      </c>
      <c r="P592">
        <v>4</v>
      </c>
      <c r="Q592">
        <v>743</v>
      </c>
      <c r="R592">
        <v>4</v>
      </c>
      <c r="T592">
        <v>2</v>
      </c>
      <c r="V592" s="13">
        <f>IF(Jan_01_2026_Mar_02_2026_910311985076918[[#This Row],[Alcance]]=0,0,Jan_01_2026_Mar_02_2026_910311985076918[[#This Row],[Clics en el enlace]]/Jan_01_2026_Mar_02_2026_910311985076918[[#This Row],[Alcance]])</f>
        <v>0</v>
      </c>
      <c r="W592" s="13">
        <f>IF(Jan_01_2026_Mar_02_2026_910311985076918[[#This Row],[Alcance]]=0,0,Jan_01_2026_Mar_02_2026_910311985076918[[#This Row],[Veces que se compartió]]/Jan_01_2026_Mar_02_2026_910311985076918[[#This Row],[Alcance]])</f>
        <v>1.76522506619594E-3</v>
      </c>
      <c r="X59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4.3248014121800529E-2</v>
      </c>
      <c r="Y59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5.0308914386584289E-2</v>
      </c>
    </row>
    <row r="593" spans="1:25" x14ac:dyDescent="0.3">
      <c r="A593">
        <v>1.8129683749509556E+16</v>
      </c>
      <c r="B593">
        <v>1.7841400776254024E+16</v>
      </c>
      <c r="C593" s="12" t="s">
        <v>2013</v>
      </c>
      <c r="D593" s="12" t="s">
        <v>1830</v>
      </c>
      <c r="E593" s="12" t="s">
        <v>3240</v>
      </c>
      <c r="F593">
        <v>17</v>
      </c>
      <c r="G593" s="12" t="s">
        <v>3241</v>
      </c>
      <c r="H593" s="12" t="s">
        <v>3242</v>
      </c>
      <c r="I593" s="12" t="s">
        <v>2016</v>
      </c>
      <c r="J593" s="12" t="s">
        <v>1339</v>
      </c>
      <c r="K593" s="12" t="s">
        <v>1836</v>
      </c>
      <c r="L593">
        <v>1154</v>
      </c>
      <c r="M593">
        <v>801</v>
      </c>
      <c r="N593">
        <v>42</v>
      </c>
      <c r="O593">
        <v>5</v>
      </c>
      <c r="P593">
        <v>3</v>
      </c>
      <c r="Q593">
        <v>664</v>
      </c>
      <c r="R593">
        <v>10</v>
      </c>
      <c r="V593" s="13">
        <f>IF(Jan_01_2026_Mar_02_2026_910311985076918[[#This Row],[Alcance]]=0,0,Jan_01_2026_Mar_02_2026_910311985076918[[#This Row],[Clics en el enlace]]/Jan_01_2026_Mar_02_2026_910311985076918[[#This Row],[Alcance]])</f>
        <v>0</v>
      </c>
      <c r="W593" s="13">
        <f>IF(Jan_01_2026_Mar_02_2026_910311985076918[[#This Row],[Alcance]]=0,0,Jan_01_2026_Mar_02_2026_910311985076918[[#This Row],[Veces que se compartió]]/Jan_01_2026_Mar_02_2026_910311985076918[[#This Row],[Alcance]])</f>
        <v>6.2421972534332081E-3</v>
      </c>
      <c r="X59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6.2421972534332085E-2</v>
      </c>
      <c r="Y59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7.8651685393258425E-2</v>
      </c>
    </row>
    <row r="594" spans="1:25" x14ac:dyDescent="0.3">
      <c r="A594">
        <v>1.8020656697625048E+16</v>
      </c>
      <c r="B594">
        <v>1.7841400776254024E+16</v>
      </c>
      <c r="C594" s="12" t="s">
        <v>2013</v>
      </c>
      <c r="D594" s="12" t="s">
        <v>1830</v>
      </c>
      <c r="E594" s="12" t="s">
        <v>3243</v>
      </c>
      <c r="F594">
        <v>17</v>
      </c>
      <c r="G594" s="12" t="s">
        <v>3244</v>
      </c>
      <c r="H594" s="12" t="s">
        <v>3245</v>
      </c>
      <c r="I594" s="12" t="s">
        <v>2016</v>
      </c>
      <c r="J594" s="12" t="s">
        <v>1339</v>
      </c>
      <c r="K594" s="12" t="s">
        <v>1836</v>
      </c>
      <c r="L594">
        <v>2102</v>
      </c>
      <c r="M594">
        <v>1462</v>
      </c>
      <c r="N594">
        <v>51</v>
      </c>
      <c r="O594">
        <v>4</v>
      </c>
      <c r="P594">
        <v>5</v>
      </c>
      <c r="Q594">
        <v>570</v>
      </c>
      <c r="R594">
        <v>6</v>
      </c>
      <c r="T594">
        <v>2</v>
      </c>
      <c r="V594" s="13">
        <f>IF(Jan_01_2026_Mar_02_2026_910311985076918[[#This Row],[Alcance]]=0,0,Jan_01_2026_Mar_02_2026_910311985076918[[#This Row],[Clics en el enlace]]/Jan_01_2026_Mar_02_2026_910311985076918[[#This Row],[Alcance]])</f>
        <v>0</v>
      </c>
      <c r="W594" s="13">
        <f>IF(Jan_01_2026_Mar_02_2026_910311985076918[[#This Row],[Alcance]]=0,0,Jan_01_2026_Mar_02_2026_910311985076918[[#This Row],[Veces que se compartió]]/Jan_01_2026_Mar_02_2026_910311985076918[[#This Row],[Alcance]])</f>
        <v>2.7359781121751026E-3</v>
      </c>
      <c r="X59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4.1039671682626538E-2</v>
      </c>
      <c r="Y59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4.9931600547195622E-2</v>
      </c>
    </row>
    <row r="595" spans="1:25" x14ac:dyDescent="0.3">
      <c r="A595">
        <v>1.8031416005777688E+16</v>
      </c>
      <c r="B595">
        <v>1.7841400776254024E+16</v>
      </c>
      <c r="C595" s="12" t="s">
        <v>2013</v>
      </c>
      <c r="D595" s="12" t="s">
        <v>1830</v>
      </c>
      <c r="E595" s="12" t="s">
        <v>1339</v>
      </c>
      <c r="F595">
        <v>15</v>
      </c>
      <c r="G595" s="12" t="s">
        <v>3246</v>
      </c>
      <c r="H595" s="12" t="s">
        <v>3247</v>
      </c>
      <c r="I595" s="12" t="s">
        <v>2016</v>
      </c>
      <c r="J595" s="12" t="s">
        <v>1339</v>
      </c>
      <c r="K595" s="12" t="s">
        <v>1836</v>
      </c>
      <c r="L595">
        <v>596</v>
      </c>
      <c r="M595">
        <v>485</v>
      </c>
      <c r="N595">
        <v>29</v>
      </c>
      <c r="O595">
        <v>1</v>
      </c>
      <c r="P595">
        <v>4</v>
      </c>
      <c r="Q595">
        <v>517</v>
      </c>
      <c r="R595">
        <v>12</v>
      </c>
      <c r="T595">
        <v>2</v>
      </c>
      <c r="V595" s="13">
        <f>IF(Jan_01_2026_Mar_02_2026_910311985076918[[#This Row],[Alcance]]=0,0,Jan_01_2026_Mar_02_2026_910311985076918[[#This Row],[Clics en el enlace]]/Jan_01_2026_Mar_02_2026_910311985076918[[#This Row],[Alcance]])</f>
        <v>0</v>
      </c>
      <c r="W595" s="13">
        <f>IF(Jan_01_2026_Mar_02_2026_910311985076918[[#This Row],[Alcance]]=0,0,Jan_01_2026_Mar_02_2026_910311985076918[[#This Row],[Veces que se compartió]]/Jan_01_2026_Mar_02_2026_910311985076918[[#This Row],[Alcance]])</f>
        <v>2.0618556701030928E-3</v>
      </c>
      <c r="X59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7.0103092783505155E-2</v>
      </c>
      <c r="Y59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8.247422680412371E-2</v>
      </c>
    </row>
    <row r="596" spans="1:25" x14ac:dyDescent="0.3">
      <c r="A596">
        <v>1.7928686274191164E+16</v>
      </c>
      <c r="B596">
        <v>1.7841400776254024E+16</v>
      </c>
      <c r="C596" s="12" t="s">
        <v>2013</v>
      </c>
      <c r="D596" s="12" t="s">
        <v>1830</v>
      </c>
      <c r="E596" s="12" t="s">
        <v>3248</v>
      </c>
      <c r="F596">
        <v>34</v>
      </c>
      <c r="G596" s="12" t="s">
        <v>3249</v>
      </c>
      <c r="H596" s="12" t="s">
        <v>3250</v>
      </c>
      <c r="I596" s="12" t="s">
        <v>2016</v>
      </c>
      <c r="J596" s="12" t="s">
        <v>1339</v>
      </c>
      <c r="K596" s="12" t="s">
        <v>1836</v>
      </c>
      <c r="L596">
        <v>709</v>
      </c>
      <c r="M596">
        <v>564</v>
      </c>
      <c r="N596">
        <v>25</v>
      </c>
      <c r="O596">
        <v>2</v>
      </c>
      <c r="P596">
        <v>2</v>
      </c>
      <c r="Q596">
        <v>423</v>
      </c>
      <c r="R596">
        <v>2</v>
      </c>
      <c r="V596" s="13">
        <f>IF(Jan_01_2026_Mar_02_2026_910311985076918[[#This Row],[Alcance]]=0,0,Jan_01_2026_Mar_02_2026_910311985076918[[#This Row],[Clics en el enlace]]/Jan_01_2026_Mar_02_2026_910311985076918[[#This Row],[Alcance]])</f>
        <v>0</v>
      </c>
      <c r="W596" s="13">
        <f>IF(Jan_01_2026_Mar_02_2026_910311985076918[[#This Row],[Alcance]]=0,0,Jan_01_2026_Mar_02_2026_910311985076918[[#This Row],[Veces que se compartió]]/Jan_01_2026_Mar_02_2026_910311985076918[[#This Row],[Alcance]])</f>
        <v>3.5460992907801418E-3</v>
      </c>
      <c r="X59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5.1418439716312055E-2</v>
      </c>
      <c r="Y59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6.2056737588652482E-2</v>
      </c>
    </row>
    <row r="597" spans="1:25" x14ac:dyDescent="0.3">
      <c r="A597">
        <v>1.7853442203607256E+16</v>
      </c>
      <c r="B597">
        <v>1.7841400776254024E+16</v>
      </c>
      <c r="C597" s="12" t="s">
        <v>2013</v>
      </c>
      <c r="D597" s="12" t="s">
        <v>1830</v>
      </c>
      <c r="E597" s="12" t="s">
        <v>1339</v>
      </c>
      <c r="F597">
        <v>14</v>
      </c>
      <c r="G597" s="12" t="s">
        <v>3251</v>
      </c>
      <c r="H597" s="12" t="s">
        <v>3252</v>
      </c>
      <c r="I597" s="12" t="s">
        <v>2016</v>
      </c>
      <c r="J597" s="12" t="s">
        <v>1339</v>
      </c>
      <c r="K597" s="12" t="s">
        <v>1836</v>
      </c>
      <c r="L597">
        <v>401</v>
      </c>
      <c r="M597">
        <v>305</v>
      </c>
      <c r="N597">
        <v>12</v>
      </c>
      <c r="O597">
        <v>1</v>
      </c>
      <c r="P597">
        <v>0</v>
      </c>
      <c r="Q597">
        <v>361</v>
      </c>
      <c r="R597">
        <v>1</v>
      </c>
      <c r="S597">
        <v>15</v>
      </c>
      <c r="V597" s="13">
        <f>IF(Jan_01_2026_Mar_02_2026_910311985076918[[#This Row],[Alcance]]=0,0,Jan_01_2026_Mar_02_2026_910311985076918[[#This Row],[Clics en el enlace]]/Jan_01_2026_Mar_02_2026_910311985076918[[#This Row],[Alcance]])</f>
        <v>0</v>
      </c>
      <c r="W597" s="13">
        <f>IF(Jan_01_2026_Mar_02_2026_910311985076918[[#This Row],[Alcance]]=0,0,Jan_01_2026_Mar_02_2026_910311985076918[[#This Row],[Veces que se compartió]]/Jan_01_2026_Mar_02_2026_910311985076918[[#This Row],[Alcance]])</f>
        <v>3.2786885245901639E-3</v>
      </c>
      <c r="X59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4.2622950819672129E-2</v>
      </c>
      <c r="Y59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4.9180327868852458E-2</v>
      </c>
    </row>
    <row r="598" spans="1:25" x14ac:dyDescent="0.3">
      <c r="A598">
        <v>1.7907820329309658E+16</v>
      </c>
      <c r="B598">
        <v>1.7841400776254024E+16</v>
      </c>
      <c r="C598" s="12" t="s">
        <v>2013</v>
      </c>
      <c r="D598" s="12" t="s">
        <v>1830</v>
      </c>
      <c r="E598" s="12" t="s">
        <v>3253</v>
      </c>
      <c r="F598">
        <v>34</v>
      </c>
      <c r="G598" s="12" t="s">
        <v>3254</v>
      </c>
      <c r="H598" s="12" t="s">
        <v>3255</v>
      </c>
      <c r="I598" s="12" t="s">
        <v>2016</v>
      </c>
      <c r="J598" s="12" t="s">
        <v>1339</v>
      </c>
      <c r="K598" s="12" t="s">
        <v>1836</v>
      </c>
      <c r="L598">
        <v>509</v>
      </c>
      <c r="M598">
        <v>411</v>
      </c>
      <c r="N598">
        <v>23</v>
      </c>
      <c r="O598">
        <v>1</v>
      </c>
      <c r="P598">
        <v>0</v>
      </c>
      <c r="Q598">
        <v>392</v>
      </c>
      <c r="R598">
        <v>3</v>
      </c>
      <c r="V598" s="13">
        <f>IF(Jan_01_2026_Mar_02_2026_910311985076918[[#This Row],[Alcance]]=0,0,Jan_01_2026_Mar_02_2026_910311985076918[[#This Row],[Clics en el enlace]]/Jan_01_2026_Mar_02_2026_910311985076918[[#This Row],[Alcance]])</f>
        <v>0</v>
      </c>
      <c r="W598" s="13">
        <f>IF(Jan_01_2026_Mar_02_2026_910311985076918[[#This Row],[Alcance]]=0,0,Jan_01_2026_Mar_02_2026_910311985076918[[#This Row],[Veces que se compartió]]/Jan_01_2026_Mar_02_2026_910311985076918[[#This Row],[Alcance]])</f>
        <v>2.4330900243309003E-3</v>
      </c>
      <c r="X59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5.8394160583941604E-2</v>
      </c>
      <c r="Y59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6.3260340632603412E-2</v>
      </c>
    </row>
    <row r="599" spans="1:25" x14ac:dyDescent="0.3">
      <c r="A599">
        <v>1.8051478019437896E+16</v>
      </c>
      <c r="B599">
        <v>1.7841400776254024E+16</v>
      </c>
      <c r="C599" s="12" t="s">
        <v>2013</v>
      </c>
      <c r="D599" s="12" t="s">
        <v>1830</v>
      </c>
      <c r="E599" s="12" t="s">
        <v>1339</v>
      </c>
      <c r="F599">
        <v>20</v>
      </c>
      <c r="G599" s="12" t="s">
        <v>3256</v>
      </c>
      <c r="H599" s="12" t="s">
        <v>3257</v>
      </c>
      <c r="I599" s="12" t="s">
        <v>2016</v>
      </c>
      <c r="J599" s="12" t="s">
        <v>1339</v>
      </c>
      <c r="K599" s="12" t="s">
        <v>1836</v>
      </c>
      <c r="L599">
        <v>304</v>
      </c>
      <c r="M599">
        <v>257</v>
      </c>
      <c r="N599">
        <v>9</v>
      </c>
      <c r="O599">
        <v>0</v>
      </c>
      <c r="P599">
        <v>0</v>
      </c>
      <c r="Q599">
        <v>296</v>
      </c>
      <c r="R599">
        <v>1</v>
      </c>
      <c r="V599" s="13">
        <f>IF(Jan_01_2026_Mar_02_2026_910311985076918[[#This Row],[Alcance]]=0,0,Jan_01_2026_Mar_02_2026_910311985076918[[#This Row],[Clics en el enlace]]/Jan_01_2026_Mar_02_2026_910311985076918[[#This Row],[Alcance]])</f>
        <v>0</v>
      </c>
      <c r="W599" s="13">
        <f>IF(Jan_01_2026_Mar_02_2026_910311985076918[[#This Row],[Alcance]]=0,0,Jan_01_2026_Mar_02_2026_910311985076918[[#This Row],[Veces que se compartió]]/Jan_01_2026_Mar_02_2026_910311985076918[[#This Row],[Alcance]])</f>
        <v>0</v>
      </c>
      <c r="X59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3.5019455252918288E-2</v>
      </c>
      <c r="Y59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3.5019455252918288E-2</v>
      </c>
    </row>
    <row r="600" spans="1:25" x14ac:dyDescent="0.3">
      <c r="A600">
        <v>1.843517100111034E+16</v>
      </c>
      <c r="B600">
        <v>1.7841400776254024E+16</v>
      </c>
      <c r="C600" s="12" t="s">
        <v>2013</v>
      </c>
      <c r="D600" s="12" t="s">
        <v>1830</v>
      </c>
      <c r="E600" s="12" t="s">
        <v>1339</v>
      </c>
      <c r="F600">
        <v>20</v>
      </c>
      <c r="G600" s="12" t="s">
        <v>3256</v>
      </c>
      <c r="H600" s="12" t="s">
        <v>3258</v>
      </c>
      <c r="I600" s="12" t="s">
        <v>2016</v>
      </c>
      <c r="J600" s="12" t="s">
        <v>1339</v>
      </c>
      <c r="K600" s="12" t="s">
        <v>1836</v>
      </c>
      <c r="L600">
        <v>441</v>
      </c>
      <c r="M600">
        <v>359</v>
      </c>
      <c r="N600">
        <v>8</v>
      </c>
      <c r="O600">
        <v>1</v>
      </c>
      <c r="P600">
        <v>0</v>
      </c>
      <c r="Q600">
        <v>325</v>
      </c>
      <c r="S600">
        <v>3</v>
      </c>
      <c r="V600" s="13">
        <f>IF(Jan_01_2026_Mar_02_2026_910311985076918[[#This Row],[Alcance]]=0,0,Jan_01_2026_Mar_02_2026_910311985076918[[#This Row],[Clics en el enlace]]/Jan_01_2026_Mar_02_2026_910311985076918[[#This Row],[Alcance]])</f>
        <v>0</v>
      </c>
      <c r="W600" s="13">
        <f>IF(Jan_01_2026_Mar_02_2026_910311985076918[[#This Row],[Alcance]]=0,0,Jan_01_2026_Mar_02_2026_910311985076918[[#This Row],[Veces que se compartió]]/Jan_01_2026_Mar_02_2026_910311985076918[[#This Row],[Alcance]])</f>
        <v>2.7855153203342618E-3</v>
      </c>
      <c r="X60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2.5069637883008356E-2</v>
      </c>
      <c r="Y60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3.0640668523676879E-2</v>
      </c>
    </row>
    <row r="601" spans="1:25" x14ac:dyDescent="0.3">
      <c r="A601">
        <v>1.815491395342416E+16</v>
      </c>
      <c r="B601">
        <v>1.7841400776254024E+16</v>
      </c>
      <c r="C601" s="12" t="s">
        <v>2013</v>
      </c>
      <c r="D601" s="12" t="s">
        <v>1830</v>
      </c>
      <c r="E601" s="12" t="s">
        <v>1339</v>
      </c>
      <c r="F601">
        <v>20</v>
      </c>
      <c r="G601" s="12" t="s">
        <v>3256</v>
      </c>
      <c r="H601" s="12" t="s">
        <v>3259</v>
      </c>
      <c r="I601" s="12" t="s">
        <v>2016</v>
      </c>
      <c r="J601" s="12" t="s">
        <v>1339</v>
      </c>
      <c r="K601" s="12" t="s">
        <v>1836</v>
      </c>
      <c r="L601">
        <v>473</v>
      </c>
      <c r="M601">
        <v>384</v>
      </c>
      <c r="N601">
        <v>16</v>
      </c>
      <c r="O601">
        <v>1</v>
      </c>
      <c r="P601">
        <v>0</v>
      </c>
      <c r="Q601">
        <v>339</v>
      </c>
      <c r="S601">
        <v>2</v>
      </c>
      <c r="T601">
        <v>1</v>
      </c>
      <c r="V601" s="13">
        <f>IF(Jan_01_2026_Mar_02_2026_910311985076918[[#This Row],[Alcance]]=0,0,Jan_01_2026_Mar_02_2026_910311985076918[[#This Row],[Clics en el enlace]]/Jan_01_2026_Mar_02_2026_910311985076918[[#This Row],[Alcance]])</f>
        <v>0</v>
      </c>
      <c r="W601" s="13">
        <f>IF(Jan_01_2026_Mar_02_2026_910311985076918[[#This Row],[Alcance]]=0,0,Jan_01_2026_Mar_02_2026_910311985076918[[#This Row],[Veces que se compartió]]/Jan_01_2026_Mar_02_2026_910311985076918[[#This Row],[Alcance]])</f>
        <v>2.6041666666666665E-3</v>
      </c>
      <c r="X60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4.4270833333333336E-2</v>
      </c>
      <c r="Y60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4.9479166666666664E-2</v>
      </c>
    </row>
    <row r="602" spans="1:25" x14ac:dyDescent="0.3">
      <c r="A602">
        <v>1.8498378025075676E+16</v>
      </c>
      <c r="B602">
        <v>1.7841400776254024E+16</v>
      </c>
      <c r="C602" s="12" t="s">
        <v>2013</v>
      </c>
      <c r="D602" s="12" t="s">
        <v>1830</v>
      </c>
      <c r="E602" s="12" t="s">
        <v>1339</v>
      </c>
      <c r="F602">
        <v>17</v>
      </c>
      <c r="G602" s="12" t="s">
        <v>3260</v>
      </c>
      <c r="H602" s="12" t="s">
        <v>3261</v>
      </c>
      <c r="I602" s="12" t="s">
        <v>2016</v>
      </c>
      <c r="J602" s="12" t="s">
        <v>1339</v>
      </c>
      <c r="K602" s="12" t="s">
        <v>1836</v>
      </c>
      <c r="L602">
        <v>490</v>
      </c>
      <c r="M602">
        <v>408</v>
      </c>
      <c r="N602">
        <v>18</v>
      </c>
      <c r="O602">
        <v>2</v>
      </c>
      <c r="P602">
        <v>1</v>
      </c>
      <c r="Q602">
        <v>290</v>
      </c>
      <c r="R602">
        <v>4</v>
      </c>
      <c r="V602" s="13">
        <f>IF(Jan_01_2026_Mar_02_2026_910311985076918[[#This Row],[Alcance]]=0,0,Jan_01_2026_Mar_02_2026_910311985076918[[#This Row],[Clics en el enlace]]/Jan_01_2026_Mar_02_2026_910311985076918[[#This Row],[Alcance]])</f>
        <v>0</v>
      </c>
      <c r="W602" s="13">
        <f>IF(Jan_01_2026_Mar_02_2026_910311985076918[[#This Row],[Alcance]]=0,0,Jan_01_2026_Mar_02_2026_910311985076918[[#This Row],[Veces que se compartió]]/Jan_01_2026_Mar_02_2026_910311985076918[[#This Row],[Alcance]])</f>
        <v>4.9019607843137254E-3</v>
      </c>
      <c r="X60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5.1470588235294115E-2</v>
      </c>
      <c r="Y60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6.3725490196078427E-2</v>
      </c>
    </row>
    <row r="603" spans="1:25" x14ac:dyDescent="0.3">
      <c r="A603">
        <v>1.8002672216842204E+16</v>
      </c>
      <c r="B603">
        <v>1.7841400776254024E+16</v>
      </c>
      <c r="C603" s="12" t="s">
        <v>2013</v>
      </c>
      <c r="D603" s="12" t="s">
        <v>1830</v>
      </c>
      <c r="E603" s="12" t="s">
        <v>1339</v>
      </c>
      <c r="F603">
        <v>15</v>
      </c>
      <c r="G603" s="12" t="s">
        <v>3262</v>
      </c>
      <c r="H603" s="12" t="s">
        <v>3263</v>
      </c>
      <c r="I603" s="12" t="s">
        <v>2016</v>
      </c>
      <c r="J603" s="12" t="s">
        <v>1339</v>
      </c>
      <c r="K603" s="12" t="s">
        <v>1836</v>
      </c>
      <c r="L603">
        <v>305</v>
      </c>
      <c r="M603">
        <v>248</v>
      </c>
      <c r="N603">
        <v>17</v>
      </c>
      <c r="O603">
        <v>0</v>
      </c>
      <c r="P603">
        <v>0</v>
      </c>
      <c r="Q603">
        <v>272</v>
      </c>
      <c r="R603">
        <v>1</v>
      </c>
      <c r="V603" s="13">
        <f>IF(Jan_01_2026_Mar_02_2026_910311985076918[[#This Row],[Alcance]]=0,0,Jan_01_2026_Mar_02_2026_910311985076918[[#This Row],[Clics en el enlace]]/Jan_01_2026_Mar_02_2026_910311985076918[[#This Row],[Alcance]])</f>
        <v>0</v>
      </c>
      <c r="W603" s="13">
        <f>IF(Jan_01_2026_Mar_02_2026_910311985076918[[#This Row],[Alcance]]=0,0,Jan_01_2026_Mar_02_2026_910311985076918[[#This Row],[Veces que se compartió]]/Jan_01_2026_Mar_02_2026_910311985076918[[#This Row],[Alcance]])</f>
        <v>0</v>
      </c>
      <c r="X60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6.8548387096774188E-2</v>
      </c>
      <c r="Y60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6.8548387096774188E-2</v>
      </c>
    </row>
    <row r="604" spans="1:25" x14ac:dyDescent="0.3">
      <c r="A604">
        <v>1.8062059142281096E+16</v>
      </c>
      <c r="B604">
        <v>1.7841400776254024E+16</v>
      </c>
      <c r="C604" s="12" t="s">
        <v>2013</v>
      </c>
      <c r="D604" s="12" t="s">
        <v>1830</v>
      </c>
      <c r="E604" s="12" t="s">
        <v>1339</v>
      </c>
      <c r="F604">
        <v>25</v>
      </c>
      <c r="G604" s="12" t="s">
        <v>3264</v>
      </c>
      <c r="H604" s="12" t="s">
        <v>3265</v>
      </c>
      <c r="I604" s="12" t="s">
        <v>2016</v>
      </c>
      <c r="J604" s="12" t="s">
        <v>1339</v>
      </c>
      <c r="K604" s="12" t="s">
        <v>1836</v>
      </c>
      <c r="L604">
        <v>519</v>
      </c>
      <c r="M604">
        <v>428</v>
      </c>
      <c r="N604">
        <v>20</v>
      </c>
      <c r="O604">
        <v>2</v>
      </c>
      <c r="P604">
        <v>1</v>
      </c>
      <c r="Q604">
        <v>317</v>
      </c>
      <c r="R604">
        <v>2</v>
      </c>
      <c r="V604" s="13">
        <f>IF(Jan_01_2026_Mar_02_2026_910311985076918[[#This Row],[Alcance]]=0,0,Jan_01_2026_Mar_02_2026_910311985076918[[#This Row],[Clics en el enlace]]/Jan_01_2026_Mar_02_2026_910311985076918[[#This Row],[Alcance]])</f>
        <v>0</v>
      </c>
      <c r="W604" s="13">
        <f>IF(Jan_01_2026_Mar_02_2026_910311985076918[[#This Row],[Alcance]]=0,0,Jan_01_2026_Mar_02_2026_910311985076918[[#This Row],[Veces que se compartió]]/Jan_01_2026_Mar_02_2026_910311985076918[[#This Row],[Alcance]])</f>
        <v>4.6728971962616819E-3</v>
      </c>
      <c r="X60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5.3738317757009345E-2</v>
      </c>
      <c r="Y60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6.5420560747663545E-2</v>
      </c>
    </row>
    <row r="605" spans="1:25" x14ac:dyDescent="0.3">
      <c r="A605">
        <v>1.7989585790878444E+16</v>
      </c>
      <c r="B605">
        <v>1.7841400776254024E+16</v>
      </c>
      <c r="C605" s="12" t="s">
        <v>2013</v>
      </c>
      <c r="D605" s="12" t="s">
        <v>1830</v>
      </c>
      <c r="E605" s="12" t="s">
        <v>1339</v>
      </c>
      <c r="F605">
        <v>38</v>
      </c>
      <c r="G605" s="12" t="s">
        <v>3266</v>
      </c>
      <c r="H605" s="12" t="s">
        <v>3267</v>
      </c>
      <c r="I605" s="12" t="s">
        <v>2016</v>
      </c>
      <c r="J605" s="12" t="s">
        <v>1339</v>
      </c>
      <c r="K605" s="12" t="s">
        <v>1836</v>
      </c>
      <c r="L605">
        <v>563</v>
      </c>
      <c r="M605">
        <v>457</v>
      </c>
      <c r="N605">
        <v>27</v>
      </c>
      <c r="O605">
        <v>3</v>
      </c>
      <c r="P605">
        <v>0</v>
      </c>
      <c r="Q605">
        <v>367</v>
      </c>
      <c r="R605">
        <v>2</v>
      </c>
      <c r="V605" s="13">
        <f>IF(Jan_01_2026_Mar_02_2026_910311985076918[[#This Row],[Alcance]]=0,0,Jan_01_2026_Mar_02_2026_910311985076918[[#This Row],[Clics en el enlace]]/Jan_01_2026_Mar_02_2026_910311985076918[[#This Row],[Alcance]])</f>
        <v>0</v>
      </c>
      <c r="W605" s="13">
        <f>IF(Jan_01_2026_Mar_02_2026_910311985076918[[#This Row],[Alcance]]=0,0,Jan_01_2026_Mar_02_2026_910311985076918[[#This Row],[Veces que se compartió]]/Jan_01_2026_Mar_02_2026_910311985076918[[#This Row],[Alcance]])</f>
        <v>6.5645514223194746E-3</v>
      </c>
      <c r="X60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6.5645514223194742E-2</v>
      </c>
      <c r="Y60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7.8774617067833702E-2</v>
      </c>
    </row>
    <row r="606" spans="1:25" x14ac:dyDescent="0.3">
      <c r="A606">
        <v>1.8077058377353456E+16</v>
      </c>
      <c r="B606">
        <v>1.7841400776254024E+16</v>
      </c>
      <c r="C606" s="12" t="s">
        <v>2013</v>
      </c>
      <c r="D606" s="12" t="s">
        <v>1830</v>
      </c>
      <c r="E606" s="12" t="s">
        <v>1339</v>
      </c>
      <c r="F606">
        <v>59</v>
      </c>
      <c r="G606" s="12" t="s">
        <v>3268</v>
      </c>
      <c r="H606" s="12" t="s">
        <v>3269</v>
      </c>
      <c r="I606" s="12" t="s">
        <v>2016</v>
      </c>
      <c r="J606" s="12" t="s">
        <v>1339</v>
      </c>
      <c r="K606" s="12" t="s">
        <v>1836</v>
      </c>
      <c r="L606">
        <v>381</v>
      </c>
      <c r="M606">
        <v>313</v>
      </c>
      <c r="N606">
        <v>21</v>
      </c>
      <c r="O606">
        <v>1</v>
      </c>
      <c r="P606">
        <v>0</v>
      </c>
      <c r="Q606">
        <v>345</v>
      </c>
      <c r="R606">
        <v>1</v>
      </c>
      <c r="V606" s="13">
        <f>IF(Jan_01_2026_Mar_02_2026_910311985076918[[#This Row],[Alcance]]=0,0,Jan_01_2026_Mar_02_2026_910311985076918[[#This Row],[Clics en el enlace]]/Jan_01_2026_Mar_02_2026_910311985076918[[#This Row],[Alcance]])</f>
        <v>0</v>
      </c>
      <c r="W606" s="13">
        <f>IF(Jan_01_2026_Mar_02_2026_910311985076918[[#This Row],[Alcance]]=0,0,Jan_01_2026_Mar_02_2026_910311985076918[[#This Row],[Veces que se compartió]]/Jan_01_2026_Mar_02_2026_910311985076918[[#This Row],[Alcance]])</f>
        <v>3.1948881789137379E-3</v>
      </c>
      <c r="X60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7.0287539936102233E-2</v>
      </c>
      <c r="Y60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7.6677316293929709E-2</v>
      </c>
    </row>
    <row r="607" spans="1:25" x14ac:dyDescent="0.3">
      <c r="A607">
        <v>1.8354056860206152E+16</v>
      </c>
      <c r="B607">
        <v>1.7841400776254024E+16</v>
      </c>
      <c r="C607" s="12" t="s">
        <v>2013</v>
      </c>
      <c r="D607" s="12" t="s">
        <v>1830</v>
      </c>
      <c r="E607" s="12" t="s">
        <v>1339</v>
      </c>
      <c r="F607">
        <v>15</v>
      </c>
      <c r="G607" s="12" t="s">
        <v>3270</v>
      </c>
      <c r="H607" s="12" t="s">
        <v>3271</v>
      </c>
      <c r="I607" s="12" t="s">
        <v>2016</v>
      </c>
      <c r="J607" s="12" t="s">
        <v>1339</v>
      </c>
      <c r="K607" s="12" t="s">
        <v>1836</v>
      </c>
      <c r="L607">
        <v>369</v>
      </c>
      <c r="M607">
        <v>306</v>
      </c>
      <c r="N607">
        <v>22</v>
      </c>
      <c r="O607">
        <v>0</v>
      </c>
      <c r="P607">
        <v>0</v>
      </c>
      <c r="Q607">
        <v>333</v>
      </c>
      <c r="V607" s="13">
        <f>IF(Jan_01_2026_Mar_02_2026_910311985076918[[#This Row],[Alcance]]=0,0,Jan_01_2026_Mar_02_2026_910311985076918[[#This Row],[Clics en el enlace]]/Jan_01_2026_Mar_02_2026_910311985076918[[#This Row],[Alcance]])</f>
        <v>0</v>
      </c>
      <c r="W607" s="13">
        <f>IF(Jan_01_2026_Mar_02_2026_910311985076918[[#This Row],[Alcance]]=0,0,Jan_01_2026_Mar_02_2026_910311985076918[[#This Row],[Veces que se compartió]]/Jan_01_2026_Mar_02_2026_910311985076918[[#This Row],[Alcance]])</f>
        <v>0</v>
      </c>
      <c r="X60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7.1895424836601302E-2</v>
      </c>
      <c r="Y60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7.1895424836601302E-2</v>
      </c>
    </row>
    <row r="608" spans="1:25" x14ac:dyDescent="0.3">
      <c r="A608">
        <v>1.7862859050563604E+16</v>
      </c>
      <c r="B608">
        <v>1.7841400776254024E+16</v>
      </c>
      <c r="C608" s="12" t="s">
        <v>2013</v>
      </c>
      <c r="D608" s="12" t="s">
        <v>1830</v>
      </c>
      <c r="E608" s="12" t="s">
        <v>1339</v>
      </c>
      <c r="F608">
        <v>34</v>
      </c>
      <c r="G608" s="12" t="s">
        <v>3272</v>
      </c>
      <c r="H608" s="12" t="s">
        <v>3273</v>
      </c>
      <c r="I608" s="12" t="s">
        <v>2016</v>
      </c>
      <c r="J608" s="12" t="s">
        <v>1339</v>
      </c>
      <c r="K608" s="12" t="s">
        <v>1836</v>
      </c>
      <c r="L608">
        <v>437</v>
      </c>
      <c r="M608">
        <v>335</v>
      </c>
      <c r="N608">
        <v>45</v>
      </c>
      <c r="O608">
        <v>0</v>
      </c>
      <c r="P608">
        <v>4</v>
      </c>
      <c r="Q608">
        <v>407</v>
      </c>
      <c r="V608" s="13">
        <f>IF(Jan_01_2026_Mar_02_2026_910311985076918[[#This Row],[Alcance]]=0,0,Jan_01_2026_Mar_02_2026_910311985076918[[#This Row],[Clics en el enlace]]/Jan_01_2026_Mar_02_2026_910311985076918[[#This Row],[Alcance]])</f>
        <v>0</v>
      </c>
      <c r="W608" s="13">
        <f>IF(Jan_01_2026_Mar_02_2026_910311985076918[[#This Row],[Alcance]]=0,0,Jan_01_2026_Mar_02_2026_910311985076918[[#This Row],[Veces que se compartió]]/Jan_01_2026_Mar_02_2026_910311985076918[[#This Row],[Alcance]])</f>
        <v>0</v>
      </c>
      <c r="X60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0.14626865671641792</v>
      </c>
      <c r="Y60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0.15820895522388059</v>
      </c>
    </row>
    <row r="609" spans="1:25" x14ac:dyDescent="0.3">
      <c r="A609">
        <v>1.830808410128334E+16</v>
      </c>
      <c r="B609">
        <v>1.7841400776254024E+16</v>
      </c>
      <c r="C609" s="12" t="s">
        <v>2013</v>
      </c>
      <c r="D609" s="12" t="s">
        <v>1830</v>
      </c>
      <c r="E609" s="12" t="s">
        <v>1339</v>
      </c>
      <c r="F609">
        <v>24</v>
      </c>
      <c r="G609" s="12" t="s">
        <v>3274</v>
      </c>
      <c r="H609" s="12" t="s">
        <v>3275</v>
      </c>
      <c r="I609" s="12" t="s">
        <v>2016</v>
      </c>
      <c r="J609" s="12" t="s">
        <v>1339</v>
      </c>
      <c r="K609" s="12" t="s">
        <v>1836</v>
      </c>
      <c r="L609">
        <v>417</v>
      </c>
      <c r="M609">
        <v>291</v>
      </c>
      <c r="N609">
        <v>26</v>
      </c>
      <c r="O609">
        <v>0</v>
      </c>
      <c r="P609">
        <v>0</v>
      </c>
      <c r="Q609">
        <v>386</v>
      </c>
      <c r="R609">
        <v>1</v>
      </c>
      <c r="V609" s="13">
        <f>IF(Jan_01_2026_Mar_02_2026_910311985076918[[#This Row],[Alcance]]=0,0,Jan_01_2026_Mar_02_2026_910311985076918[[#This Row],[Clics en el enlace]]/Jan_01_2026_Mar_02_2026_910311985076918[[#This Row],[Alcance]])</f>
        <v>0</v>
      </c>
      <c r="W609" s="13">
        <f>IF(Jan_01_2026_Mar_02_2026_910311985076918[[#This Row],[Alcance]]=0,0,Jan_01_2026_Mar_02_2026_910311985076918[[#This Row],[Veces que se compartió]]/Jan_01_2026_Mar_02_2026_910311985076918[[#This Row],[Alcance]])</f>
        <v>0</v>
      </c>
      <c r="X60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8.9347079037800689E-2</v>
      </c>
      <c r="Y60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8.9347079037800689E-2</v>
      </c>
    </row>
    <row r="610" spans="1:25" x14ac:dyDescent="0.3">
      <c r="A610">
        <v>1.8092987045486172E+16</v>
      </c>
      <c r="B610">
        <v>1.7841400776254024E+16</v>
      </c>
      <c r="C610" s="12" t="s">
        <v>2013</v>
      </c>
      <c r="D610" s="12" t="s">
        <v>1830</v>
      </c>
      <c r="E610" s="12" t="s">
        <v>1339</v>
      </c>
      <c r="F610">
        <v>15</v>
      </c>
      <c r="G610" s="12" t="s">
        <v>3276</v>
      </c>
      <c r="H610" s="12" t="s">
        <v>3277</v>
      </c>
      <c r="I610" s="12" t="s">
        <v>2016</v>
      </c>
      <c r="J610" s="12" t="s">
        <v>1339</v>
      </c>
      <c r="K610" s="12" t="s">
        <v>1836</v>
      </c>
      <c r="L610">
        <v>393</v>
      </c>
      <c r="M610">
        <v>250</v>
      </c>
      <c r="N610">
        <v>14</v>
      </c>
      <c r="O610">
        <v>1</v>
      </c>
      <c r="P610">
        <v>1</v>
      </c>
      <c r="Q610">
        <v>346</v>
      </c>
      <c r="V610" s="13">
        <f>IF(Jan_01_2026_Mar_02_2026_910311985076918[[#This Row],[Alcance]]=0,0,Jan_01_2026_Mar_02_2026_910311985076918[[#This Row],[Clics en el enlace]]/Jan_01_2026_Mar_02_2026_910311985076918[[#This Row],[Alcance]])</f>
        <v>0</v>
      </c>
      <c r="W610" s="13">
        <f>IF(Jan_01_2026_Mar_02_2026_910311985076918[[#This Row],[Alcance]]=0,0,Jan_01_2026_Mar_02_2026_910311985076918[[#This Row],[Veces que se compartió]]/Jan_01_2026_Mar_02_2026_910311985076918[[#This Row],[Alcance]])</f>
        <v>4.0000000000000001E-3</v>
      </c>
      <c r="X61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6.4000000000000001E-2</v>
      </c>
      <c r="Y61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7.5999999999999998E-2</v>
      </c>
    </row>
    <row r="611" spans="1:25" x14ac:dyDescent="0.3">
      <c r="A611">
        <v>1.7855701962554706E+16</v>
      </c>
      <c r="B611">
        <v>1.7841400776254024E+16</v>
      </c>
      <c r="C611" s="12" t="s">
        <v>2013</v>
      </c>
      <c r="D611" s="12" t="s">
        <v>1830</v>
      </c>
      <c r="E611" s="12" t="s">
        <v>1339</v>
      </c>
      <c r="F611">
        <v>0</v>
      </c>
      <c r="G611" s="12" t="s">
        <v>3276</v>
      </c>
      <c r="H611" s="12" t="s">
        <v>3278</v>
      </c>
      <c r="I611" s="12" t="s">
        <v>2016</v>
      </c>
      <c r="J611" s="12" t="s">
        <v>1339</v>
      </c>
      <c r="K611" s="12" t="s">
        <v>1836</v>
      </c>
      <c r="L611">
        <v>509</v>
      </c>
      <c r="M611">
        <v>359</v>
      </c>
      <c r="N611">
        <v>12</v>
      </c>
      <c r="O611">
        <v>1</v>
      </c>
      <c r="P611">
        <v>1</v>
      </c>
      <c r="Q611">
        <v>324</v>
      </c>
      <c r="R611">
        <v>2</v>
      </c>
      <c r="V611" s="13">
        <f>IF(Jan_01_2026_Mar_02_2026_910311985076918[[#This Row],[Alcance]]=0,0,Jan_01_2026_Mar_02_2026_910311985076918[[#This Row],[Clics en el enlace]]/Jan_01_2026_Mar_02_2026_910311985076918[[#This Row],[Alcance]])</f>
        <v>0</v>
      </c>
      <c r="W611" s="13">
        <f>IF(Jan_01_2026_Mar_02_2026_910311985076918[[#This Row],[Alcance]]=0,0,Jan_01_2026_Mar_02_2026_910311985076918[[#This Row],[Veces que se compartió]]/Jan_01_2026_Mar_02_2026_910311985076918[[#This Row],[Alcance]])</f>
        <v>2.7855153203342618E-3</v>
      </c>
      <c r="X61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3.8997214484679667E-2</v>
      </c>
      <c r="Y61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4.7353760445682451E-2</v>
      </c>
    </row>
    <row r="612" spans="1:25" x14ac:dyDescent="0.3">
      <c r="A612">
        <v>1.80789422245212E+16</v>
      </c>
      <c r="B612">
        <v>1.7841400776254024E+16</v>
      </c>
      <c r="C612" s="12" t="s">
        <v>2013</v>
      </c>
      <c r="D612" s="12" t="s">
        <v>1830</v>
      </c>
      <c r="E612" s="12" t="s">
        <v>1339</v>
      </c>
      <c r="F612">
        <v>16</v>
      </c>
      <c r="G612" s="12" t="s">
        <v>3279</v>
      </c>
      <c r="H612" s="12" t="s">
        <v>3280</v>
      </c>
      <c r="I612" s="12" t="s">
        <v>2016</v>
      </c>
      <c r="J612" s="12" t="s">
        <v>1339</v>
      </c>
      <c r="K612" s="12" t="s">
        <v>1836</v>
      </c>
      <c r="L612">
        <v>319</v>
      </c>
      <c r="M612">
        <v>246</v>
      </c>
      <c r="N612">
        <v>19</v>
      </c>
      <c r="O612">
        <v>0</v>
      </c>
      <c r="P612">
        <v>1</v>
      </c>
      <c r="Q612">
        <v>306</v>
      </c>
      <c r="V612" s="13">
        <f>IF(Jan_01_2026_Mar_02_2026_910311985076918[[#This Row],[Alcance]]=0,0,Jan_01_2026_Mar_02_2026_910311985076918[[#This Row],[Clics en el enlace]]/Jan_01_2026_Mar_02_2026_910311985076918[[#This Row],[Alcance]])</f>
        <v>0</v>
      </c>
      <c r="W612" s="13">
        <f>IF(Jan_01_2026_Mar_02_2026_910311985076918[[#This Row],[Alcance]]=0,0,Jan_01_2026_Mar_02_2026_910311985076918[[#This Row],[Veces que se compartió]]/Jan_01_2026_Mar_02_2026_910311985076918[[#This Row],[Alcance]])</f>
        <v>0</v>
      </c>
      <c r="X61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8.1300813008130079E-2</v>
      </c>
      <c r="Y61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8.5365853658536592E-2</v>
      </c>
    </row>
    <row r="613" spans="1:25" x14ac:dyDescent="0.3">
      <c r="A613">
        <v>1.809308155676786E+16</v>
      </c>
      <c r="B613">
        <v>1.7841400776254024E+16</v>
      </c>
      <c r="C613" s="12" t="s">
        <v>2013</v>
      </c>
      <c r="D613" s="12" t="s">
        <v>1830</v>
      </c>
      <c r="E613" s="12" t="s">
        <v>3281</v>
      </c>
      <c r="F613">
        <v>52</v>
      </c>
      <c r="G613" s="12" t="s">
        <v>3282</v>
      </c>
      <c r="H613" s="12" t="s">
        <v>3283</v>
      </c>
      <c r="I613" s="12" t="s">
        <v>2016</v>
      </c>
      <c r="J613" s="12" t="s">
        <v>1339</v>
      </c>
      <c r="K613" s="12" t="s">
        <v>1836</v>
      </c>
      <c r="L613">
        <v>743</v>
      </c>
      <c r="M613">
        <v>538</v>
      </c>
      <c r="N613">
        <v>17</v>
      </c>
      <c r="O613">
        <v>3</v>
      </c>
      <c r="P613">
        <v>0</v>
      </c>
      <c r="Q613">
        <v>316</v>
      </c>
      <c r="V613" s="13">
        <f>IF(Jan_01_2026_Mar_02_2026_910311985076918[[#This Row],[Alcance]]=0,0,Jan_01_2026_Mar_02_2026_910311985076918[[#This Row],[Clics en el enlace]]/Jan_01_2026_Mar_02_2026_910311985076918[[#This Row],[Alcance]])</f>
        <v>0</v>
      </c>
      <c r="W613" s="13">
        <f>IF(Jan_01_2026_Mar_02_2026_910311985076918[[#This Row],[Alcance]]=0,0,Jan_01_2026_Mar_02_2026_910311985076918[[#This Row],[Veces que se compartió]]/Jan_01_2026_Mar_02_2026_910311985076918[[#This Row],[Alcance]])</f>
        <v>5.5762081784386614E-3</v>
      </c>
      <c r="X61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3.717472118959108E-2</v>
      </c>
      <c r="Y61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4.8327137546468404E-2</v>
      </c>
    </row>
    <row r="614" spans="1:25" x14ac:dyDescent="0.3">
      <c r="A614">
        <v>1.8333679438212444E+16</v>
      </c>
      <c r="B614">
        <v>1.7841400776254024E+16</v>
      </c>
      <c r="C614" s="12" t="s">
        <v>2013</v>
      </c>
      <c r="D614" s="12" t="s">
        <v>1830</v>
      </c>
      <c r="E614" s="12" t="s">
        <v>3284</v>
      </c>
      <c r="F614">
        <v>15</v>
      </c>
      <c r="G614" s="12" t="s">
        <v>3285</v>
      </c>
      <c r="H614" s="12" t="s">
        <v>3286</v>
      </c>
      <c r="I614" s="12" t="s">
        <v>2016</v>
      </c>
      <c r="J614" s="12" t="s">
        <v>1339</v>
      </c>
      <c r="K614" s="12" t="s">
        <v>1836</v>
      </c>
      <c r="L614">
        <v>334</v>
      </c>
      <c r="M614">
        <v>258</v>
      </c>
      <c r="N614">
        <v>15</v>
      </c>
      <c r="O614">
        <v>0</v>
      </c>
      <c r="P614">
        <v>0</v>
      </c>
      <c r="Q614">
        <v>326</v>
      </c>
      <c r="R614">
        <v>2</v>
      </c>
      <c r="V614" s="13">
        <f>IF(Jan_01_2026_Mar_02_2026_910311985076918[[#This Row],[Alcance]]=0,0,Jan_01_2026_Mar_02_2026_910311985076918[[#This Row],[Clics en el enlace]]/Jan_01_2026_Mar_02_2026_910311985076918[[#This Row],[Alcance]])</f>
        <v>0</v>
      </c>
      <c r="W614" s="13">
        <f>IF(Jan_01_2026_Mar_02_2026_910311985076918[[#This Row],[Alcance]]=0,0,Jan_01_2026_Mar_02_2026_910311985076918[[#This Row],[Veces que se compartió]]/Jan_01_2026_Mar_02_2026_910311985076918[[#This Row],[Alcance]])</f>
        <v>0</v>
      </c>
      <c r="X61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5.8139534883720929E-2</v>
      </c>
      <c r="Y61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5.8139534883720929E-2</v>
      </c>
    </row>
    <row r="615" spans="1:25" x14ac:dyDescent="0.3">
      <c r="A615">
        <v>1.810003261985944E+16</v>
      </c>
      <c r="B615">
        <v>1.7841400776254024E+16</v>
      </c>
      <c r="C615" s="12" t="s">
        <v>2013</v>
      </c>
      <c r="D615" s="12" t="s">
        <v>1830</v>
      </c>
      <c r="E615" s="12" t="s">
        <v>1339</v>
      </c>
      <c r="F615">
        <v>15</v>
      </c>
      <c r="G615" s="12" t="s">
        <v>3287</v>
      </c>
      <c r="H615" s="12" t="s">
        <v>3288</v>
      </c>
      <c r="I615" s="12" t="s">
        <v>2016</v>
      </c>
      <c r="J615" s="12" t="s">
        <v>1339</v>
      </c>
      <c r="K615" s="12" t="s">
        <v>1836</v>
      </c>
      <c r="L615">
        <v>461</v>
      </c>
      <c r="M615">
        <v>348</v>
      </c>
      <c r="N615">
        <v>20</v>
      </c>
      <c r="O615">
        <v>1</v>
      </c>
      <c r="P615">
        <v>1</v>
      </c>
      <c r="Q615">
        <v>318</v>
      </c>
      <c r="R615">
        <v>4</v>
      </c>
      <c r="V615" s="13">
        <f>IF(Jan_01_2026_Mar_02_2026_910311985076918[[#This Row],[Alcance]]=0,0,Jan_01_2026_Mar_02_2026_910311985076918[[#This Row],[Clics en el enlace]]/Jan_01_2026_Mar_02_2026_910311985076918[[#This Row],[Alcance]])</f>
        <v>0</v>
      </c>
      <c r="W615" s="13">
        <f>IF(Jan_01_2026_Mar_02_2026_910311985076918[[#This Row],[Alcance]]=0,0,Jan_01_2026_Mar_02_2026_910311985076918[[#This Row],[Veces que se compartió]]/Jan_01_2026_Mar_02_2026_910311985076918[[#This Row],[Alcance]])</f>
        <v>2.8735632183908046E-3</v>
      </c>
      <c r="X61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6.3218390804597707E-2</v>
      </c>
      <c r="Y61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7.183908045977011E-2</v>
      </c>
    </row>
    <row r="616" spans="1:25" x14ac:dyDescent="0.3">
      <c r="A616">
        <v>1.8079837406186488E+16</v>
      </c>
      <c r="B616">
        <v>1.7841400776254024E+16</v>
      </c>
      <c r="C616" s="12" t="s">
        <v>2013</v>
      </c>
      <c r="D616" s="12" t="s">
        <v>1830</v>
      </c>
      <c r="E616" s="12" t="s">
        <v>3289</v>
      </c>
      <c r="F616">
        <v>30</v>
      </c>
      <c r="G616" s="12" t="s">
        <v>3290</v>
      </c>
      <c r="H616" s="12" t="s">
        <v>3291</v>
      </c>
      <c r="I616" s="12" t="s">
        <v>2016</v>
      </c>
      <c r="J616" s="12" t="s">
        <v>1339</v>
      </c>
      <c r="K616" s="12" t="s">
        <v>1836</v>
      </c>
      <c r="L616">
        <v>453</v>
      </c>
      <c r="M616">
        <v>391</v>
      </c>
      <c r="N616">
        <v>14</v>
      </c>
      <c r="O616">
        <v>1</v>
      </c>
      <c r="P616">
        <v>0</v>
      </c>
      <c r="Q616">
        <v>319</v>
      </c>
      <c r="V616" s="13">
        <f>IF(Jan_01_2026_Mar_02_2026_910311985076918[[#This Row],[Alcance]]=0,0,Jan_01_2026_Mar_02_2026_910311985076918[[#This Row],[Clics en el enlace]]/Jan_01_2026_Mar_02_2026_910311985076918[[#This Row],[Alcance]])</f>
        <v>0</v>
      </c>
      <c r="W616" s="13">
        <f>IF(Jan_01_2026_Mar_02_2026_910311985076918[[#This Row],[Alcance]]=0,0,Jan_01_2026_Mar_02_2026_910311985076918[[#This Row],[Veces que se compartió]]/Jan_01_2026_Mar_02_2026_910311985076918[[#This Row],[Alcance]])</f>
        <v>2.5575447570332483E-3</v>
      </c>
      <c r="X61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3.8363171355498722E-2</v>
      </c>
      <c r="Y61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4.3478260869565216E-2</v>
      </c>
    </row>
    <row r="617" spans="1:25" x14ac:dyDescent="0.3">
      <c r="A617">
        <v>1.8032025329767032E+16</v>
      </c>
      <c r="B617">
        <v>1.7841400776254024E+16</v>
      </c>
      <c r="C617" s="12" t="s">
        <v>2013</v>
      </c>
      <c r="D617" s="12" t="s">
        <v>1830</v>
      </c>
      <c r="E617" s="12" t="s">
        <v>3292</v>
      </c>
      <c r="F617">
        <v>59</v>
      </c>
      <c r="G617" s="12" t="s">
        <v>3293</v>
      </c>
      <c r="H617" s="12" t="s">
        <v>3294</v>
      </c>
      <c r="I617" s="12" t="s">
        <v>2016</v>
      </c>
      <c r="J617" s="12" t="s">
        <v>1339</v>
      </c>
      <c r="K617" s="12" t="s">
        <v>1836</v>
      </c>
      <c r="L617">
        <v>351</v>
      </c>
      <c r="M617">
        <v>299</v>
      </c>
      <c r="N617">
        <v>15</v>
      </c>
      <c r="O617">
        <v>0</v>
      </c>
      <c r="P617">
        <v>0</v>
      </c>
      <c r="Q617">
        <v>329</v>
      </c>
      <c r="V617" s="13">
        <f>IF(Jan_01_2026_Mar_02_2026_910311985076918[[#This Row],[Alcance]]=0,0,Jan_01_2026_Mar_02_2026_910311985076918[[#This Row],[Clics en el enlace]]/Jan_01_2026_Mar_02_2026_910311985076918[[#This Row],[Alcance]])</f>
        <v>0</v>
      </c>
      <c r="W617" s="13">
        <f>IF(Jan_01_2026_Mar_02_2026_910311985076918[[#This Row],[Alcance]]=0,0,Jan_01_2026_Mar_02_2026_910311985076918[[#This Row],[Veces que se compartió]]/Jan_01_2026_Mar_02_2026_910311985076918[[#This Row],[Alcance]])</f>
        <v>0</v>
      </c>
      <c r="X61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5.016722408026756E-2</v>
      </c>
      <c r="Y61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5.016722408026756E-2</v>
      </c>
    </row>
    <row r="618" spans="1:25" x14ac:dyDescent="0.3">
      <c r="A618">
        <v>1.80786015175857E+16</v>
      </c>
      <c r="B618">
        <v>1.7841400776254024E+16</v>
      </c>
      <c r="C618" s="12" t="s">
        <v>2013</v>
      </c>
      <c r="D618" s="12" t="s">
        <v>1830</v>
      </c>
      <c r="E618" s="12" t="s">
        <v>1339</v>
      </c>
      <c r="F618">
        <v>57</v>
      </c>
      <c r="G618" s="12" t="s">
        <v>3295</v>
      </c>
      <c r="H618" s="12" t="s">
        <v>3296</v>
      </c>
      <c r="I618" s="12" t="s">
        <v>2016</v>
      </c>
      <c r="J618" s="12" t="s">
        <v>1339</v>
      </c>
      <c r="K618" s="12" t="s">
        <v>1836</v>
      </c>
      <c r="L618">
        <v>469</v>
      </c>
      <c r="M618">
        <v>384</v>
      </c>
      <c r="N618">
        <v>23</v>
      </c>
      <c r="O618">
        <v>1</v>
      </c>
      <c r="P618">
        <v>1</v>
      </c>
      <c r="Q618">
        <v>330</v>
      </c>
      <c r="R618">
        <v>4</v>
      </c>
      <c r="S618">
        <v>14</v>
      </c>
      <c r="V618" s="13">
        <f>IF(Jan_01_2026_Mar_02_2026_910311985076918[[#This Row],[Alcance]]=0,0,Jan_01_2026_Mar_02_2026_910311985076918[[#This Row],[Clics en el enlace]]/Jan_01_2026_Mar_02_2026_910311985076918[[#This Row],[Alcance]])</f>
        <v>0</v>
      </c>
      <c r="W618" s="13">
        <f>IF(Jan_01_2026_Mar_02_2026_910311985076918[[#This Row],[Alcance]]=0,0,Jan_01_2026_Mar_02_2026_910311985076918[[#This Row],[Veces que se compartió]]/Jan_01_2026_Mar_02_2026_910311985076918[[#This Row],[Alcance]])</f>
        <v>2.6041666666666665E-3</v>
      </c>
      <c r="X61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6.5104166666666671E-2</v>
      </c>
      <c r="Y61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7.2916666666666671E-2</v>
      </c>
    </row>
    <row r="619" spans="1:25" x14ac:dyDescent="0.3">
      <c r="A619">
        <v>1.8065266145215156E+16</v>
      </c>
      <c r="B619">
        <v>1.7841400776254024E+16</v>
      </c>
      <c r="C619" s="12" t="s">
        <v>2013</v>
      </c>
      <c r="D619" s="12" t="s">
        <v>1830</v>
      </c>
      <c r="E619" s="12" t="s">
        <v>1339</v>
      </c>
      <c r="F619">
        <v>9</v>
      </c>
      <c r="G619" s="12" t="s">
        <v>3297</v>
      </c>
      <c r="H619" s="12" t="s">
        <v>3298</v>
      </c>
      <c r="I619" s="12" t="s">
        <v>2016</v>
      </c>
      <c r="J619" s="12" t="s">
        <v>1339</v>
      </c>
      <c r="K619" s="12" t="s">
        <v>1836</v>
      </c>
      <c r="L619">
        <v>507</v>
      </c>
      <c r="M619">
        <v>413</v>
      </c>
      <c r="N619">
        <v>16</v>
      </c>
      <c r="O619">
        <v>1</v>
      </c>
      <c r="P619">
        <v>1</v>
      </c>
      <c r="Q619">
        <v>305</v>
      </c>
      <c r="R619">
        <v>2</v>
      </c>
      <c r="V619" s="13">
        <f>IF(Jan_01_2026_Mar_02_2026_910311985076918[[#This Row],[Alcance]]=0,0,Jan_01_2026_Mar_02_2026_910311985076918[[#This Row],[Clics en el enlace]]/Jan_01_2026_Mar_02_2026_910311985076918[[#This Row],[Alcance]])</f>
        <v>0</v>
      </c>
      <c r="W619" s="13">
        <f>IF(Jan_01_2026_Mar_02_2026_910311985076918[[#This Row],[Alcance]]=0,0,Jan_01_2026_Mar_02_2026_910311985076918[[#This Row],[Veces que se compartió]]/Jan_01_2026_Mar_02_2026_910311985076918[[#This Row],[Alcance]])</f>
        <v>2.4213075060532689E-3</v>
      </c>
      <c r="X61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4.3583535108958835E-2</v>
      </c>
      <c r="Y61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5.0847457627118647E-2</v>
      </c>
    </row>
    <row r="620" spans="1:25" x14ac:dyDescent="0.3">
      <c r="A620">
        <v>1.834087843023328E+16</v>
      </c>
      <c r="B620">
        <v>1.7841400776254024E+16</v>
      </c>
      <c r="C620" s="12" t="s">
        <v>2013</v>
      </c>
      <c r="D620" s="12" t="s">
        <v>1830</v>
      </c>
      <c r="E620" s="12" t="s">
        <v>3299</v>
      </c>
      <c r="F620">
        <v>21</v>
      </c>
      <c r="G620" s="12" t="s">
        <v>3300</v>
      </c>
      <c r="H620" s="12" t="s">
        <v>3301</v>
      </c>
      <c r="I620" s="12" t="s">
        <v>2016</v>
      </c>
      <c r="J620" s="12" t="s">
        <v>1339</v>
      </c>
      <c r="K620" s="12" t="s">
        <v>1836</v>
      </c>
      <c r="L620">
        <v>454</v>
      </c>
      <c r="M620">
        <v>372</v>
      </c>
      <c r="N620">
        <v>17</v>
      </c>
      <c r="O620">
        <v>1</v>
      </c>
      <c r="P620">
        <v>2</v>
      </c>
      <c r="Q620">
        <v>336</v>
      </c>
      <c r="V620" s="13">
        <f>IF(Jan_01_2026_Mar_02_2026_910311985076918[[#This Row],[Alcance]]=0,0,Jan_01_2026_Mar_02_2026_910311985076918[[#This Row],[Clics en el enlace]]/Jan_01_2026_Mar_02_2026_910311985076918[[#This Row],[Alcance]])</f>
        <v>0</v>
      </c>
      <c r="W620" s="13">
        <f>IF(Jan_01_2026_Mar_02_2026_910311985076918[[#This Row],[Alcance]]=0,0,Jan_01_2026_Mar_02_2026_910311985076918[[#This Row],[Veces que se compartió]]/Jan_01_2026_Mar_02_2026_910311985076918[[#This Row],[Alcance]])</f>
        <v>2.6881720430107529E-3</v>
      </c>
      <c r="X62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5.3763440860215055E-2</v>
      </c>
      <c r="Y62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6.4516129032258063E-2</v>
      </c>
    </row>
    <row r="621" spans="1:25" x14ac:dyDescent="0.3">
      <c r="A621">
        <v>1.8112407538612332E+16</v>
      </c>
      <c r="B621">
        <v>1.7841400776254024E+16</v>
      </c>
      <c r="C621" s="12" t="s">
        <v>2013</v>
      </c>
      <c r="D621" s="12" t="s">
        <v>1830</v>
      </c>
      <c r="E621" s="12" t="s">
        <v>3302</v>
      </c>
      <c r="F621">
        <v>11</v>
      </c>
      <c r="G621" s="12" t="s">
        <v>3303</v>
      </c>
      <c r="H621" s="12" t="s">
        <v>3304</v>
      </c>
      <c r="I621" s="12" t="s">
        <v>2016</v>
      </c>
      <c r="J621" s="12" t="s">
        <v>1339</v>
      </c>
      <c r="K621" s="12" t="s">
        <v>1836</v>
      </c>
      <c r="L621">
        <v>490</v>
      </c>
      <c r="M621">
        <v>386</v>
      </c>
      <c r="N621">
        <v>14</v>
      </c>
      <c r="O621">
        <v>1</v>
      </c>
      <c r="P621">
        <v>1</v>
      </c>
      <c r="Q621">
        <v>333</v>
      </c>
      <c r="V621" s="13">
        <f>IF(Jan_01_2026_Mar_02_2026_910311985076918[[#This Row],[Alcance]]=0,0,Jan_01_2026_Mar_02_2026_910311985076918[[#This Row],[Clics en el enlace]]/Jan_01_2026_Mar_02_2026_910311985076918[[#This Row],[Alcance]])</f>
        <v>0</v>
      </c>
      <c r="W621" s="13">
        <f>IF(Jan_01_2026_Mar_02_2026_910311985076918[[#This Row],[Alcance]]=0,0,Jan_01_2026_Mar_02_2026_910311985076918[[#This Row],[Veces que se compartió]]/Jan_01_2026_Mar_02_2026_910311985076918[[#This Row],[Alcance]])</f>
        <v>2.5906735751295338E-3</v>
      </c>
      <c r="X62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4.145077720207254E-2</v>
      </c>
      <c r="Y62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4.9222797927461141E-2</v>
      </c>
    </row>
    <row r="622" spans="1:25" x14ac:dyDescent="0.3">
      <c r="A622">
        <v>1.8143326357460584E+16</v>
      </c>
      <c r="B622">
        <v>1.7841400776254024E+16</v>
      </c>
      <c r="C622" s="12" t="s">
        <v>2013</v>
      </c>
      <c r="D622" s="12" t="s">
        <v>1830</v>
      </c>
      <c r="E622" s="12" t="s">
        <v>1339</v>
      </c>
      <c r="F622">
        <v>15</v>
      </c>
      <c r="G622" s="12" t="s">
        <v>3305</v>
      </c>
      <c r="H622" s="12" t="s">
        <v>3306</v>
      </c>
      <c r="I622" s="12" t="s">
        <v>2016</v>
      </c>
      <c r="J622" s="12" t="s">
        <v>1339</v>
      </c>
      <c r="K622" s="12" t="s">
        <v>1836</v>
      </c>
      <c r="L622">
        <v>688</v>
      </c>
      <c r="M622">
        <v>539</v>
      </c>
      <c r="N622">
        <v>20</v>
      </c>
      <c r="O622">
        <v>2</v>
      </c>
      <c r="P622">
        <v>0</v>
      </c>
      <c r="Q622">
        <v>328</v>
      </c>
      <c r="V622" s="13">
        <f>IF(Jan_01_2026_Mar_02_2026_910311985076918[[#This Row],[Alcance]]=0,0,Jan_01_2026_Mar_02_2026_910311985076918[[#This Row],[Clics en el enlace]]/Jan_01_2026_Mar_02_2026_910311985076918[[#This Row],[Alcance]])</f>
        <v>0</v>
      </c>
      <c r="W622" s="13">
        <f>IF(Jan_01_2026_Mar_02_2026_910311985076918[[#This Row],[Alcance]]=0,0,Jan_01_2026_Mar_02_2026_910311985076918[[#This Row],[Veces que se compartió]]/Jan_01_2026_Mar_02_2026_910311985076918[[#This Row],[Alcance]])</f>
        <v>3.7105751391465678E-3</v>
      </c>
      <c r="X62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4.0816326530612242E-2</v>
      </c>
      <c r="Y62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4.8237476808905382E-2</v>
      </c>
    </row>
    <row r="623" spans="1:25" x14ac:dyDescent="0.3">
      <c r="A623">
        <v>1.7994114134896928E+16</v>
      </c>
      <c r="B623">
        <v>1.7841400776254024E+16</v>
      </c>
      <c r="C623" s="12" t="s">
        <v>2013</v>
      </c>
      <c r="D623" s="12" t="s">
        <v>1830</v>
      </c>
      <c r="E623" s="12" t="s">
        <v>3307</v>
      </c>
      <c r="F623">
        <v>18</v>
      </c>
      <c r="G623" s="12" t="s">
        <v>3308</v>
      </c>
      <c r="H623" s="12" t="s">
        <v>3309</v>
      </c>
      <c r="I623" s="12" t="s">
        <v>2016</v>
      </c>
      <c r="J623" s="12" t="s">
        <v>1339</v>
      </c>
      <c r="K623" s="12" t="s">
        <v>1836</v>
      </c>
      <c r="L623">
        <v>524</v>
      </c>
      <c r="M623">
        <v>418</v>
      </c>
      <c r="N623">
        <v>15</v>
      </c>
      <c r="O623">
        <v>1</v>
      </c>
      <c r="P623">
        <v>1</v>
      </c>
      <c r="Q623">
        <v>345</v>
      </c>
      <c r="V623" s="13">
        <f>IF(Jan_01_2026_Mar_02_2026_910311985076918[[#This Row],[Alcance]]=0,0,Jan_01_2026_Mar_02_2026_910311985076918[[#This Row],[Clics en el enlace]]/Jan_01_2026_Mar_02_2026_910311985076918[[#This Row],[Alcance]])</f>
        <v>0</v>
      </c>
      <c r="W623" s="13">
        <f>IF(Jan_01_2026_Mar_02_2026_910311985076918[[#This Row],[Alcance]]=0,0,Jan_01_2026_Mar_02_2026_910311985076918[[#This Row],[Veces que se compartió]]/Jan_01_2026_Mar_02_2026_910311985076918[[#This Row],[Alcance]])</f>
        <v>2.3923444976076554E-3</v>
      </c>
      <c r="X62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4.0669856459330141E-2</v>
      </c>
      <c r="Y62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4.784688995215311E-2</v>
      </c>
    </row>
    <row r="624" spans="1:25" x14ac:dyDescent="0.3">
      <c r="A624">
        <v>1.8069317627573732E+16</v>
      </c>
      <c r="B624">
        <v>1.7841400776254024E+16</v>
      </c>
      <c r="C624" s="12" t="s">
        <v>2013</v>
      </c>
      <c r="D624" s="12" t="s">
        <v>1830</v>
      </c>
      <c r="E624" s="12" t="s">
        <v>1339</v>
      </c>
      <c r="F624">
        <v>41</v>
      </c>
      <c r="G624" s="12" t="s">
        <v>3310</v>
      </c>
      <c r="H624" s="12" t="s">
        <v>3311</v>
      </c>
      <c r="I624" s="12" t="s">
        <v>2016</v>
      </c>
      <c r="J624" s="12" t="s">
        <v>1339</v>
      </c>
      <c r="K624" s="12" t="s">
        <v>1836</v>
      </c>
      <c r="L624">
        <v>353</v>
      </c>
      <c r="M624">
        <v>288</v>
      </c>
      <c r="N624">
        <v>11</v>
      </c>
      <c r="O624">
        <v>0</v>
      </c>
      <c r="P624">
        <v>1</v>
      </c>
      <c r="Q624">
        <v>330</v>
      </c>
      <c r="R624">
        <v>1</v>
      </c>
      <c r="S624">
        <v>3</v>
      </c>
      <c r="V624" s="13">
        <f>IF(Jan_01_2026_Mar_02_2026_910311985076918[[#This Row],[Alcance]]=0,0,Jan_01_2026_Mar_02_2026_910311985076918[[#This Row],[Clics en el enlace]]/Jan_01_2026_Mar_02_2026_910311985076918[[#This Row],[Alcance]])</f>
        <v>0</v>
      </c>
      <c r="W624" s="13">
        <f>IF(Jan_01_2026_Mar_02_2026_910311985076918[[#This Row],[Alcance]]=0,0,Jan_01_2026_Mar_02_2026_910311985076918[[#This Row],[Veces que se compartió]]/Jan_01_2026_Mar_02_2026_910311985076918[[#This Row],[Alcance]])</f>
        <v>0</v>
      </c>
      <c r="X62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4.1666666666666664E-2</v>
      </c>
      <c r="Y62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4.5138888888888888E-2</v>
      </c>
    </row>
    <row r="625" spans="1:25" x14ac:dyDescent="0.3">
      <c r="A625">
        <v>1.8100051711875876E+16</v>
      </c>
      <c r="B625">
        <v>1.7841400776254024E+16</v>
      </c>
      <c r="C625" s="12" t="s">
        <v>2013</v>
      </c>
      <c r="D625" s="12" t="s">
        <v>1830</v>
      </c>
      <c r="E625" s="12" t="s">
        <v>1339</v>
      </c>
      <c r="F625">
        <v>41</v>
      </c>
      <c r="G625" s="12" t="s">
        <v>3312</v>
      </c>
      <c r="H625" s="12" t="s">
        <v>3313</v>
      </c>
      <c r="I625" s="12" t="s">
        <v>2016</v>
      </c>
      <c r="J625" s="12" t="s">
        <v>1339</v>
      </c>
      <c r="K625" s="12" t="s">
        <v>1836</v>
      </c>
      <c r="L625">
        <v>307</v>
      </c>
      <c r="M625">
        <v>255</v>
      </c>
      <c r="N625">
        <v>12</v>
      </c>
      <c r="O625">
        <v>0</v>
      </c>
      <c r="P625">
        <v>2</v>
      </c>
      <c r="Q625">
        <v>292</v>
      </c>
      <c r="R625">
        <v>1</v>
      </c>
      <c r="V625" s="13">
        <f>IF(Jan_01_2026_Mar_02_2026_910311985076918[[#This Row],[Alcance]]=0,0,Jan_01_2026_Mar_02_2026_910311985076918[[#This Row],[Clics en el enlace]]/Jan_01_2026_Mar_02_2026_910311985076918[[#This Row],[Alcance]])</f>
        <v>0</v>
      </c>
      <c r="W625" s="13">
        <f>IF(Jan_01_2026_Mar_02_2026_910311985076918[[#This Row],[Alcance]]=0,0,Jan_01_2026_Mar_02_2026_910311985076918[[#This Row],[Veces que se compartió]]/Jan_01_2026_Mar_02_2026_910311985076918[[#This Row],[Alcance]])</f>
        <v>0</v>
      </c>
      <c r="X62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5.4901960784313725E-2</v>
      </c>
      <c r="Y62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6.2745098039215685E-2</v>
      </c>
    </row>
    <row r="626" spans="1:25" x14ac:dyDescent="0.3">
      <c r="A626">
        <v>1.8309279205253472E+16</v>
      </c>
      <c r="B626">
        <v>1.7841400776254024E+16</v>
      </c>
      <c r="C626" s="12" t="s">
        <v>2013</v>
      </c>
      <c r="D626" s="12" t="s">
        <v>1830</v>
      </c>
      <c r="E626" s="12" t="s">
        <v>3314</v>
      </c>
      <c r="F626">
        <v>31</v>
      </c>
      <c r="G626" s="12" t="s">
        <v>3315</v>
      </c>
      <c r="H626" s="12" t="s">
        <v>3316</v>
      </c>
      <c r="I626" s="12" t="s">
        <v>2016</v>
      </c>
      <c r="J626" s="12" t="s">
        <v>1339</v>
      </c>
      <c r="K626" s="12" t="s">
        <v>1836</v>
      </c>
      <c r="L626">
        <v>560</v>
      </c>
      <c r="M626">
        <v>466</v>
      </c>
      <c r="N626">
        <v>13</v>
      </c>
      <c r="O626">
        <v>2</v>
      </c>
      <c r="P626">
        <v>0</v>
      </c>
      <c r="Q626">
        <v>312</v>
      </c>
      <c r="V626" s="13">
        <f>IF(Jan_01_2026_Mar_02_2026_910311985076918[[#This Row],[Alcance]]=0,0,Jan_01_2026_Mar_02_2026_910311985076918[[#This Row],[Clics en el enlace]]/Jan_01_2026_Mar_02_2026_910311985076918[[#This Row],[Alcance]])</f>
        <v>0</v>
      </c>
      <c r="W626" s="13">
        <f>IF(Jan_01_2026_Mar_02_2026_910311985076918[[#This Row],[Alcance]]=0,0,Jan_01_2026_Mar_02_2026_910311985076918[[#This Row],[Veces que se compartió]]/Jan_01_2026_Mar_02_2026_910311985076918[[#This Row],[Alcance]])</f>
        <v>4.2918454935622317E-3</v>
      </c>
      <c r="X62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3.2188841201716736E-2</v>
      </c>
      <c r="Y62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4.07725321888412E-2</v>
      </c>
    </row>
    <row r="627" spans="1:25" x14ac:dyDescent="0.3">
      <c r="A627">
        <v>1.7881509468443996E+16</v>
      </c>
      <c r="B627">
        <v>1.7841400776254024E+16</v>
      </c>
      <c r="C627" s="12" t="s">
        <v>2013</v>
      </c>
      <c r="D627" s="12" t="s">
        <v>1830</v>
      </c>
      <c r="E627" s="12" t="s">
        <v>3317</v>
      </c>
      <c r="F627">
        <v>49</v>
      </c>
      <c r="G627" s="12" t="s">
        <v>3318</v>
      </c>
      <c r="H627" s="12" t="s">
        <v>3319</v>
      </c>
      <c r="I627" s="12" t="s">
        <v>2016</v>
      </c>
      <c r="J627" s="12" t="s">
        <v>1339</v>
      </c>
      <c r="K627" s="12" t="s">
        <v>1836</v>
      </c>
      <c r="L627">
        <v>544</v>
      </c>
      <c r="M627">
        <v>444</v>
      </c>
      <c r="N627">
        <v>17</v>
      </c>
      <c r="O627">
        <v>1</v>
      </c>
      <c r="P627">
        <v>0</v>
      </c>
      <c r="Q627">
        <v>330</v>
      </c>
      <c r="R627">
        <v>3</v>
      </c>
      <c r="V627" s="13">
        <f>IF(Jan_01_2026_Mar_02_2026_910311985076918[[#This Row],[Alcance]]=0,0,Jan_01_2026_Mar_02_2026_910311985076918[[#This Row],[Clics en el enlace]]/Jan_01_2026_Mar_02_2026_910311985076918[[#This Row],[Alcance]])</f>
        <v>0</v>
      </c>
      <c r="W627" s="13">
        <f>IF(Jan_01_2026_Mar_02_2026_910311985076918[[#This Row],[Alcance]]=0,0,Jan_01_2026_Mar_02_2026_910311985076918[[#This Row],[Veces que se compartió]]/Jan_01_2026_Mar_02_2026_910311985076918[[#This Row],[Alcance]])</f>
        <v>2.2522522522522522E-3</v>
      </c>
      <c r="X62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4.0540540540540543E-2</v>
      </c>
      <c r="Y62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4.5045045045045043E-2</v>
      </c>
    </row>
    <row r="628" spans="1:25" x14ac:dyDescent="0.3">
      <c r="A628">
        <v>1.8310872580264888E+16</v>
      </c>
      <c r="B628">
        <v>1.7841400776254024E+16</v>
      </c>
      <c r="C628" s="12" t="s">
        <v>2013</v>
      </c>
      <c r="D628" s="12" t="s">
        <v>1830</v>
      </c>
      <c r="E628" s="12" t="s">
        <v>1339</v>
      </c>
      <c r="F628">
        <v>20</v>
      </c>
      <c r="G628" s="12" t="s">
        <v>3320</v>
      </c>
      <c r="H628" s="12" t="s">
        <v>3321</v>
      </c>
      <c r="I628" s="12" t="s">
        <v>2016</v>
      </c>
      <c r="J628" s="12" t="s">
        <v>1339</v>
      </c>
      <c r="K628" s="12" t="s">
        <v>1836</v>
      </c>
      <c r="L628">
        <v>301</v>
      </c>
      <c r="M628">
        <v>232</v>
      </c>
      <c r="N628">
        <v>13</v>
      </c>
      <c r="O628">
        <v>0</v>
      </c>
      <c r="P628">
        <v>0</v>
      </c>
      <c r="Q628">
        <v>283</v>
      </c>
      <c r="V628" s="13">
        <f>IF(Jan_01_2026_Mar_02_2026_910311985076918[[#This Row],[Alcance]]=0,0,Jan_01_2026_Mar_02_2026_910311985076918[[#This Row],[Clics en el enlace]]/Jan_01_2026_Mar_02_2026_910311985076918[[#This Row],[Alcance]])</f>
        <v>0</v>
      </c>
      <c r="W628" s="13">
        <f>IF(Jan_01_2026_Mar_02_2026_910311985076918[[#This Row],[Alcance]]=0,0,Jan_01_2026_Mar_02_2026_910311985076918[[#This Row],[Veces que se compartió]]/Jan_01_2026_Mar_02_2026_910311985076918[[#This Row],[Alcance]])</f>
        <v>0</v>
      </c>
      <c r="X62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5.6034482758620691E-2</v>
      </c>
      <c r="Y62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5.6034482758620691E-2</v>
      </c>
    </row>
    <row r="629" spans="1:25" x14ac:dyDescent="0.3">
      <c r="A629">
        <v>1.8091001911799248E+16</v>
      </c>
      <c r="B629">
        <v>1.7841400776254024E+16</v>
      </c>
      <c r="C629" s="12" t="s">
        <v>2013</v>
      </c>
      <c r="D629" s="12" t="s">
        <v>1830</v>
      </c>
      <c r="E629" s="12" t="s">
        <v>3322</v>
      </c>
      <c r="F629">
        <v>15</v>
      </c>
      <c r="G629" s="12" t="s">
        <v>3323</v>
      </c>
      <c r="H629" s="12" t="s">
        <v>3324</v>
      </c>
      <c r="I629" s="12" t="s">
        <v>2016</v>
      </c>
      <c r="J629" s="12" t="s">
        <v>1339</v>
      </c>
      <c r="K629" s="12" t="s">
        <v>1836</v>
      </c>
      <c r="L629">
        <v>1179</v>
      </c>
      <c r="M629">
        <v>837</v>
      </c>
      <c r="N629">
        <v>15</v>
      </c>
      <c r="O629">
        <v>2</v>
      </c>
      <c r="P629">
        <v>1</v>
      </c>
      <c r="Q629">
        <v>267</v>
      </c>
      <c r="R629">
        <v>1</v>
      </c>
      <c r="V629" s="13">
        <f>IF(Jan_01_2026_Mar_02_2026_910311985076918[[#This Row],[Alcance]]=0,0,Jan_01_2026_Mar_02_2026_910311985076918[[#This Row],[Clics en el enlace]]/Jan_01_2026_Mar_02_2026_910311985076918[[#This Row],[Alcance]])</f>
        <v>0</v>
      </c>
      <c r="W629" s="13">
        <f>IF(Jan_01_2026_Mar_02_2026_910311985076918[[#This Row],[Alcance]]=0,0,Jan_01_2026_Mar_02_2026_910311985076918[[#This Row],[Veces que se compartió]]/Jan_01_2026_Mar_02_2026_910311985076918[[#This Row],[Alcance]])</f>
        <v>2.3894862604540022E-3</v>
      </c>
      <c r="X62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2.1505376344086023E-2</v>
      </c>
      <c r="Y62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2.7479091995221028E-2</v>
      </c>
    </row>
    <row r="630" spans="1:25" x14ac:dyDescent="0.3">
      <c r="A630">
        <v>1.8069309293149264E+16</v>
      </c>
      <c r="B630">
        <v>1.7841400776254024E+16</v>
      </c>
      <c r="C630" s="12" t="s">
        <v>2013</v>
      </c>
      <c r="D630" s="12" t="s">
        <v>1830</v>
      </c>
      <c r="E630" s="12" t="s">
        <v>3325</v>
      </c>
      <c r="F630">
        <v>22</v>
      </c>
      <c r="G630" s="12" t="s">
        <v>3326</v>
      </c>
      <c r="H630" s="12" t="s">
        <v>3327</v>
      </c>
      <c r="I630" s="12" t="s">
        <v>2016</v>
      </c>
      <c r="J630" s="12" t="s">
        <v>1339</v>
      </c>
      <c r="K630" s="12" t="s">
        <v>1836</v>
      </c>
      <c r="L630">
        <v>1152</v>
      </c>
      <c r="M630">
        <v>849</v>
      </c>
      <c r="N630">
        <v>16</v>
      </c>
      <c r="O630">
        <v>2</v>
      </c>
      <c r="P630">
        <v>1</v>
      </c>
      <c r="Q630">
        <v>252</v>
      </c>
      <c r="V630" s="13">
        <f>IF(Jan_01_2026_Mar_02_2026_910311985076918[[#This Row],[Alcance]]=0,0,Jan_01_2026_Mar_02_2026_910311985076918[[#This Row],[Clics en el enlace]]/Jan_01_2026_Mar_02_2026_910311985076918[[#This Row],[Alcance]])</f>
        <v>0</v>
      </c>
      <c r="W630" s="13">
        <f>IF(Jan_01_2026_Mar_02_2026_910311985076918[[#This Row],[Alcance]]=0,0,Jan_01_2026_Mar_02_2026_910311985076918[[#This Row],[Veces que se compartió]]/Jan_01_2026_Mar_02_2026_910311985076918[[#This Row],[Alcance]])</f>
        <v>2.3557126030624262E-3</v>
      </c>
      <c r="X63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2.237926972909305E-2</v>
      </c>
      <c r="Y63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2.8268551236749116E-2</v>
      </c>
    </row>
    <row r="631" spans="1:25" x14ac:dyDescent="0.3">
      <c r="A631">
        <v>1.7889442488408524E+16</v>
      </c>
      <c r="B631">
        <v>1.7841400776254024E+16</v>
      </c>
      <c r="C631" s="12" t="s">
        <v>2013</v>
      </c>
      <c r="D631" s="12" t="s">
        <v>1830</v>
      </c>
      <c r="E631" s="12" t="s">
        <v>1339</v>
      </c>
      <c r="F631">
        <v>20</v>
      </c>
      <c r="G631" s="12" t="s">
        <v>3328</v>
      </c>
      <c r="H631" s="12" t="s">
        <v>3329</v>
      </c>
      <c r="I631" s="12" t="s">
        <v>2016</v>
      </c>
      <c r="J631" s="12" t="s">
        <v>1339</v>
      </c>
      <c r="K631" s="12" t="s">
        <v>1836</v>
      </c>
      <c r="L631">
        <v>398</v>
      </c>
      <c r="M631">
        <v>324</v>
      </c>
      <c r="N631">
        <v>18</v>
      </c>
      <c r="O631">
        <v>1</v>
      </c>
      <c r="P631">
        <v>0</v>
      </c>
      <c r="Q631">
        <v>264</v>
      </c>
      <c r="V631" s="13">
        <f>IF(Jan_01_2026_Mar_02_2026_910311985076918[[#This Row],[Alcance]]=0,0,Jan_01_2026_Mar_02_2026_910311985076918[[#This Row],[Clics en el enlace]]/Jan_01_2026_Mar_02_2026_910311985076918[[#This Row],[Alcance]])</f>
        <v>0</v>
      </c>
      <c r="W631" s="13">
        <f>IF(Jan_01_2026_Mar_02_2026_910311985076918[[#This Row],[Alcance]]=0,0,Jan_01_2026_Mar_02_2026_910311985076918[[#This Row],[Veces que se compartió]]/Jan_01_2026_Mar_02_2026_910311985076918[[#This Row],[Alcance]])</f>
        <v>3.0864197530864196E-3</v>
      </c>
      <c r="X63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5.8641975308641972E-2</v>
      </c>
      <c r="Y63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6.4814814814814811E-2</v>
      </c>
    </row>
    <row r="632" spans="1:25" x14ac:dyDescent="0.3">
      <c r="A632">
        <v>1.80520333284284E+16</v>
      </c>
      <c r="B632">
        <v>1.7841400776254024E+16</v>
      </c>
      <c r="C632" s="12" t="s">
        <v>2013</v>
      </c>
      <c r="D632" s="12" t="s">
        <v>1830</v>
      </c>
      <c r="E632" s="12" t="s">
        <v>1339</v>
      </c>
      <c r="F632">
        <v>10</v>
      </c>
      <c r="G632" s="12" t="s">
        <v>3330</v>
      </c>
      <c r="H632" s="12" t="s">
        <v>3331</v>
      </c>
      <c r="I632" s="12" t="s">
        <v>2016</v>
      </c>
      <c r="J632" s="12" t="s">
        <v>1339</v>
      </c>
      <c r="K632" s="12" t="s">
        <v>1836</v>
      </c>
      <c r="L632">
        <v>271</v>
      </c>
      <c r="M632">
        <v>209</v>
      </c>
      <c r="N632">
        <v>12</v>
      </c>
      <c r="O632">
        <v>0</v>
      </c>
      <c r="P632">
        <v>0</v>
      </c>
      <c r="Q632">
        <v>257</v>
      </c>
      <c r="S632">
        <v>3</v>
      </c>
      <c r="V632" s="13">
        <f>IF(Jan_01_2026_Mar_02_2026_910311985076918[[#This Row],[Alcance]]=0,0,Jan_01_2026_Mar_02_2026_910311985076918[[#This Row],[Clics en el enlace]]/Jan_01_2026_Mar_02_2026_910311985076918[[#This Row],[Alcance]])</f>
        <v>0</v>
      </c>
      <c r="W632" s="13">
        <f>IF(Jan_01_2026_Mar_02_2026_910311985076918[[#This Row],[Alcance]]=0,0,Jan_01_2026_Mar_02_2026_910311985076918[[#This Row],[Veces que se compartió]]/Jan_01_2026_Mar_02_2026_910311985076918[[#This Row],[Alcance]])</f>
        <v>0</v>
      </c>
      <c r="X63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5.7416267942583733E-2</v>
      </c>
      <c r="Y63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5.7416267942583733E-2</v>
      </c>
    </row>
    <row r="633" spans="1:25" x14ac:dyDescent="0.3">
      <c r="A633">
        <v>1.7849024247620332E+16</v>
      </c>
      <c r="B633">
        <v>1.7841400776254024E+16</v>
      </c>
      <c r="C633" s="12" t="s">
        <v>2013</v>
      </c>
      <c r="D633" s="12" t="s">
        <v>1830</v>
      </c>
      <c r="E633" s="12" t="s">
        <v>1339</v>
      </c>
      <c r="F633">
        <v>0</v>
      </c>
      <c r="G633" s="12" t="s">
        <v>3332</v>
      </c>
      <c r="H633" s="12" t="s">
        <v>3333</v>
      </c>
      <c r="I633" s="12" t="s">
        <v>2016</v>
      </c>
      <c r="J633" s="12" t="s">
        <v>1339</v>
      </c>
      <c r="K633" s="12" t="s">
        <v>1836</v>
      </c>
      <c r="L633">
        <v>572</v>
      </c>
      <c r="M633">
        <v>454</v>
      </c>
      <c r="N633">
        <v>15</v>
      </c>
      <c r="O633">
        <v>0</v>
      </c>
      <c r="P633">
        <v>0</v>
      </c>
      <c r="Q633">
        <v>400</v>
      </c>
      <c r="U633">
        <v>4</v>
      </c>
      <c r="V633" s="13">
        <f>IF(Jan_01_2026_Mar_02_2026_910311985076918[[#This Row],[Alcance]]=0,0,Jan_01_2026_Mar_02_2026_910311985076918[[#This Row],[Clics en el enlace]]/Jan_01_2026_Mar_02_2026_910311985076918[[#This Row],[Alcance]])</f>
        <v>8.8105726872246704E-3</v>
      </c>
      <c r="W633" s="13">
        <f>IF(Jan_01_2026_Mar_02_2026_910311985076918[[#This Row],[Alcance]]=0,0,Jan_01_2026_Mar_02_2026_910311985076918[[#This Row],[Veces que se compartió]]/Jan_01_2026_Mar_02_2026_910311985076918[[#This Row],[Alcance]])</f>
        <v>0</v>
      </c>
      <c r="X63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3.3039647577092511E-2</v>
      </c>
      <c r="Y63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3.3039647577092511E-2</v>
      </c>
    </row>
    <row r="634" spans="1:25" x14ac:dyDescent="0.3">
      <c r="A634">
        <v>1.7905869123163724E+16</v>
      </c>
      <c r="B634">
        <v>1.7841400776254024E+16</v>
      </c>
      <c r="C634" s="12" t="s">
        <v>2013</v>
      </c>
      <c r="D634" s="12" t="s">
        <v>1830</v>
      </c>
      <c r="E634" s="12" t="s">
        <v>1339</v>
      </c>
      <c r="F634">
        <v>0</v>
      </c>
      <c r="G634" s="12" t="s">
        <v>3332</v>
      </c>
      <c r="H634" s="12" t="s">
        <v>3334</v>
      </c>
      <c r="I634" s="12" t="s">
        <v>2016</v>
      </c>
      <c r="J634" s="12" t="s">
        <v>1339</v>
      </c>
      <c r="K634" s="12" t="s">
        <v>1836</v>
      </c>
      <c r="L634">
        <v>544</v>
      </c>
      <c r="M634">
        <v>430</v>
      </c>
      <c r="N634">
        <v>13</v>
      </c>
      <c r="O634">
        <v>0</v>
      </c>
      <c r="P634">
        <v>0</v>
      </c>
      <c r="Q634">
        <v>385</v>
      </c>
      <c r="R634">
        <v>1</v>
      </c>
      <c r="U634">
        <v>6</v>
      </c>
      <c r="V634" s="13">
        <f>IF(Jan_01_2026_Mar_02_2026_910311985076918[[#This Row],[Alcance]]=0,0,Jan_01_2026_Mar_02_2026_910311985076918[[#This Row],[Clics en el enlace]]/Jan_01_2026_Mar_02_2026_910311985076918[[#This Row],[Alcance]])</f>
        <v>1.3953488372093023E-2</v>
      </c>
      <c r="W634" s="13">
        <f>IF(Jan_01_2026_Mar_02_2026_910311985076918[[#This Row],[Alcance]]=0,0,Jan_01_2026_Mar_02_2026_910311985076918[[#This Row],[Veces que se compartió]]/Jan_01_2026_Mar_02_2026_910311985076918[[#This Row],[Alcance]])</f>
        <v>0</v>
      </c>
      <c r="X63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3.0232558139534883E-2</v>
      </c>
      <c r="Y63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3.0232558139534883E-2</v>
      </c>
    </row>
    <row r="635" spans="1:25" x14ac:dyDescent="0.3">
      <c r="A635">
        <v>1.8124069009547792E+16</v>
      </c>
      <c r="B635">
        <v>1.7841400776254024E+16</v>
      </c>
      <c r="C635" s="12" t="s">
        <v>2013</v>
      </c>
      <c r="D635" s="12" t="s">
        <v>1830</v>
      </c>
      <c r="E635" s="12" t="s">
        <v>3335</v>
      </c>
      <c r="F635">
        <v>10</v>
      </c>
      <c r="G635" s="12" t="s">
        <v>3336</v>
      </c>
      <c r="H635" s="12" t="s">
        <v>3337</v>
      </c>
      <c r="I635" s="12" t="s">
        <v>2016</v>
      </c>
      <c r="J635" s="12" t="s">
        <v>1339</v>
      </c>
      <c r="K635" s="12" t="s">
        <v>1836</v>
      </c>
      <c r="L635">
        <v>436</v>
      </c>
      <c r="M635">
        <v>341</v>
      </c>
      <c r="N635">
        <v>18</v>
      </c>
      <c r="O635">
        <v>0</v>
      </c>
      <c r="P635">
        <v>0</v>
      </c>
      <c r="Q635">
        <v>386</v>
      </c>
      <c r="R635">
        <v>1</v>
      </c>
      <c r="S635">
        <v>17</v>
      </c>
      <c r="V635" s="13">
        <f>IF(Jan_01_2026_Mar_02_2026_910311985076918[[#This Row],[Alcance]]=0,0,Jan_01_2026_Mar_02_2026_910311985076918[[#This Row],[Clics en el enlace]]/Jan_01_2026_Mar_02_2026_910311985076918[[#This Row],[Alcance]])</f>
        <v>0</v>
      </c>
      <c r="W635" s="13">
        <f>IF(Jan_01_2026_Mar_02_2026_910311985076918[[#This Row],[Alcance]]=0,0,Jan_01_2026_Mar_02_2026_910311985076918[[#This Row],[Veces que se compartió]]/Jan_01_2026_Mar_02_2026_910311985076918[[#This Row],[Alcance]])</f>
        <v>0</v>
      </c>
      <c r="X63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5.2785923753665691E-2</v>
      </c>
      <c r="Y63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5.2785923753665691E-2</v>
      </c>
    </row>
    <row r="636" spans="1:25" x14ac:dyDescent="0.3">
      <c r="A636">
        <v>1.796507900685939E+16</v>
      </c>
      <c r="B636">
        <v>1.7841400776254024E+16</v>
      </c>
      <c r="C636" s="12" t="s">
        <v>2013</v>
      </c>
      <c r="D636" s="12" t="s">
        <v>1830</v>
      </c>
      <c r="E636" s="12" t="s">
        <v>3338</v>
      </c>
      <c r="F636">
        <v>10</v>
      </c>
      <c r="G636" s="12" t="s">
        <v>3339</v>
      </c>
      <c r="H636" s="12" t="s">
        <v>3340</v>
      </c>
      <c r="I636" s="12" t="s">
        <v>2016</v>
      </c>
      <c r="J636" s="12" t="s">
        <v>1339</v>
      </c>
      <c r="K636" s="12" t="s">
        <v>1836</v>
      </c>
      <c r="L636">
        <v>524</v>
      </c>
      <c r="M636">
        <v>412</v>
      </c>
      <c r="N636">
        <v>19</v>
      </c>
      <c r="O636">
        <v>1</v>
      </c>
      <c r="P636">
        <v>1</v>
      </c>
      <c r="Q636">
        <v>384</v>
      </c>
      <c r="R636">
        <v>1</v>
      </c>
      <c r="V636" s="13">
        <f>IF(Jan_01_2026_Mar_02_2026_910311985076918[[#This Row],[Alcance]]=0,0,Jan_01_2026_Mar_02_2026_910311985076918[[#This Row],[Clics en el enlace]]/Jan_01_2026_Mar_02_2026_910311985076918[[#This Row],[Alcance]])</f>
        <v>0</v>
      </c>
      <c r="W636" s="13">
        <f>IF(Jan_01_2026_Mar_02_2026_910311985076918[[#This Row],[Alcance]]=0,0,Jan_01_2026_Mar_02_2026_910311985076918[[#This Row],[Veces que se compartió]]/Jan_01_2026_Mar_02_2026_910311985076918[[#This Row],[Alcance]])</f>
        <v>2.4271844660194173E-3</v>
      </c>
      <c r="X63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5.0970873786407765E-2</v>
      </c>
      <c r="Y63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5.8252427184466021E-2</v>
      </c>
    </row>
    <row r="637" spans="1:25" x14ac:dyDescent="0.3">
      <c r="A637">
        <v>1.8097788772700064E+16</v>
      </c>
      <c r="B637">
        <v>1.7841400776254024E+16</v>
      </c>
      <c r="C637" s="12" t="s">
        <v>2013</v>
      </c>
      <c r="D637" s="12" t="s">
        <v>1830</v>
      </c>
      <c r="E637" s="12" t="s">
        <v>3341</v>
      </c>
      <c r="F637">
        <v>10</v>
      </c>
      <c r="G637" s="12" t="s">
        <v>3342</v>
      </c>
      <c r="H637" s="12" t="s">
        <v>3343</v>
      </c>
      <c r="I637" s="12" t="s">
        <v>2016</v>
      </c>
      <c r="J637" s="12" t="s">
        <v>1339</v>
      </c>
      <c r="K637" s="12" t="s">
        <v>1836</v>
      </c>
      <c r="L637">
        <v>442</v>
      </c>
      <c r="M637">
        <v>371</v>
      </c>
      <c r="N637">
        <v>17</v>
      </c>
      <c r="O637">
        <v>0</v>
      </c>
      <c r="P637">
        <v>0</v>
      </c>
      <c r="Q637">
        <v>409</v>
      </c>
      <c r="R637">
        <v>5</v>
      </c>
      <c r="V637" s="13">
        <f>IF(Jan_01_2026_Mar_02_2026_910311985076918[[#This Row],[Alcance]]=0,0,Jan_01_2026_Mar_02_2026_910311985076918[[#This Row],[Clics en el enlace]]/Jan_01_2026_Mar_02_2026_910311985076918[[#This Row],[Alcance]])</f>
        <v>0</v>
      </c>
      <c r="W637" s="13">
        <f>IF(Jan_01_2026_Mar_02_2026_910311985076918[[#This Row],[Alcance]]=0,0,Jan_01_2026_Mar_02_2026_910311985076918[[#This Row],[Veces que se compartió]]/Jan_01_2026_Mar_02_2026_910311985076918[[#This Row],[Alcance]])</f>
        <v>0</v>
      </c>
      <c r="X63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4.5822102425876012E-2</v>
      </c>
      <c r="Y63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4.5822102425876012E-2</v>
      </c>
    </row>
    <row r="638" spans="1:25" x14ac:dyDescent="0.3">
      <c r="A638">
        <v>1.8107067022662688E+16</v>
      </c>
      <c r="B638">
        <v>1.7841400776254024E+16</v>
      </c>
      <c r="C638" s="12" t="s">
        <v>2013</v>
      </c>
      <c r="D638" s="12" t="s">
        <v>1830</v>
      </c>
      <c r="E638" s="12" t="s">
        <v>1339</v>
      </c>
      <c r="F638">
        <v>0</v>
      </c>
      <c r="G638" s="12" t="s">
        <v>3344</v>
      </c>
      <c r="H638" s="12" t="s">
        <v>3345</v>
      </c>
      <c r="I638" s="12" t="s">
        <v>2016</v>
      </c>
      <c r="J638" s="12" t="s">
        <v>1339</v>
      </c>
      <c r="K638" s="12" t="s">
        <v>1836</v>
      </c>
      <c r="L638">
        <v>648</v>
      </c>
      <c r="M638">
        <v>538</v>
      </c>
      <c r="N638">
        <v>17</v>
      </c>
      <c r="O638">
        <v>0</v>
      </c>
      <c r="P638">
        <v>0</v>
      </c>
      <c r="Q638">
        <v>427</v>
      </c>
      <c r="R638">
        <v>2</v>
      </c>
      <c r="T638">
        <v>1</v>
      </c>
      <c r="V638" s="13">
        <f>IF(Jan_01_2026_Mar_02_2026_910311985076918[[#This Row],[Alcance]]=0,0,Jan_01_2026_Mar_02_2026_910311985076918[[#This Row],[Clics en el enlace]]/Jan_01_2026_Mar_02_2026_910311985076918[[#This Row],[Alcance]])</f>
        <v>0</v>
      </c>
      <c r="W638" s="13">
        <f>IF(Jan_01_2026_Mar_02_2026_910311985076918[[#This Row],[Alcance]]=0,0,Jan_01_2026_Mar_02_2026_910311985076918[[#This Row],[Veces que se compartió]]/Jan_01_2026_Mar_02_2026_910311985076918[[#This Row],[Alcance]])</f>
        <v>0</v>
      </c>
      <c r="X63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3.1598513011152414E-2</v>
      </c>
      <c r="Y63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3.1598513011152414E-2</v>
      </c>
    </row>
    <row r="639" spans="1:25" x14ac:dyDescent="0.3">
      <c r="A639">
        <v>1.830630004325416E+16</v>
      </c>
      <c r="B639">
        <v>1.7841400776254024E+16</v>
      </c>
      <c r="C639" s="12" t="s">
        <v>2013</v>
      </c>
      <c r="D639" s="12" t="s">
        <v>1830</v>
      </c>
      <c r="E639" s="12" t="s">
        <v>1339</v>
      </c>
      <c r="F639">
        <v>0</v>
      </c>
      <c r="G639" s="12" t="s">
        <v>3346</v>
      </c>
      <c r="H639" s="12" t="s">
        <v>3347</v>
      </c>
      <c r="I639" s="12" t="s">
        <v>2016</v>
      </c>
      <c r="J639" s="12" t="s">
        <v>1339</v>
      </c>
      <c r="K639" s="12" t="s">
        <v>1836</v>
      </c>
      <c r="L639">
        <v>568</v>
      </c>
      <c r="M639">
        <v>465</v>
      </c>
      <c r="N639">
        <v>10</v>
      </c>
      <c r="O639">
        <v>0</v>
      </c>
      <c r="P639">
        <v>1</v>
      </c>
      <c r="Q639">
        <v>521</v>
      </c>
      <c r="R639">
        <v>3</v>
      </c>
      <c r="S639">
        <v>4</v>
      </c>
      <c r="V639" s="13">
        <f>IF(Jan_01_2026_Mar_02_2026_910311985076918[[#This Row],[Alcance]]=0,0,Jan_01_2026_Mar_02_2026_910311985076918[[#This Row],[Clics en el enlace]]/Jan_01_2026_Mar_02_2026_910311985076918[[#This Row],[Alcance]])</f>
        <v>0</v>
      </c>
      <c r="W639" s="13">
        <f>IF(Jan_01_2026_Mar_02_2026_910311985076918[[#This Row],[Alcance]]=0,0,Jan_01_2026_Mar_02_2026_910311985076918[[#This Row],[Veces que se compartió]]/Jan_01_2026_Mar_02_2026_910311985076918[[#This Row],[Alcance]])</f>
        <v>0</v>
      </c>
      <c r="X63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2.3655913978494623E-2</v>
      </c>
      <c r="Y63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2.5806451612903226E-2</v>
      </c>
    </row>
    <row r="640" spans="1:25" x14ac:dyDescent="0.3">
      <c r="A640">
        <v>1.8341982037233384E+16</v>
      </c>
      <c r="B640">
        <v>1.7841400776254024E+16</v>
      </c>
      <c r="C640" s="12" t="s">
        <v>2013</v>
      </c>
      <c r="D640" s="12" t="s">
        <v>1830</v>
      </c>
      <c r="E640" s="12" t="s">
        <v>1339</v>
      </c>
      <c r="F640">
        <v>0</v>
      </c>
      <c r="G640" s="12" t="s">
        <v>3348</v>
      </c>
      <c r="H640" s="12" t="s">
        <v>3349</v>
      </c>
      <c r="I640" s="12" t="s">
        <v>2016</v>
      </c>
      <c r="J640" s="12" t="s">
        <v>1339</v>
      </c>
      <c r="K640" s="12" t="s">
        <v>1836</v>
      </c>
      <c r="L640">
        <v>636</v>
      </c>
      <c r="M640">
        <v>527</v>
      </c>
      <c r="N640">
        <v>26</v>
      </c>
      <c r="O640">
        <v>0</v>
      </c>
      <c r="P640">
        <v>1</v>
      </c>
      <c r="Q640">
        <v>493</v>
      </c>
      <c r="R640">
        <v>3</v>
      </c>
      <c r="S640">
        <v>6</v>
      </c>
      <c r="V640" s="13">
        <f>IF(Jan_01_2026_Mar_02_2026_910311985076918[[#This Row],[Alcance]]=0,0,Jan_01_2026_Mar_02_2026_910311985076918[[#This Row],[Clics en el enlace]]/Jan_01_2026_Mar_02_2026_910311985076918[[#This Row],[Alcance]])</f>
        <v>0</v>
      </c>
      <c r="W640" s="13">
        <f>IF(Jan_01_2026_Mar_02_2026_910311985076918[[#This Row],[Alcance]]=0,0,Jan_01_2026_Mar_02_2026_910311985076918[[#This Row],[Veces que se compartió]]/Jan_01_2026_Mar_02_2026_910311985076918[[#This Row],[Alcance]])</f>
        <v>0</v>
      </c>
      <c r="X64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5.1233396584440226E-2</v>
      </c>
      <c r="Y64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5.3130929791271347E-2</v>
      </c>
    </row>
    <row r="641" spans="1:25" x14ac:dyDescent="0.3">
      <c r="A641">
        <v>1.7843962833668388E+16</v>
      </c>
      <c r="B641">
        <v>1.7841400776254024E+16</v>
      </c>
      <c r="C641" s="12" t="s">
        <v>2013</v>
      </c>
      <c r="D641" s="12" t="s">
        <v>1830</v>
      </c>
      <c r="E641" s="12" t="s">
        <v>1339</v>
      </c>
      <c r="F641">
        <v>15</v>
      </c>
      <c r="G641" s="12" t="s">
        <v>3350</v>
      </c>
      <c r="H641" s="12" t="s">
        <v>3351</v>
      </c>
      <c r="I641" s="12" t="s">
        <v>2016</v>
      </c>
      <c r="J641" s="12" t="s">
        <v>1339</v>
      </c>
      <c r="K641" s="12" t="s">
        <v>1836</v>
      </c>
      <c r="L641">
        <v>512</v>
      </c>
      <c r="M641">
        <v>423</v>
      </c>
      <c r="N641">
        <v>23</v>
      </c>
      <c r="O641">
        <v>0</v>
      </c>
      <c r="P641">
        <v>0</v>
      </c>
      <c r="Q641">
        <v>451</v>
      </c>
      <c r="R641">
        <v>5</v>
      </c>
      <c r="S641">
        <v>8</v>
      </c>
      <c r="V641" s="13">
        <f>IF(Jan_01_2026_Mar_02_2026_910311985076918[[#This Row],[Alcance]]=0,0,Jan_01_2026_Mar_02_2026_910311985076918[[#This Row],[Clics en el enlace]]/Jan_01_2026_Mar_02_2026_910311985076918[[#This Row],[Alcance]])</f>
        <v>0</v>
      </c>
      <c r="W641" s="13">
        <f>IF(Jan_01_2026_Mar_02_2026_910311985076918[[#This Row],[Alcance]]=0,0,Jan_01_2026_Mar_02_2026_910311985076918[[#This Row],[Veces que se compartió]]/Jan_01_2026_Mar_02_2026_910311985076918[[#This Row],[Alcance]])</f>
        <v>0</v>
      </c>
      <c r="X64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5.4373522458628844E-2</v>
      </c>
      <c r="Y64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5.4373522458628844E-2</v>
      </c>
    </row>
    <row r="642" spans="1:25" x14ac:dyDescent="0.3">
      <c r="A642">
        <v>1.8049888361460056E+16</v>
      </c>
      <c r="B642">
        <v>1.7841400776254024E+16</v>
      </c>
      <c r="C642" s="12" t="s">
        <v>2013</v>
      </c>
      <c r="D642" s="12" t="s">
        <v>1830</v>
      </c>
      <c r="E642" s="12" t="s">
        <v>3352</v>
      </c>
      <c r="F642">
        <v>5</v>
      </c>
      <c r="G642" s="12" t="s">
        <v>3353</v>
      </c>
      <c r="H642" s="12" t="s">
        <v>3354</v>
      </c>
      <c r="I642" s="12" t="s">
        <v>2016</v>
      </c>
      <c r="J642" s="12" t="s">
        <v>1339</v>
      </c>
      <c r="K642" s="12" t="s">
        <v>1836</v>
      </c>
      <c r="L642">
        <v>527</v>
      </c>
      <c r="M642">
        <v>397</v>
      </c>
      <c r="N642">
        <v>19</v>
      </c>
      <c r="O642">
        <v>0</v>
      </c>
      <c r="P642">
        <v>0</v>
      </c>
      <c r="Q642">
        <v>431</v>
      </c>
      <c r="R642">
        <v>1</v>
      </c>
      <c r="S642">
        <v>18</v>
      </c>
      <c r="V642" s="13">
        <f>IF(Jan_01_2026_Mar_02_2026_910311985076918[[#This Row],[Alcance]]=0,0,Jan_01_2026_Mar_02_2026_910311985076918[[#This Row],[Clics en el enlace]]/Jan_01_2026_Mar_02_2026_910311985076918[[#This Row],[Alcance]])</f>
        <v>0</v>
      </c>
      <c r="W642" s="13">
        <f>IF(Jan_01_2026_Mar_02_2026_910311985076918[[#This Row],[Alcance]]=0,0,Jan_01_2026_Mar_02_2026_910311985076918[[#This Row],[Veces que se compartió]]/Jan_01_2026_Mar_02_2026_910311985076918[[#This Row],[Alcance]])</f>
        <v>0</v>
      </c>
      <c r="X64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4.7858942065491183E-2</v>
      </c>
      <c r="Y64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4.7858942065491183E-2</v>
      </c>
    </row>
    <row r="643" spans="1:25" x14ac:dyDescent="0.3">
      <c r="A643">
        <v>1.8207628390318E+16</v>
      </c>
      <c r="B643">
        <v>1.7841400776254024E+16</v>
      </c>
      <c r="C643" s="12" t="s">
        <v>2013</v>
      </c>
      <c r="D643" s="12" t="s">
        <v>1830</v>
      </c>
      <c r="E643" s="12" t="s">
        <v>1339</v>
      </c>
      <c r="F643">
        <v>10</v>
      </c>
      <c r="G643" s="12" t="s">
        <v>3355</v>
      </c>
      <c r="H643" s="12" t="s">
        <v>3356</v>
      </c>
      <c r="I643" s="12" t="s">
        <v>2016</v>
      </c>
      <c r="J643" s="12" t="s">
        <v>1339</v>
      </c>
      <c r="K643" s="12" t="s">
        <v>1836</v>
      </c>
      <c r="L643">
        <v>1465</v>
      </c>
      <c r="M643">
        <v>977</v>
      </c>
      <c r="N643">
        <v>42</v>
      </c>
      <c r="O643">
        <v>4</v>
      </c>
      <c r="P643">
        <v>1</v>
      </c>
      <c r="Q643">
        <v>528</v>
      </c>
      <c r="S643">
        <v>6</v>
      </c>
      <c r="V643" s="13">
        <f>IF(Jan_01_2026_Mar_02_2026_910311985076918[[#This Row],[Alcance]]=0,0,Jan_01_2026_Mar_02_2026_910311985076918[[#This Row],[Clics en el enlace]]/Jan_01_2026_Mar_02_2026_910311985076918[[#This Row],[Alcance]])</f>
        <v>0</v>
      </c>
      <c r="W643" s="13">
        <f>IF(Jan_01_2026_Mar_02_2026_910311985076918[[#This Row],[Alcance]]=0,0,Jan_01_2026_Mar_02_2026_910311985076918[[#This Row],[Veces que se compartió]]/Jan_01_2026_Mar_02_2026_910311985076918[[#This Row],[Alcance]])</f>
        <v>4.0941658137154556E-3</v>
      </c>
      <c r="X64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4.8106448311156604E-2</v>
      </c>
      <c r="Y64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5.7318321392016376E-2</v>
      </c>
    </row>
    <row r="644" spans="1:25" x14ac:dyDescent="0.3">
      <c r="A644">
        <v>1.8050139854461784E+16</v>
      </c>
      <c r="B644">
        <v>1.7841400776254024E+16</v>
      </c>
      <c r="C644" s="12" t="s">
        <v>2013</v>
      </c>
      <c r="D644" s="12" t="s">
        <v>1830</v>
      </c>
      <c r="E644" s="12" t="s">
        <v>1339</v>
      </c>
      <c r="F644">
        <v>11</v>
      </c>
      <c r="G644" s="12" t="s">
        <v>3357</v>
      </c>
      <c r="H644" s="12" t="s">
        <v>3358</v>
      </c>
      <c r="I644" s="12" t="s">
        <v>2016</v>
      </c>
      <c r="J644" s="12" t="s">
        <v>1339</v>
      </c>
      <c r="K644" s="12" t="s">
        <v>1836</v>
      </c>
      <c r="L644">
        <v>420</v>
      </c>
      <c r="M644">
        <v>335</v>
      </c>
      <c r="N644">
        <v>31</v>
      </c>
      <c r="O644">
        <v>1</v>
      </c>
      <c r="P644">
        <v>2</v>
      </c>
      <c r="Q644">
        <v>370</v>
      </c>
      <c r="R644">
        <v>3</v>
      </c>
      <c r="V644" s="13">
        <f>IF(Jan_01_2026_Mar_02_2026_910311985076918[[#This Row],[Alcance]]=0,0,Jan_01_2026_Mar_02_2026_910311985076918[[#This Row],[Clics en el enlace]]/Jan_01_2026_Mar_02_2026_910311985076918[[#This Row],[Alcance]])</f>
        <v>0</v>
      </c>
      <c r="W644" s="13">
        <f>IF(Jan_01_2026_Mar_02_2026_910311985076918[[#This Row],[Alcance]]=0,0,Jan_01_2026_Mar_02_2026_910311985076918[[#This Row],[Veces que se compartió]]/Jan_01_2026_Mar_02_2026_910311985076918[[#This Row],[Alcance]])</f>
        <v>2.9850746268656717E-3</v>
      </c>
      <c r="X64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0.10149253731343283</v>
      </c>
      <c r="Y64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0.11343283582089553</v>
      </c>
    </row>
    <row r="645" spans="1:25" x14ac:dyDescent="0.3">
      <c r="A645">
        <v>1.7942635413096732E+16</v>
      </c>
      <c r="B645">
        <v>1.7841400776254024E+16</v>
      </c>
      <c r="C645" s="12" t="s">
        <v>2013</v>
      </c>
      <c r="D645" s="12" t="s">
        <v>1830</v>
      </c>
      <c r="E645" s="12" t="s">
        <v>1339</v>
      </c>
      <c r="F645">
        <v>15</v>
      </c>
      <c r="G645" s="12" t="s">
        <v>3359</v>
      </c>
      <c r="H645" s="12" t="s">
        <v>3360</v>
      </c>
      <c r="I645" s="12" t="s">
        <v>2016</v>
      </c>
      <c r="J645" s="12" t="s">
        <v>1339</v>
      </c>
      <c r="K645" s="12" t="s">
        <v>1836</v>
      </c>
      <c r="L645">
        <v>634</v>
      </c>
      <c r="M645">
        <v>504</v>
      </c>
      <c r="N645">
        <v>29</v>
      </c>
      <c r="O645">
        <v>2</v>
      </c>
      <c r="P645">
        <v>3</v>
      </c>
      <c r="Q645">
        <v>343</v>
      </c>
      <c r="R645">
        <v>1</v>
      </c>
      <c r="V645" s="13">
        <f>IF(Jan_01_2026_Mar_02_2026_910311985076918[[#This Row],[Alcance]]=0,0,Jan_01_2026_Mar_02_2026_910311985076918[[#This Row],[Clics en el enlace]]/Jan_01_2026_Mar_02_2026_910311985076918[[#This Row],[Alcance]])</f>
        <v>0</v>
      </c>
      <c r="W645" s="13">
        <f>IF(Jan_01_2026_Mar_02_2026_910311985076918[[#This Row],[Alcance]]=0,0,Jan_01_2026_Mar_02_2026_910311985076918[[#This Row],[Veces que se compartió]]/Jan_01_2026_Mar_02_2026_910311985076918[[#This Row],[Alcance]])</f>
        <v>3.968253968253968E-3</v>
      </c>
      <c r="X64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6.7460317460317457E-2</v>
      </c>
      <c r="Y64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8.1349206349206352E-2</v>
      </c>
    </row>
    <row r="646" spans="1:25" x14ac:dyDescent="0.3">
      <c r="A646">
        <v>1.8194816920328352E+16</v>
      </c>
      <c r="B646">
        <v>1.7841400776254024E+16</v>
      </c>
      <c r="C646" s="12" t="s">
        <v>2013</v>
      </c>
      <c r="D646" s="12" t="s">
        <v>1830</v>
      </c>
      <c r="E646" s="12" t="s">
        <v>1339</v>
      </c>
      <c r="F646">
        <v>18</v>
      </c>
      <c r="G646" s="12" t="s">
        <v>3361</v>
      </c>
      <c r="H646" s="12" t="s">
        <v>3362</v>
      </c>
      <c r="I646" s="12" t="s">
        <v>2016</v>
      </c>
      <c r="J646" s="12" t="s">
        <v>1339</v>
      </c>
      <c r="K646" s="12" t="s">
        <v>1836</v>
      </c>
      <c r="L646">
        <v>408</v>
      </c>
      <c r="M646">
        <v>334</v>
      </c>
      <c r="N646">
        <v>33</v>
      </c>
      <c r="O646">
        <v>0</v>
      </c>
      <c r="P646">
        <v>2</v>
      </c>
      <c r="Q646">
        <v>346</v>
      </c>
      <c r="R646">
        <v>3</v>
      </c>
      <c r="V646" s="13">
        <f>IF(Jan_01_2026_Mar_02_2026_910311985076918[[#This Row],[Alcance]]=0,0,Jan_01_2026_Mar_02_2026_910311985076918[[#This Row],[Clics en el enlace]]/Jan_01_2026_Mar_02_2026_910311985076918[[#This Row],[Alcance]])</f>
        <v>0</v>
      </c>
      <c r="W646" s="13">
        <f>IF(Jan_01_2026_Mar_02_2026_910311985076918[[#This Row],[Alcance]]=0,0,Jan_01_2026_Mar_02_2026_910311985076918[[#This Row],[Veces que se compartió]]/Jan_01_2026_Mar_02_2026_910311985076918[[#This Row],[Alcance]])</f>
        <v>0</v>
      </c>
      <c r="X64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0.10479041916167664</v>
      </c>
      <c r="Y64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0.11077844311377245</v>
      </c>
    </row>
    <row r="647" spans="1:25" x14ac:dyDescent="0.3">
      <c r="A647">
        <v>1.7858957280523116E+16</v>
      </c>
      <c r="B647">
        <v>1.7841400776254024E+16</v>
      </c>
      <c r="C647" s="12" t="s">
        <v>2013</v>
      </c>
      <c r="D647" s="12" t="s">
        <v>1830</v>
      </c>
      <c r="E647" s="12" t="s">
        <v>1339</v>
      </c>
      <c r="F647">
        <v>15</v>
      </c>
      <c r="G647" s="12" t="s">
        <v>3363</v>
      </c>
      <c r="H647" s="12" t="s">
        <v>3364</v>
      </c>
      <c r="I647" s="12" t="s">
        <v>2016</v>
      </c>
      <c r="J647" s="12" t="s">
        <v>1339</v>
      </c>
      <c r="K647" s="12" t="s">
        <v>1836</v>
      </c>
      <c r="L647">
        <v>889</v>
      </c>
      <c r="M647">
        <v>697</v>
      </c>
      <c r="N647">
        <v>30</v>
      </c>
      <c r="O647">
        <v>3</v>
      </c>
      <c r="P647">
        <v>0</v>
      </c>
      <c r="Q647">
        <v>325</v>
      </c>
      <c r="R647">
        <v>3</v>
      </c>
      <c r="V647" s="13">
        <f>IF(Jan_01_2026_Mar_02_2026_910311985076918[[#This Row],[Alcance]]=0,0,Jan_01_2026_Mar_02_2026_910311985076918[[#This Row],[Clics en el enlace]]/Jan_01_2026_Mar_02_2026_910311985076918[[#This Row],[Alcance]])</f>
        <v>0</v>
      </c>
      <c r="W647" s="13">
        <f>IF(Jan_01_2026_Mar_02_2026_910311985076918[[#This Row],[Alcance]]=0,0,Jan_01_2026_Mar_02_2026_910311985076918[[#This Row],[Veces que se compartió]]/Jan_01_2026_Mar_02_2026_910311985076918[[#This Row],[Alcance]])</f>
        <v>4.30416068866571E-3</v>
      </c>
      <c r="X64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4.7345767575322814E-2</v>
      </c>
      <c r="Y64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5.5954088952654232E-2</v>
      </c>
    </row>
    <row r="648" spans="1:25" x14ac:dyDescent="0.3">
      <c r="A648">
        <v>1.8095583958911696E+16</v>
      </c>
      <c r="B648">
        <v>1.7841400776254024E+16</v>
      </c>
      <c r="C648" s="12" t="s">
        <v>2013</v>
      </c>
      <c r="D648" s="12" t="s">
        <v>1830</v>
      </c>
      <c r="E648" s="12" t="s">
        <v>1339</v>
      </c>
      <c r="F648">
        <v>8</v>
      </c>
      <c r="G648" s="12" t="s">
        <v>3365</v>
      </c>
      <c r="H648" s="12" t="s">
        <v>3366</v>
      </c>
      <c r="I648" s="12" t="s">
        <v>2016</v>
      </c>
      <c r="J648" s="12" t="s">
        <v>1339</v>
      </c>
      <c r="K648" s="12" t="s">
        <v>1836</v>
      </c>
      <c r="L648">
        <v>367</v>
      </c>
      <c r="M648">
        <v>285</v>
      </c>
      <c r="N648">
        <v>24</v>
      </c>
      <c r="O648">
        <v>0</v>
      </c>
      <c r="P648">
        <v>1</v>
      </c>
      <c r="Q648">
        <v>327</v>
      </c>
      <c r="R648">
        <v>2</v>
      </c>
      <c r="V648" s="13">
        <f>IF(Jan_01_2026_Mar_02_2026_910311985076918[[#This Row],[Alcance]]=0,0,Jan_01_2026_Mar_02_2026_910311985076918[[#This Row],[Clics en el enlace]]/Jan_01_2026_Mar_02_2026_910311985076918[[#This Row],[Alcance]])</f>
        <v>0</v>
      </c>
      <c r="W648" s="13">
        <f>IF(Jan_01_2026_Mar_02_2026_910311985076918[[#This Row],[Alcance]]=0,0,Jan_01_2026_Mar_02_2026_910311985076918[[#This Row],[Veces que se compartió]]/Jan_01_2026_Mar_02_2026_910311985076918[[#This Row],[Alcance]])</f>
        <v>0</v>
      </c>
      <c r="X64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8.771929824561403E-2</v>
      </c>
      <c r="Y64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9.1228070175438603E-2</v>
      </c>
    </row>
    <row r="649" spans="1:25" x14ac:dyDescent="0.3">
      <c r="A649">
        <v>1.7907129285317244E+16</v>
      </c>
      <c r="B649">
        <v>1.7841400776254024E+16</v>
      </c>
      <c r="C649" s="12" t="s">
        <v>2013</v>
      </c>
      <c r="D649" s="12" t="s">
        <v>1830</v>
      </c>
      <c r="E649" s="12" t="s">
        <v>1339</v>
      </c>
      <c r="F649">
        <v>15</v>
      </c>
      <c r="G649" s="12" t="s">
        <v>3367</v>
      </c>
      <c r="H649" s="12" t="s">
        <v>3368</v>
      </c>
      <c r="I649" s="12" t="s">
        <v>2016</v>
      </c>
      <c r="J649" s="12" t="s">
        <v>1339</v>
      </c>
      <c r="K649" s="12" t="s">
        <v>1836</v>
      </c>
      <c r="L649">
        <v>529</v>
      </c>
      <c r="M649">
        <v>404</v>
      </c>
      <c r="N649">
        <v>25</v>
      </c>
      <c r="O649">
        <v>1</v>
      </c>
      <c r="P649">
        <v>0</v>
      </c>
      <c r="Q649">
        <v>315</v>
      </c>
      <c r="V649" s="13">
        <f>IF(Jan_01_2026_Mar_02_2026_910311985076918[[#This Row],[Alcance]]=0,0,Jan_01_2026_Mar_02_2026_910311985076918[[#This Row],[Clics en el enlace]]/Jan_01_2026_Mar_02_2026_910311985076918[[#This Row],[Alcance]])</f>
        <v>0</v>
      </c>
      <c r="W649" s="13">
        <f>IF(Jan_01_2026_Mar_02_2026_910311985076918[[#This Row],[Alcance]]=0,0,Jan_01_2026_Mar_02_2026_910311985076918[[#This Row],[Veces que se compartió]]/Jan_01_2026_Mar_02_2026_910311985076918[[#This Row],[Alcance]])</f>
        <v>2.4752475247524753E-3</v>
      </c>
      <c r="X64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6.4356435643564358E-2</v>
      </c>
      <c r="Y64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6.9306930693069313E-2</v>
      </c>
    </row>
    <row r="650" spans="1:25" x14ac:dyDescent="0.3">
      <c r="A650">
        <v>1.8098953066870672E+16</v>
      </c>
      <c r="B650">
        <v>1.7841400776254024E+16</v>
      </c>
      <c r="C650" s="12" t="s">
        <v>2013</v>
      </c>
      <c r="D650" s="12" t="s">
        <v>1830</v>
      </c>
      <c r="E650" s="12" t="s">
        <v>3369</v>
      </c>
      <c r="F650">
        <v>48</v>
      </c>
      <c r="G650" s="12" t="s">
        <v>3370</v>
      </c>
      <c r="H650" s="12" t="s">
        <v>3371</v>
      </c>
      <c r="I650" s="12" t="s">
        <v>2016</v>
      </c>
      <c r="J650" s="12" t="s">
        <v>1339</v>
      </c>
      <c r="K650" s="12" t="s">
        <v>1836</v>
      </c>
      <c r="L650">
        <v>431</v>
      </c>
      <c r="M650">
        <v>350</v>
      </c>
      <c r="N650">
        <v>17</v>
      </c>
      <c r="O650">
        <v>1</v>
      </c>
      <c r="P650">
        <v>1</v>
      </c>
      <c r="Q650">
        <v>330</v>
      </c>
      <c r="R650">
        <v>2</v>
      </c>
      <c r="V650" s="13">
        <f>IF(Jan_01_2026_Mar_02_2026_910311985076918[[#This Row],[Alcance]]=0,0,Jan_01_2026_Mar_02_2026_910311985076918[[#This Row],[Clics en el enlace]]/Jan_01_2026_Mar_02_2026_910311985076918[[#This Row],[Alcance]])</f>
        <v>0</v>
      </c>
      <c r="W650" s="13">
        <f>IF(Jan_01_2026_Mar_02_2026_910311985076918[[#This Row],[Alcance]]=0,0,Jan_01_2026_Mar_02_2026_910311985076918[[#This Row],[Veces que se compartió]]/Jan_01_2026_Mar_02_2026_910311985076918[[#This Row],[Alcance]])</f>
        <v>2.8571428571428571E-3</v>
      </c>
      <c r="X65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5.4285714285714284E-2</v>
      </c>
      <c r="Y65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6.2857142857142861E-2</v>
      </c>
    </row>
    <row r="651" spans="1:25" x14ac:dyDescent="0.3">
      <c r="A651">
        <v>1.8087627043861204E+16</v>
      </c>
      <c r="B651">
        <v>1.7841400776254024E+16</v>
      </c>
      <c r="C651" s="12" t="s">
        <v>2013</v>
      </c>
      <c r="D651" s="12" t="s">
        <v>1830</v>
      </c>
      <c r="E651" s="12" t="s">
        <v>1339</v>
      </c>
      <c r="F651">
        <v>20</v>
      </c>
      <c r="G651" s="12" t="s">
        <v>3372</v>
      </c>
      <c r="H651" s="12" t="s">
        <v>3373</v>
      </c>
      <c r="I651" s="12" t="s">
        <v>2016</v>
      </c>
      <c r="J651" s="12" t="s">
        <v>1339</v>
      </c>
      <c r="K651" s="12" t="s">
        <v>1836</v>
      </c>
      <c r="L651">
        <v>396</v>
      </c>
      <c r="M651">
        <v>317</v>
      </c>
      <c r="N651">
        <v>17</v>
      </c>
      <c r="O651">
        <v>1</v>
      </c>
      <c r="P651">
        <v>1</v>
      </c>
      <c r="Q651">
        <v>284</v>
      </c>
      <c r="R651">
        <v>1</v>
      </c>
      <c r="V651" s="13">
        <f>IF(Jan_01_2026_Mar_02_2026_910311985076918[[#This Row],[Alcance]]=0,0,Jan_01_2026_Mar_02_2026_910311985076918[[#This Row],[Clics en el enlace]]/Jan_01_2026_Mar_02_2026_910311985076918[[#This Row],[Alcance]])</f>
        <v>0</v>
      </c>
      <c r="W651" s="13">
        <f>IF(Jan_01_2026_Mar_02_2026_910311985076918[[#This Row],[Alcance]]=0,0,Jan_01_2026_Mar_02_2026_910311985076918[[#This Row],[Veces que se compartió]]/Jan_01_2026_Mar_02_2026_910311985076918[[#This Row],[Alcance]])</f>
        <v>3.1545741324921135E-3</v>
      </c>
      <c r="X65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5.993690851735016E-2</v>
      </c>
      <c r="Y65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6.9400630914826497E-2</v>
      </c>
    </row>
    <row r="652" spans="1:25" x14ac:dyDescent="0.3">
      <c r="A652">
        <v>1.8144029557459004E+16</v>
      </c>
      <c r="B652">
        <v>1.7841400776254024E+16</v>
      </c>
      <c r="C652" s="12" t="s">
        <v>2013</v>
      </c>
      <c r="D652" s="12" t="s">
        <v>1830</v>
      </c>
      <c r="E652" s="12" t="s">
        <v>1339</v>
      </c>
      <c r="F652">
        <v>54</v>
      </c>
      <c r="G652" s="12" t="s">
        <v>3374</v>
      </c>
      <c r="H652" s="12" t="s">
        <v>3375</v>
      </c>
      <c r="I652" s="12" t="s">
        <v>2016</v>
      </c>
      <c r="J652" s="12" t="s">
        <v>1339</v>
      </c>
      <c r="K652" s="12" t="s">
        <v>1836</v>
      </c>
      <c r="L652">
        <v>417</v>
      </c>
      <c r="M652">
        <v>338</v>
      </c>
      <c r="N652">
        <v>22</v>
      </c>
      <c r="O652">
        <v>1</v>
      </c>
      <c r="P652">
        <v>1</v>
      </c>
      <c r="Q652">
        <v>306</v>
      </c>
      <c r="R652">
        <v>1</v>
      </c>
      <c r="S652">
        <v>5</v>
      </c>
      <c r="V652" s="13">
        <f>IF(Jan_01_2026_Mar_02_2026_910311985076918[[#This Row],[Alcance]]=0,0,Jan_01_2026_Mar_02_2026_910311985076918[[#This Row],[Clics en el enlace]]/Jan_01_2026_Mar_02_2026_910311985076918[[#This Row],[Alcance]])</f>
        <v>0</v>
      </c>
      <c r="W652" s="13">
        <f>IF(Jan_01_2026_Mar_02_2026_910311985076918[[#This Row],[Alcance]]=0,0,Jan_01_2026_Mar_02_2026_910311985076918[[#This Row],[Veces que se compartió]]/Jan_01_2026_Mar_02_2026_910311985076918[[#This Row],[Alcance]])</f>
        <v>2.9585798816568047E-3</v>
      </c>
      <c r="X65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7.1005917159763315E-2</v>
      </c>
      <c r="Y65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7.9881656804733733E-2</v>
      </c>
    </row>
    <row r="653" spans="1:25" x14ac:dyDescent="0.3">
      <c r="A653">
        <v>1.8154598182421356E+16</v>
      </c>
      <c r="B653">
        <v>1.7841400776254024E+16</v>
      </c>
      <c r="C653" s="12" t="s">
        <v>2013</v>
      </c>
      <c r="D653" s="12" t="s">
        <v>1830</v>
      </c>
      <c r="E653" s="12" t="s">
        <v>1339</v>
      </c>
      <c r="F653">
        <v>20</v>
      </c>
      <c r="G653" s="12" t="s">
        <v>3376</v>
      </c>
      <c r="H653" s="12" t="s">
        <v>3377</v>
      </c>
      <c r="I653" s="12" t="s">
        <v>2016</v>
      </c>
      <c r="J653" s="12" t="s">
        <v>1339</v>
      </c>
      <c r="K653" s="12" t="s">
        <v>1836</v>
      </c>
      <c r="L653">
        <v>301</v>
      </c>
      <c r="M653">
        <v>229</v>
      </c>
      <c r="N653">
        <v>16</v>
      </c>
      <c r="O653">
        <v>0</v>
      </c>
      <c r="P653">
        <v>0</v>
      </c>
      <c r="Q653">
        <v>289</v>
      </c>
      <c r="S653">
        <v>3</v>
      </c>
      <c r="V653" s="13">
        <f>IF(Jan_01_2026_Mar_02_2026_910311985076918[[#This Row],[Alcance]]=0,0,Jan_01_2026_Mar_02_2026_910311985076918[[#This Row],[Clics en el enlace]]/Jan_01_2026_Mar_02_2026_910311985076918[[#This Row],[Alcance]])</f>
        <v>0</v>
      </c>
      <c r="W653" s="13">
        <f>IF(Jan_01_2026_Mar_02_2026_910311985076918[[#This Row],[Alcance]]=0,0,Jan_01_2026_Mar_02_2026_910311985076918[[#This Row],[Veces que se compartió]]/Jan_01_2026_Mar_02_2026_910311985076918[[#This Row],[Alcance]])</f>
        <v>0</v>
      </c>
      <c r="X65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6.9868995633187769E-2</v>
      </c>
      <c r="Y65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6.9868995633187769E-2</v>
      </c>
    </row>
    <row r="654" spans="1:25" x14ac:dyDescent="0.3">
      <c r="A654">
        <v>1.7895028071383384E+16</v>
      </c>
      <c r="B654">
        <v>1.7841400776254024E+16</v>
      </c>
      <c r="C654" s="12" t="s">
        <v>2013</v>
      </c>
      <c r="D654" s="12" t="s">
        <v>1830</v>
      </c>
      <c r="E654" s="12" t="s">
        <v>1339</v>
      </c>
      <c r="F654">
        <v>15</v>
      </c>
      <c r="G654" s="12" t="s">
        <v>3378</v>
      </c>
      <c r="H654" s="12" t="s">
        <v>3379</v>
      </c>
      <c r="I654" s="12" t="s">
        <v>2016</v>
      </c>
      <c r="J654" s="12" t="s">
        <v>1339</v>
      </c>
      <c r="K654" s="12" t="s">
        <v>1836</v>
      </c>
      <c r="L654">
        <v>711</v>
      </c>
      <c r="M654">
        <v>551</v>
      </c>
      <c r="N654">
        <v>13</v>
      </c>
      <c r="O654">
        <v>3</v>
      </c>
      <c r="P654">
        <v>0</v>
      </c>
      <c r="Q654">
        <v>280</v>
      </c>
      <c r="V654" s="13">
        <f>IF(Jan_01_2026_Mar_02_2026_910311985076918[[#This Row],[Alcance]]=0,0,Jan_01_2026_Mar_02_2026_910311985076918[[#This Row],[Clics en el enlace]]/Jan_01_2026_Mar_02_2026_910311985076918[[#This Row],[Alcance]])</f>
        <v>0</v>
      </c>
      <c r="W654" s="13">
        <f>IF(Jan_01_2026_Mar_02_2026_910311985076918[[#This Row],[Alcance]]=0,0,Jan_01_2026_Mar_02_2026_910311985076918[[#This Row],[Veces que se compartió]]/Jan_01_2026_Mar_02_2026_910311985076918[[#This Row],[Alcance]])</f>
        <v>5.4446460980036296E-3</v>
      </c>
      <c r="X65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2.9038112522686024E-2</v>
      </c>
      <c r="Y65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3.9927404718693285E-2</v>
      </c>
    </row>
    <row r="655" spans="1:25" x14ac:dyDescent="0.3">
      <c r="A655">
        <v>1.8108188968644052E+16</v>
      </c>
      <c r="B655">
        <v>1.7841400776254024E+16</v>
      </c>
      <c r="C655" s="12" t="s">
        <v>2013</v>
      </c>
      <c r="D655" s="12" t="s">
        <v>1830</v>
      </c>
      <c r="E655" s="12" t="s">
        <v>1339</v>
      </c>
      <c r="F655">
        <v>10</v>
      </c>
      <c r="G655" s="12" t="s">
        <v>3380</v>
      </c>
      <c r="H655" s="12" t="s">
        <v>3381</v>
      </c>
      <c r="I655" s="12" t="s">
        <v>2016</v>
      </c>
      <c r="J655" s="12" t="s">
        <v>1339</v>
      </c>
      <c r="K655" s="12" t="s">
        <v>1836</v>
      </c>
      <c r="L655">
        <v>313</v>
      </c>
      <c r="M655">
        <v>215</v>
      </c>
      <c r="N655">
        <v>7</v>
      </c>
      <c r="O655">
        <v>1</v>
      </c>
      <c r="P655">
        <v>0</v>
      </c>
      <c r="Q655">
        <v>296</v>
      </c>
      <c r="V655" s="13">
        <f>IF(Jan_01_2026_Mar_02_2026_910311985076918[[#This Row],[Alcance]]=0,0,Jan_01_2026_Mar_02_2026_910311985076918[[#This Row],[Clics en el enlace]]/Jan_01_2026_Mar_02_2026_910311985076918[[#This Row],[Alcance]])</f>
        <v>0</v>
      </c>
      <c r="W655" s="13">
        <f>IF(Jan_01_2026_Mar_02_2026_910311985076918[[#This Row],[Alcance]]=0,0,Jan_01_2026_Mar_02_2026_910311985076918[[#This Row],[Veces que se compartió]]/Jan_01_2026_Mar_02_2026_910311985076918[[#This Row],[Alcance]])</f>
        <v>4.6511627906976744E-3</v>
      </c>
      <c r="X65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3.7209302325581395E-2</v>
      </c>
      <c r="Y65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4.6511627906976744E-2</v>
      </c>
    </row>
    <row r="656" spans="1:25" x14ac:dyDescent="0.3">
      <c r="A656">
        <v>1.7992512818879874E+16</v>
      </c>
      <c r="B656">
        <v>1.7841400776254024E+16</v>
      </c>
      <c r="C656" s="12" t="s">
        <v>2013</v>
      </c>
      <c r="D656" s="12" t="s">
        <v>1830</v>
      </c>
      <c r="E656" s="12" t="s">
        <v>1339</v>
      </c>
      <c r="F656">
        <v>18</v>
      </c>
      <c r="G656" s="12" t="s">
        <v>3382</v>
      </c>
      <c r="H656" s="12" t="s">
        <v>3383</v>
      </c>
      <c r="I656" s="12" t="s">
        <v>2016</v>
      </c>
      <c r="J656" s="12" t="s">
        <v>1339</v>
      </c>
      <c r="K656" s="12" t="s">
        <v>1836</v>
      </c>
      <c r="L656">
        <v>294</v>
      </c>
      <c r="M656">
        <v>207</v>
      </c>
      <c r="N656">
        <v>10</v>
      </c>
      <c r="O656">
        <v>0</v>
      </c>
      <c r="P656">
        <v>0</v>
      </c>
      <c r="Q656">
        <v>283</v>
      </c>
      <c r="R656">
        <v>1</v>
      </c>
      <c r="V656" s="13">
        <f>IF(Jan_01_2026_Mar_02_2026_910311985076918[[#This Row],[Alcance]]=0,0,Jan_01_2026_Mar_02_2026_910311985076918[[#This Row],[Clics en el enlace]]/Jan_01_2026_Mar_02_2026_910311985076918[[#This Row],[Alcance]])</f>
        <v>0</v>
      </c>
      <c r="W656" s="13">
        <f>IF(Jan_01_2026_Mar_02_2026_910311985076918[[#This Row],[Alcance]]=0,0,Jan_01_2026_Mar_02_2026_910311985076918[[#This Row],[Veces que se compartió]]/Jan_01_2026_Mar_02_2026_910311985076918[[#This Row],[Alcance]])</f>
        <v>0</v>
      </c>
      <c r="X65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4.8309178743961352E-2</v>
      </c>
      <c r="Y65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4.8309178743961352E-2</v>
      </c>
    </row>
    <row r="657" spans="1:25" x14ac:dyDescent="0.3">
      <c r="A657">
        <v>1.8108084097631708E+16</v>
      </c>
      <c r="B657">
        <v>1.7841400776254024E+16</v>
      </c>
      <c r="C657" s="12" t="s">
        <v>2013</v>
      </c>
      <c r="D657" s="12" t="s">
        <v>1830</v>
      </c>
      <c r="E657" s="12" t="s">
        <v>1339</v>
      </c>
      <c r="F657">
        <v>0</v>
      </c>
      <c r="G657" s="12" t="s">
        <v>3384</v>
      </c>
      <c r="H657" s="12" t="s">
        <v>3385</v>
      </c>
      <c r="I657" s="12" t="s">
        <v>2016</v>
      </c>
      <c r="J657" s="12" t="s">
        <v>1339</v>
      </c>
      <c r="K657" s="12" t="s">
        <v>1836</v>
      </c>
      <c r="L657">
        <v>294</v>
      </c>
      <c r="M657">
        <v>199</v>
      </c>
      <c r="N657">
        <v>7</v>
      </c>
      <c r="O657">
        <v>0</v>
      </c>
      <c r="P657">
        <v>0</v>
      </c>
      <c r="Q657">
        <v>284</v>
      </c>
      <c r="R657">
        <v>1</v>
      </c>
      <c r="V657" s="13">
        <f>IF(Jan_01_2026_Mar_02_2026_910311985076918[[#This Row],[Alcance]]=0,0,Jan_01_2026_Mar_02_2026_910311985076918[[#This Row],[Clics en el enlace]]/Jan_01_2026_Mar_02_2026_910311985076918[[#This Row],[Alcance]])</f>
        <v>0</v>
      </c>
      <c r="W657" s="13">
        <f>IF(Jan_01_2026_Mar_02_2026_910311985076918[[#This Row],[Alcance]]=0,0,Jan_01_2026_Mar_02_2026_910311985076918[[#This Row],[Veces que se compartió]]/Jan_01_2026_Mar_02_2026_910311985076918[[#This Row],[Alcance]])</f>
        <v>0</v>
      </c>
      <c r="X65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3.5175879396984924E-2</v>
      </c>
      <c r="Y65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3.5175879396984924E-2</v>
      </c>
    </row>
    <row r="658" spans="1:25" x14ac:dyDescent="0.3">
      <c r="A658">
        <v>1.7906187183328808E+16</v>
      </c>
      <c r="B658">
        <v>1.7841400776254024E+16</v>
      </c>
      <c r="C658" s="12" t="s">
        <v>2013</v>
      </c>
      <c r="D658" s="12" t="s">
        <v>1830</v>
      </c>
      <c r="E658" s="12" t="s">
        <v>1339</v>
      </c>
      <c r="F658">
        <v>15</v>
      </c>
      <c r="G658" s="12" t="s">
        <v>3386</v>
      </c>
      <c r="H658" s="12" t="s">
        <v>3387</v>
      </c>
      <c r="I658" s="12" t="s">
        <v>2016</v>
      </c>
      <c r="J658" s="12" t="s">
        <v>1339</v>
      </c>
      <c r="K658" s="12" t="s">
        <v>1836</v>
      </c>
      <c r="L658">
        <v>1392</v>
      </c>
      <c r="M658">
        <v>932</v>
      </c>
      <c r="N658">
        <v>18</v>
      </c>
      <c r="O658">
        <v>3</v>
      </c>
      <c r="P658">
        <v>1</v>
      </c>
      <c r="Q658">
        <v>314</v>
      </c>
      <c r="V658" s="13">
        <f>IF(Jan_01_2026_Mar_02_2026_910311985076918[[#This Row],[Alcance]]=0,0,Jan_01_2026_Mar_02_2026_910311985076918[[#This Row],[Clics en el enlace]]/Jan_01_2026_Mar_02_2026_910311985076918[[#This Row],[Alcance]])</f>
        <v>0</v>
      </c>
      <c r="W658" s="13">
        <f>IF(Jan_01_2026_Mar_02_2026_910311985076918[[#This Row],[Alcance]]=0,0,Jan_01_2026_Mar_02_2026_910311985076918[[#This Row],[Veces que se compartió]]/Jan_01_2026_Mar_02_2026_910311985076918[[#This Row],[Alcance]])</f>
        <v>3.2188841201716738E-3</v>
      </c>
      <c r="X65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2.3605150214592276E-2</v>
      </c>
      <c r="Y65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3.1115879828326181E-2</v>
      </c>
    </row>
    <row r="659" spans="1:25" x14ac:dyDescent="0.3">
      <c r="A659">
        <v>1.8373187839082332E+16</v>
      </c>
      <c r="B659">
        <v>1.7841400776254024E+16</v>
      </c>
      <c r="C659" s="12" t="s">
        <v>2013</v>
      </c>
      <c r="D659" s="12" t="s">
        <v>1830</v>
      </c>
      <c r="E659" s="12" t="s">
        <v>1339</v>
      </c>
      <c r="F659">
        <v>0</v>
      </c>
      <c r="G659" s="12" t="s">
        <v>3388</v>
      </c>
      <c r="H659" s="12" t="s">
        <v>3389</v>
      </c>
      <c r="I659" s="12" t="s">
        <v>2016</v>
      </c>
      <c r="J659" s="12" t="s">
        <v>1339</v>
      </c>
      <c r="K659" s="12" t="s">
        <v>1836</v>
      </c>
      <c r="L659">
        <v>320</v>
      </c>
      <c r="M659">
        <v>215</v>
      </c>
      <c r="N659">
        <v>9</v>
      </c>
      <c r="O659">
        <v>0</v>
      </c>
      <c r="P659">
        <v>0</v>
      </c>
      <c r="Q659">
        <v>298</v>
      </c>
      <c r="R659">
        <v>1</v>
      </c>
      <c r="S659">
        <v>5</v>
      </c>
      <c r="V659" s="13">
        <f>IF(Jan_01_2026_Mar_02_2026_910311985076918[[#This Row],[Alcance]]=0,0,Jan_01_2026_Mar_02_2026_910311985076918[[#This Row],[Clics en el enlace]]/Jan_01_2026_Mar_02_2026_910311985076918[[#This Row],[Alcance]])</f>
        <v>0</v>
      </c>
      <c r="W659" s="13">
        <f>IF(Jan_01_2026_Mar_02_2026_910311985076918[[#This Row],[Alcance]]=0,0,Jan_01_2026_Mar_02_2026_910311985076918[[#This Row],[Veces que se compartió]]/Jan_01_2026_Mar_02_2026_910311985076918[[#This Row],[Alcance]])</f>
        <v>0</v>
      </c>
      <c r="X65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4.1860465116279069E-2</v>
      </c>
      <c r="Y65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4.1860465116279069E-2</v>
      </c>
    </row>
    <row r="660" spans="1:25" x14ac:dyDescent="0.3">
      <c r="A660">
        <v>1.8090652612806176E+16</v>
      </c>
      <c r="B660">
        <v>1.7841400776254024E+16</v>
      </c>
      <c r="C660" s="12" t="s">
        <v>2013</v>
      </c>
      <c r="D660" s="12" t="s">
        <v>1830</v>
      </c>
      <c r="E660" s="12" t="s">
        <v>1339</v>
      </c>
      <c r="F660">
        <v>37</v>
      </c>
      <c r="G660" s="12" t="s">
        <v>3390</v>
      </c>
      <c r="H660" s="12" t="s">
        <v>3391</v>
      </c>
      <c r="I660" s="12" t="s">
        <v>2016</v>
      </c>
      <c r="J660" s="12" t="s">
        <v>1339</v>
      </c>
      <c r="K660" s="12" t="s">
        <v>1836</v>
      </c>
      <c r="L660">
        <v>306</v>
      </c>
      <c r="M660">
        <v>207</v>
      </c>
      <c r="N660">
        <v>10</v>
      </c>
      <c r="O660">
        <v>0</v>
      </c>
      <c r="P660">
        <v>2</v>
      </c>
      <c r="Q660">
        <v>293</v>
      </c>
      <c r="R660">
        <v>1</v>
      </c>
      <c r="S660">
        <v>6</v>
      </c>
      <c r="V660" s="13">
        <f>IF(Jan_01_2026_Mar_02_2026_910311985076918[[#This Row],[Alcance]]=0,0,Jan_01_2026_Mar_02_2026_910311985076918[[#This Row],[Clics en el enlace]]/Jan_01_2026_Mar_02_2026_910311985076918[[#This Row],[Alcance]])</f>
        <v>0</v>
      </c>
      <c r="W660" s="13">
        <f>IF(Jan_01_2026_Mar_02_2026_910311985076918[[#This Row],[Alcance]]=0,0,Jan_01_2026_Mar_02_2026_910311985076918[[#This Row],[Veces que se compartió]]/Jan_01_2026_Mar_02_2026_910311985076918[[#This Row],[Alcance]])</f>
        <v>0</v>
      </c>
      <c r="X66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5.7971014492753624E-2</v>
      </c>
      <c r="Y66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6.7632850241545889E-2</v>
      </c>
    </row>
    <row r="661" spans="1:25" x14ac:dyDescent="0.3">
      <c r="A661">
        <v>1.8107406256660728E+16</v>
      </c>
      <c r="B661">
        <v>1.7841400776254024E+16</v>
      </c>
      <c r="C661" s="12" t="s">
        <v>2013</v>
      </c>
      <c r="D661" s="12" t="s">
        <v>1830</v>
      </c>
      <c r="E661" s="12" t="s">
        <v>1339</v>
      </c>
      <c r="F661">
        <v>17</v>
      </c>
      <c r="G661" s="12" t="s">
        <v>3392</v>
      </c>
      <c r="H661" s="12" t="s">
        <v>3393</v>
      </c>
      <c r="I661" s="12" t="s">
        <v>2016</v>
      </c>
      <c r="J661" s="12" t="s">
        <v>1339</v>
      </c>
      <c r="K661" s="12" t="s">
        <v>1836</v>
      </c>
      <c r="L661">
        <v>326</v>
      </c>
      <c r="M661">
        <v>230</v>
      </c>
      <c r="N661">
        <v>21</v>
      </c>
      <c r="O661">
        <v>0</v>
      </c>
      <c r="P661">
        <v>1</v>
      </c>
      <c r="Q661">
        <v>301</v>
      </c>
      <c r="R661">
        <v>1</v>
      </c>
      <c r="V661" s="13">
        <f>IF(Jan_01_2026_Mar_02_2026_910311985076918[[#This Row],[Alcance]]=0,0,Jan_01_2026_Mar_02_2026_910311985076918[[#This Row],[Clics en el enlace]]/Jan_01_2026_Mar_02_2026_910311985076918[[#This Row],[Alcance]])</f>
        <v>0</v>
      </c>
      <c r="W661" s="13">
        <f>IF(Jan_01_2026_Mar_02_2026_910311985076918[[#This Row],[Alcance]]=0,0,Jan_01_2026_Mar_02_2026_910311985076918[[#This Row],[Veces que se compartió]]/Jan_01_2026_Mar_02_2026_910311985076918[[#This Row],[Alcance]])</f>
        <v>0</v>
      </c>
      <c r="X66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9.5652173913043481E-2</v>
      </c>
      <c r="Y66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v>
      </c>
    </row>
    <row r="662" spans="1:25" x14ac:dyDescent="0.3">
      <c r="A662">
        <v>1.7880152598445972E+16</v>
      </c>
      <c r="B662">
        <v>1.7841400776254024E+16</v>
      </c>
      <c r="C662" s="12" t="s">
        <v>2013</v>
      </c>
      <c r="D662" s="12" t="s">
        <v>1830</v>
      </c>
      <c r="E662" s="12" t="s">
        <v>3394</v>
      </c>
      <c r="F662">
        <v>48</v>
      </c>
      <c r="G662" s="12" t="s">
        <v>3395</v>
      </c>
      <c r="H662" s="12" t="s">
        <v>3396</v>
      </c>
      <c r="I662" s="12" t="s">
        <v>2016</v>
      </c>
      <c r="J662" s="12" t="s">
        <v>1339</v>
      </c>
      <c r="K662" s="12" t="s">
        <v>1836</v>
      </c>
      <c r="L662">
        <v>427</v>
      </c>
      <c r="M662">
        <v>324</v>
      </c>
      <c r="N662">
        <v>15</v>
      </c>
      <c r="O662">
        <v>1</v>
      </c>
      <c r="P662">
        <v>1</v>
      </c>
      <c r="Q662">
        <v>271</v>
      </c>
      <c r="V662" s="13">
        <f>IF(Jan_01_2026_Mar_02_2026_910311985076918[[#This Row],[Alcance]]=0,0,Jan_01_2026_Mar_02_2026_910311985076918[[#This Row],[Clics en el enlace]]/Jan_01_2026_Mar_02_2026_910311985076918[[#This Row],[Alcance]])</f>
        <v>0</v>
      </c>
      <c r="W662" s="13">
        <f>IF(Jan_01_2026_Mar_02_2026_910311985076918[[#This Row],[Alcance]]=0,0,Jan_01_2026_Mar_02_2026_910311985076918[[#This Row],[Veces que se compartió]]/Jan_01_2026_Mar_02_2026_910311985076918[[#This Row],[Alcance]])</f>
        <v>3.0864197530864196E-3</v>
      </c>
      <c r="X66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5.2469135802469133E-2</v>
      </c>
      <c r="Y66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6.1728395061728392E-2</v>
      </c>
    </row>
    <row r="663" spans="1:25" x14ac:dyDescent="0.3">
      <c r="A663">
        <v>1.8070775747110168E+16</v>
      </c>
      <c r="B663">
        <v>1.7841400776254024E+16</v>
      </c>
      <c r="C663" s="12" t="s">
        <v>2013</v>
      </c>
      <c r="D663" s="12" t="s">
        <v>1830</v>
      </c>
      <c r="E663" s="12" t="s">
        <v>1339</v>
      </c>
      <c r="F663">
        <v>17</v>
      </c>
      <c r="G663" s="12" t="s">
        <v>3397</v>
      </c>
      <c r="H663" s="12" t="s">
        <v>3398</v>
      </c>
      <c r="I663" s="12" t="s">
        <v>2016</v>
      </c>
      <c r="J663" s="12" t="s">
        <v>1339</v>
      </c>
      <c r="K663" s="12" t="s">
        <v>1836</v>
      </c>
      <c r="L663">
        <v>1065</v>
      </c>
      <c r="M663">
        <v>746</v>
      </c>
      <c r="N663">
        <v>16</v>
      </c>
      <c r="O663">
        <v>1</v>
      </c>
      <c r="P663">
        <v>0</v>
      </c>
      <c r="Q663">
        <v>256</v>
      </c>
      <c r="V663" s="13">
        <f>IF(Jan_01_2026_Mar_02_2026_910311985076918[[#This Row],[Alcance]]=0,0,Jan_01_2026_Mar_02_2026_910311985076918[[#This Row],[Clics en el enlace]]/Jan_01_2026_Mar_02_2026_910311985076918[[#This Row],[Alcance]])</f>
        <v>0</v>
      </c>
      <c r="W663" s="13">
        <f>IF(Jan_01_2026_Mar_02_2026_910311985076918[[#This Row],[Alcance]]=0,0,Jan_01_2026_Mar_02_2026_910311985076918[[#This Row],[Veces que se compartió]]/Jan_01_2026_Mar_02_2026_910311985076918[[#This Row],[Alcance]])</f>
        <v>1.3404825737265416E-3</v>
      </c>
      <c r="X66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2.2788203753351208E-2</v>
      </c>
      <c r="Y66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2.5469168900804289E-2</v>
      </c>
    </row>
    <row r="664" spans="1:25" x14ac:dyDescent="0.3">
      <c r="A664">
        <v>1.8122367775542864E+16</v>
      </c>
      <c r="B664">
        <v>1.7841400776254024E+16</v>
      </c>
      <c r="C664" s="12" t="s">
        <v>2013</v>
      </c>
      <c r="D664" s="12" t="s">
        <v>1830</v>
      </c>
      <c r="E664" s="12" t="s">
        <v>3399</v>
      </c>
      <c r="F664">
        <v>13</v>
      </c>
      <c r="G664" s="12" t="s">
        <v>3400</v>
      </c>
      <c r="H664" s="12" t="s">
        <v>3401</v>
      </c>
      <c r="I664" s="12" t="s">
        <v>2016</v>
      </c>
      <c r="J664" s="12" t="s">
        <v>1339</v>
      </c>
      <c r="K664" s="12" t="s">
        <v>1836</v>
      </c>
      <c r="L664">
        <v>461</v>
      </c>
      <c r="M664">
        <v>347</v>
      </c>
      <c r="N664">
        <v>19</v>
      </c>
      <c r="O664">
        <v>1</v>
      </c>
      <c r="P664">
        <v>1</v>
      </c>
      <c r="Q664">
        <v>230</v>
      </c>
      <c r="R664">
        <v>1</v>
      </c>
      <c r="V664" s="13">
        <f>IF(Jan_01_2026_Mar_02_2026_910311985076918[[#This Row],[Alcance]]=0,0,Jan_01_2026_Mar_02_2026_910311985076918[[#This Row],[Clics en el enlace]]/Jan_01_2026_Mar_02_2026_910311985076918[[#This Row],[Alcance]])</f>
        <v>0</v>
      </c>
      <c r="W664" s="13">
        <f>IF(Jan_01_2026_Mar_02_2026_910311985076918[[#This Row],[Alcance]]=0,0,Jan_01_2026_Mar_02_2026_910311985076918[[#This Row],[Veces que se compartió]]/Jan_01_2026_Mar_02_2026_910311985076918[[#This Row],[Alcance]])</f>
        <v>2.881844380403458E-3</v>
      </c>
      <c r="X664"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6.0518731988472622E-2</v>
      </c>
      <c r="Y664"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6.9164265129683003E-2</v>
      </c>
    </row>
    <row r="665" spans="1:25" x14ac:dyDescent="0.3">
      <c r="A665">
        <v>1.8201356290322236E+16</v>
      </c>
      <c r="B665">
        <v>1.7841400776254024E+16</v>
      </c>
      <c r="C665" s="12" t="s">
        <v>2013</v>
      </c>
      <c r="D665" s="12" t="s">
        <v>1830</v>
      </c>
      <c r="E665" s="12" t="s">
        <v>1339</v>
      </c>
      <c r="F665">
        <v>15</v>
      </c>
      <c r="G665" s="12" t="s">
        <v>3402</v>
      </c>
      <c r="H665" s="12" t="s">
        <v>3403</v>
      </c>
      <c r="I665" s="12" t="s">
        <v>2016</v>
      </c>
      <c r="J665" s="12" t="s">
        <v>1339</v>
      </c>
      <c r="K665" s="12" t="s">
        <v>1836</v>
      </c>
      <c r="L665">
        <v>261</v>
      </c>
      <c r="M665">
        <v>194</v>
      </c>
      <c r="N665">
        <v>19</v>
      </c>
      <c r="O665">
        <v>0</v>
      </c>
      <c r="P665">
        <v>0</v>
      </c>
      <c r="Q665">
        <v>235</v>
      </c>
      <c r="R665">
        <v>2</v>
      </c>
      <c r="V665" s="13">
        <f>IF(Jan_01_2026_Mar_02_2026_910311985076918[[#This Row],[Alcance]]=0,0,Jan_01_2026_Mar_02_2026_910311985076918[[#This Row],[Clics en el enlace]]/Jan_01_2026_Mar_02_2026_910311985076918[[#This Row],[Alcance]])</f>
        <v>0</v>
      </c>
      <c r="W665" s="13">
        <f>IF(Jan_01_2026_Mar_02_2026_910311985076918[[#This Row],[Alcance]]=0,0,Jan_01_2026_Mar_02_2026_910311985076918[[#This Row],[Veces que se compartió]]/Jan_01_2026_Mar_02_2026_910311985076918[[#This Row],[Alcance]])</f>
        <v>0</v>
      </c>
      <c r="X665"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9.7938144329896906E-2</v>
      </c>
      <c r="Y665"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9.7938144329896906E-2</v>
      </c>
    </row>
    <row r="666" spans="1:25" x14ac:dyDescent="0.3">
      <c r="A666">
        <v>1.803347147676564E+16</v>
      </c>
      <c r="B666">
        <v>1.7841400776254024E+16</v>
      </c>
      <c r="C666" s="12" t="s">
        <v>2013</v>
      </c>
      <c r="D666" s="12" t="s">
        <v>1830</v>
      </c>
      <c r="E666" s="12" t="s">
        <v>1339</v>
      </c>
      <c r="F666">
        <v>0</v>
      </c>
      <c r="G666" s="12" t="s">
        <v>3404</v>
      </c>
      <c r="H666" s="12" t="s">
        <v>3405</v>
      </c>
      <c r="I666" s="12" t="s">
        <v>2016</v>
      </c>
      <c r="J666" s="12" t="s">
        <v>1339</v>
      </c>
      <c r="K666" s="12" t="s">
        <v>1836</v>
      </c>
      <c r="L666">
        <v>394</v>
      </c>
      <c r="M666">
        <v>305</v>
      </c>
      <c r="N666">
        <v>18</v>
      </c>
      <c r="O666">
        <v>1</v>
      </c>
      <c r="P666">
        <v>0</v>
      </c>
      <c r="Q666">
        <v>235</v>
      </c>
      <c r="R666">
        <v>1</v>
      </c>
      <c r="V666" s="13">
        <f>IF(Jan_01_2026_Mar_02_2026_910311985076918[[#This Row],[Alcance]]=0,0,Jan_01_2026_Mar_02_2026_910311985076918[[#This Row],[Clics en el enlace]]/Jan_01_2026_Mar_02_2026_910311985076918[[#This Row],[Alcance]])</f>
        <v>0</v>
      </c>
      <c r="W666" s="13">
        <f>IF(Jan_01_2026_Mar_02_2026_910311985076918[[#This Row],[Alcance]]=0,0,Jan_01_2026_Mar_02_2026_910311985076918[[#This Row],[Veces que se compartió]]/Jan_01_2026_Mar_02_2026_910311985076918[[#This Row],[Alcance]])</f>
        <v>3.2786885245901639E-3</v>
      </c>
      <c r="X666"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6.2295081967213117E-2</v>
      </c>
      <c r="Y666"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6.8852459016393447E-2</v>
      </c>
    </row>
    <row r="667" spans="1:25" x14ac:dyDescent="0.3">
      <c r="A667">
        <v>1.7996389928860338E+16</v>
      </c>
      <c r="B667">
        <v>1.7841400776254024E+16</v>
      </c>
      <c r="C667" s="12" t="s">
        <v>2013</v>
      </c>
      <c r="D667" s="12" t="s">
        <v>1830</v>
      </c>
      <c r="E667" s="12" t="s">
        <v>1339</v>
      </c>
      <c r="F667">
        <v>38</v>
      </c>
      <c r="G667" s="12" t="s">
        <v>3406</v>
      </c>
      <c r="H667" s="12" t="s">
        <v>3407</v>
      </c>
      <c r="I667" s="12" t="s">
        <v>2016</v>
      </c>
      <c r="J667" s="12" t="s">
        <v>1339</v>
      </c>
      <c r="K667" s="12" t="s">
        <v>1836</v>
      </c>
      <c r="L667">
        <v>250</v>
      </c>
      <c r="M667">
        <v>191</v>
      </c>
      <c r="N667">
        <v>21</v>
      </c>
      <c r="O667">
        <v>0</v>
      </c>
      <c r="P667">
        <v>0</v>
      </c>
      <c r="Q667">
        <v>240</v>
      </c>
      <c r="R667">
        <v>2</v>
      </c>
      <c r="V667" s="13">
        <f>IF(Jan_01_2026_Mar_02_2026_910311985076918[[#This Row],[Alcance]]=0,0,Jan_01_2026_Mar_02_2026_910311985076918[[#This Row],[Clics en el enlace]]/Jan_01_2026_Mar_02_2026_910311985076918[[#This Row],[Alcance]])</f>
        <v>0</v>
      </c>
      <c r="W667" s="13">
        <f>IF(Jan_01_2026_Mar_02_2026_910311985076918[[#This Row],[Alcance]]=0,0,Jan_01_2026_Mar_02_2026_910311985076918[[#This Row],[Veces que se compartió]]/Jan_01_2026_Mar_02_2026_910311985076918[[#This Row],[Alcance]])</f>
        <v>0</v>
      </c>
      <c r="X667"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0.1099476439790576</v>
      </c>
      <c r="Y667"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0.1099476439790576</v>
      </c>
    </row>
    <row r="668" spans="1:25" x14ac:dyDescent="0.3">
      <c r="A668">
        <v>1.7921635611220528E+16</v>
      </c>
      <c r="B668">
        <v>1.7841400776254024E+16</v>
      </c>
      <c r="C668" s="12" t="s">
        <v>2013</v>
      </c>
      <c r="D668" s="12" t="s">
        <v>1830</v>
      </c>
      <c r="E668" s="12" t="s">
        <v>3408</v>
      </c>
      <c r="F668">
        <v>20</v>
      </c>
      <c r="G668" s="12" t="s">
        <v>3409</v>
      </c>
      <c r="H668" s="12" t="s">
        <v>3410</v>
      </c>
      <c r="I668" s="12" t="s">
        <v>2016</v>
      </c>
      <c r="J668" s="12" t="s">
        <v>1339</v>
      </c>
      <c r="K668" s="12" t="s">
        <v>1836</v>
      </c>
      <c r="L668">
        <v>244</v>
      </c>
      <c r="M668">
        <v>190</v>
      </c>
      <c r="N668">
        <v>12</v>
      </c>
      <c r="O668">
        <v>0</v>
      </c>
      <c r="P668">
        <v>0</v>
      </c>
      <c r="Q668">
        <v>235</v>
      </c>
      <c r="R668">
        <v>1</v>
      </c>
      <c r="V668" s="13">
        <f>IF(Jan_01_2026_Mar_02_2026_910311985076918[[#This Row],[Alcance]]=0,0,Jan_01_2026_Mar_02_2026_910311985076918[[#This Row],[Clics en el enlace]]/Jan_01_2026_Mar_02_2026_910311985076918[[#This Row],[Alcance]])</f>
        <v>0</v>
      </c>
      <c r="W668" s="13">
        <f>IF(Jan_01_2026_Mar_02_2026_910311985076918[[#This Row],[Alcance]]=0,0,Jan_01_2026_Mar_02_2026_910311985076918[[#This Row],[Veces que se compartió]]/Jan_01_2026_Mar_02_2026_910311985076918[[#This Row],[Alcance]])</f>
        <v>0</v>
      </c>
      <c r="X668"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6.3157894736842107E-2</v>
      </c>
      <c r="Y668"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6.3157894736842107E-2</v>
      </c>
    </row>
    <row r="669" spans="1:25" x14ac:dyDescent="0.3">
      <c r="A669">
        <v>1.810440732775204E+16</v>
      </c>
      <c r="B669">
        <v>1.7841400776254024E+16</v>
      </c>
      <c r="C669" s="12" t="s">
        <v>2013</v>
      </c>
      <c r="D669" s="12" t="s">
        <v>1830</v>
      </c>
      <c r="E669" s="12" t="s">
        <v>1339</v>
      </c>
      <c r="F669">
        <v>42</v>
      </c>
      <c r="G669" s="12" t="s">
        <v>3411</v>
      </c>
      <c r="H669" s="12" t="s">
        <v>3412</v>
      </c>
      <c r="I669" s="12" t="s">
        <v>2016</v>
      </c>
      <c r="J669" s="12" t="s">
        <v>1339</v>
      </c>
      <c r="K669" s="12" t="s">
        <v>1836</v>
      </c>
      <c r="L669">
        <v>398</v>
      </c>
      <c r="M669">
        <v>310</v>
      </c>
      <c r="N669">
        <v>20</v>
      </c>
      <c r="O669">
        <v>1</v>
      </c>
      <c r="P669">
        <v>0</v>
      </c>
      <c r="Q669">
        <v>266</v>
      </c>
      <c r="R669">
        <v>2</v>
      </c>
      <c r="V669" s="13">
        <f>IF(Jan_01_2026_Mar_02_2026_910311985076918[[#This Row],[Alcance]]=0,0,Jan_01_2026_Mar_02_2026_910311985076918[[#This Row],[Clics en el enlace]]/Jan_01_2026_Mar_02_2026_910311985076918[[#This Row],[Alcance]])</f>
        <v>0</v>
      </c>
      <c r="W669" s="13">
        <f>IF(Jan_01_2026_Mar_02_2026_910311985076918[[#This Row],[Alcance]]=0,0,Jan_01_2026_Mar_02_2026_910311985076918[[#This Row],[Veces que se compartió]]/Jan_01_2026_Mar_02_2026_910311985076918[[#This Row],[Alcance]])</f>
        <v>3.2258064516129032E-3</v>
      </c>
      <c r="X669"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6.7741935483870974E-2</v>
      </c>
      <c r="Y669"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7.4193548387096769E-2</v>
      </c>
    </row>
    <row r="670" spans="1:25" x14ac:dyDescent="0.3">
      <c r="A670">
        <v>1.8324401671173036E+16</v>
      </c>
      <c r="B670">
        <v>1.7841400776254024E+16</v>
      </c>
      <c r="C670" s="12" t="s">
        <v>2013</v>
      </c>
      <c r="D670" s="12" t="s">
        <v>1830</v>
      </c>
      <c r="E670" s="12" t="s">
        <v>1339</v>
      </c>
      <c r="F670">
        <v>9</v>
      </c>
      <c r="G670" s="12" t="s">
        <v>3413</v>
      </c>
      <c r="H670" s="12" t="s">
        <v>3414</v>
      </c>
      <c r="I670" s="12" t="s">
        <v>2016</v>
      </c>
      <c r="J670" s="12" t="s">
        <v>1339</v>
      </c>
      <c r="K670" s="12" t="s">
        <v>1836</v>
      </c>
      <c r="L670">
        <v>1072</v>
      </c>
      <c r="M670">
        <v>803</v>
      </c>
      <c r="N670">
        <v>24</v>
      </c>
      <c r="O670">
        <v>6</v>
      </c>
      <c r="P670">
        <v>1</v>
      </c>
      <c r="Q670">
        <v>230</v>
      </c>
      <c r="R670">
        <v>1</v>
      </c>
      <c r="V670" s="13">
        <f>IF(Jan_01_2026_Mar_02_2026_910311985076918[[#This Row],[Alcance]]=0,0,Jan_01_2026_Mar_02_2026_910311985076918[[#This Row],[Clics en el enlace]]/Jan_01_2026_Mar_02_2026_910311985076918[[#This Row],[Alcance]])</f>
        <v>0</v>
      </c>
      <c r="W670" s="13">
        <f>IF(Jan_01_2026_Mar_02_2026_910311985076918[[#This Row],[Alcance]]=0,0,Jan_01_2026_Mar_02_2026_910311985076918[[#This Row],[Veces que se compartió]]/Jan_01_2026_Mar_02_2026_910311985076918[[#This Row],[Alcance]])</f>
        <v>7.4719800747198011E-3</v>
      </c>
      <c r="X670"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3.8605230386052306E-2</v>
      </c>
      <c r="Y670"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5.4794520547945202E-2</v>
      </c>
    </row>
    <row r="671" spans="1:25" x14ac:dyDescent="0.3">
      <c r="A671">
        <v>1.799476458873062E+16</v>
      </c>
      <c r="B671">
        <v>1.7841400776254024E+16</v>
      </c>
      <c r="C671" s="12" t="s">
        <v>2013</v>
      </c>
      <c r="D671" s="12" t="s">
        <v>1830</v>
      </c>
      <c r="E671" s="12" t="s">
        <v>3415</v>
      </c>
      <c r="F671">
        <v>20</v>
      </c>
      <c r="G671" s="12" t="s">
        <v>3416</v>
      </c>
      <c r="H671" s="12" t="s">
        <v>3417</v>
      </c>
      <c r="I671" s="12" t="s">
        <v>2016</v>
      </c>
      <c r="J671" s="12" t="s">
        <v>1339</v>
      </c>
      <c r="K671" s="12" t="s">
        <v>1836</v>
      </c>
      <c r="L671">
        <v>377</v>
      </c>
      <c r="M671">
        <v>298</v>
      </c>
      <c r="N671">
        <v>14</v>
      </c>
      <c r="O671">
        <v>1</v>
      </c>
      <c r="P671">
        <v>1</v>
      </c>
      <c r="Q671">
        <v>234</v>
      </c>
      <c r="V671" s="13">
        <f>IF(Jan_01_2026_Mar_02_2026_910311985076918[[#This Row],[Alcance]]=0,0,Jan_01_2026_Mar_02_2026_910311985076918[[#This Row],[Clics en el enlace]]/Jan_01_2026_Mar_02_2026_910311985076918[[#This Row],[Alcance]])</f>
        <v>0</v>
      </c>
      <c r="W671" s="13">
        <f>IF(Jan_01_2026_Mar_02_2026_910311985076918[[#This Row],[Alcance]]=0,0,Jan_01_2026_Mar_02_2026_910311985076918[[#This Row],[Veces que se compartió]]/Jan_01_2026_Mar_02_2026_910311985076918[[#This Row],[Alcance]])</f>
        <v>3.3557046979865771E-3</v>
      </c>
      <c r="X671"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5.3691275167785234E-2</v>
      </c>
      <c r="Y671"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6.3758389261744972E-2</v>
      </c>
    </row>
    <row r="672" spans="1:25" x14ac:dyDescent="0.3">
      <c r="A672">
        <v>1.8069085808451388E+16</v>
      </c>
      <c r="B672">
        <v>1.7841400776254024E+16</v>
      </c>
      <c r="C672" s="12" t="s">
        <v>2013</v>
      </c>
      <c r="D672" s="12" t="s">
        <v>1830</v>
      </c>
      <c r="E672" s="12" t="s">
        <v>1339</v>
      </c>
      <c r="F672">
        <v>0</v>
      </c>
      <c r="G672" s="12" t="s">
        <v>3332</v>
      </c>
      <c r="H672" s="12" t="s">
        <v>3418</v>
      </c>
      <c r="I672" s="12" t="s">
        <v>2016</v>
      </c>
      <c r="J672" s="12" t="s">
        <v>1339</v>
      </c>
      <c r="K672" s="12" t="s">
        <v>1836</v>
      </c>
      <c r="L672">
        <v>948</v>
      </c>
      <c r="M672">
        <v>676</v>
      </c>
      <c r="N672">
        <v>31</v>
      </c>
      <c r="O672">
        <v>1</v>
      </c>
      <c r="P672">
        <v>3</v>
      </c>
      <c r="Q672">
        <v>435</v>
      </c>
      <c r="R672">
        <v>5</v>
      </c>
      <c r="V672" s="13">
        <f>IF(Jan_01_2026_Mar_02_2026_910311985076918[[#This Row],[Alcance]]=0,0,Jan_01_2026_Mar_02_2026_910311985076918[[#This Row],[Clics en el enlace]]/Jan_01_2026_Mar_02_2026_910311985076918[[#This Row],[Alcance]])</f>
        <v>0</v>
      </c>
      <c r="W672" s="13">
        <f>IF(Jan_01_2026_Mar_02_2026_910311985076918[[#This Row],[Alcance]]=0,0,Jan_01_2026_Mar_02_2026_910311985076918[[#This Row],[Veces que se compartió]]/Jan_01_2026_Mar_02_2026_910311985076918[[#This Row],[Alcance]])</f>
        <v>1.4792899408284023E-3</v>
      </c>
      <c r="X672"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5.1775147928994084E-2</v>
      </c>
      <c r="Y672"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5.9171597633136092E-2</v>
      </c>
    </row>
    <row r="673" spans="1:25" x14ac:dyDescent="0.3">
      <c r="A673">
        <v>1.8549396304024076E+16</v>
      </c>
      <c r="B673">
        <v>1.7841400776254024E+16</v>
      </c>
      <c r="C673" s="12" t="s">
        <v>2013</v>
      </c>
      <c r="D673" s="12" t="s">
        <v>1830</v>
      </c>
      <c r="E673" s="12" t="s">
        <v>1339</v>
      </c>
      <c r="F673">
        <v>0</v>
      </c>
      <c r="G673" s="12" t="s">
        <v>3332</v>
      </c>
      <c r="H673" s="12" t="s">
        <v>3419</v>
      </c>
      <c r="I673" s="12" t="s">
        <v>2016</v>
      </c>
      <c r="J673" s="12" t="s">
        <v>1339</v>
      </c>
      <c r="K673" s="12" t="s">
        <v>1836</v>
      </c>
      <c r="L673">
        <v>634</v>
      </c>
      <c r="M673">
        <v>474</v>
      </c>
      <c r="N673">
        <v>19</v>
      </c>
      <c r="O673">
        <v>0</v>
      </c>
      <c r="P673">
        <v>1</v>
      </c>
      <c r="Q673">
        <v>434</v>
      </c>
      <c r="U673">
        <v>4</v>
      </c>
      <c r="V673" s="13">
        <f>IF(Jan_01_2026_Mar_02_2026_910311985076918[[#This Row],[Alcance]]=0,0,Jan_01_2026_Mar_02_2026_910311985076918[[#This Row],[Clics en el enlace]]/Jan_01_2026_Mar_02_2026_910311985076918[[#This Row],[Alcance]])</f>
        <v>8.4388185654008432E-3</v>
      </c>
      <c r="W673" s="13">
        <f>IF(Jan_01_2026_Mar_02_2026_910311985076918[[#This Row],[Alcance]]=0,0,Jan_01_2026_Mar_02_2026_910311985076918[[#This Row],[Veces que se compartió]]/Jan_01_2026_Mar_02_2026_910311985076918[[#This Row],[Alcance]])</f>
        <v>0</v>
      </c>
      <c r="X673" s="13">
        <f>IF(Jan_01_2026_Mar_02_2026_910311985076918[[#This Row],[Alcance]]=0,0,(Jan_01_2026_Mar_02_2026_910311985076918[[#This Row],[Reacciones]]+Jan_01_2026_Mar_02_2026_910311985076918[[#This Row],[Comentarios]]+Jan_01_2026_Mar_02_2026_910311985076918[[#This Row],[Veces que se compartió]])/Jan_01_2026_Mar_02_2026_910311985076918[[#This Row],[Alcance]])</f>
        <v>4.2194092827004218E-2</v>
      </c>
      <c r="Y673" s="13">
        <f>IF(Jan_01_2026_Mar_02_2026_910311985076918[[#This Row],[Alcance]]=0,0,((Jan_01_2026_Mar_02_2026_910311985076918[[#This Row],[Veces que se compartió]]*3)+(Jan_01_2026_Mar_02_2026_910311985076918[[#This Row],[Comentarios]]*2)+(Jan_01_2026_Mar_02_2026_910311985076918[[#This Row],[Reacciones]]*1))/Jan_01_2026_Mar_02_2026_910311985076918[[#This Row],[Alcance]])</f>
        <v>4.4303797468354431E-2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97F6-1149-4AF7-9583-CD92782A46EE}">
  <dimension ref="A1:K63"/>
  <sheetViews>
    <sheetView workbookViewId="0">
      <selection activeCell="H24" sqref="H24"/>
    </sheetView>
  </sheetViews>
  <sheetFormatPr baseColWidth="10" defaultRowHeight="14.4" x14ac:dyDescent="0.3"/>
  <cols>
    <col min="1" max="1" width="27.33203125" bestFit="1" customWidth="1"/>
    <col min="2" max="2" width="10.77734375" bestFit="1" customWidth="1"/>
    <col min="10" max="10" width="9.88671875" bestFit="1" customWidth="1"/>
    <col min="11" max="11" width="20.21875" bestFit="1" customWidth="1"/>
  </cols>
  <sheetData>
    <row r="1" spans="1:11" x14ac:dyDescent="0.3">
      <c r="A1" s="12" t="s">
        <v>1313</v>
      </c>
      <c r="B1" s="12" t="s">
        <v>1461</v>
      </c>
      <c r="C1" s="12" t="s">
        <v>1340</v>
      </c>
      <c r="D1" s="12" t="s">
        <v>1522</v>
      </c>
      <c r="E1" s="12" t="s">
        <v>1584</v>
      </c>
      <c r="G1" t="s">
        <v>1797</v>
      </c>
      <c r="J1" t="s">
        <v>1814</v>
      </c>
      <c r="K1" t="s">
        <v>1804</v>
      </c>
    </row>
    <row r="2" spans="1:11" x14ac:dyDescent="0.3">
      <c r="A2" s="12" t="s">
        <v>1341</v>
      </c>
      <c r="B2" s="12" t="s">
        <v>1462</v>
      </c>
      <c r="C2" s="12" t="s">
        <v>1342</v>
      </c>
      <c r="D2" s="12" t="s">
        <v>1523</v>
      </c>
      <c r="E2" s="12" t="s">
        <v>1585</v>
      </c>
      <c r="G2" cm="1">
        <f t="array" ref="G2:G62">C2:C62/D2:D62</f>
        <v>1.0713126285034087E-2</v>
      </c>
      <c r="J2">
        <v>1516</v>
      </c>
      <c r="K2" s="12" t="s">
        <v>1832</v>
      </c>
    </row>
    <row r="3" spans="1:11" x14ac:dyDescent="0.3">
      <c r="A3" s="12" t="s">
        <v>1343</v>
      </c>
      <c r="B3" s="12" t="s">
        <v>1463</v>
      </c>
      <c r="C3" s="12" t="s">
        <v>1342</v>
      </c>
      <c r="D3" s="12" t="s">
        <v>1524</v>
      </c>
      <c r="E3" s="12" t="s">
        <v>1586</v>
      </c>
      <c r="G3">
        <v>1.0648214541804101E-2</v>
      </c>
      <c r="K3" s="12" t="s">
        <v>1838</v>
      </c>
    </row>
    <row r="4" spans="1:11" x14ac:dyDescent="0.3">
      <c r="A4" s="12" t="s">
        <v>1344</v>
      </c>
      <c r="B4" s="12" t="s">
        <v>1464</v>
      </c>
      <c r="C4" s="12" t="s">
        <v>1345</v>
      </c>
      <c r="D4" s="12" t="s">
        <v>1525</v>
      </c>
      <c r="E4" s="12" t="s">
        <v>1518</v>
      </c>
      <c r="G4">
        <v>9.2048772110595919E-3</v>
      </c>
      <c r="J4">
        <v>468</v>
      </c>
      <c r="K4" s="12" t="s">
        <v>1842</v>
      </c>
    </row>
    <row r="5" spans="1:11" x14ac:dyDescent="0.3">
      <c r="A5" s="12" t="s">
        <v>1346</v>
      </c>
      <c r="B5" s="12" t="s">
        <v>1465</v>
      </c>
      <c r="C5" s="12" t="s">
        <v>1347</v>
      </c>
      <c r="D5" s="12" t="s">
        <v>1526</v>
      </c>
      <c r="E5" s="12" t="s">
        <v>1587</v>
      </c>
      <c r="G5">
        <v>9.2459796771535811E-3</v>
      </c>
      <c r="J5">
        <v>1202</v>
      </c>
      <c r="K5" s="12" t="s">
        <v>1845</v>
      </c>
    </row>
    <row r="6" spans="1:11" x14ac:dyDescent="0.3">
      <c r="A6" s="12" t="s">
        <v>1348</v>
      </c>
      <c r="B6" s="12" t="s">
        <v>1466</v>
      </c>
      <c r="C6" s="12" t="s">
        <v>1349</v>
      </c>
      <c r="D6" s="12" t="s">
        <v>1527</v>
      </c>
      <c r="E6" s="12" t="s">
        <v>1588</v>
      </c>
      <c r="G6">
        <v>1.0345414327037604E-2</v>
      </c>
      <c r="J6">
        <v>2963</v>
      </c>
      <c r="K6" s="12" t="s">
        <v>1848</v>
      </c>
    </row>
    <row r="7" spans="1:11" x14ac:dyDescent="0.3">
      <c r="A7" s="12" t="s">
        <v>1350</v>
      </c>
      <c r="B7" s="12" t="s">
        <v>1467</v>
      </c>
      <c r="C7" s="12" t="s">
        <v>1351</v>
      </c>
      <c r="D7" s="12" t="s">
        <v>1528</v>
      </c>
      <c r="E7" s="12" t="s">
        <v>1589</v>
      </c>
      <c r="G7">
        <v>1.5593126577464303E-2</v>
      </c>
      <c r="J7">
        <v>887</v>
      </c>
      <c r="K7" s="12" t="s">
        <v>1852</v>
      </c>
    </row>
    <row r="8" spans="1:11" x14ac:dyDescent="0.3">
      <c r="A8" s="12" t="s">
        <v>1352</v>
      </c>
      <c r="B8" s="12" t="s">
        <v>1468</v>
      </c>
      <c r="C8" s="12" t="s">
        <v>1353</v>
      </c>
      <c r="D8" s="12" t="s">
        <v>1529</v>
      </c>
      <c r="E8" s="12" t="s">
        <v>1590</v>
      </c>
      <c r="G8">
        <v>2.793366278582796E-2</v>
      </c>
      <c r="J8">
        <v>1910</v>
      </c>
      <c r="K8" s="12" t="s">
        <v>1855</v>
      </c>
    </row>
    <row r="9" spans="1:11" x14ac:dyDescent="0.3">
      <c r="A9" s="12" t="s">
        <v>1354</v>
      </c>
      <c r="B9" s="12" t="s">
        <v>1469</v>
      </c>
      <c r="C9" s="12" t="s">
        <v>1355</v>
      </c>
      <c r="D9" s="12" t="s">
        <v>1530</v>
      </c>
      <c r="E9" s="12" t="s">
        <v>1591</v>
      </c>
      <c r="G9">
        <v>2.3692432307336263E-2</v>
      </c>
      <c r="J9">
        <v>2319</v>
      </c>
      <c r="K9" s="12" t="s">
        <v>1858</v>
      </c>
    </row>
    <row r="10" spans="1:11" x14ac:dyDescent="0.3">
      <c r="A10" s="12" t="s">
        <v>1356</v>
      </c>
      <c r="B10" s="12" t="s">
        <v>1470</v>
      </c>
      <c r="C10" s="12" t="s">
        <v>1357</v>
      </c>
      <c r="D10" s="12" t="s">
        <v>1531</v>
      </c>
      <c r="E10" s="12" t="s">
        <v>1592</v>
      </c>
      <c r="G10">
        <v>1.6170327449130845E-2</v>
      </c>
      <c r="J10">
        <v>1166</v>
      </c>
      <c r="K10" s="12" t="s">
        <v>1861</v>
      </c>
    </row>
    <row r="11" spans="1:11" x14ac:dyDescent="0.3">
      <c r="A11" s="12" t="s">
        <v>1358</v>
      </c>
      <c r="B11" s="12" t="s">
        <v>1471</v>
      </c>
      <c r="C11" s="12" t="s">
        <v>1359</v>
      </c>
      <c r="D11" s="12" t="s">
        <v>1532</v>
      </c>
      <c r="E11" s="12" t="s">
        <v>1593</v>
      </c>
      <c r="G11">
        <v>1.9588313413014608E-2</v>
      </c>
      <c r="J11">
        <v>3117</v>
      </c>
      <c r="K11" s="12" t="s">
        <v>1864</v>
      </c>
    </row>
    <row r="12" spans="1:11" x14ac:dyDescent="0.3">
      <c r="A12" s="12" t="s">
        <v>1360</v>
      </c>
      <c r="B12" s="12" t="s">
        <v>1472</v>
      </c>
      <c r="C12" s="12" t="s">
        <v>1361</v>
      </c>
      <c r="D12" s="12" t="s">
        <v>1533</v>
      </c>
      <c r="E12" s="12" t="s">
        <v>1594</v>
      </c>
      <c r="G12">
        <v>2.0412951665884561E-2</v>
      </c>
      <c r="J12">
        <v>6453</v>
      </c>
      <c r="K12" s="12" t="s">
        <v>1867</v>
      </c>
    </row>
    <row r="13" spans="1:11" x14ac:dyDescent="0.3">
      <c r="A13" s="12" t="s">
        <v>1362</v>
      </c>
      <c r="B13" s="12" t="s">
        <v>1473</v>
      </c>
      <c r="C13" s="12" t="s">
        <v>1363</v>
      </c>
      <c r="D13" s="12" t="s">
        <v>1534</v>
      </c>
      <c r="E13" s="12" t="s">
        <v>1595</v>
      </c>
      <c r="G13">
        <v>1.4775016789791807E-2</v>
      </c>
      <c r="J13">
        <v>1280</v>
      </c>
      <c r="K13" s="12" t="s">
        <v>1870</v>
      </c>
    </row>
    <row r="14" spans="1:11" x14ac:dyDescent="0.3">
      <c r="A14" s="12" t="s">
        <v>1364</v>
      </c>
      <c r="B14" s="12" t="s">
        <v>1474</v>
      </c>
      <c r="C14" s="12" t="s">
        <v>1365</v>
      </c>
      <c r="D14" s="12" t="s">
        <v>1535</v>
      </c>
      <c r="E14" s="12" t="s">
        <v>1596</v>
      </c>
      <c r="G14">
        <v>1.4504953700705821E-2</v>
      </c>
      <c r="J14">
        <v>1485</v>
      </c>
      <c r="K14" s="12" t="s">
        <v>1873</v>
      </c>
    </row>
    <row r="15" spans="1:11" x14ac:dyDescent="0.3">
      <c r="A15" s="12" t="s">
        <v>1366</v>
      </c>
      <c r="B15" s="12" t="s">
        <v>1475</v>
      </c>
      <c r="C15" s="12" t="s">
        <v>1367</v>
      </c>
      <c r="D15" s="12" t="s">
        <v>1536</v>
      </c>
      <c r="E15" s="12" t="s">
        <v>1597</v>
      </c>
      <c r="G15">
        <v>8.9990382707191598E-3</v>
      </c>
      <c r="J15">
        <v>1779</v>
      </c>
      <c r="K15" s="12" t="s">
        <v>1876</v>
      </c>
    </row>
    <row r="16" spans="1:11" x14ac:dyDescent="0.3">
      <c r="A16" s="12" t="s">
        <v>1368</v>
      </c>
      <c r="B16" s="12" t="s">
        <v>1476</v>
      </c>
      <c r="C16" s="12" t="s">
        <v>1369</v>
      </c>
      <c r="D16" s="12" t="s">
        <v>1537</v>
      </c>
      <c r="E16" s="12" t="s">
        <v>1598</v>
      </c>
      <c r="G16">
        <v>6.4859698231719805E-3</v>
      </c>
      <c r="J16">
        <v>3708</v>
      </c>
      <c r="K16" s="12" t="s">
        <v>1879</v>
      </c>
    </row>
    <row r="17" spans="1:11" x14ac:dyDescent="0.3">
      <c r="A17" s="12" t="s">
        <v>1370</v>
      </c>
      <c r="B17" s="12" t="s">
        <v>1477</v>
      </c>
      <c r="C17" s="12" t="s">
        <v>1371</v>
      </c>
      <c r="D17" s="12" t="s">
        <v>1538</v>
      </c>
      <c r="E17" s="12" t="s">
        <v>1599</v>
      </c>
      <c r="G17">
        <v>5.2972207832006598E-3</v>
      </c>
      <c r="J17">
        <v>1322</v>
      </c>
      <c r="K17" s="12" t="s">
        <v>1882</v>
      </c>
    </row>
    <row r="18" spans="1:11" x14ac:dyDescent="0.3">
      <c r="A18" s="12" t="s">
        <v>1372</v>
      </c>
      <c r="B18" s="12" t="s">
        <v>1478</v>
      </c>
      <c r="C18" s="12" t="s">
        <v>1373</v>
      </c>
      <c r="D18" s="12" t="s">
        <v>1539</v>
      </c>
      <c r="E18" s="12" t="s">
        <v>1600</v>
      </c>
      <c r="G18">
        <v>1.2740574001125493E-2</v>
      </c>
      <c r="J18">
        <v>1103</v>
      </c>
      <c r="K18" s="12" t="s">
        <v>1885</v>
      </c>
    </row>
    <row r="19" spans="1:11" x14ac:dyDescent="0.3">
      <c r="A19" s="12" t="s">
        <v>1374</v>
      </c>
      <c r="B19" s="12" t="s">
        <v>1479</v>
      </c>
      <c r="C19" s="12" t="s">
        <v>1375</v>
      </c>
      <c r="D19" s="12" t="s">
        <v>1540</v>
      </c>
      <c r="E19" s="12" t="s">
        <v>1601</v>
      </c>
      <c r="G19">
        <v>2.1144573551497906E-2</v>
      </c>
      <c r="J19">
        <v>381</v>
      </c>
      <c r="K19" s="12" t="s">
        <v>1888</v>
      </c>
    </row>
    <row r="20" spans="1:11" x14ac:dyDescent="0.3">
      <c r="A20" s="12" t="s">
        <v>1376</v>
      </c>
      <c r="B20" s="12" t="s">
        <v>1480</v>
      </c>
      <c r="C20" s="12" t="s">
        <v>1377</v>
      </c>
      <c r="D20" s="12" t="s">
        <v>1541</v>
      </c>
      <c r="E20" s="12" t="s">
        <v>1602</v>
      </c>
      <c r="G20">
        <v>2.613313104494595E-2</v>
      </c>
      <c r="J20">
        <v>1462</v>
      </c>
      <c r="K20" s="12" t="s">
        <v>1891</v>
      </c>
    </row>
    <row r="21" spans="1:11" x14ac:dyDescent="0.3">
      <c r="A21" s="12" t="s">
        <v>1378</v>
      </c>
      <c r="B21" s="12" t="s">
        <v>1481</v>
      </c>
      <c r="C21" s="12" t="s">
        <v>1379</v>
      </c>
      <c r="D21" s="12" t="s">
        <v>1542</v>
      </c>
      <c r="E21" s="12" t="s">
        <v>1587</v>
      </c>
      <c r="G21">
        <v>1.5230125523012552E-2</v>
      </c>
      <c r="J21">
        <v>58142</v>
      </c>
      <c r="K21" s="12" t="s">
        <v>1894</v>
      </c>
    </row>
    <row r="22" spans="1:11" x14ac:dyDescent="0.3">
      <c r="A22" s="12" t="s">
        <v>1380</v>
      </c>
      <c r="B22" s="12" t="s">
        <v>1482</v>
      </c>
      <c r="C22" s="12" t="s">
        <v>1381</v>
      </c>
      <c r="D22" s="12" t="s">
        <v>1543</v>
      </c>
      <c r="E22" s="12" t="s">
        <v>1603</v>
      </c>
      <c r="G22">
        <v>2.7308249549984634E-2</v>
      </c>
      <c r="J22">
        <v>2976</v>
      </c>
      <c r="K22" s="12" t="s">
        <v>1897</v>
      </c>
    </row>
    <row r="23" spans="1:11" x14ac:dyDescent="0.3">
      <c r="A23" s="12" t="s">
        <v>1382</v>
      </c>
      <c r="B23" s="12" t="s">
        <v>1483</v>
      </c>
      <c r="C23" s="12" t="s">
        <v>1383</v>
      </c>
      <c r="D23" s="12" t="s">
        <v>1544</v>
      </c>
      <c r="E23" s="12" t="s">
        <v>1604</v>
      </c>
      <c r="G23">
        <v>1.5347366736033296E-2</v>
      </c>
      <c r="J23">
        <v>4003</v>
      </c>
      <c r="K23" s="12" t="s">
        <v>1900</v>
      </c>
    </row>
    <row r="24" spans="1:11" x14ac:dyDescent="0.3">
      <c r="A24" s="12" t="s">
        <v>1384</v>
      </c>
      <c r="B24" s="12" t="s">
        <v>1484</v>
      </c>
      <c r="C24" s="12" t="s">
        <v>1385</v>
      </c>
      <c r="D24" s="12" t="s">
        <v>1545</v>
      </c>
      <c r="E24" s="12" t="s">
        <v>1605</v>
      </c>
      <c r="G24">
        <v>1.3132257195811618E-2</v>
      </c>
      <c r="J24">
        <v>3493</v>
      </c>
      <c r="K24" s="12" t="s">
        <v>1903</v>
      </c>
    </row>
    <row r="25" spans="1:11" x14ac:dyDescent="0.3">
      <c r="A25" s="12" t="s">
        <v>1386</v>
      </c>
      <c r="B25" s="12" t="s">
        <v>1485</v>
      </c>
      <c r="C25" s="12" t="s">
        <v>1387</v>
      </c>
      <c r="D25" s="12" t="s">
        <v>1546</v>
      </c>
      <c r="E25" s="12" t="s">
        <v>1606</v>
      </c>
      <c r="G25">
        <v>1.4546340167382545E-2</v>
      </c>
      <c r="J25">
        <v>2559</v>
      </c>
      <c r="K25" s="12" t="s">
        <v>1906</v>
      </c>
    </row>
    <row r="26" spans="1:11" x14ac:dyDescent="0.3">
      <c r="A26" s="12" t="s">
        <v>1388</v>
      </c>
      <c r="B26" s="12" t="s">
        <v>1486</v>
      </c>
      <c r="C26" s="12" t="s">
        <v>1389</v>
      </c>
      <c r="D26" s="12" t="s">
        <v>1547</v>
      </c>
      <c r="E26" s="12" t="s">
        <v>1607</v>
      </c>
      <c r="G26">
        <v>5.1140118968935888E-2</v>
      </c>
      <c r="J26">
        <v>1820</v>
      </c>
      <c r="K26" s="12" t="s">
        <v>1909</v>
      </c>
    </row>
    <row r="27" spans="1:11" x14ac:dyDescent="0.3">
      <c r="A27" s="12" t="s">
        <v>1390</v>
      </c>
      <c r="B27" s="12" t="s">
        <v>1487</v>
      </c>
      <c r="C27" s="12" t="s">
        <v>1391</v>
      </c>
      <c r="D27" s="12" t="s">
        <v>1548</v>
      </c>
      <c r="E27" s="12" t="s">
        <v>1608</v>
      </c>
      <c r="G27">
        <v>4.2198233562315994E-2</v>
      </c>
      <c r="J27">
        <v>2246</v>
      </c>
      <c r="K27" s="12" t="s">
        <v>1912</v>
      </c>
    </row>
    <row r="28" spans="1:11" x14ac:dyDescent="0.3">
      <c r="A28" s="12" t="s">
        <v>1392</v>
      </c>
      <c r="B28" s="12" t="s">
        <v>1488</v>
      </c>
      <c r="C28" s="12" t="s">
        <v>1393</v>
      </c>
      <c r="D28" s="12" t="s">
        <v>1549</v>
      </c>
      <c r="E28" s="12" t="s">
        <v>1609</v>
      </c>
      <c r="G28">
        <v>4.7141424272818457E-2</v>
      </c>
      <c r="J28">
        <v>8713</v>
      </c>
      <c r="K28" s="12" t="s">
        <v>1915</v>
      </c>
    </row>
    <row r="29" spans="1:11" x14ac:dyDescent="0.3">
      <c r="A29" s="12" t="s">
        <v>1394</v>
      </c>
      <c r="B29" s="12" t="s">
        <v>1489</v>
      </c>
      <c r="C29" s="12" t="s">
        <v>1395</v>
      </c>
      <c r="D29" s="12" t="s">
        <v>1550</v>
      </c>
      <c r="E29" s="12" t="s">
        <v>1610</v>
      </c>
      <c r="G29">
        <v>5.2588466579292267E-2</v>
      </c>
      <c r="J29">
        <v>2487</v>
      </c>
      <c r="K29" s="12" t="s">
        <v>1918</v>
      </c>
    </row>
    <row r="30" spans="1:11" x14ac:dyDescent="0.3">
      <c r="A30" s="12" t="s">
        <v>1396</v>
      </c>
      <c r="B30" s="12" t="s">
        <v>1490</v>
      </c>
      <c r="C30" s="12" t="s">
        <v>1397</v>
      </c>
      <c r="D30" s="12" t="s">
        <v>1551</v>
      </c>
      <c r="E30" s="12" t="s">
        <v>1611</v>
      </c>
      <c r="G30">
        <v>3.794904594392922E-2</v>
      </c>
      <c r="J30">
        <v>184977</v>
      </c>
      <c r="K30" s="12" t="s">
        <v>1921</v>
      </c>
    </row>
    <row r="31" spans="1:11" x14ac:dyDescent="0.3">
      <c r="A31" s="12" t="s">
        <v>1398</v>
      </c>
      <c r="B31" s="12" t="s">
        <v>1491</v>
      </c>
      <c r="C31" s="12" t="s">
        <v>1399</v>
      </c>
      <c r="D31" s="12" t="s">
        <v>1552</v>
      </c>
      <c r="E31" s="12" t="s">
        <v>1612</v>
      </c>
      <c r="G31">
        <v>9.3766044261896393E-3</v>
      </c>
      <c r="J31">
        <v>2187</v>
      </c>
      <c r="K31" s="12" t="s">
        <v>1924</v>
      </c>
    </row>
    <row r="32" spans="1:11" x14ac:dyDescent="0.3">
      <c r="A32" s="12" t="s">
        <v>1400</v>
      </c>
      <c r="B32" s="12" t="s">
        <v>1492</v>
      </c>
      <c r="C32" s="12" t="s">
        <v>1401</v>
      </c>
      <c r="D32" s="12" t="s">
        <v>1553</v>
      </c>
      <c r="E32" s="12" t="s">
        <v>1395</v>
      </c>
      <c r="G32">
        <v>1.5760237695388191E-2</v>
      </c>
      <c r="J32">
        <v>1220</v>
      </c>
      <c r="K32" s="12" t="s">
        <v>1928</v>
      </c>
    </row>
    <row r="33" spans="1:11" x14ac:dyDescent="0.3">
      <c r="A33" s="12" t="s">
        <v>1402</v>
      </c>
      <c r="B33" s="12" t="s">
        <v>1493</v>
      </c>
      <c r="C33" s="12" t="s">
        <v>1403</v>
      </c>
      <c r="D33" s="12" t="s">
        <v>1554</v>
      </c>
      <c r="E33" s="12" t="s">
        <v>1613</v>
      </c>
      <c r="G33">
        <v>9.1705055938653465E-3</v>
      </c>
      <c r="J33">
        <v>3927</v>
      </c>
      <c r="K33" s="12" t="s">
        <v>1931</v>
      </c>
    </row>
    <row r="34" spans="1:11" x14ac:dyDescent="0.3">
      <c r="A34" s="12" t="s">
        <v>1404</v>
      </c>
      <c r="B34" s="12" t="s">
        <v>1494</v>
      </c>
      <c r="C34" s="12" t="s">
        <v>1405</v>
      </c>
      <c r="D34" s="12" t="s">
        <v>1555</v>
      </c>
      <c r="E34" s="12" t="s">
        <v>1614</v>
      </c>
      <c r="G34">
        <v>4.9358435805392196E-3</v>
      </c>
      <c r="J34">
        <v>5494</v>
      </c>
      <c r="K34" s="12" t="s">
        <v>1934</v>
      </c>
    </row>
    <row r="35" spans="1:11" x14ac:dyDescent="0.3">
      <c r="A35" s="12" t="s">
        <v>1406</v>
      </c>
      <c r="B35" s="12" t="s">
        <v>1495</v>
      </c>
      <c r="C35" s="12" t="s">
        <v>1407</v>
      </c>
      <c r="D35" s="12" t="s">
        <v>1556</v>
      </c>
      <c r="E35" s="12" t="s">
        <v>1615</v>
      </c>
      <c r="G35">
        <v>4.3175688424697822E-3</v>
      </c>
      <c r="J35">
        <v>4487</v>
      </c>
      <c r="K35" s="12" t="s">
        <v>1937</v>
      </c>
    </row>
    <row r="36" spans="1:11" x14ac:dyDescent="0.3">
      <c r="A36" s="12" t="s">
        <v>1408</v>
      </c>
      <c r="B36" s="12" t="s">
        <v>1496</v>
      </c>
      <c r="C36" s="12" t="s">
        <v>1409</v>
      </c>
      <c r="D36" s="12" t="s">
        <v>1557</v>
      </c>
      <c r="E36" s="12" t="s">
        <v>1616</v>
      </c>
      <c r="G36">
        <v>5.2883606082114541E-3</v>
      </c>
      <c r="J36">
        <v>375968</v>
      </c>
      <c r="K36" s="12" t="s">
        <v>1940</v>
      </c>
    </row>
    <row r="37" spans="1:11" x14ac:dyDescent="0.3">
      <c r="A37" s="12" t="s">
        <v>1410</v>
      </c>
      <c r="B37" s="12" t="s">
        <v>1497</v>
      </c>
      <c r="C37" s="12" t="s">
        <v>1411</v>
      </c>
      <c r="D37" s="12" t="s">
        <v>1558</v>
      </c>
      <c r="E37" s="12" t="s">
        <v>1617</v>
      </c>
      <c r="G37">
        <v>5.3098913009494231E-3</v>
      </c>
      <c r="J37">
        <v>30872</v>
      </c>
      <c r="K37" s="12" t="s">
        <v>1943</v>
      </c>
    </row>
    <row r="38" spans="1:11" x14ac:dyDescent="0.3">
      <c r="A38" s="12" t="s">
        <v>1412</v>
      </c>
      <c r="B38" s="12" t="s">
        <v>1498</v>
      </c>
      <c r="C38" s="12" t="s">
        <v>1413</v>
      </c>
      <c r="D38" s="12" t="s">
        <v>1559</v>
      </c>
      <c r="E38" s="12" t="s">
        <v>1618</v>
      </c>
      <c r="G38">
        <v>5.3345542825503642E-3</v>
      </c>
      <c r="J38">
        <v>1468</v>
      </c>
      <c r="K38" s="12" t="s">
        <v>1946</v>
      </c>
    </row>
    <row r="39" spans="1:11" x14ac:dyDescent="0.3">
      <c r="A39" s="12" t="s">
        <v>1414</v>
      </c>
      <c r="B39" s="12" t="s">
        <v>1499</v>
      </c>
      <c r="C39" s="12" t="s">
        <v>1415</v>
      </c>
      <c r="D39" s="12" t="s">
        <v>1560</v>
      </c>
      <c r="E39" s="12" t="s">
        <v>1619</v>
      </c>
      <c r="G39">
        <v>4.5702977761025252E-3</v>
      </c>
      <c r="J39">
        <v>12788</v>
      </c>
      <c r="K39" s="12" t="s">
        <v>1949</v>
      </c>
    </row>
    <row r="40" spans="1:11" x14ac:dyDescent="0.3">
      <c r="A40" s="12" t="s">
        <v>1416</v>
      </c>
      <c r="B40" s="12" t="s">
        <v>1500</v>
      </c>
      <c r="C40" s="12" t="s">
        <v>1417</v>
      </c>
      <c r="D40" s="12" t="s">
        <v>1561</v>
      </c>
      <c r="E40" s="12" t="s">
        <v>1620</v>
      </c>
      <c r="G40">
        <v>4.6383618559823177E-3</v>
      </c>
      <c r="J40">
        <v>12702</v>
      </c>
      <c r="K40" s="12" t="s">
        <v>1952</v>
      </c>
    </row>
    <row r="41" spans="1:11" x14ac:dyDescent="0.3">
      <c r="A41" s="12" t="s">
        <v>1418</v>
      </c>
      <c r="B41" s="12" t="s">
        <v>1501</v>
      </c>
      <c r="C41" s="12" t="s">
        <v>1419</v>
      </c>
      <c r="D41" s="12" t="s">
        <v>1562</v>
      </c>
      <c r="E41" s="12" t="s">
        <v>1621</v>
      </c>
      <c r="G41">
        <v>5.0717588291232631E-3</v>
      </c>
      <c r="J41">
        <v>18589</v>
      </c>
      <c r="K41" s="12" t="s">
        <v>1955</v>
      </c>
    </row>
    <row r="42" spans="1:11" x14ac:dyDescent="0.3">
      <c r="A42" s="12" t="s">
        <v>1420</v>
      </c>
      <c r="B42" s="12" t="s">
        <v>1502</v>
      </c>
      <c r="C42" s="12" t="s">
        <v>1421</v>
      </c>
      <c r="D42" s="12" t="s">
        <v>1563</v>
      </c>
      <c r="E42" s="12" t="s">
        <v>1622</v>
      </c>
      <c r="G42">
        <v>3.912461533181563E-3</v>
      </c>
      <c r="J42">
        <v>1768</v>
      </c>
      <c r="K42" s="12" t="s">
        <v>1958</v>
      </c>
    </row>
    <row r="43" spans="1:11" x14ac:dyDescent="0.3">
      <c r="A43" s="12" t="s">
        <v>1422</v>
      </c>
      <c r="B43" s="12" t="s">
        <v>1503</v>
      </c>
      <c r="C43" s="12" t="s">
        <v>1423</v>
      </c>
      <c r="D43" s="12" t="s">
        <v>1564</v>
      </c>
      <c r="E43" s="12" t="s">
        <v>1597</v>
      </c>
      <c r="G43">
        <v>5.4689805515626341E-3</v>
      </c>
      <c r="J43">
        <v>63789</v>
      </c>
      <c r="K43" s="12" t="s">
        <v>1961</v>
      </c>
    </row>
    <row r="44" spans="1:11" x14ac:dyDescent="0.3">
      <c r="A44" s="12" t="s">
        <v>1424</v>
      </c>
      <c r="B44" s="12" t="s">
        <v>1504</v>
      </c>
      <c r="C44" s="12" t="s">
        <v>1425</v>
      </c>
      <c r="D44" s="12" t="s">
        <v>1565</v>
      </c>
      <c r="E44" s="12" t="s">
        <v>1623</v>
      </c>
      <c r="G44">
        <v>8.07373431915848E-3</v>
      </c>
      <c r="J44">
        <v>126144</v>
      </c>
      <c r="K44" s="12" t="s">
        <v>1964</v>
      </c>
    </row>
    <row r="45" spans="1:11" x14ac:dyDescent="0.3">
      <c r="A45" s="12" t="s">
        <v>1426</v>
      </c>
      <c r="B45" s="12" t="s">
        <v>1505</v>
      </c>
      <c r="C45" s="12" t="s">
        <v>1385</v>
      </c>
      <c r="D45" s="12" t="s">
        <v>1566</v>
      </c>
      <c r="E45" s="12" t="s">
        <v>1624</v>
      </c>
      <c r="G45">
        <v>1.1234736884901543E-2</v>
      </c>
      <c r="J45">
        <v>4227</v>
      </c>
      <c r="K45" s="12" t="s">
        <v>1967</v>
      </c>
    </row>
    <row r="46" spans="1:11" x14ac:dyDescent="0.3">
      <c r="A46" s="12" t="s">
        <v>1427</v>
      </c>
      <c r="B46" s="12" t="s">
        <v>1506</v>
      </c>
      <c r="C46" s="12" t="s">
        <v>1428</v>
      </c>
      <c r="D46" s="12" t="s">
        <v>1567</v>
      </c>
      <c r="E46" s="12" t="s">
        <v>1625</v>
      </c>
      <c r="G46">
        <v>7.5642261291501874E-3</v>
      </c>
      <c r="J46">
        <v>76076</v>
      </c>
      <c r="K46" s="12" t="s">
        <v>1970</v>
      </c>
    </row>
    <row r="47" spans="1:11" x14ac:dyDescent="0.3">
      <c r="A47" s="12" t="s">
        <v>1429</v>
      </c>
      <c r="B47" s="12" t="s">
        <v>1507</v>
      </c>
      <c r="C47" s="12" t="s">
        <v>1430</v>
      </c>
      <c r="D47" s="12" t="s">
        <v>1568</v>
      </c>
      <c r="E47" s="12" t="s">
        <v>1626</v>
      </c>
      <c r="G47">
        <v>7.1469952539049445E-3</v>
      </c>
      <c r="J47">
        <v>390326</v>
      </c>
      <c r="K47" s="12" t="s">
        <v>1973</v>
      </c>
    </row>
    <row r="48" spans="1:11" x14ac:dyDescent="0.3">
      <c r="A48" s="12" t="s">
        <v>1431</v>
      </c>
      <c r="B48" s="12" t="s">
        <v>1508</v>
      </c>
      <c r="C48" s="12" t="s">
        <v>1432</v>
      </c>
      <c r="D48" s="12" t="s">
        <v>1569</v>
      </c>
      <c r="E48" s="12" t="s">
        <v>1627</v>
      </c>
      <c r="G48">
        <v>5.0006797040374421E-3</v>
      </c>
      <c r="J48">
        <v>333805</v>
      </c>
      <c r="K48" s="12" t="s">
        <v>1976</v>
      </c>
    </row>
    <row r="49" spans="1:11" x14ac:dyDescent="0.3">
      <c r="A49" s="12" t="s">
        <v>1433</v>
      </c>
      <c r="B49" s="12" t="s">
        <v>1509</v>
      </c>
      <c r="C49" s="12" t="s">
        <v>1434</v>
      </c>
      <c r="D49" s="12" t="s">
        <v>1570</v>
      </c>
      <c r="E49" s="12" t="s">
        <v>1628</v>
      </c>
      <c r="G49">
        <v>4.6798972578552759E-3</v>
      </c>
      <c r="J49">
        <v>53166</v>
      </c>
      <c r="K49" s="12" t="s">
        <v>1979</v>
      </c>
    </row>
    <row r="50" spans="1:11" x14ac:dyDescent="0.3">
      <c r="A50" s="12" t="s">
        <v>1435</v>
      </c>
      <c r="B50" s="12" t="s">
        <v>1510</v>
      </c>
      <c r="C50" s="12" t="s">
        <v>1436</v>
      </c>
      <c r="D50" s="12" t="s">
        <v>1571</v>
      </c>
      <c r="E50" s="12" t="s">
        <v>1629</v>
      </c>
      <c r="G50">
        <v>4.2725661939297423E-3</v>
      </c>
      <c r="J50">
        <v>1897</v>
      </c>
      <c r="K50" s="12" t="s">
        <v>1982</v>
      </c>
    </row>
    <row r="51" spans="1:11" x14ac:dyDescent="0.3">
      <c r="A51" s="12" t="s">
        <v>1437</v>
      </c>
      <c r="B51" s="12" t="s">
        <v>1511</v>
      </c>
      <c r="C51" s="12" t="s">
        <v>1438</v>
      </c>
      <c r="D51" s="12" t="s">
        <v>1572</v>
      </c>
      <c r="E51" s="12" t="s">
        <v>1630</v>
      </c>
      <c r="G51">
        <v>3.8089270697643741E-3</v>
      </c>
      <c r="J51">
        <v>1537</v>
      </c>
      <c r="K51" s="12" t="s">
        <v>1985</v>
      </c>
    </row>
    <row r="52" spans="1:11" x14ac:dyDescent="0.3">
      <c r="A52" s="12" t="s">
        <v>1439</v>
      </c>
      <c r="B52" s="12" t="s">
        <v>1512</v>
      </c>
      <c r="C52" s="12" t="s">
        <v>1440</v>
      </c>
      <c r="D52" s="12" t="s">
        <v>1573</v>
      </c>
      <c r="E52" s="12" t="s">
        <v>1631</v>
      </c>
      <c r="G52">
        <v>4.1858556943986033E-3</v>
      </c>
      <c r="J52">
        <v>1440</v>
      </c>
      <c r="K52" s="12" t="s">
        <v>1988</v>
      </c>
    </row>
    <row r="53" spans="1:11" x14ac:dyDescent="0.3">
      <c r="A53" s="12" t="s">
        <v>1441</v>
      </c>
      <c r="B53" s="12" t="s">
        <v>1513</v>
      </c>
      <c r="C53" s="12" t="s">
        <v>1442</v>
      </c>
      <c r="D53" s="12" t="s">
        <v>1574</v>
      </c>
      <c r="E53" s="12" t="s">
        <v>1632</v>
      </c>
      <c r="G53">
        <v>4.0211347860620921E-3</v>
      </c>
      <c r="J53">
        <v>4196</v>
      </c>
      <c r="K53" s="12" t="s">
        <v>1991</v>
      </c>
    </row>
    <row r="54" spans="1:11" x14ac:dyDescent="0.3">
      <c r="A54" s="12" t="s">
        <v>1443</v>
      </c>
      <c r="B54" s="12" t="s">
        <v>1514</v>
      </c>
      <c r="C54" s="12" t="s">
        <v>1444</v>
      </c>
      <c r="D54" s="12" t="s">
        <v>1575</v>
      </c>
      <c r="E54" s="12" t="s">
        <v>1633</v>
      </c>
      <c r="G54">
        <v>3.7584859025745283E-3</v>
      </c>
      <c r="J54">
        <v>28085</v>
      </c>
      <c r="K54" s="12" t="s">
        <v>1994</v>
      </c>
    </row>
    <row r="55" spans="1:11" x14ac:dyDescent="0.3">
      <c r="A55" s="12" t="s">
        <v>1445</v>
      </c>
      <c r="B55" s="12" t="s">
        <v>1515</v>
      </c>
      <c r="C55" s="12" t="s">
        <v>1446</v>
      </c>
      <c r="D55" s="12" t="s">
        <v>1576</v>
      </c>
      <c r="E55" s="12" t="s">
        <v>1634</v>
      </c>
      <c r="G55">
        <v>3.5045926839350648E-3</v>
      </c>
    </row>
    <row r="56" spans="1:11" x14ac:dyDescent="0.3">
      <c r="A56" s="12" t="s">
        <v>1447</v>
      </c>
      <c r="B56" s="12" t="s">
        <v>1516</v>
      </c>
      <c r="C56" s="12" t="s">
        <v>1448</v>
      </c>
      <c r="D56" s="12" t="s">
        <v>1577</v>
      </c>
      <c r="E56" s="12" t="s">
        <v>1635</v>
      </c>
      <c r="G56">
        <v>3.9364357837475316E-3</v>
      </c>
    </row>
    <row r="57" spans="1:11" x14ac:dyDescent="0.3">
      <c r="A57" s="12" t="s">
        <v>1449</v>
      </c>
      <c r="B57" s="12" t="s">
        <v>1517</v>
      </c>
      <c r="C57" s="12" t="s">
        <v>1450</v>
      </c>
      <c r="D57" s="12" t="s">
        <v>1578</v>
      </c>
      <c r="E57" s="12" t="s">
        <v>1636</v>
      </c>
      <c r="G57">
        <v>3.0229746070133011E-3</v>
      </c>
    </row>
    <row r="58" spans="1:11" x14ac:dyDescent="0.3">
      <c r="A58" s="12" t="s">
        <v>1451</v>
      </c>
      <c r="B58" s="12" t="s">
        <v>1518</v>
      </c>
      <c r="C58" s="12" t="s">
        <v>1452</v>
      </c>
      <c r="D58" s="12" t="s">
        <v>1579</v>
      </c>
      <c r="E58" s="12" t="s">
        <v>1598</v>
      </c>
      <c r="G58">
        <v>2.6476178355931686E-3</v>
      </c>
    </row>
    <row r="59" spans="1:11" x14ac:dyDescent="0.3">
      <c r="A59" s="12" t="s">
        <v>1453</v>
      </c>
      <c r="B59" s="12" t="s">
        <v>1519</v>
      </c>
      <c r="C59" s="12" t="s">
        <v>1454</v>
      </c>
      <c r="D59" s="12" t="s">
        <v>1580</v>
      </c>
      <c r="E59" s="12" t="s">
        <v>1637</v>
      </c>
      <c r="G59">
        <v>2.7046075541529093E-3</v>
      </c>
    </row>
    <row r="60" spans="1:11" x14ac:dyDescent="0.3">
      <c r="A60" s="12" t="s">
        <v>1455</v>
      </c>
      <c r="B60" s="12" t="s">
        <v>1520</v>
      </c>
      <c r="C60" s="12" t="s">
        <v>1456</v>
      </c>
      <c r="D60" s="12" t="s">
        <v>1581</v>
      </c>
      <c r="E60" s="12" t="s">
        <v>1638</v>
      </c>
      <c r="G60">
        <v>1.6835984534491835E-3</v>
      </c>
    </row>
    <row r="61" spans="1:11" x14ac:dyDescent="0.3">
      <c r="A61" s="12" t="s">
        <v>1457</v>
      </c>
      <c r="B61" s="12" t="s">
        <v>1369</v>
      </c>
      <c r="C61" s="12" t="s">
        <v>1458</v>
      </c>
      <c r="D61" s="12" t="s">
        <v>1582</v>
      </c>
      <c r="E61" s="12" t="s">
        <v>1430</v>
      </c>
      <c r="G61">
        <v>1.2221328544826256E-3</v>
      </c>
    </row>
    <row r="62" spans="1:11" x14ac:dyDescent="0.3">
      <c r="A62" s="12" t="s">
        <v>1459</v>
      </c>
      <c r="B62" s="12" t="s">
        <v>1521</v>
      </c>
      <c r="C62" s="12" t="s">
        <v>1460</v>
      </c>
      <c r="D62" s="12" t="s">
        <v>1583</v>
      </c>
      <c r="E62" s="12" t="s">
        <v>1639</v>
      </c>
      <c r="G62">
        <v>1.3499857353512369E-3</v>
      </c>
    </row>
    <row r="63" spans="1:11" x14ac:dyDescent="0.3">
      <c r="A63" s="12" t="s">
        <v>1339</v>
      </c>
      <c r="B63" s="12" t="s">
        <v>1339</v>
      </c>
      <c r="C63" s="12"/>
      <c r="D63" s="12"/>
      <c r="E63" s="1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E392-6C6B-4CA1-BF0C-62DC2A0BB11F}">
  <dimension ref="A1:C42"/>
  <sheetViews>
    <sheetView tabSelected="1" topLeftCell="A23" workbookViewId="0">
      <selection activeCell="D37" sqref="D37"/>
    </sheetView>
  </sheetViews>
  <sheetFormatPr baseColWidth="10" defaultRowHeight="14.4" x14ac:dyDescent="0.3"/>
  <cols>
    <col min="1" max="1" width="39.77734375" customWidth="1"/>
  </cols>
  <sheetData>
    <row r="1" spans="1:1" ht="21" x14ac:dyDescent="0.4">
      <c r="A1" s="25" t="s">
        <v>3562</v>
      </c>
    </row>
    <row r="17" spans="1:3" ht="21" x14ac:dyDescent="0.4">
      <c r="A17" s="25" t="s">
        <v>3563</v>
      </c>
    </row>
    <row r="18" spans="1:3" ht="21" x14ac:dyDescent="0.4">
      <c r="A18" s="25" t="s">
        <v>3564</v>
      </c>
    </row>
    <row r="19" spans="1:3" x14ac:dyDescent="0.3">
      <c r="A19" s="22" t="s">
        <v>3561</v>
      </c>
      <c r="B19" s="22" t="s">
        <v>1830</v>
      </c>
      <c r="C19" s="22" t="s">
        <v>1335</v>
      </c>
    </row>
    <row r="20" spans="1:3" x14ac:dyDescent="0.3">
      <c r="A20" s="7" t="s">
        <v>2004</v>
      </c>
      <c r="B20" s="13">
        <v>7.1599326671325444E-2</v>
      </c>
      <c r="C20" s="13">
        <v>7.1599326671325444E-2</v>
      </c>
    </row>
    <row r="21" spans="1:3" x14ac:dyDescent="0.3">
      <c r="A21" s="7" t="s">
        <v>2005</v>
      </c>
      <c r="B21" s="13">
        <v>0.11892110578090029</v>
      </c>
      <c r="C21" s="13">
        <v>0.11892110578090029</v>
      </c>
    </row>
    <row r="22" spans="1:3" x14ac:dyDescent="0.3">
      <c r="A22" s="7" t="s">
        <v>2006</v>
      </c>
      <c r="B22" s="13">
        <v>9.2324411913695934E-4</v>
      </c>
      <c r="C22" s="13">
        <v>9.2324411913695934E-4</v>
      </c>
    </row>
    <row r="40" spans="1:1" ht="21" x14ac:dyDescent="0.4">
      <c r="A40" s="25" t="s">
        <v>3565</v>
      </c>
    </row>
    <row r="41" spans="1:1" x14ac:dyDescent="0.3">
      <c r="A41" t="s">
        <v>3566</v>
      </c>
    </row>
    <row r="42" spans="1:1" x14ac:dyDescent="0.3">
      <c r="A42" t="s">
        <v>3567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45DC6588-17CF-4922-9AC1-5A49A94E9A84}">
  <ds:schemaRefs/>
</ds:datastoreItem>
</file>

<file path=customXml/itemProps2.xml><?xml version="1.0" encoding="utf-8"?>
<ds:datastoreItem xmlns:ds="http://schemas.openxmlformats.org/officeDocument/2006/customXml" ds:itemID="{075470F5-A470-4C76-A80A-81BB102FE6C0}">
  <ds:schemaRefs/>
</ds:datastoreItem>
</file>

<file path=customXml/itemProps3.xml><?xml version="1.0" encoding="utf-8"?>
<ds:datastoreItem xmlns:ds="http://schemas.openxmlformats.org/officeDocument/2006/customXml" ds:itemID="{55118A2A-EB1F-4E90-A3D4-DD10D156578D}">
  <ds:schemaRefs/>
</ds:datastoreItem>
</file>

<file path=customXml/itemProps4.xml><?xml version="1.0" encoding="utf-8"?>
<ds:datastoreItem xmlns:ds="http://schemas.openxmlformats.org/officeDocument/2006/customXml" ds:itemID="{63D91789-C59D-4DBD-9B51-A5697D417D1A}">
  <ds:schemaRefs/>
</ds:datastoreItem>
</file>

<file path=customXml/itemProps5.xml><?xml version="1.0" encoding="utf-8"?>
<ds:datastoreItem xmlns:ds="http://schemas.openxmlformats.org/officeDocument/2006/customXml" ds:itemID="{E36B17AD-0A5A-4E82-A96F-860E7D1FA6B7}">
  <ds:schemaRefs/>
</ds:datastoreItem>
</file>

<file path=customXml/itemProps6.xml><?xml version="1.0" encoding="utf-8"?>
<ds:datastoreItem xmlns:ds="http://schemas.openxmlformats.org/officeDocument/2006/customXml" ds:itemID="{1F48613A-AB19-4314-957B-5DF10A727B6A}">
  <ds:schemaRefs/>
</ds:datastoreItem>
</file>

<file path=customXml/itemProps7.xml><?xml version="1.0" encoding="utf-8"?>
<ds:datastoreItem xmlns:ds="http://schemas.openxmlformats.org/officeDocument/2006/customXml" ds:itemID="{8F325741-728B-4E66-89A9-1A1FA0804FC8}">
  <ds:schemaRefs/>
</ds:datastoreItem>
</file>

<file path=customXml/itemProps8.xml><?xml version="1.0" encoding="utf-8"?>
<ds:datastoreItem xmlns:ds="http://schemas.openxmlformats.org/officeDocument/2006/customXml" ds:itemID="{53AC0D6F-1C8A-4495-B32C-8AB89CBD6C91}">
  <ds:schemaRefs/>
</ds:datastoreItem>
</file>

<file path=customXml/itemProps9.xml><?xml version="1.0" encoding="utf-8"?>
<ds:datastoreItem xmlns:ds="http://schemas.openxmlformats.org/officeDocument/2006/customXml" ds:itemID="{10198EF7-7D90-48B5-BB32-2025187C9940}">
  <ds:schemaRefs/>
</ds:datastoreItem>
</file>

<file path=customXml/itemProps10.xml><?xml version="1.0" encoding="utf-8"?>
<ds:datastoreItem xmlns:ds="http://schemas.openxmlformats.org/officeDocument/2006/customXml" ds:itemID="{2753333D-750C-4D20-AE82-FEF901A7A8C2}">
  <ds:schemaRefs/>
</ds:datastoreItem>
</file>

<file path=customXml/itemProps11.xml><?xml version="1.0" encoding="utf-8"?>
<ds:datastoreItem xmlns:ds="http://schemas.openxmlformats.org/officeDocument/2006/customXml" ds:itemID="{5323675B-F75E-43C2-9EDB-BB9D8C8B21BD}">
  <ds:schemaRefs/>
</ds:datastoreItem>
</file>

<file path=customXml/itemProps12.xml><?xml version="1.0" encoding="utf-8"?>
<ds:datastoreItem xmlns:ds="http://schemas.openxmlformats.org/officeDocument/2006/customXml" ds:itemID="{B1A5B1FE-2051-44DD-9308-8DDCCD2F71DC}">
  <ds:schemaRefs/>
</ds:datastoreItem>
</file>

<file path=customXml/itemProps13.xml><?xml version="1.0" encoding="utf-8"?>
<ds:datastoreItem xmlns:ds="http://schemas.openxmlformats.org/officeDocument/2006/customXml" ds:itemID="{3EEDA5A9-174D-4D66-BD7F-32EE88B8FDF0}">
  <ds:schemaRefs/>
</ds:datastoreItem>
</file>

<file path=customXml/itemProps14.xml><?xml version="1.0" encoding="utf-8"?>
<ds:datastoreItem xmlns:ds="http://schemas.openxmlformats.org/officeDocument/2006/customXml" ds:itemID="{1F57EA05-0387-46BE-ABAE-A824CA478407}">
  <ds:schemaRefs/>
</ds:datastoreItem>
</file>

<file path=customXml/itemProps15.xml><?xml version="1.0" encoding="utf-8"?>
<ds:datastoreItem xmlns:ds="http://schemas.openxmlformats.org/officeDocument/2006/customXml" ds:itemID="{DB13AFAE-B30A-4E95-AFF7-75BC6046458E}">
  <ds:schemaRefs/>
</ds:datastoreItem>
</file>

<file path=customXml/itemProps16.xml><?xml version="1.0" encoding="utf-8"?>
<ds:datastoreItem xmlns:ds="http://schemas.openxmlformats.org/officeDocument/2006/customXml" ds:itemID="{AF626CE9-6016-4BA4-8937-0B41D568E350}">
  <ds:schemaRefs/>
</ds:datastoreItem>
</file>

<file path=customXml/itemProps17.xml><?xml version="1.0" encoding="utf-8"?>
<ds:datastoreItem xmlns:ds="http://schemas.openxmlformats.org/officeDocument/2006/customXml" ds:itemID="{0728B0E8-5E4F-44A9-84E2-51B237537747}">
  <ds:schemaRefs/>
</ds:datastoreItem>
</file>

<file path=customXml/itemProps18.xml><?xml version="1.0" encoding="utf-8"?>
<ds:datastoreItem xmlns:ds="http://schemas.openxmlformats.org/officeDocument/2006/customXml" ds:itemID="{E46CF7F2-9C8F-435D-82B5-4D4DB923078E}">
  <ds:schemaRefs>
    <ds:schemaRef ds:uri="http://schemas.microsoft.com/DataMashup"/>
  </ds:schemaRefs>
</ds:datastoreItem>
</file>

<file path=customXml/itemProps19.xml><?xml version="1.0" encoding="utf-8"?>
<ds:datastoreItem xmlns:ds="http://schemas.openxmlformats.org/officeDocument/2006/customXml" ds:itemID="{0EA4326C-DF84-43D2-A433-49BE39FFEEE2}">
  <ds:schemaRefs/>
</ds:datastoreItem>
</file>

<file path=customXml/itemProps20.xml><?xml version="1.0" encoding="utf-8"?>
<ds:datastoreItem xmlns:ds="http://schemas.openxmlformats.org/officeDocument/2006/customXml" ds:itemID="{F122DDE6-9499-4437-9F36-B21F0C6A5668}">
  <ds:schemaRefs/>
</ds:datastoreItem>
</file>

<file path=customXml/itemProps21.xml><?xml version="1.0" encoding="utf-8"?>
<ds:datastoreItem xmlns:ds="http://schemas.openxmlformats.org/officeDocument/2006/customXml" ds:itemID="{98B7A8E3-78C5-4D73-829D-A1712EF69B3C}">
  <ds:schemaRefs/>
</ds:datastoreItem>
</file>

<file path=customXml/itemProps22.xml><?xml version="1.0" encoding="utf-8"?>
<ds:datastoreItem xmlns:ds="http://schemas.openxmlformats.org/officeDocument/2006/customXml" ds:itemID="{BEADF01B-4FB4-4D4A-BBEC-2123BE8A438D}">
  <ds:schemaRefs/>
</ds:datastoreItem>
</file>

<file path=customXml/itemProps23.xml><?xml version="1.0" encoding="utf-8"?>
<ds:datastoreItem xmlns:ds="http://schemas.openxmlformats.org/officeDocument/2006/customXml" ds:itemID="{CB7CAE57-45FD-4CEB-ACCF-43E4B8CB6FBF}">
  <ds:schemaRefs/>
</ds:datastoreItem>
</file>

<file path=customXml/itemProps24.xml><?xml version="1.0" encoding="utf-8"?>
<ds:datastoreItem xmlns:ds="http://schemas.openxmlformats.org/officeDocument/2006/customXml" ds:itemID="{8ED30C23-FA65-42F8-9A69-C7D3E1631206}">
  <ds:schemaRefs/>
</ds:datastoreItem>
</file>

<file path=customXml/itemProps25.xml><?xml version="1.0" encoding="utf-8"?>
<ds:datastoreItem xmlns:ds="http://schemas.openxmlformats.org/officeDocument/2006/customXml" ds:itemID="{A4B32D41-29AE-43A2-8549-C093B9118F36}">
  <ds:schemaRefs/>
</ds:datastoreItem>
</file>

<file path=customXml/itemProps26.xml><?xml version="1.0" encoding="utf-8"?>
<ds:datastoreItem xmlns:ds="http://schemas.openxmlformats.org/officeDocument/2006/customXml" ds:itemID="{D8C5EF04-572B-4EA1-AA64-B63681138BA3}">
  <ds:schemaRefs/>
</ds:datastoreItem>
</file>

<file path=customXml/itemProps27.xml><?xml version="1.0" encoding="utf-8"?>
<ds:datastoreItem xmlns:ds="http://schemas.openxmlformats.org/officeDocument/2006/customXml" ds:itemID="{88C197E9-A62E-4708-B1A9-52F1652C9690}">
  <ds:schemaRefs/>
</ds:datastoreItem>
</file>

<file path=customXml/itemProps28.xml><?xml version="1.0" encoding="utf-8"?>
<ds:datastoreItem xmlns:ds="http://schemas.openxmlformats.org/officeDocument/2006/customXml" ds:itemID="{E3D28002-B0C8-449B-88BC-EF6F77DC3BE4}">
  <ds:schemaRefs/>
</ds:datastoreItem>
</file>

<file path=customXml/itemProps29.xml><?xml version="1.0" encoding="utf-8"?>
<ds:datastoreItem xmlns:ds="http://schemas.openxmlformats.org/officeDocument/2006/customXml" ds:itemID="{22A2F31A-F99B-45DF-98BB-6D26DC019E01}">
  <ds:schemaRefs/>
</ds:datastoreItem>
</file>

<file path=customXml/itemProps30.xml><?xml version="1.0" encoding="utf-8"?>
<ds:datastoreItem xmlns:ds="http://schemas.openxmlformats.org/officeDocument/2006/customXml" ds:itemID="{33663A41-2200-425A-8D34-28D094079CA8}">
  <ds:schemaRefs/>
</ds:datastoreItem>
</file>

<file path=customXml/itemProps31.xml><?xml version="1.0" encoding="utf-8"?>
<ds:datastoreItem xmlns:ds="http://schemas.openxmlformats.org/officeDocument/2006/customXml" ds:itemID="{69DC7CFA-55DC-4D80-B0FD-E9572FFD74DA}">
  <ds:schemaRefs/>
</ds:datastoreItem>
</file>

<file path=customXml/itemProps32.xml><?xml version="1.0" encoding="utf-8"?>
<ds:datastoreItem xmlns:ds="http://schemas.openxmlformats.org/officeDocument/2006/customXml" ds:itemID="{392EC6C4-1A6D-4766-BEBD-6E4DCDE4B1D1}">
  <ds:schemaRefs/>
</ds:datastoreItem>
</file>

<file path=customXml/itemProps33.xml><?xml version="1.0" encoding="utf-8"?>
<ds:datastoreItem xmlns:ds="http://schemas.openxmlformats.org/officeDocument/2006/customXml" ds:itemID="{B20A93F1-A72D-4497-B3EC-BB31339D9E3C}">
  <ds:schemaRefs/>
</ds:datastoreItem>
</file>

<file path=customXml/itemProps34.xml><?xml version="1.0" encoding="utf-8"?>
<ds:datastoreItem xmlns:ds="http://schemas.openxmlformats.org/officeDocument/2006/customXml" ds:itemID="{BA3CFF61-40A1-4926-B064-FB1F6373EB43}">
  <ds:schemaRefs/>
</ds:datastoreItem>
</file>

<file path=customXml/itemProps35.xml><?xml version="1.0" encoding="utf-8"?>
<ds:datastoreItem xmlns:ds="http://schemas.openxmlformats.org/officeDocument/2006/customXml" ds:itemID="{99749B76-4DA6-440F-9E61-26AD9689E35E}">
  <ds:schemaRefs/>
</ds:datastoreItem>
</file>

<file path=customXml/itemProps36.xml><?xml version="1.0" encoding="utf-8"?>
<ds:datastoreItem xmlns:ds="http://schemas.openxmlformats.org/officeDocument/2006/customXml" ds:itemID="{EB746B66-2CC0-4350-A141-3C097B8B3B33}">
  <ds:schemaRefs/>
</ds:datastoreItem>
</file>

<file path=customXml/itemProps37.xml><?xml version="1.0" encoding="utf-8"?>
<ds:datastoreItem xmlns:ds="http://schemas.openxmlformats.org/officeDocument/2006/customXml" ds:itemID="{5012B966-2388-4332-929F-AD2A0C3CF709}">
  <ds:schemaRefs/>
</ds:datastoreItem>
</file>

<file path=customXml/itemProps38.xml><?xml version="1.0" encoding="utf-8"?>
<ds:datastoreItem xmlns:ds="http://schemas.openxmlformats.org/officeDocument/2006/customXml" ds:itemID="{CDB4C9DF-8DA9-486E-8388-6A606DF723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SKU</vt:lpstr>
      <vt:lpstr>Region</vt:lpstr>
      <vt:lpstr>Calendario</vt:lpstr>
      <vt:lpstr>Creación Dashboard</vt:lpstr>
      <vt:lpstr>Análisis Inicial</vt:lpstr>
      <vt:lpstr>Público</vt:lpstr>
      <vt:lpstr>Meticas_totales</vt:lpstr>
      <vt:lpstr>Jan-01-2026_Mar-02-2026_9116422</vt:lpstr>
      <vt:lpstr>Jan-01-2026_Mar-02-2026_1450951</vt:lpstr>
      <vt:lpstr>Jan-01-2026_Mar-02-2026_9103119</vt:lpstr>
      <vt:lpstr>Tabla_maestra</vt:lpstr>
      <vt:lpstr>Entregable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DMI</dc:creator>
  <cp:keywords/>
  <dc:description/>
  <cp:lastModifiedBy>Geronimo saldaña</cp:lastModifiedBy>
  <cp:revision/>
  <dcterms:created xsi:type="dcterms:W3CDTF">2018-04-06T14:42:07Z</dcterms:created>
  <dcterms:modified xsi:type="dcterms:W3CDTF">2026-03-03T23:29:22Z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{2F24A4E5-805B-481B-847B-85E99D4230C1}</vt:lpwstr>
  </property>
</Properties>
</file>