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erhard\Aberdeen HOME\Yunikarn\Youtube\Projects\Excel\Excel2\"/>
    </mc:Choice>
  </mc:AlternateContent>
  <xr:revisionPtr revIDLastSave="0" documentId="13_ncr:1_{60EF945B-266B-41F0-93A4-872B12C862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Result" sheetId="2" r:id="rId2"/>
    <sheet name="Residual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F18" i="1" s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<sst xmlns="http://schemas.openxmlformats.org/spreadsheetml/2006/main" count="33" uniqueCount="30">
  <si>
    <t>year</t>
  </si>
  <si>
    <t>repossession</t>
  </si>
  <si>
    <t>gdp_pc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</si>
  <si>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</si>
  <si>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</si>
  <si>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</si>
  <si>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</si>
  <si>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</si>
  <si>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</si>
  <si>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</si>
  <si>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</si>
  <si>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</si>
  <si>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</si>
  <si>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</si>
  <si>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</si>
  <si>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</si>
  <si>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</si>
  <si>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</si>
  <si>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</si>
  <si>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</si>
  <si>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</si>
  <si>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</si>
  <si>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</si>
  <si>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</si>
  <si>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</si>
  <si>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fit</t>
  </si>
  <si>
    <t>residuals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</si>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</sst>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Regression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Data!$C$2:$C$35</c:f>
              <c:numCache>
                <c:formatCode>General</c:formatCode>
                <c:ptCount val="34"/>
                <c:pt idx="0">
                  <c:v>28227.752519999998</c:v>
                </c:pt>
                <c:pt idx="1">
                  <c:v>29779.680660000002</c:v>
                </c:pt>
                <c:pt idx="2">
                  <c:v>30467.867849999999</c:v>
                </c:pt>
                <c:pt idx="3">
                  <c:v>30599.818449999999</c:v>
                </c:pt>
                <c:pt idx="4">
                  <c:v>30168.824349999999</c:v>
                </c:pt>
                <c:pt idx="5">
                  <c:v>30208.02363</c:v>
                </c:pt>
                <c:pt idx="6">
                  <c:v>30886.0157</c:v>
                </c:pt>
                <c:pt idx="7">
                  <c:v>31992.34273</c:v>
                </c:pt>
                <c:pt idx="8">
                  <c:v>32715.62039</c:v>
                </c:pt>
                <c:pt idx="9">
                  <c:v>33445.496769999998</c:v>
                </c:pt>
                <c:pt idx="10">
                  <c:v>35019.199540000001</c:v>
                </c:pt>
                <c:pt idx="11">
                  <c:v>36211.953540000002</c:v>
                </c:pt>
                <c:pt idx="12">
                  <c:v>37280.706919999997</c:v>
                </c:pt>
                <c:pt idx="13">
                  <c:v>38450.220849999998</c:v>
                </c:pt>
                <c:pt idx="14">
                  <c:v>39348.267610000003</c:v>
                </c:pt>
                <c:pt idx="15">
                  <c:v>40035.72047</c:v>
                </c:pt>
                <c:pt idx="16">
                  <c:v>41173.491979999999</c:v>
                </c:pt>
                <c:pt idx="17">
                  <c:v>41875.903429999998</c:v>
                </c:pt>
                <c:pt idx="18">
                  <c:v>42818.616959999999</c:v>
                </c:pt>
                <c:pt idx="19">
                  <c:v>43650.033940000001</c:v>
                </c:pt>
                <c:pt idx="20">
                  <c:v>44333.865790000003</c:v>
                </c:pt>
                <c:pt idx="21">
                  <c:v>43863.688159999998</c:v>
                </c:pt>
                <c:pt idx="22">
                  <c:v>41742.226750000002</c:v>
                </c:pt>
                <c:pt idx="23">
                  <c:v>42275.288350000003</c:v>
                </c:pt>
                <c:pt idx="24">
                  <c:v>42481.302929999998</c:v>
                </c:pt>
                <c:pt idx="25">
                  <c:v>42790.3727</c:v>
                </c:pt>
                <c:pt idx="26">
                  <c:v>43433.947699999997</c:v>
                </c:pt>
                <c:pt idx="27">
                  <c:v>44349.519869999996</c:v>
                </c:pt>
                <c:pt idx="28">
                  <c:v>45039.235950000002</c:v>
                </c:pt>
                <c:pt idx="29">
                  <c:v>45469.077740000001</c:v>
                </c:pt>
                <c:pt idx="30">
                  <c:v>45947.164340000003</c:v>
                </c:pt>
                <c:pt idx="31">
                  <c:v>46241.651969999999</c:v>
                </c:pt>
                <c:pt idx="32">
                  <c:v>46611.84433</c:v>
                </c:pt>
                <c:pt idx="33">
                  <c:v>41811.359810000002</c:v>
                </c:pt>
              </c:numCache>
            </c:numRef>
          </c:xVal>
          <c:yVal>
            <c:numRef>
              <c:f>Data!$D$2:$D$35</c:f>
              <c:numCache>
                <c:formatCode>General</c:formatCode>
                <c:ptCount val="34"/>
                <c:pt idx="0">
                  <c:v>48287.544571387938</c:v>
                </c:pt>
                <c:pt idx="1">
                  <c:v>45387.709628600729</c:v>
                </c:pt>
                <c:pt idx="2">
                  <c:v>44101.806493459095</c:v>
                </c:pt>
                <c:pt idx="3">
                  <c:v>43855.251932884057</c:v>
                </c:pt>
                <c:pt idx="4">
                  <c:v>44660.580297711</c:v>
                </c:pt>
                <c:pt idx="5">
                  <c:v>44587.33499791503</c:v>
                </c:pt>
                <c:pt idx="6">
                  <c:v>43320.481820345463</c:v>
                </c:pt>
                <c:pt idx="7">
                  <c:v>41253.26897907049</c:v>
                </c:pt>
                <c:pt idx="8">
                  <c:v>39901.798007092781</c:v>
                </c:pt>
                <c:pt idx="9">
                  <c:v>38537.997083527451</c:v>
                </c:pt>
                <c:pt idx="10">
                  <c:v>35597.475441844341</c:v>
                </c:pt>
                <c:pt idx="11">
                  <c:v>33368.770620918032</c:v>
                </c:pt>
                <c:pt idx="12">
                  <c:v>31371.765529853757</c:v>
                </c:pt>
                <c:pt idx="13">
                  <c:v>29186.485636488083</c:v>
                </c:pt>
                <c:pt idx="14">
                  <c:v>27508.452158143627</c:v>
                </c:pt>
                <c:pt idx="15">
                  <c:v>26223.921145678716</c:v>
                </c:pt>
                <c:pt idx="16">
                  <c:v>24097.953134295298</c:v>
                </c:pt>
                <c:pt idx="17">
                  <c:v>22785.471444953801</c:v>
                </c:pt>
                <c:pt idx="18">
                  <c:v>21023.976460184538</c:v>
                </c:pt>
                <c:pt idx="19">
                  <c:v>19470.443182135597</c:v>
                </c:pt>
                <c:pt idx="20">
                  <c:v>18192.678160347394</c:v>
                </c:pt>
                <c:pt idx="21">
                  <c:v>19071.222395514676</c:v>
                </c:pt>
                <c:pt idx="22">
                  <c:v>23035.251249642286</c:v>
                </c:pt>
                <c:pt idx="23">
                  <c:v>22039.205998257094</c:v>
                </c:pt>
                <c:pt idx="24">
                  <c:v>21654.260160618229</c:v>
                </c:pt>
                <c:pt idx="25">
                  <c:v>21076.751901244061</c:v>
                </c:pt>
                <c:pt idx="26">
                  <c:v>19874.208287785077</c:v>
                </c:pt>
                <c:pt idx="27">
                  <c:v>18163.427934765961</c:v>
                </c:pt>
                <c:pt idx="28">
                  <c:v>16874.668012295442</c:v>
                </c:pt>
                <c:pt idx="29">
                  <c:v>16071.492781184425</c:v>
                </c:pt>
                <c:pt idx="30">
                  <c:v>15178.170344001002</c:v>
                </c:pt>
                <c:pt idx="31">
                  <c:v>14627.909350800255</c:v>
                </c:pt>
                <c:pt idx="32">
                  <c:v>13936.191278672981</c:v>
                </c:pt>
                <c:pt idx="33">
                  <c:v>22906.073578381169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5-48E2-BF26-707D669FE1B2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repossession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Data!$C$2:$C$35</c:f>
              <c:numCache>
                <c:formatCode>General</c:formatCode>
                <c:ptCount val="34"/>
                <c:pt idx="0">
                  <c:v>28227.752519999998</c:v>
                </c:pt>
                <c:pt idx="1">
                  <c:v>29779.680660000002</c:v>
                </c:pt>
                <c:pt idx="2">
                  <c:v>30467.867849999999</c:v>
                </c:pt>
                <c:pt idx="3">
                  <c:v>30599.818449999999</c:v>
                </c:pt>
                <c:pt idx="4">
                  <c:v>30168.824349999999</c:v>
                </c:pt>
                <c:pt idx="5">
                  <c:v>30208.02363</c:v>
                </c:pt>
                <c:pt idx="6">
                  <c:v>30886.0157</c:v>
                </c:pt>
                <c:pt idx="7">
                  <c:v>31992.34273</c:v>
                </c:pt>
                <c:pt idx="8">
                  <c:v>32715.62039</c:v>
                </c:pt>
                <c:pt idx="9">
                  <c:v>33445.496769999998</c:v>
                </c:pt>
                <c:pt idx="10">
                  <c:v>35019.199540000001</c:v>
                </c:pt>
                <c:pt idx="11">
                  <c:v>36211.953540000002</c:v>
                </c:pt>
                <c:pt idx="12">
                  <c:v>37280.706919999997</c:v>
                </c:pt>
                <c:pt idx="13">
                  <c:v>38450.220849999998</c:v>
                </c:pt>
                <c:pt idx="14">
                  <c:v>39348.267610000003</c:v>
                </c:pt>
                <c:pt idx="15">
                  <c:v>40035.72047</c:v>
                </c:pt>
                <c:pt idx="16">
                  <c:v>41173.491979999999</c:v>
                </c:pt>
                <c:pt idx="17">
                  <c:v>41875.903429999998</c:v>
                </c:pt>
                <c:pt idx="18">
                  <c:v>42818.616959999999</c:v>
                </c:pt>
                <c:pt idx="19">
                  <c:v>43650.033940000001</c:v>
                </c:pt>
                <c:pt idx="20">
                  <c:v>44333.865790000003</c:v>
                </c:pt>
                <c:pt idx="21">
                  <c:v>43863.688159999998</c:v>
                </c:pt>
                <c:pt idx="22">
                  <c:v>41742.226750000002</c:v>
                </c:pt>
                <c:pt idx="23">
                  <c:v>42275.288350000003</c:v>
                </c:pt>
                <c:pt idx="24">
                  <c:v>42481.302929999998</c:v>
                </c:pt>
                <c:pt idx="25">
                  <c:v>42790.3727</c:v>
                </c:pt>
                <c:pt idx="26">
                  <c:v>43433.947699999997</c:v>
                </c:pt>
                <c:pt idx="27">
                  <c:v>44349.519869999996</c:v>
                </c:pt>
                <c:pt idx="28">
                  <c:v>45039.235950000002</c:v>
                </c:pt>
                <c:pt idx="29">
                  <c:v>45469.077740000001</c:v>
                </c:pt>
                <c:pt idx="30">
                  <c:v>45947.164340000003</c:v>
                </c:pt>
                <c:pt idx="31">
                  <c:v>46241.651969999999</c:v>
                </c:pt>
                <c:pt idx="32">
                  <c:v>46611.84433</c:v>
                </c:pt>
                <c:pt idx="33">
                  <c:v>41811.359810000002</c:v>
                </c:pt>
              </c:numCache>
            </c:numRef>
          </c:xVal>
          <c:yVal>
            <c:numRef>
              <c:f>Data!$E$2:$E$35</c:f>
              <c:numCache>
                <c:formatCode>General</c:formatCode>
                <c:ptCount val="34"/>
                <c:pt idx="0">
                  <c:v>26400</c:v>
                </c:pt>
                <c:pt idx="1">
                  <c:v>18500</c:v>
                </c:pt>
                <c:pt idx="2">
                  <c:v>15800</c:v>
                </c:pt>
                <c:pt idx="3">
                  <c:v>43900</c:v>
                </c:pt>
                <c:pt idx="4">
                  <c:v>75500</c:v>
                </c:pt>
                <c:pt idx="5">
                  <c:v>68600</c:v>
                </c:pt>
                <c:pt idx="6">
                  <c:v>58600</c:v>
                </c:pt>
                <c:pt idx="7">
                  <c:v>49200</c:v>
                </c:pt>
                <c:pt idx="8">
                  <c:v>49400</c:v>
                </c:pt>
                <c:pt idx="9">
                  <c:v>42600</c:v>
                </c:pt>
                <c:pt idx="10">
                  <c:v>32800</c:v>
                </c:pt>
                <c:pt idx="11">
                  <c:v>33900</c:v>
                </c:pt>
                <c:pt idx="12">
                  <c:v>29900</c:v>
                </c:pt>
                <c:pt idx="13">
                  <c:v>22900</c:v>
                </c:pt>
                <c:pt idx="14">
                  <c:v>18200</c:v>
                </c:pt>
                <c:pt idx="15">
                  <c:v>12000</c:v>
                </c:pt>
                <c:pt idx="16">
                  <c:v>8500</c:v>
                </c:pt>
                <c:pt idx="17">
                  <c:v>8200</c:v>
                </c:pt>
                <c:pt idx="18">
                  <c:v>14500</c:v>
                </c:pt>
                <c:pt idx="19">
                  <c:v>21000</c:v>
                </c:pt>
                <c:pt idx="20">
                  <c:v>25900</c:v>
                </c:pt>
                <c:pt idx="21">
                  <c:v>40000</c:v>
                </c:pt>
                <c:pt idx="22">
                  <c:v>48900</c:v>
                </c:pt>
                <c:pt idx="23">
                  <c:v>38500</c:v>
                </c:pt>
                <c:pt idx="24">
                  <c:v>37300</c:v>
                </c:pt>
                <c:pt idx="25">
                  <c:v>33900</c:v>
                </c:pt>
                <c:pt idx="26">
                  <c:v>28900</c:v>
                </c:pt>
                <c:pt idx="27">
                  <c:v>20850</c:v>
                </c:pt>
                <c:pt idx="28">
                  <c:v>10220</c:v>
                </c:pt>
                <c:pt idx="29">
                  <c:v>7700</c:v>
                </c:pt>
                <c:pt idx="30">
                  <c:v>7330</c:v>
                </c:pt>
                <c:pt idx="31">
                  <c:v>6750</c:v>
                </c:pt>
                <c:pt idx="32">
                  <c:v>7920</c:v>
                </c:pt>
                <c:pt idx="33">
                  <c:v>2660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5-48E2-BF26-707D669FE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00680"/>
        <c:axId val="432303632"/>
      </c:scatterChart>
      <c:valAx>
        <c:axId val="432300680"/>
        <c:scaling>
          <c:orientation val="minMax"/>
          <c:min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03632"/>
        <c:crosses val="autoZero"/>
        <c:crossBetween val="midCat"/>
      </c:valAx>
      <c:valAx>
        <c:axId val="4323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0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Residuals!$A$2:$A$7</c:f>
              <c:strCache>
                <c:ptCount val="6"/>
                <c:pt idx="0">
                  <c:v>-28301.80649</c:v>
                </c:pt>
                <c:pt idx="1">
                  <c:v>-16473.56125</c:v>
                </c:pt>
                <c:pt idx="2">
                  <c:v>-4645.316015</c:v>
                </c:pt>
                <c:pt idx="3">
                  <c:v>7182.929224</c:v>
                </c:pt>
                <c:pt idx="4">
                  <c:v>19011.17446</c:v>
                </c:pt>
                <c:pt idx="5">
                  <c:v>More</c:v>
                </c:pt>
              </c:strCache>
            </c:strRef>
          </c:cat>
          <c:val>
            <c:numRef>
              <c:f>Residuals!$B$2:$B$7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11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4-436B-995F-453668B80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815328"/>
        <c:axId val="578813688"/>
      </c:barChart>
      <c:catAx>
        <c:axId val="57881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813688"/>
        <c:crosses val="autoZero"/>
        <c:auto val="1"/>
        <c:lblAlgn val="ctr"/>
        <c:lblOffset val="100"/>
        <c:noMultiLvlLbl val="0"/>
      </c:catAx>
      <c:valAx>
        <c:axId val="578813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8153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150811</xdr:colOff>
      <xdr:row>1</xdr:row>
      <xdr:rowOff>100805</xdr:rowOff>
    </xdr:from>
    <xdr:to>
      <xdr:col>19</xdr:col>
      <xdr:colOff>269875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A1404-3991-4ADE-B798-6EA0D3326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15</xdr:col>
      <xdr:colOff>304800</xdr:colOff>
      <xdr:row>27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5DB16-CD98-4F9C-8FBF-916F441F2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zoomScale="120" zoomScaleNormal="120" workbookViewId="0">
      <selection activeCell="G25" sqref="G25"/>
    </sheetView>
  </sheetViews>
  <sheetFormatPr defaultRowHeight="15" x14ac:dyDescent="0.25"/>
  <cols>
    <col min="1" max="3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25</v>
      </c>
      <c r="E1" s="1" t="s">
        <v>1</v>
      </c>
      <c r="F1" s="1" t="s">
        <v>26</v>
      </c>
    </row>
    <row r="2" spans="1:6" x14ac:dyDescent="0.25">
      <c r="A2" s="1">
        <v>1987</v>
      </c>
      <c r="B2" s="1">
        <v>26400</v>
      </c>
      <c r="C2" s="1">
        <v>28227.752519999998</v>
      </c>
      <c r="D2">
        <f>Result!$B$17+Result!$B$18*Data!C2</f>
        <v>48287.544571387938</v>
      </c>
      <c r="E2" s="1">
        <v>26400</v>
      </c>
      <c r="F2">
        <f>E2-D2</f>
        <v>-21887.544571387938</v>
      </c>
    </row>
    <row r="3" spans="1:6" x14ac:dyDescent="0.25">
      <c r="A3" s="1">
        <v>1988</v>
      </c>
      <c r="B3" s="1">
        <v>18500</v>
      </c>
      <c r="C3" s="1">
        <v>29779.680660000002</v>
      </c>
      <c r="D3">
        <f>Result!$B$17+Result!$B$18*Data!C3</f>
        <v>45387.709628600729</v>
      </c>
      <c r="E3" s="1">
        <v>18500</v>
      </c>
      <c r="F3">
        <f t="shared" ref="F3:F35" si="0">E3-D3</f>
        <v>-26887.709628600729</v>
      </c>
    </row>
    <row r="4" spans="1:6" x14ac:dyDescent="0.25">
      <c r="A4" s="1">
        <v>1989</v>
      </c>
      <c r="B4" s="1">
        <v>15800</v>
      </c>
      <c r="C4" s="1">
        <v>30467.867849999999</v>
      </c>
      <c r="D4">
        <f>Result!$B$17+Result!$B$18*Data!C4</f>
        <v>44101.806493459095</v>
      </c>
      <c r="E4" s="1">
        <v>15800</v>
      </c>
      <c r="F4">
        <f t="shared" si="0"/>
        <v>-28301.806493459095</v>
      </c>
    </row>
    <row r="5" spans="1:6" x14ac:dyDescent="0.25">
      <c r="A5" s="1">
        <v>1990</v>
      </c>
      <c r="B5" s="1">
        <v>43900</v>
      </c>
      <c r="C5" s="1">
        <v>30599.818449999999</v>
      </c>
      <c r="D5">
        <f>Result!$B$17+Result!$B$18*Data!C5</f>
        <v>43855.251932884057</v>
      </c>
      <c r="E5" s="1">
        <v>43900</v>
      </c>
      <c r="F5">
        <f t="shared" si="0"/>
        <v>44.748067115942831</v>
      </c>
    </row>
    <row r="6" spans="1:6" x14ac:dyDescent="0.25">
      <c r="A6" s="1">
        <v>1991</v>
      </c>
      <c r="B6" s="1">
        <v>75500</v>
      </c>
      <c r="C6" s="1">
        <v>30168.824349999999</v>
      </c>
      <c r="D6">
        <f>Result!$B$17+Result!$B$18*Data!C6</f>
        <v>44660.580297711</v>
      </c>
      <c r="E6" s="1">
        <v>75500</v>
      </c>
      <c r="F6">
        <f t="shared" si="0"/>
        <v>30839.419702289</v>
      </c>
    </row>
    <row r="7" spans="1:6" x14ac:dyDescent="0.25">
      <c r="A7" s="1">
        <v>1992</v>
      </c>
      <c r="B7" s="1">
        <v>68600</v>
      </c>
      <c r="C7" s="1">
        <v>30208.02363</v>
      </c>
      <c r="D7">
        <f>Result!$B$17+Result!$B$18*Data!C7</f>
        <v>44587.33499791503</v>
      </c>
      <c r="E7" s="1">
        <v>68600</v>
      </c>
      <c r="F7">
        <f t="shared" si="0"/>
        <v>24012.66500208497</v>
      </c>
    </row>
    <row r="8" spans="1:6" x14ac:dyDescent="0.25">
      <c r="A8" s="1">
        <v>1993</v>
      </c>
      <c r="B8" s="1">
        <v>58600</v>
      </c>
      <c r="C8" s="1">
        <v>30886.0157</v>
      </c>
      <c r="D8">
        <f>Result!$B$17+Result!$B$18*Data!C8</f>
        <v>43320.481820345463</v>
      </c>
      <c r="E8" s="1">
        <v>58600</v>
      </c>
      <c r="F8">
        <f t="shared" si="0"/>
        <v>15279.518179654537</v>
      </c>
    </row>
    <row r="9" spans="1:6" x14ac:dyDescent="0.25">
      <c r="A9" s="1">
        <v>1994</v>
      </c>
      <c r="B9" s="1">
        <v>49200</v>
      </c>
      <c r="C9" s="1">
        <v>31992.34273</v>
      </c>
      <c r="D9">
        <f>Result!$B$17+Result!$B$18*Data!C9</f>
        <v>41253.26897907049</v>
      </c>
      <c r="E9" s="1">
        <v>49200</v>
      </c>
      <c r="F9">
        <f t="shared" si="0"/>
        <v>7946.7310209295101</v>
      </c>
    </row>
    <row r="10" spans="1:6" x14ac:dyDescent="0.25">
      <c r="A10" s="1">
        <v>1995</v>
      </c>
      <c r="B10" s="1">
        <v>49400</v>
      </c>
      <c r="C10" s="1">
        <v>32715.62039</v>
      </c>
      <c r="D10">
        <f>Result!$B$17+Result!$B$18*Data!C10</f>
        <v>39901.798007092781</v>
      </c>
      <c r="E10" s="1">
        <v>49400</v>
      </c>
      <c r="F10">
        <f t="shared" si="0"/>
        <v>9498.2019929072194</v>
      </c>
    </row>
    <row r="11" spans="1:6" x14ac:dyDescent="0.25">
      <c r="A11" s="1">
        <v>1996</v>
      </c>
      <c r="B11" s="1">
        <v>42600</v>
      </c>
      <c r="C11" s="1">
        <v>33445.496769999998</v>
      </c>
      <c r="D11">
        <f>Result!$B$17+Result!$B$18*Data!C11</f>
        <v>38537.997083527451</v>
      </c>
      <c r="E11" s="1">
        <v>42600</v>
      </c>
      <c r="F11">
        <f t="shared" si="0"/>
        <v>4062.0029164725493</v>
      </c>
    </row>
    <row r="12" spans="1:6" x14ac:dyDescent="0.25">
      <c r="A12" s="1">
        <v>1997</v>
      </c>
      <c r="B12" s="1">
        <v>32800</v>
      </c>
      <c r="C12" s="1">
        <v>35019.199540000001</v>
      </c>
      <c r="D12">
        <f>Result!$B$17+Result!$B$18*Data!C12</f>
        <v>35597.475441844341</v>
      </c>
      <c r="E12" s="1">
        <v>32800</v>
      </c>
      <c r="F12">
        <f t="shared" si="0"/>
        <v>-2797.4754418443408</v>
      </c>
    </row>
    <row r="13" spans="1:6" x14ac:dyDescent="0.25">
      <c r="A13" s="1">
        <v>1998</v>
      </c>
      <c r="B13" s="1">
        <v>33900</v>
      </c>
      <c r="C13" s="1">
        <v>36211.953540000002</v>
      </c>
      <c r="D13">
        <f>Result!$B$17+Result!$B$18*Data!C13</f>
        <v>33368.770620918032</v>
      </c>
      <c r="E13" s="1">
        <v>33900</v>
      </c>
      <c r="F13">
        <f t="shared" si="0"/>
        <v>531.22937908196764</v>
      </c>
    </row>
    <row r="14" spans="1:6" x14ac:dyDescent="0.25">
      <c r="A14" s="1">
        <v>1999</v>
      </c>
      <c r="B14" s="1">
        <v>29900</v>
      </c>
      <c r="C14" s="1">
        <v>37280.706919999997</v>
      </c>
      <c r="D14">
        <f>Result!$B$17+Result!$B$18*Data!C14</f>
        <v>31371.765529853757</v>
      </c>
      <c r="E14" s="1">
        <v>29900</v>
      </c>
      <c r="F14">
        <f t="shared" si="0"/>
        <v>-1471.7655298537575</v>
      </c>
    </row>
    <row r="15" spans="1:6" x14ac:dyDescent="0.25">
      <c r="A15" s="1">
        <v>2000</v>
      </c>
      <c r="B15" s="1">
        <v>22900</v>
      </c>
      <c r="C15" s="1">
        <v>38450.220849999998</v>
      </c>
      <c r="D15">
        <f>Result!$B$17+Result!$B$18*Data!C15</f>
        <v>29186.485636488083</v>
      </c>
      <c r="E15" s="1">
        <v>22900</v>
      </c>
      <c r="F15">
        <f t="shared" si="0"/>
        <v>-6286.4856364880834</v>
      </c>
    </row>
    <row r="16" spans="1:6" x14ac:dyDescent="0.25">
      <c r="A16" s="1">
        <v>2001</v>
      </c>
      <c r="B16" s="1">
        <v>18200</v>
      </c>
      <c r="C16" s="1">
        <v>39348.267610000003</v>
      </c>
      <c r="D16">
        <f>Result!$B$17+Result!$B$18*Data!C16</f>
        <v>27508.452158143627</v>
      </c>
      <c r="E16" s="1">
        <v>18200</v>
      </c>
      <c r="F16">
        <f t="shared" si="0"/>
        <v>-9308.4521581436275</v>
      </c>
    </row>
    <row r="17" spans="1:6" x14ac:dyDescent="0.25">
      <c r="A17" s="1">
        <v>2002</v>
      </c>
      <c r="B17" s="1">
        <v>12000</v>
      </c>
      <c r="C17" s="1">
        <v>40035.72047</v>
      </c>
      <c r="D17">
        <f>Result!$B$17+Result!$B$18*Data!C17</f>
        <v>26223.921145678716</v>
      </c>
      <c r="E17" s="1">
        <v>12000</v>
      </c>
      <c r="F17">
        <f t="shared" si="0"/>
        <v>-14223.921145678716</v>
      </c>
    </row>
    <row r="18" spans="1:6" x14ac:dyDescent="0.25">
      <c r="A18" s="1">
        <v>2003</v>
      </c>
      <c r="B18" s="1">
        <v>8500</v>
      </c>
      <c r="C18" s="1">
        <v>41173.491979999999</v>
      </c>
      <c r="D18">
        <f>Result!$B$17+Result!$B$18*Data!C18</f>
        <v>24097.953134295298</v>
      </c>
      <c r="E18" s="1">
        <v>8500</v>
      </c>
      <c r="F18">
        <f t="shared" si="0"/>
        <v>-15597.953134295298</v>
      </c>
    </row>
    <row r="19" spans="1:6" x14ac:dyDescent="0.25">
      <c r="A19" s="1">
        <v>2004</v>
      </c>
      <c r="B19" s="1">
        <v>8200</v>
      </c>
      <c r="C19" s="1">
        <v>41875.903429999998</v>
      </c>
      <c r="D19">
        <f>Result!$B$17+Result!$B$18*Data!C19</f>
        <v>22785.471444953801</v>
      </c>
      <c r="E19" s="1">
        <v>8200</v>
      </c>
      <c r="F19">
        <f t="shared" si="0"/>
        <v>-14585.471444953801</v>
      </c>
    </row>
    <row r="20" spans="1:6" x14ac:dyDescent="0.25">
      <c r="A20" s="1">
        <v>2005</v>
      </c>
      <c r="B20" s="1">
        <v>14500</v>
      </c>
      <c r="C20" s="1">
        <v>42818.616959999999</v>
      </c>
      <c r="D20">
        <f>Result!$B$17+Result!$B$18*Data!C20</f>
        <v>21023.976460184538</v>
      </c>
      <c r="E20" s="1">
        <v>14500</v>
      </c>
      <c r="F20">
        <f t="shared" si="0"/>
        <v>-6523.9764601845382</v>
      </c>
    </row>
    <row r="21" spans="1:6" x14ac:dyDescent="0.25">
      <c r="A21" s="1">
        <v>2006</v>
      </c>
      <c r="B21" s="1">
        <v>21000</v>
      </c>
      <c r="C21" s="1">
        <v>43650.033940000001</v>
      </c>
      <c r="D21">
        <f>Result!$B$17+Result!$B$18*Data!C21</f>
        <v>19470.443182135597</v>
      </c>
      <c r="E21" s="1">
        <v>21000</v>
      </c>
      <c r="F21">
        <f t="shared" si="0"/>
        <v>1529.5568178644025</v>
      </c>
    </row>
    <row r="22" spans="1:6" x14ac:dyDescent="0.25">
      <c r="A22" s="1">
        <v>2007</v>
      </c>
      <c r="B22" s="1">
        <v>25900</v>
      </c>
      <c r="C22" s="1">
        <v>44333.865790000003</v>
      </c>
      <c r="D22">
        <f>Result!$B$17+Result!$B$18*Data!C22</f>
        <v>18192.678160347394</v>
      </c>
      <c r="E22" s="1">
        <v>25900</v>
      </c>
      <c r="F22">
        <f t="shared" si="0"/>
        <v>7707.3218396526063</v>
      </c>
    </row>
    <row r="23" spans="1:6" x14ac:dyDescent="0.25">
      <c r="A23" s="1">
        <v>2008</v>
      </c>
      <c r="B23" s="1">
        <v>40000</v>
      </c>
      <c r="C23" s="1">
        <v>43863.688159999998</v>
      </c>
      <c r="D23">
        <f>Result!$B$17+Result!$B$18*Data!C23</f>
        <v>19071.222395514676</v>
      </c>
      <c r="E23" s="1">
        <v>40000</v>
      </c>
      <c r="F23">
        <f t="shared" si="0"/>
        <v>20928.777604485324</v>
      </c>
    </row>
    <row r="24" spans="1:6" x14ac:dyDescent="0.25">
      <c r="A24" s="1">
        <v>2009</v>
      </c>
      <c r="B24" s="1">
        <v>48900</v>
      </c>
      <c r="C24" s="1">
        <v>41742.226750000002</v>
      </c>
      <c r="D24">
        <f>Result!$B$17+Result!$B$18*Data!C24</f>
        <v>23035.251249642286</v>
      </c>
      <c r="E24" s="1">
        <v>48900</v>
      </c>
      <c r="F24">
        <f t="shared" si="0"/>
        <v>25864.748750357714</v>
      </c>
    </row>
    <row r="25" spans="1:6" x14ac:dyDescent="0.25">
      <c r="A25" s="1">
        <v>2010</v>
      </c>
      <c r="B25" s="1">
        <v>38500</v>
      </c>
      <c r="C25" s="1">
        <v>42275.288350000003</v>
      </c>
      <c r="D25">
        <f>Result!$B$17+Result!$B$18*Data!C25</f>
        <v>22039.205998257094</v>
      </c>
      <c r="E25" s="1">
        <v>38500</v>
      </c>
      <c r="F25">
        <f t="shared" si="0"/>
        <v>16460.794001742906</v>
      </c>
    </row>
    <row r="26" spans="1:6" x14ac:dyDescent="0.25">
      <c r="A26" s="1">
        <v>2011</v>
      </c>
      <c r="B26" s="1">
        <v>37300</v>
      </c>
      <c r="C26" s="1">
        <v>42481.302929999998</v>
      </c>
      <c r="D26">
        <f>Result!$B$17+Result!$B$18*Data!C26</f>
        <v>21654.260160618229</v>
      </c>
      <c r="E26" s="1">
        <v>37300</v>
      </c>
      <c r="F26">
        <f t="shared" si="0"/>
        <v>15645.739839381771</v>
      </c>
    </row>
    <row r="27" spans="1:6" x14ac:dyDescent="0.25">
      <c r="A27" s="1">
        <v>2012</v>
      </c>
      <c r="B27" s="1">
        <v>33900</v>
      </c>
      <c r="C27" s="1">
        <v>42790.3727</v>
      </c>
      <c r="D27">
        <f>Result!$B$17+Result!$B$18*Data!C27</f>
        <v>21076.751901244061</v>
      </c>
      <c r="E27" s="1">
        <v>33900</v>
      </c>
      <c r="F27">
        <f t="shared" si="0"/>
        <v>12823.248098755939</v>
      </c>
    </row>
    <row r="28" spans="1:6" x14ac:dyDescent="0.25">
      <c r="A28" s="1">
        <v>2013</v>
      </c>
      <c r="B28" s="1">
        <v>28900</v>
      </c>
      <c r="C28" s="1">
        <v>43433.947699999997</v>
      </c>
      <c r="D28">
        <f>Result!$B$17+Result!$B$18*Data!C28</f>
        <v>19874.208287785077</v>
      </c>
      <c r="E28" s="1">
        <v>28900</v>
      </c>
      <c r="F28">
        <f t="shared" si="0"/>
        <v>9025.7917122149229</v>
      </c>
    </row>
    <row r="29" spans="1:6" x14ac:dyDescent="0.25">
      <c r="A29" s="1">
        <v>2014</v>
      </c>
      <c r="B29" s="1">
        <v>20850</v>
      </c>
      <c r="C29" s="1">
        <v>44349.519869999996</v>
      </c>
      <c r="D29">
        <f>Result!$B$17+Result!$B$18*Data!C29</f>
        <v>18163.427934765961</v>
      </c>
      <c r="E29" s="1">
        <v>20850</v>
      </c>
      <c r="F29">
        <f t="shared" si="0"/>
        <v>2686.5720652340387</v>
      </c>
    </row>
    <row r="30" spans="1:6" x14ac:dyDescent="0.25">
      <c r="A30" s="1">
        <v>2015</v>
      </c>
      <c r="B30" s="1">
        <v>10220</v>
      </c>
      <c r="C30" s="1">
        <v>45039.235950000002</v>
      </c>
      <c r="D30">
        <f>Result!$B$17+Result!$B$18*Data!C30</f>
        <v>16874.668012295442</v>
      </c>
      <c r="E30" s="1">
        <v>10220</v>
      </c>
      <c r="F30">
        <f t="shared" si="0"/>
        <v>-6654.6680122954422</v>
      </c>
    </row>
    <row r="31" spans="1:6" x14ac:dyDescent="0.25">
      <c r="A31" s="1">
        <v>2016</v>
      </c>
      <c r="B31" s="1">
        <v>7700</v>
      </c>
      <c r="C31" s="1">
        <v>45469.077740000001</v>
      </c>
      <c r="D31">
        <f>Result!$B$17+Result!$B$18*Data!C31</f>
        <v>16071.492781184425</v>
      </c>
      <c r="E31" s="1">
        <v>7700</v>
      </c>
      <c r="F31">
        <f t="shared" si="0"/>
        <v>-8371.4927811844245</v>
      </c>
    </row>
    <row r="32" spans="1:6" x14ac:dyDescent="0.25">
      <c r="A32" s="1">
        <v>2017</v>
      </c>
      <c r="B32" s="1">
        <v>7330</v>
      </c>
      <c r="C32" s="1">
        <v>45947.164340000003</v>
      </c>
      <c r="D32">
        <f>Result!$B$17+Result!$B$18*Data!C32</f>
        <v>15178.170344001002</v>
      </c>
      <c r="E32" s="1">
        <v>7330</v>
      </c>
      <c r="F32">
        <f t="shared" si="0"/>
        <v>-7848.1703440010024</v>
      </c>
    </row>
    <row r="33" spans="1:6" x14ac:dyDescent="0.25">
      <c r="A33" s="1">
        <v>2018</v>
      </c>
      <c r="B33" s="1">
        <v>6750</v>
      </c>
      <c r="C33" s="1">
        <v>46241.651969999999</v>
      </c>
      <c r="D33">
        <f>Result!$B$17+Result!$B$18*Data!C33</f>
        <v>14627.909350800255</v>
      </c>
      <c r="E33" s="1">
        <v>6750</v>
      </c>
      <c r="F33">
        <f t="shared" si="0"/>
        <v>-7877.9093508002552</v>
      </c>
    </row>
    <row r="34" spans="1:6" x14ac:dyDescent="0.25">
      <c r="A34" s="1">
        <v>2019</v>
      </c>
      <c r="B34" s="1">
        <v>7920</v>
      </c>
      <c r="C34" s="1">
        <v>46611.84433</v>
      </c>
      <c r="D34">
        <f>Result!$B$17+Result!$B$18*Data!C34</f>
        <v>13936.191278672981</v>
      </c>
      <c r="E34" s="1">
        <v>7920</v>
      </c>
      <c r="F34">
        <f t="shared" si="0"/>
        <v>-6016.1912786729808</v>
      </c>
    </row>
    <row r="35" spans="1:6" x14ac:dyDescent="0.25">
      <c r="A35" s="1">
        <v>2020</v>
      </c>
      <c r="B35" s="1">
        <v>2660</v>
      </c>
      <c r="C35" s="1">
        <v>41811.359810000002</v>
      </c>
      <c r="D35">
        <f>Result!$B$17+Result!$B$18*Data!C35</f>
        <v>22906.073578381169</v>
      </c>
      <c r="E35" s="1">
        <v>2660</v>
      </c>
      <c r="F35">
        <f t="shared" si="0"/>
        <v>-20246.073578381169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917A-C306-4E6A-AC62-F6136FC8C645}">
  <dimension ref="A1:G18"/>
  <sheetViews>
    <sheetView zoomScale="120" zoomScaleNormal="120" workbookViewId="0">
      <selection activeCell="B13" sqref="B13"/>
    </sheetView>
  </sheetViews>
  <sheetFormatPr defaultRowHeight="15" x14ac:dyDescent="0.25"/>
  <cols>
    <col min="1" max="9" width="13.7109375" customWidth="1"/>
  </cols>
  <sheetData>
    <row r="1" spans="1:7" x14ac:dyDescent="0.25">
      <c r="A1" t="s">
        <v>3</v>
      </c>
    </row>
    <row r="2" spans="1:7" ht="15.75" thickBot="1" x14ac:dyDescent="0.3"/>
    <row r="3" spans="1:7" x14ac:dyDescent="0.25">
      <c r="A3" s="5" t="s">
        <v>4</v>
      </c>
      <c r="B3" s="5"/>
    </row>
    <row r="4" spans="1:7" x14ac:dyDescent="0.25">
      <c r="A4" s="2" t="s">
        <v>5</v>
      </c>
      <c r="B4" s="6">
        <v>0.59349541868707278</v>
      </c>
    </row>
    <row r="5" spans="1:7" x14ac:dyDescent="0.25">
      <c r="A5" s="2" t="s">
        <v>6</v>
      </c>
      <c r="B5" s="6">
        <v>0.35223681200254386</v>
      </c>
    </row>
    <row r="6" spans="1:7" x14ac:dyDescent="0.25">
      <c r="A6" s="2" t="s">
        <v>7</v>
      </c>
      <c r="B6" s="6">
        <v>0.33199421237762339</v>
      </c>
    </row>
    <row r="7" spans="1:7" x14ac:dyDescent="0.25">
      <c r="A7" s="2" t="s">
        <v>8</v>
      </c>
      <c r="B7" s="2">
        <v>15199.812454822582</v>
      </c>
    </row>
    <row r="8" spans="1:7" ht="15.75" thickBot="1" x14ac:dyDescent="0.3">
      <c r="A8" s="3" t="s">
        <v>9</v>
      </c>
      <c r="B8" s="3">
        <v>34</v>
      </c>
    </row>
    <row r="10" spans="1:7" ht="15.75" thickBot="1" x14ac:dyDescent="0.3">
      <c r="A10" t="s">
        <v>10</v>
      </c>
    </row>
    <row r="11" spans="1:7" x14ac:dyDescent="0.25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7" x14ac:dyDescent="0.25">
      <c r="A12" s="2" t="s">
        <v>11</v>
      </c>
      <c r="B12" s="2">
        <v>1</v>
      </c>
      <c r="C12" s="2">
        <v>4020174598.7054005</v>
      </c>
      <c r="D12" s="2">
        <v>4020174598.7054005</v>
      </c>
      <c r="E12" s="2">
        <v>17.400769591318102</v>
      </c>
      <c r="F12" s="2">
        <v>2.1585163683594184E-4</v>
      </c>
    </row>
    <row r="13" spans="1:7" x14ac:dyDescent="0.25">
      <c r="A13" s="2" t="s">
        <v>12</v>
      </c>
      <c r="B13" s="2">
        <v>32</v>
      </c>
      <c r="C13" s="2">
        <v>7393097557.1769505</v>
      </c>
      <c r="D13" s="2">
        <v>231034298.6617797</v>
      </c>
      <c r="E13" s="2"/>
      <c r="F13" s="2"/>
    </row>
    <row r="14" spans="1:7" ht="15.75" thickBot="1" x14ac:dyDescent="0.3">
      <c r="A14" s="3" t="s">
        <v>13</v>
      </c>
      <c r="B14" s="3">
        <v>33</v>
      </c>
      <c r="C14" s="3">
        <v>11413272155.882351</v>
      </c>
      <c r="D14" s="3"/>
      <c r="E14" s="3"/>
      <c r="F14" s="3"/>
    </row>
    <row r="15" spans="1:7" ht="15.75" thickBot="1" x14ac:dyDescent="0.3"/>
    <row r="16" spans="1:7" x14ac:dyDescent="0.25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</row>
    <row r="17" spans="1:7" x14ac:dyDescent="0.25">
      <c r="A17" s="2" t="s">
        <v>14</v>
      </c>
      <c r="B17" s="6">
        <v>101032.14079595632</v>
      </c>
      <c r="C17" s="6">
        <v>17594.520149379252</v>
      </c>
      <c r="D17" s="6">
        <v>5.7422504244607557</v>
      </c>
      <c r="E17" s="6">
        <v>2.2920580098943568E-6</v>
      </c>
      <c r="F17" s="6">
        <v>65193.276041505123</v>
      </c>
      <c r="G17" s="6">
        <v>136871.00555040751</v>
      </c>
    </row>
    <row r="18" spans="1:7" ht="15.75" thickBot="1" x14ac:dyDescent="0.3">
      <c r="A18" s="3" t="s">
        <v>2</v>
      </c>
      <c r="B18" s="7">
        <v>-1.8685368658804009</v>
      </c>
      <c r="C18" s="7">
        <v>0.44793752143982463</v>
      </c>
      <c r="D18" s="7">
        <v>-4.1714229696013927</v>
      </c>
      <c r="E18" s="7">
        <v>2.1585163683594252E-4</v>
      </c>
      <c r="F18" s="7">
        <v>-2.7809557390880535</v>
      </c>
      <c r="G18" s="7">
        <v>-0.95611799267274822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349CB-1C52-4014-8684-F24AA1EBE797}">
  <dimension ref="A1:B7"/>
  <sheetViews>
    <sheetView workbookViewId="0">
      <selection activeCell="E35" sqref="E35"/>
    </sheetView>
  </sheetViews>
  <sheetFormatPr defaultRowHeight="15" x14ac:dyDescent="0.25"/>
  <sheetData>
    <row r="1" spans="1:2" x14ac:dyDescent="0.25">
      <c r="A1" s="4" t="s">
        <v>27</v>
      </c>
      <c r="B1" s="4" t="s">
        <v>29</v>
      </c>
    </row>
    <row r="2" spans="1:2" x14ac:dyDescent="0.25">
      <c r="A2" s="2">
        <v>-28301.806493459095</v>
      </c>
      <c r="B2" s="2">
        <v>1</v>
      </c>
    </row>
    <row r="3" spans="1:2" x14ac:dyDescent="0.25">
      <c r="A3" s="2">
        <v>-16473.561254309476</v>
      </c>
      <c r="B3" s="2">
        <v>3</v>
      </c>
    </row>
    <row r="4" spans="1:2" x14ac:dyDescent="0.25">
      <c r="A4" s="2">
        <v>-4645.3160151598568</v>
      </c>
      <c r="B4" s="2">
        <v>11</v>
      </c>
    </row>
    <row r="5" spans="1:2" x14ac:dyDescent="0.25">
      <c r="A5" s="2">
        <v>7182.9292239897622</v>
      </c>
      <c r="B5" s="2">
        <v>7</v>
      </c>
    </row>
    <row r="6" spans="1:2" x14ac:dyDescent="0.25">
      <c r="A6" s="2">
        <v>19011.174463139381</v>
      </c>
      <c r="B6" s="2">
        <v>8</v>
      </c>
    </row>
    <row r="7" spans="1:2" ht="15.75" thickBot="1" x14ac:dyDescent="0.3">
      <c r="A7" s="3" t="s">
        <v>28</v>
      </c>
      <c r="B7" s="3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Result</vt:lpstr>
      <vt:lpstr>Residuals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2022-02-15T17:13:38Z</dcterms:created>
  <dcterms:modified xsi:type="dcterms:W3CDTF">2022-02-17T13:44:18Z</dcterms:modified>
</cp:coreProperties>
</file>