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erhard\Yunikarn\YouTube\Playlists\Statistics in the media\V20 Academic outputs\"/>
    </mc:Choice>
  </mc:AlternateContent>
  <xr:revisionPtr revIDLastSave="0" documentId="13_ncr:1_{09B16F6B-4E3E-48B4-B885-A9DF9C668952}" xr6:coauthVersionLast="47" xr6:coauthVersionMax="47" xr10:uidLastSave="{00000000-0000-0000-0000-000000000000}"/>
  <bookViews>
    <workbookView xWindow="-120" yWindow="-120" windowWidth="29040" windowHeight="15840" xr2:uid="{47C429AC-98C5-4DC2-B422-2B5403FB62B5}"/>
  </bookViews>
  <sheets>
    <sheet name="Raw data" sheetId="1" r:id="rId1"/>
    <sheet name="Output per million" sheetId="3" r:id="rId2"/>
    <sheet name="Quality" sheetId="4" r:id="rId3"/>
    <sheet name="Analysi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D5" i="2"/>
  <c r="E5" i="2"/>
  <c r="F5" i="2"/>
  <c r="G5" i="2"/>
  <c r="H5" i="2"/>
  <c r="I5" i="2"/>
  <c r="C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C4" i="2"/>
  <c r="D4" i="2"/>
  <c r="E4" i="2"/>
  <c r="F4" i="2"/>
  <c r="G4" i="2"/>
  <c r="H4" i="2"/>
  <c r="I4" i="2"/>
  <c r="B4" i="2"/>
</calcChain>
</file>

<file path=xl/sharedStrings.xml><?xml version="1.0" encoding="utf-8"?>
<sst xmlns="http://schemas.openxmlformats.org/spreadsheetml/2006/main" count="28" uniqueCount="15">
  <si>
    <t>World</t>
  </si>
  <si>
    <t>United States</t>
  </si>
  <si>
    <t>Germany</t>
  </si>
  <si>
    <t>United Kingdom</t>
  </si>
  <si>
    <t>China</t>
  </si>
  <si>
    <t>India</t>
  </si>
  <si>
    <t>Japan</t>
  </si>
  <si>
    <t>Source: https://ncses.nsf.gov</t>
  </si>
  <si>
    <t>Population, total</t>
  </si>
  <si>
    <t>Source: World Development Indicators</t>
  </si>
  <si>
    <t>Year</t>
  </si>
  <si>
    <t>Scientific outputs</t>
  </si>
  <si>
    <t>Output per 1 million</t>
  </si>
  <si>
    <t>EU-27</t>
  </si>
  <si>
    <t>Share in top 1% of outputs based on 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</si>
</sst>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Scientific output per 1 million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Analysis!$D$4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Analysis!$B$5:$B$24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Analysis!$D$5:$D$24</c:f>
              <c:numCache>
                <c:formatCode>0.0</c:formatCode>
                <c:ptCount val="20"/>
                <c:pt idx="0">
                  <c:v>1159.8821049819414</c:v>
                </c:pt>
                <c:pt idx="1">
                  <c:v>1230.6095636288658</c:v>
                </c:pt>
                <c:pt idx="2">
                  <c:v>1321.0865356500667</c:v>
                </c:pt>
                <c:pt idx="3">
                  <c:v>1321.268571189873</c:v>
                </c:pt>
                <c:pt idx="4">
                  <c:v>1315.6206621049059</c:v>
                </c:pt>
                <c:pt idx="5">
                  <c:v>1312.9921821599053</c:v>
                </c:pt>
                <c:pt idx="6">
                  <c:v>1316.9670644370651</c:v>
                </c:pt>
                <c:pt idx="7">
                  <c:v>1337.2143347372664</c:v>
                </c:pt>
                <c:pt idx="8">
                  <c:v>1368.7555725989407</c:v>
                </c:pt>
                <c:pt idx="9">
                  <c:v>1368.4711872257419</c:v>
                </c:pt>
                <c:pt idx="10">
                  <c:v>1364.0579407300338</c:v>
                </c:pt>
                <c:pt idx="11">
                  <c:v>1360.6944812833876</c:v>
                </c:pt>
                <c:pt idx="12">
                  <c:v>1357.6366413186656</c:v>
                </c:pt>
                <c:pt idx="13">
                  <c:v>1348.979480217469</c:v>
                </c:pt>
                <c:pt idx="14">
                  <c:v>1348.4580254894629</c:v>
                </c:pt>
                <c:pt idx="15">
                  <c:v>1361.1072831959966</c:v>
                </c:pt>
                <c:pt idx="16">
                  <c:v>1367.1839578023585</c:v>
                </c:pt>
                <c:pt idx="17">
                  <c:v>1380.0293940135664</c:v>
                </c:pt>
                <c:pt idx="18">
                  <c:v>1422.6086763808562</c:v>
                </c:pt>
                <c:pt idx="19">
                  <c:v>1369.1954615730842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8-4507-B33A-0DF5BFB74300}"/>
            </c:ext>
          </c:extLst>
        </c:ser>
        <c:ser>
          <c:idx val="1"/>
          <c:order val="1"/>
          <c:tx>
            <c:strRef>
              <c:f>Analysis!$E$4</c:f>
              <c:strCache>
                <c:ptCount val="1"/>
                <c:pt idx="0">
                  <c:v>Germany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Analysis!$B$5:$B$24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Analysis!$E$5:$E$24</c:f>
              <c:numCache>
                <c:formatCode>0.0</c:formatCode>
                <c:ptCount val="20"/>
                <c:pt idx="0">
                  <c:v>900.47545879660811</c:v>
                </c:pt>
                <c:pt idx="1">
                  <c:v>935.6943710245713</c:v>
                </c:pt>
                <c:pt idx="2">
                  <c:v>1032.2371363291475</c:v>
                </c:pt>
                <c:pt idx="3">
                  <c:v>1057.8872838306665</c:v>
                </c:pt>
                <c:pt idx="4">
                  <c:v>1096.4261314453006</c:v>
                </c:pt>
                <c:pt idx="5">
                  <c:v>1136.8151227491549</c:v>
                </c:pt>
                <c:pt idx="6">
                  <c:v>1177.0120223841802</c:v>
                </c:pt>
                <c:pt idx="7">
                  <c:v>1204.6429231324776</c:v>
                </c:pt>
                <c:pt idx="8">
                  <c:v>1261.1400989022943</c:v>
                </c:pt>
                <c:pt idx="9">
                  <c:v>1313.4960396985928</c:v>
                </c:pt>
                <c:pt idx="10">
                  <c:v>1315.8559601605073</c:v>
                </c:pt>
                <c:pt idx="11">
                  <c:v>1335.0785663569291</c:v>
                </c:pt>
                <c:pt idx="12">
                  <c:v>1327.9899688824157</c:v>
                </c:pt>
                <c:pt idx="13">
                  <c:v>1344.5997530330453</c:v>
                </c:pt>
                <c:pt idx="14">
                  <c:v>1348.064862066979</c:v>
                </c:pt>
                <c:pt idx="15">
                  <c:v>1342.5842844109475</c:v>
                </c:pt>
                <c:pt idx="16">
                  <c:v>1365.8437161019726</c:v>
                </c:pt>
                <c:pt idx="17">
                  <c:v>1348.9396954488368</c:v>
                </c:pt>
                <c:pt idx="18">
                  <c:v>1437.615845304631</c:v>
                </c:pt>
                <c:pt idx="19">
                  <c:v>1360.1281701463347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8-4507-B33A-0DF5BFB74300}"/>
            </c:ext>
          </c:extLst>
        </c:ser>
        <c:ser>
          <c:idx val="2"/>
          <c:order val="2"/>
          <c:tx>
            <c:strRef>
              <c:f>Analysis!$F$4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Analysis!$B$5:$B$24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Analysis!$F$5:$F$24</c:f>
              <c:numCache>
                <c:formatCode>0.0</c:formatCode>
                <c:ptCount val="20"/>
                <c:pt idx="0">
                  <c:v>1293.4473432173113</c:v>
                </c:pt>
                <c:pt idx="1">
                  <c:v>1347.2049073892479</c:v>
                </c:pt>
                <c:pt idx="2">
                  <c:v>1429.4582131356781</c:v>
                </c:pt>
                <c:pt idx="3">
                  <c:v>1477.6778802902106</c:v>
                </c:pt>
                <c:pt idx="4">
                  <c:v>1509.0228844852497</c:v>
                </c:pt>
                <c:pt idx="5">
                  <c:v>1500.6553869833017</c:v>
                </c:pt>
                <c:pt idx="6">
                  <c:v>1525.5730633835326</c:v>
                </c:pt>
                <c:pt idx="7">
                  <c:v>1515.9393092144176</c:v>
                </c:pt>
                <c:pt idx="8">
                  <c:v>1524.1197234029537</c:v>
                </c:pt>
                <c:pt idx="9">
                  <c:v>1548.9475914677214</c:v>
                </c:pt>
                <c:pt idx="10">
                  <c:v>1556.9154492586415</c:v>
                </c:pt>
                <c:pt idx="11">
                  <c:v>1544.583720210461</c:v>
                </c:pt>
                <c:pt idx="12">
                  <c:v>1554.4339970501476</c:v>
                </c:pt>
                <c:pt idx="13">
                  <c:v>1548.1884555001755</c:v>
                </c:pt>
                <c:pt idx="14">
                  <c:v>1546.6604008125398</c:v>
                </c:pt>
                <c:pt idx="15">
                  <c:v>1550.5136598832387</c:v>
                </c:pt>
                <c:pt idx="16">
                  <c:v>1559.9045489336795</c:v>
                </c:pt>
                <c:pt idx="17">
                  <c:v>1567.9012345679012</c:v>
                </c:pt>
                <c:pt idx="18">
                  <c:v>1641.2725426967634</c:v>
                </c:pt>
                <c:pt idx="19">
                  <c:v>1561.8010768593574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8-4507-B33A-0DF5BFB74300}"/>
            </c:ext>
          </c:extLst>
        </c:ser>
        <c:ser>
          <c:idx val="3"/>
          <c:order val="3"/>
          <c:tx>
            <c:strRef>
              <c:f>Analysis!$G$4</c:f>
              <c:strCache>
                <c:ptCount val="1"/>
                <c:pt idx="0">
                  <c:v>China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Analysis!$B$5:$B$24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Analysis!$G$5:$G$24</c:f>
              <c:numCache>
                <c:formatCode>0.0</c:formatCode>
                <c:ptCount val="20"/>
                <c:pt idx="0">
                  <c:v>68.755821173548583</c:v>
                </c:pt>
                <c:pt idx="1">
                  <c:v>93.938236598962249</c:v>
                </c:pt>
                <c:pt idx="2">
                  <c:v>127.22593808486485</c:v>
                </c:pt>
                <c:pt idx="3">
                  <c:v>147.1236136748486</c:v>
                </c:pt>
                <c:pt idx="4">
                  <c:v>162.11429677096257</c:v>
                </c:pt>
                <c:pt idx="5">
                  <c:v>187.30914841977724</c:v>
                </c:pt>
                <c:pt idx="6">
                  <c:v>214.65078196595707</c:v>
                </c:pt>
                <c:pt idx="7">
                  <c:v>231.13690985680699</c:v>
                </c:pt>
                <c:pt idx="8">
                  <c:v>240.3892835502422</c:v>
                </c:pt>
                <c:pt idx="9">
                  <c:v>242.99913601488714</c:v>
                </c:pt>
                <c:pt idx="10">
                  <c:v>260.88656436137438</c:v>
                </c:pt>
                <c:pt idx="11">
                  <c:v>280.71450439549227</c:v>
                </c:pt>
                <c:pt idx="12">
                  <c:v>294.76468627252041</c:v>
                </c:pt>
                <c:pt idx="13">
                  <c:v>314.61100022337672</c:v>
                </c:pt>
                <c:pt idx="14">
                  <c:v>335.70259594689929</c:v>
                </c:pt>
                <c:pt idx="15">
                  <c:v>379.46263081353902</c:v>
                </c:pt>
                <c:pt idx="16">
                  <c:v>438.64052083296338</c:v>
                </c:pt>
                <c:pt idx="17">
                  <c:v>476.74509248104317</c:v>
                </c:pt>
                <c:pt idx="18">
                  <c:v>542.49624741567311</c:v>
                </c:pt>
                <c:pt idx="19">
                  <c:v>636.57053835395755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8-4507-B33A-0DF5BFB74300}"/>
            </c:ext>
          </c:extLst>
        </c:ser>
        <c:ser>
          <c:idx val="4"/>
          <c:order val="4"/>
          <c:tx>
            <c:strRef>
              <c:f>Analysis!$H$4</c:f>
              <c:strCache>
                <c:ptCount val="1"/>
                <c:pt idx="0">
                  <c:v>India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Analysis!$B$5:$B$24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Analysis!$H$5:$H$24</c:f>
              <c:numCache>
                <c:formatCode>0.0</c:formatCode>
                <c:ptCount val="20"/>
                <c:pt idx="0">
                  <c:v>23.852013163367147</c:v>
                </c:pt>
                <c:pt idx="1">
                  <c:v>25.138392033039775</c:v>
                </c:pt>
                <c:pt idx="2">
                  <c:v>28.34907010416725</c:v>
                </c:pt>
                <c:pt idx="3">
                  <c:v>32.177235281300021</c:v>
                </c:pt>
                <c:pt idx="4">
                  <c:v>35.311872632395946</c:v>
                </c:pt>
                <c:pt idx="5">
                  <c:v>39.537027713779182</c:v>
                </c:pt>
                <c:pt idx="6">
                  <c:v>43.409975906051734</c:v>
                </c:pt>
                <c:pt idx="7">
                  <c:v>48.465535593577968</c:v>
                </c:pt>
                <c:pt idx="8">
                  <c:v>56.591807649882576</c:v>
                </c:pt>
                <c:pt idx="9">
                  <c:v>61.106247037684341</c:v>
                </c:pt>
                <c:pt idx="10">
                  <c:v>63.935108204214984</c:v>
                </c:pt>
                <c:pt idx="11">
                  <c:v>69.979117696940904</c:v>
                </c:pt>
                <c:pt idx="12">
                  <c:v>74.020471872349447</c:v>
                </c:pt>
                <c:pt idx="13">
                  <c:v>79.97652902721201</c:v>
                </c:pt>
                <c:pt idx="14">
                  <c:v>83.483530483487968</c:v>
                </c:pt>
                <c:pt idx="15">
                  <c:v>94.739854710622268</c:v>
                </c:pt>
                <c:pt idx="16">
                  <c:v>95.620663460366586</c:v>
                </c:pt>
                <c:pt idx="17">
                  <c:v>105.80930251275633</c:v>
                </c:pt>
                <c:pt idx="18">
                  <c:v>127.14291093990877</c:v>
                </c:pt>
                <c:pt idx="19">
                  <c:v>145.49363182392179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48-4507-B33A-0DF5BFB74300}"/>
            </c:ext>
          </c:extLst>
        </c:ser>
        <c:ser>
          <c:idx val="5"/>
          <c:order val="5"/>
          <c:tx>
            <c:strRef>
              <c:f>Analysis!$I$4</c:f>
              <c:strCache>
                <c:ptCount val="1"/>
                <c:pt idx="0">
                  <c:v>Japan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Analysis!$B$5:$B$24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Analysis!$I$5:$I$24</c:f>
              <c:numCache>
                <c:formatCode>0.0</c:formatCode>
                <c:ptCount val="20"/>
                <c:pt idx="0">
                  <c:v>793.79570616514502</c:v>
                </c:pt>
                <c:pt idx="1">
                  <c:v>812.68931833658166</c:v>
                </c:pt>
                <c:pt idx="2">
                  <c:v>878.56589420300054</c:v>
                </c:pt>
                <c:pt idx="3">
                  <c:v>887.98942543839064</c:v>
                </c:pt>
                <c:pt idx="4">
                  <c:v>852.64958867508847</c:v>
                </c:pt>
                <c:pt idx="5">
                  <c:v>840.32077961628261</c:v>
                </c:pt>
                <c:pt idx="6">
                  <c:v>851.46079174053284</c:v>
                </c:pt>
                <c:pt idx="7">
                  <c:v>849.01225892090258</c:v>
                </c:pt>
                <c:pt idx="8">
                  <c:v>864.07265729506469</c:v>
                </c:pt>
                <c:pt idx="9">
                  <c:v>854.35128379913658</c:v>
                </c:pt>
                <c:pt idx="10">
                  <c:v>851.74781278198441</c:v>
                </c:pt>
                <c:pt idx="11">
                  <c:v>827.23372827555863</c:v>
                </c:pt>
                <c:pt idx="12">
                  <c:v>802.40834978488454</c:v>
                </c:pt>
                <c:pt idx="13">
                  <c:v>806.20258742799592</c:v>
                </c:pt>
                <c:pt idx="14">
                  <c:v>806.67391235863022</c:v>
                </c:pt>
                <c:pt idx="15">
                  <c:v>819.7790412503648</c:v>
                </c:pt>
                <c:pt idx="16">
                  <c:v>821.31829775808831</c:v>
                </c:pt>
                <c:pt idx="17">
                  <c:v>814.09144549781797</c:v>
                </c:pt>
                <c:pt idx="18">
                  <c:v>867.86773939124089</c:v>
                </c:pt>
                <c:pt idx="19">
                  <c:v>828.95511783022016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48-4507-B33A-0DF5BFB7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789816"/>
        <c:axId val="740790176"/>
      </c:lineChart>
      <c:catAx>
        <c:axId val="74078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90176"/>
        <c:crosses val="autoZero"/>
        <c:auto val="1"/>
        <c:lblAlgn val="ctr"/>
        <c:lblOffset val="100"/>
        <c:noMultiLvlLbl val="0"/>
      </c:catAx>
      <c:valAx>
        <c:axId val="740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8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Share in top 1% of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data'!$C$29</c:f>
              <c:strCache>
                <c:ptCount val="1"/>
                <c:pt idx="0">
                  <c:v>United States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data'!$B$30:$B$44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'Raw data'!$C$30:$C$44</c:f>
              <c:numCache>
                <c:formatCode>General</c:formatCode>
                <c:ptCount val="15"/>
                <c:pt idx="0">
                  <c:v>1.86</c:v>
                </c:pt>
                <c:pt idx="1">
                  <c:v>1.86</c:v>
                </c:pt>
                <c:pt idx="2">
                  <c:v>1.94</c:v>
                </c:pt>
                <c:pt idx="3">
                  <c:v>1.93</c:v>
                </c:pt>
                <c:pt idx="4">
                  <c:v>1.93</c:v>
                </c:pt>
                <c:pt idx="5">
                  <c:v>1.95</c:v>
                </c:pt>
                <c:pt idx="6">
                  <c:v>1.93</c:v>
                </c:pt>
                <c:pt idx="7">
                  <c:v>1.94</c:v>
                </c:pt>
                <c:pt idx="8">
                  <c:v>1.95</c:v>
                </c:pt>
                <c:pt idx="9">
                  <c:v>1.93</c:v>
                </c:pt>
                <c:pt idx="10">
                  <c:v>1.91</c:v>
                </c:pt>
                <c:pt idx="11">
                  <c:v>1.89</c:v>
                </c:pt>
                <c:pt idx="12">
                  <c:v>1.86</c:v>
                </c:pt>
                <c:pt idx="13">
                  <c:v>1.84</c:v>
                </c:pt>
                <c:pt idx="14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9-4077-8D7F-EFC8E2FEDD1B}"/>
            </c:ext>
          </c:extLst>
        </c:ser>
        <c:ser>
          <c:idx val="1"/>
          <c:order val="1"/>
          <c:tx>
            <c:strRef>
              <c:f>'Raw data'!$D$29</c:f>
              <c:strCache>
                <c:ptCount val="1"/>
                <c:pt idx="0">
                  <c:v>EU-27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data'!$B$30:$B$44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'Raw data'!$D$30:$D$44</c:f>
              <c:numCache>
                <c:formatCode>General</c:formatCode>
                <c:ptCount val="15"/>
                <c:pt idx="0">
                  <c:v>1.0900000000000001</c:v>
                </c:pt>
                <c:pt idx="1">
                  <c:v>1.1200000000000001</c:v>
                </c:pt>
                <c:pt idx="2">
                  <c:v>1.0900000000000001</c:v>
                </c:pt>
                <c:pt idx="3">
                  <c:v>1.1399999999999999</c:v>
                </c:pt>
                <c:pt idx="4">
                  <c:v>1.18</c:v>
                </c:pt>
                <c:pt idx="5">
                  <c:v>1.2</c:v>
                </c:pt>
                <c:pt idx="6">
                  <c:v>1.22</c:v>
                </c:pt>
                <c:pt idx="7">
                  <c:v>1.23</c:v>
                </c:pt>
                <c:pt idx="8">
                  <c:v>1.25</c:v>
                </c:pt>
                <c:pt idx="9">
                  <c:v>1.27</c:v>
                </c:pt>
                <c:pt idx="10">
                  <c:v>1.25</c:v>
                </c:pt>
                <c:pt idx="11">
                  <c:v>1.27</c:v>
                </c:pt>
                <c:pt idx="12">
                  <c:v>1.29</c:v>
                </c:pt>
                <c:pt idx="13">
                  <c:v>1.28</c:v>
                </c:pt>
                <c:pt idx="14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9-4077-8D7F-EFC8E2FEDD1B}"/>
            </c:ext>
          </c:extLst>
        </c:ser>
        <c:ser>
          <c:idx val="2"/>
          <c:order val="2"/>
          <c:tx>
            <c:strRef>
              <c:f>'Raw data'!$E$29</c:f>
              <c:strCache>
                <c:ptCount val="1"/>
                <c:pt idx="0">
                  <c:v>China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'Raw data'!$B$30:$B$44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'Raw data'!$E$30:$E$44</c:f>
              <c:numCache>
                <c:formatCode>General</c:formatCode>
                <c:ptCount val="15"/>
                <c:pt idx="0">
                  <c:v>0.43</c:v>
                </c:pt>
                <c:pt idx="1">
                  <c:v>0.47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0.66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0.86</c:v>
                </c:pt>
                <c:pt idx="10">
                  <c:v>0.9</c:v>
                </c:pt>
                <c:pt idx="11">
                  <c:v>1.04</c:v>
                </c:pt>
                <c:pt idx="12">
                  <c:v>1.1100000000000001</c:v>
                </c:pt>
                <c:pt idx="13">
                  <c:v>1.18</c:v>
                </c:pt>
                <c:pt idx="14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9-4077-8D7F-EFC8E2FEDD1B}"/>
            </c:ext>
          </c:extLst>
        </c:ser>
        <c:ser>
          <c:idx val="3"/>
          <c:order val="3"/>
          <c:tx>
            <c:strRef>
              <c:f>'Raw data'!$F$29</c:f>
              <c:strCache>
                <c:ptCount val="1"/>
                <c:pt idx="0">
                  <c:v>India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'Raw data'!$B$30:$B$44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'Raw data'!$F$30:$F$44</c:f>
              <c:numCache>
                <c:formatCode>General</c:formatCode>
                <c:ptCount val="15"/>
                <c:pt idx="0">
                  <c:v>0.63</c:v>
                </c:pt>
                <c:pt idx="1">
                  <c:v>0.65</c:v>
                </c:pt>
                <c:pt idx="2">
                  <c:v>0.67</c:v>
                </c:pt>
                <c:pt idx="3">
                  <c:v>0.68</c:v>
                </c:pt>
                <c:pt idx="4">
                  <c:v>0.61</c:v>
                </c:pt>
                <c:pt idx="5">
                  <c:v>0.67</c:v>
                </c:pt>
                <c:pt idx="6">
                  <c:v>0.62</c:v>
                </c:pt>
                <c:pt idx="7">
                  <c:v>0.71</c:v>
                </c:pt>
                <c:pt idx="8">
                  <c:v>0.69</c:v>
                </c:pt>
                <c:pt idx="9">
                  <c:v>0.75</c:v>
                </c:pt>
                <c:pt idx="10">
                  <c:v>0.84</c:v>
                </c:pt>
                <c:pt idx="11">
                  <c:v>0.78</c:v>
                </c:pt>
                <c:pt idx="12">
                  <c:v>0.84</c:v>
                </c:pt>
                <c:pt idx="13">
                  <c:v>0.94</c:v>
                </c:pt>
                <c:pt idx="1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9-4077-8D7F-EFC8E2FEDD1B}"/>
            </c:ext>
          </c:extLst>
        </c:ser>
        <c:ser>
          <c:idx val="4"/>
          <c:order val="4"/>
          <c:tx>
            <c:strRef>
              <c:f>'Raw data'!$G$29</c:f>
              <c:strCache>
                <c:ptCount val="1"/>
                <c:pt idx="0">
                  <c:v>Japan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'Raw data'!$B$30:$B$44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'Raw data'!$G$30:$G$44</c:f>
              <c:numCache>
                <c:formatCode>General</c:formatCode>
                <c:ptCount val="15"/>
                <c:pt idx="0">
                  <c:v>0.66</c:v>
                </c:pt>
                <c:pt idx="1">
                  <c:v>0.7</c:v>
                </c:pt>
                <c:pt idx="2">
                  <c:v>0.64</c:v>
                </c:pt>
                <c:pt idx="3">
                  <c:v>0.65</c:v>
                </c:pt>
                <c:pt idx="4">
                  <c:v>0.72</c:v>
                </c:pt>
                <c:pt idx="5">
                  <c:v>0.76</c:v>
                </c:pt>
                <c:pt idx="6">
                  <c:v>0.72</c:v>
                </c:pt>
                <c:pt idx="7">
                  <c:v>0.82</c:v>
                </c:pt>
                <c:pt idx="8">
                  <c:v>0.81</c:v>
                </c:pt>
                <c:pt idx="9">
                  <c:v>0.86</c:v>
                </c:pt>
                <c:pt idx="10">
                  <c:v>0.89</c:v>
                </c:pt>
                <c:pt idx="11">
                  <c:v>0.94</c:v>
                </c:pt>
                <c:pt idx="12">
                  <c:v>0.93</c:v>
                </c:pt>
                <c:pt idx="13">
                  <c:v>1.04</c:v>
                </c:pt>
                <c:pt idx="1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59-4077-8D7F-EFC8E2FE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80352"/>
        <c:axId val="923775672"/>
      </c:lineChart>
      <c:catAx>
        <c:axId val="9237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5672"/>
        <c:crosses val="autoZero"/>
        <c:auto val="1"/>
        <c:lblAlgn val="ctr"/>
        <c:lblOffset val="100"/>
        <c:noMultiLvlLbl val="0"/>
      </c:catAx>
      <c:valAx>
        <c:axId val="9237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F80647-25BA-4EC0-BD7A-42C7E1EC3CAE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CC4D56-9B15-4420-B40A-BBB114176A2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78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0F0F-18A4-721F-A882-92E05EB19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78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FE337-59E3-ABBD-5765-301BE21D07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0400-8D76-4029-A112-A9903E82149F}">
  <dimension ref="B1:W44"/>
  <sheetViews>
    <sheetView tabSelected="1" topLeftCell="A10" workbookViewId="0">
      <selection activeCell="O30" sqref="O30"/>
    </sheetView>
  </sheetViews>
  <sheetFormatPr defaultRowHeight="15" x14ac:dyDescent="0.25"/>
  <sheetData>
    <row r="1" spans="2:23" x14ac:dyDescent="0.25">
      <c r="B1" s="2" t="s">
        <v>11</v>
      </c>
      <c r="P1" s="2" t="s">
        <v>8</v>
      </c>
    </row>
    <row r="2" spans="2:23" x14ac:dyDescent="0.25">
      <c r="B2" t="s">
        <v>7</v>
      </c>
      <c r="P2" t="s">
        <v>9</v>
      </c>
    </row>
    <row r="4" spans="2:23" x14ac:dyDescent="0.25">
      <c r="B4" t="s">
        <v>10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P4" t="s">
        <v>10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</row>
    <row r="5" spans="2:23" x14ac:dyDescent="0.25">
      <c r="B5">
        <v>2003</v>
      </c>
      <c r="C5" s="1">
        <v>1236106</v>
      </c>
      <c r="D5" s="1">
        <v>336491</v>
      </c>
      <c r="E5" s="1">
        <v>74320</v>
      </c>
      <c r="F5" s="1">
        <v>77151</v>
      </c>
      <c r="G5" s="1">
        <v>88585</v>
      </c>
      <c r="H5" s="1">
        <v>26638</v>
      </c>
      <c r="I5" s="1">
        <v>101382</v>
      </c>
      <c r="J5" s="1"/>
      <c r="P5">
        <v>2003</v>
      </c>
      <c r="Q5">
        <v>6409750441</v>
      </c>
      <c r="R5">
        <v>290107933</v>
      </c>
      <c r="S5">
        <v>82534176</v>
      </c>
      <c r="T5">
        <v>59647577</v>
      </c>
      <c r="U5">
        <v>1288400000</v>
      </c>
      <c r="V5">
        <v>1116803006</v>
      </c>
      <c r="W5">
        <v>127718000</v>
      </c>
    </row>
    <row r="6" spans="2:23" x14ac:dyDescent="0.25">
      <c r="B6">
        <v>2004</v>
      </c>
      <c r="C6" s="1">
        <v>1345967</v>
      </c>
      <c r="D6" s="1">
        <v>360329</v>
      </c>
      <c r="E6" s="1">
        <v>77210</v>
      </c>
      <c r="F6" s="1">
        <v>80816</v>
      </c>
      <c r="G6" s="1">
        <v>121751</v>
      </c>
      <c r="H6" s="1">
        <v>28557</v>
      </c>
      <c r="I6" s="1">
        <v>103830</v>
      </c>
      <c r="J6" s="1"/>
      <c r="P6">
        <v>2004</v>
      </c>
      <c r="Q6">
        <v>6492769815</v>
      </c>
      <c r="R6">
        <v>292805298</v>
      </c>
      <c r="S6">
        <v>82516260</v>
      </c>
      <c r="T6">
        <v>59987905</v>
      </c>
      <c r="U6">
        <v>1296075000</v>
      </c>
      <c r="V6">
        <v>1135991513</v>
      </c>
      <c r="W6">
        <v>127761000</v>
      </c>
    </row>
    <row r="7" spans="2:23" x14ac:dyDescent="0.25">
      <c r="B7">
        <v>2005</v>
      </c>
      <c r="C7" s="1">
        <v>1508837</v>
      </c>
      <c r="D7" s="1">
        <v>390403</v>
      </c>
      <c r="E7" s="1">
        <v>85128</v>
      </c>
      <c r="F7" s="1">
        <v>86341</v>
      </c>
      <c r="G7" s="1">
        <v>165867</v>
      </c>
      <c r="H7" s="1">
        <v>32734</v>
      </c>
      <c r="I7" s="1">
        <v>112257</v>
      </c>
      <c r="J7" s="1"/>
      <c r="P7">
        <v>2005</v>
      </c>
      <c r="Q7">
        <v>6575841506</v>
      </c>
      <c r="R7">
        <v>295516599</v>
      </c>
      <c r="S7">
        <v>82469422</v>
      </c>
      <c r="T7">
        <v>60401206</v>
      </c>
      <c r="U7">
        <v>1303720000</v>
      </c>
      <c r="V7">
        <v>1154676322</v>
      </c>
      <c r="W7">
        <v>127773000</v>
      </c>
    </row>
    <row r="8" spans="2:23" x14ac:dyDescent="0.25">
      <c r="B8">
        <v>2006</v>
      </c>
      <c r="C8" s="1">
        <v>1599532</v>
      </c>
      <c r="D8" s="1">
        <v>394240</v>
      </c>
      <c r="E8" s="1">
        <v>87145</v>
      </c>
      <c r="F8" s="1">
        <v>89912</v>
      </c>
      <c r="G8" s="1">
        <v>192882</v>
      </c>
      <c r="H8" s="1">
        <v>37740</v>
      </c>
      <c r="I8" s="1">
        <v>113533</v>
      </c>
      <c r="J8" s="1"/>
      <c r="P8">
        <v>2006</v>
      </c>
      <c r="Q8">
        <v>6659977025</v>
      </c>
      <c r="R8">
        <v>298379912</v>
      </c>
      <c r="S8">
        <v>82376451</v>
      </c>
      <c r="T8">
        <v>60846820</v>
      </c>
      <c r="U8">
        <v>1311020000</v>
      </c>
      <c r="V8">
        <v>1172878890</v>
      </c>
      <c r="W8">
        <v>127854000</v>
      </c>
    </row>
    <row r="9" spans="2:23" x14ac:dyDescent="0.25">
      <c r="B9">
        <v>2007</v>
      </c>
      <c r="C9" s="1">
        <v>1668894</v>
      </c>
      <c r="D9" s="1">
        <v>396306</v>
      </c>
      <c r="E9" s="1">
        <v>90199</v>
      </c>
      <c r="F9" s="1">
        <v>92537</v>
      </c>
      <c r="G9" s="1">
        <v>213648</v>
      </c>
      <c r="H9" s="1">
        <v>42045</v>
      </c>
      <c r="I9" s="1">
        <v>109140</v>
      </c>
      <c r="J9" s="1"/>
      <c r="P9">
        <v>2007</v>
      </c>
      <c r="Q9">
        <v>6744489399</v>
      </c>
      <c r="R9">
        <v>301231207</v>
      </c>
      <c r="S9">
        <v>82266372</v>
      </c>
      <c r="T9">
        <v>61322463</v>
      </c>
      <c r="U9">
        <v>1317885000</v>
      </c>
      <c r="V9">
        <v>1190676021</v>
      </c>
      <c r="W9">
        <v>128001000</v>
      </c>
    </row>
    <row r="10" spans="2:23" x14ac:dyDescent="0.25">
      <c r="B10">
        <v>2008</v>
      </c>
      <c r="C10" s="1">
        <v>1762986</v>
      </c>
      <c r="D10" s="1">
        <v>399273</v>
      </c>
      <c r="E10" s="1">
        <v>93344</v>
      </c>
      <c r="F10" s="1">
        <v>92751</v>
      </c>
      <c r="G10" s="1">
        <v>248120</v>
      </c>
      <c r="H10" s="1">
        <v>47758</v>
      </c>
      <c r="I10" s="1">
        <v>107614</v>
      </c>
      <c r="J10" s="1"/>
      <c r="P10">
        <v>2008</v>
      </c>
      <c r="Q10">
        <v>6830513541</v>
      </c>
      <c r="R10">
        <v>304093966</v>
      </c>
      <c r="S10">
        <v>82110097</v>
      </c>
      <c r="T10">
        <v>61806995</v>
      </c>
      <c r="U10">
        <v>1324655000</v>
      </c>
      <c r="V10">
        <v>1207930964</v>
      </c>
      <c r="W10">
        <v>128063000</v>
      </c>
    </row>
    <row r="11" spans="2:23" x14ac:dyDescent="0.25">
      <c r="B11">
        <v>2009</v>
      </c>
      <c r="C11" s="1">
        <v>1862709</v>
      </c>
      <c r="D11" s="1">
        <v>404008</v>
      </c>
      <c r="E11" s="1">
        <v>96400</v>
      </c>
      <c r="F11" s="1">
        <v>95007</v>
      </c>
      <c r="G11" s="1">
        <v>285756</v>
      </c>
      <c r="H11" s="1">
        <v>53200</v>
      </c>
      <c r="I11" s="1">
        <v>109027</v>
      </c>
      <c r="J11" s="1"/>
      <c r="P11">
        <v>2009</v>
      </c>
      <c r="Q11">
        <v>6916589116</v>
      </c>
      <c r="R11">
        <v>306771529</v>
      </c>
      <c r="S11">
        <v>81902307</v>
      </c>
      <c r="T11">
        <v>62276270</v>
      </c>
      <c r="U11">
        <v>1331260000</v>
      </c>
      <c r="V11">
        <v>1225524753</v>
      </c>
      <c r="W11">
        <v>128047000</v>
      </c>
    </row>
    <row r="12" spans="2:23" x14ac:dyDescent="0.25">
      <c r="B12">
        <v>2010</v>
      </c>
      <c r="C12" s="1">
        <v>1950178</v>
      </c>
      <c r="D12" s="1">
        <v>413705</v>
      </c>
      <c r="E12" s="1">
        <v>98512</v>
      </c>
      <c r="F12" s="1">
        <v>95150</v>
      </c>
      <c r="G12" s="1">
        <v>309193</v>
      </c>
      <c r="H12" s="1">
        <v>60266</v>
      </c>
      <c r="I12" s="1">
        <v>108733</v>
      </c>
      <c r="J12" s="1"/>
      <c r="P12">
        <v>2010</v>
      </c>
      <c r="Q12">
        <v>7001266876</v>
      </c>
      <c r="R12">
        <v>309378227</v>
      </c>
      <c r="S12">
        <v>81776930</v>
      </c>
      <c r="T12">
        <v>62766365</v>
      </c>
      <c r="U12">
        <v>1337705000</v>
      </c>
      <c r="V12">
        <v>1243481564</v>
      </c>
      <c r="W12">
        <v>128070000</v>
      </c>
    </row>
    <row r="13" spans="2:23" x14ac:dyDescent="0.25">
      <c r="B13">
        <v>2011</v>
      </c>
      <c r="C13" s="1">
        <v>2045351</v>
      </c>
      <c r="D13" s="1">
        <v>426832</v>
      </c>
      <c r="E13" s="1">
        <v>101238</v>
      </c>
      <c r="F13" s="1">
        <v>96414</v>
      </c>
      <c r="G13" s="1">
        <v>323332</v>
      </c>
      <c r="H13" s="1">
        <v>71375</v>
      </c>
      <c r="I13" s="1">
        <v>110457</v>
      </c>
      <c r="J13" s="1"/>
      <c r="P13">
        <v>2011</v>
      </c>
      <c r="Q13">
        <v>7087120034</v>
      </c>
      <c r="R13">
        <v>311839461</v>
      </c>
      <c r="S13">
        <v>80274983</v>
      </c>
      <c r="T13">
        <v>63258810</v>
      </c>
      <c r="U13">
        <v>1345035000</v>
      </c>
      <c r="V13">
        <v>1261224954</v>
      </c>
      <c r="W13">
        <v>127833000</v>
      </c>
    </row>
    <row r="14" spans="2:23" x14ac:dyDescent="0.25">
      <c r="B14">
        <v>2012</v>
      </c>
      <c r="C14" s="1">
        <v>2105157</v>
      </c>
      <c r="D14" s="1">
        <v>430164</v>
      </c>
      <c r="E14" s="1">
        <v>105639</v>
      </c>
      <c r="F14" s="1">
        <v>98685</v>
      </c>
      <c r="G14" s="1">
        <v>329067</v>
      </c>
      <c r="H14" s="1">
        <v>78135</v>
      </c>
      <c r="I14" s="1">
        <v>109040</v>
      </c>
      <c r="J14" s="1"/>
      <c r="P14">
        <v>2012</v>
      </c>
      <c r="Q14">
        <v>7176968877</v>
      </c>
      <c r="R14">
        <v>314339099</v>
      </c>
      <c r="S14">
        <v>80425823</v>
      </c>
      <c r="T14">
        <v>63711000</v>
      </c>
      <c r="U14">
        <v>1354190000</v>
      </c>
      <c r="V14">
        <v>1278674502</v>
      </c>
      <c r="W14">
        <v>127629000</v>
      </c>
    </row>
    <row r="15" spans="2:23" x14ac:dyDescent="0.25">
      <c r="B15">
        <v>2013</v>
      </c>
      <c r="C15" s="1">
        <v>2168061</v>
      </c>
      <c r="D15" s="1">
        <v>432033</v>
      </c>
      <c r="E15" s="1">
        <v>106118</v>
      </c>
      <c r="F15" s="1">
        <v>99859</v>
      </c>
      <c r="G15" s="1">
        <v>355651</v>
      </c>
      <c r="H15" s="1">
        <v>82849</v>
      </c>
      <c r="I15" s="1">
        <v>108551</v>
      </c>
      <c r="J15" s="1"/>
      <c r="P15">
        <v>2013</v>
      </c>
      <c r="Q15">
        <v>7265970522</v>
      </c>
      <c r="R15">
        <v>316726282</v>
      </c>
      <c r="S15">
        <v>80645605</v>
      </c>
      <c r="T15">
        <v>64139000</v>
      </c>
      <c r="U15">
        <v>1363240000</v>
      </c>
      <c r="V15">
        <v>1295829511</v>
      </c>
      <c r="W15">
        <v>127445000</v>
      </c>
    </row>
    <row r="16" spans="2:23" x14ac:dyDescent="0.25">
      <c r="B16">
        <v>2014</v>
      </c>
      <c r="C16" s="1">
        <v>2245240</v>
      </c>
      <c r="D16" s="1">
        <v>434412</v>
      </c>
      <c r="E16" s="1">
        <v>108118</v>
      </c>
      <c r="F16" s="1">
        <v>99811</v>
      </c>
      <c r="G16" s="1">
        <v>385101</v>
      </c>
      <c r="H16" s="1">
        <v>91832</v>
      </c>
      <c r="I16" s="1">
        <v>105287</v>
      </c>
      <c r="J16" s="1"/>
      <c r="P16">
        <v>2014</v>
      </c>
      <c r="Q16">
        <v>7354183367</v>
      </c>
      <c r="R16">
        <v>319257560</v>
      </c>
      <c r="S16">
        <v>80982500</v>
      </c>
      <c r="T16">
        <v>64620000</v>
      </c>
      <c r="U16">
        <v>1371860000</v>
      </c>
      <c r="V16">
        <v>1312277191</v>
      </c>
      <c r="W16">
        <v>127276000</v>
      </c>
    </row>
    <row r="17" spans="2:23" x14ac:dyDescent="0.25">
      <c r="B17">
        <v>2015</v>
      </c>
      <c r="C17" s="1">
        <v>2302230</v>
      </c>
      <c r="D17" s="1">
        <v>436908</v>
      </c>
      <c r="E17" s="1">
        <v>108479</v>
      </c>
      <c r="F17" s="1">
        <v>101175</v>
      </c>
      <c r="G17" s="1">
        <v>406734</v>
      </c>
      <c r="H17" s="1">
        <v>98301</v>
      </c>
      <c r="I17" s="1">
        <v>102019</v>
      </c>
      <c r="J17" s="1"/>
      <c r="P17">
        <v>2015</v>
      </c>
      <c r="Q17">
        <v>7441826877</v>
      </c>
      <c r="R17">
        <v>321815121</v>
      </c>
      <c r="S17">
        <v>81686611</v>
      </c>
      <c r="T17">
        <v>65088000</v>
      </c>
      <c r="U17">
        <v>1379860000</v>
      </c>
      <c r="V17">
        <v>1328024498</v>
      </c>
      <c r="W17">
        <v>127141000</v>
      </c>
    </row>
    <row r="18" spans="2:23" x14ac:dyDescent="0.25">
      <c r="B18">
        <v>2016</v>
      </c>
      <c r="C18" s="1">
        <v>2386418</v>
      </c>
      <c r="D18" s="1">
        <v>437546</v>
      </c>
      <c r="E18" s="1">
        <v>110726</v>
      </c>
      <c r="F18" s="1">
        <v>101572</v>
      </c>
      <c r="G18" s="1">
        <v>436614</v>
      </c>
      <c r="H18" s="1">
        <v>107484</v>
      </c>
      <c r="I18" s="1">
        <v>102449</v>
      </c>
      <c r="J18" s="1"/>
      <c r="P18">
        <v>2016</v>
      </c>
      <c r="Q18">
        <v>7529066617</v>
      </c>
      <c r="R18">
        <v>324353340</v>
      </c>
      <c r="S18">
        <v>82348669</v>
      </c>
      <c r="T18">
        <v>65607000</v>
      </c>
      <c r="U18">
        <v>1387790000</v>
      </c>
      <c r="V18">
        <v>1343944296</v>
      </c>
      <c r="W18">
        <v>127076000</v>
      </c>
    </row>
    <row r="19" spans="2:23" x14ac:dyDescent="0.25">
      <c r="B19">
        <v>2017</v>
      </c>
      <c r="C19" s="1">
        <v>2467960</v>
      </c>
      <c r="D19" s="1">
        <v>440418</v>
      </c>
      <c r="E19" s="1">
        <v>111427</v>
      </c>
      <c r="F19" s="1">
        <v>102027</v>
      </c>
      <c r="G19" s="1">
        <v>468713</v>
      </c>
      <c r="H19" s="1">
        <v>113509</v>
      </c>
      <c r="I19" s="1">
        <v>102425</v>
      </c>
      <c r="J19" s="1"/>
      <c r="P19">
        <v>2017</v>
      </c>
      <c r="Q19">
        <v>7614748582</v>
      </c>
      <c r="R19">
        <v>326608609</v>
      </c>
      <c r="S19">
        <v>82657002</v>
      </c>
      <c r="T19">
        <v>65966000</v>
      </c>
      <c r="U19">
        <v>1396215000</v>
      </c>
      <c r="V19">
        <v>1359657400</v>
      </c>
      <c r="W19">
        <v>126972000</v>
      </c>
    </row>
    <row r="20" spans="2:23" x14ac:dyDescent="0.25">
      <c r="B20">
        <v>2018</v>
      </c>
      <c r="C20" s="1">
        <v>2613116</v>
      </c>
      <c r="D20" s="1">
        <v>447164</v>
      </c>
      <c r="E20" s="1">
        <v>111308</v>
      </c>
      <c r="F20" s="1">
        <v>102782</v>
      </c>
      <c r="G20" s="1">
        <v>532295</v>
      </c>
      <c r="H20" s="1">
        <v>130235</v>
      </c>
      <c r="I20" s="1">
        <v>103957</v>
      </c>
      <c r="J20" s="1"/>
      <c r="P20">
        <v>2018</v>
      </c>
      <c r="Q20">
        <v>7697492379</v>
      </c>
      <c r="R20">
        <v>328529577</v>
      </c>
      <c r="S20">
        <v>82905782</v>
      </c>
      <c r="T20">
        <v>66289000</v>
      </c>
      <c r="U20">
        <v>1402760000</v>
      </c>
      <c r="V20">
        <v>1374659064</v>
      </c>
      <c r="W20">
        <v>126811000</v>
      </c>
    </row>
    <row r="21" spans="2:23" x14ac:dyDescent="0.25">
      <c r="B21">
        <v>2019</v>
      </c>
      <c r="C21" s="1">
        <v>2811110</v>
      </c>
      <c r="D21" s="1">
        <v>451480</v>
      </c>
      <c r="E21" s="1">
        <v>113492</v>
      </c>
      <c r="F21" s="1">
        <v>103938</v>
      </c>
      <c r="G21" s="1">
        <v>617494</v>
      </c>
      <c r="H21" s="1">
        <v>132820</v>
      </c>
      <c r="I21" s="1">
        <v>104006</v>
      </c>
      <c r="J21" s="1"/>
      <c r="P21">
        <v>2019</v>
      </c>
      <c r="Q21">
        <v>7778303912</v>
      </c>
      <c r="R21">
        <v>330226227</v>
      </c>
      <c r="S21">
        <v>83092962</v>
      </c>
      <c r="T21">
        <v>66631000</v>
      </c>
      <c r="U21">
        <v>1407745000</v>
      </c>
      <c r="V21">
        <v>1389030312</v>
      </c>
      <c r="W21">
        <v>126633000</v>
      </c>
    </row>
    <row r="22" spans="2:23" x14ac:dyDescent="0.25">
      <c r="B22">
        <v>2020</v>
      </c>
      <c r="C22" s="1">
        <v>2955562</v>
      </c>
      <c r="D22" s="1">
        <v>457587</v>
      </c>
      <c r="E22" s="1">
        <v>112179</v>
      </c>
      <c r="F22" s="1">
        <v>104648</v>
      </c>
      <c r="G22" s="1">
        <v>672735</v>
      </c>
      <c r="H22" s="1">
        <v>148410</v>
      </c>
      <c r="I22" s="1">
        <v>102788</v>
      </c>
      <c r="J22" s="1"/>
      <c r="P22">
        <v>2020</v>
      </c>
      <c r="Q22">
        <v>7855075060</v>
      </c>
      <c r="R22">
        <v>331577720</v>
      </c>
      <c r="S22">
        <v>83160871</v>
      </c>
      <c r="T22">
        <v>66744000</v>
      </c>
      <c r="U22">
        <v>1411100000</v>
      </c>
      <c r="V22">
        <v>1402617695</v>
      </c>
      <c r="W22">
        <v>126261000</v>
      </c>
    </row>
    <row r="23" spans="2:23" x14ac:dyDescent="0.25">
      <c r="B23">
        <v>2021</v>
      </c>
      <c r="C23" s="1">
        <v>3240279</v>
      </c>
      <c r="D23" s="1">
        <v>472448</v>
      </c>
      <c r="E23" s="1">
        <v>119604</v>
      </c>
      <c r="F23" s="1">
        <v>109939</v>
      </c>
      <c r="G23" s="1">
        <v>766200</v>
      </c>
      <c r="H23" s="1">
        <v>179806</v>
      </c>
      <c r="I23" s="1">
        <v>109075</v>
      </c>
      <c r="J23" s="1"/>
      <c r="P23">
        <v>2021</v>
      </c>
      <c r="Q23">
        <v>7920861888</v>
      </c>
      <c r="R23">
        <v>332099760</v>
      </c>
      <c r="S23">
        <v>83196078</v>
      </c>
      <c r="T23">
        <v>66984000</v>
      </c>
      <c r="U23">
        <v>1412360000</v>
      </c>
      <c r="V23">
        <v>1414203896</v>
      </c>
      <c r="W23">
        <v>125681593</v>
      </c>
    </row>
    <row r="24" spans="2:23" x14ac:dyDescent="0.25">
      <c r="B24">
        <v>2022</v>
      </c>
      <c r="C24" s="1">
        <v>3344037</v>
      </c>
      <c r="D24" s="1">
        <v>457335</v>
      </c>
      <c r="E24" s="1">
        <v>113976</v>
      </c>
      <c r="F24" s="1">
        <v>105584</v>
      </c>
      <c r="G24" s="1">
        <v>898949</v>
      </c>
      <c r="H24" s="1">
        <v>207390</v>
      </c>
      <c r="I24" s="1">
        <v>103723</v>
      </c>
      <c r="J24" s="1"/>
      <c r="P24">
        <v>2022</v>
      </c>
      <c r="Q24">
        <v>7990399768</v>
      </c>
      <c r="R24">
        <v>334017321</v>
      </c>
      <c r="S24">
        <v>83797985</v>
      </c>
      <c r="T24">
        <v>67604000</v>
      </c>
      <c r="U24">
        <v>1412175000</v>
      </c>
      <c r="V24">
        <v>1425423212</v>
      </c>
      <c r="W24">
        <v>125124989</v>
      </c>
    </row>
    <row r="27" spans="2:23" x14ac:dyDescent="0.25">
      <c r="B27" s="2" t="s">
        <v>14</v>
      </c>
    </row>
    <row r="29" spans="2:23" x14ac:dyDescent="0.25">
      <c r="B29" t="s">
        <v>10</v>
      </c>
      <c r="C29" t="s">
        <v>1</v>
      </c>
      <c r="D29" t="s">
        <v>13</v>
      </c>
      <c r="E29" t="s">
        <v>4</v>
      </c>
      <c r="F29" t="s">
        <v>5</v>
      </c>
      <c r="G29" t="s">
        <v>6</v>
      </c>
    </row>
    <row r="30" spans="2:23" x14ac:dyDescent="0.25">
      <c r="B30">
        <v>2006</v>
      </c>
      <c r="C30">
        <v>1.86</v>
      </c>
      <c r="D30">
        <v>1.0900000000000001</v>
      </c>
      <c r="E30">
        <v>0.43</v>
      </c>
      <c r="F30">
        <v>0.63</v>
      </c>
      <c r="G30">
        <v>0.66</v>
      </c>
    </row>
    <row r="31" spans="2:23" x14ac:dyDescent="0.25">
      <c r="B31">
        <v>2007</v>
      </c>
      <c r="C31">
        <v>1.86</v>
      </c>
      <c r="D31">
        <v>1.1200000000000001</v>
      </c>
      <c r="E31">
        <v>0.47</v>
      </c>
      <c r="F31">
        <v>0.65</v>
      </c>
      <c r="G31">
        <v>0.7</v>
      </c>
    </row>
    <row r="32" spans="2:23" x14ac:dyDescent="0.25">
      <c r="B32">
        <v>2008</v>
      </c>
      <c r="C32">
        <v>1.94</v>
      </c>
      <c r="D32">
        <v>1.0900000000000001</v>
      </c>
      <c r="E32">
        <v>0.51</v>
      </c>
      <c r="F32">
        <v>0.67</v>
      </c>
      <c r="G32">
        <v>0.64</v>
      </c>
    </row>
    <row r="33" spans="2:7" x14ac:dyDescent="0.25">
      <c r="B33">
        <v>2009</v>
      </c>
      <c r="C33">
        <v>1.93</v>
      </c>
      <c r="D33">
        <v>1.1399999999999999</v>
      </c>
      <c r="E33">
        <v>0.55000000000000004</v>
      </c>
      <c r="F33">
        <v>0.68</v>
      </c>
      <c r="G33">
        <v>0.65</v>
      </c>
    </row>
    <row r="34" spans="2:7" x14ac:dyDescent="0.25">
      <c r="B34">
        <v>2010</v>
      </c>
      <c r="C34">
        <v>1.93</v>
      </c>
      <c r="D34">
        <v>1.18</v>
      </c>
      <c r="E34">
        <v>0.59</v>
      </c>
      <c r="F34">
        <v>0.61</v>
      </c>
      <c r="G34">
        <v>0.72</v>
      </c>
    </row>
    <row r="35" spans="2:7" x14ac:dyDescent="0.25">
      <c r="B35">
        <v>2011</v>
      </c>
      <c r="C35">
        <v>1.95</v>
      </c>
      <c r="D35">
        <v>1.2</v>
      </c>
      <c r="E35">
        <v>0.66</v>
      </c>
      <c r="F35">
        <v>0.67</v>
      </c>
      <c r="G35">
        <v>0.76</v>
      </c>
    </row>
    <row r="36" spans="2:7" x14ac:dyDescent="0.25">
      <c r="B36">
        <v>2012</v>
      </c>
      <c r="C36">
        <v>1.93</v>
      </c>
      <c r="D36">
        <v>1.22</v>
      </c>
      <c r="E36">
        <v>0.7</v>
      </c>
      <c r="F36">
        <v>0.62</v>
      </c>
      <c r="G36">
        <v>0.72</v>
      </c>
    </row>
    <row r="37" spans="2:7" x14ac:dyDescent="0.25">
      <c r="B37">
        <v>2013</v>
      </c>
      <c r="C37">
        <v>1.94</v>
      </c>
      <c r="D37">
        <v>1.23</v>
      </c>
      <c r="E37">
        <v>0.75</v>
      </c>
      <c r="F37">
        <v>0.71</v>
      </c>
      <c r="G37">
        <v>0.82</v>
      </c>
    </row>
    <row r="38" spans="2:7" x14ac:dyDescent="0.25">
      <c r="B38">
        <v>2014</v>
      </c>
      <c r="C38">
        <v>1.95</v>
      </c>
      <c r="D38">
        <v>1.25</v>
      </c>
      <c r="E38">
        <v>0.8</v>
      </c>
      <c r="F38">
        <v>0.69</v>
      </c>
      <c r="G38">
        <v>0.81</v>
      </c>
    </row>
    <row r="39" spans="2:7" x14ac:dyDescent="0.25">
      <c r="B39">
        <v>2015</v>
      </c>
      <c r="C39">
        <v>1.93</v>
      </c>
      <c r="D39">
        <v>1.27</v>
      </c>
      <c r="E39">
        <v>0.86</v>
      </c>
      <c r="F39">
        <v>0.75</v>
      </c>
      <c r="G39">
        <v>0.86</v>
      </c>
    </row>
    <row r="40" spans="2:7" x14ac:dyDescent="0.25">
      <c r="B40">
        <v>2016</v>
      </c>
      <c r="C40">
        <v>1.91</v>
      </c>
      <c r="D40">
        <v>1.25</v>
      </c>
      <c r="E40">
        <v>0.9</v>
      </c>
      <c r="F40">
        <v>0.84</v>
      </c>
      <c r="G40">
        <v>0.89</v>
      </c>
    </row>
    <row r="41" spans="2:7" x14ac:dyDescent="0.25">
      <c r="B41">
        <v>2017</v>
      </c>
      <c r="C41">
        <v>1.89</v>
      </c>
      <c r="D41">
        <v>1.27</v>
      </c>
      <c r="E41">
        <v>1.04</v>
      </c>
      <c r="F41">
        <v>0.78</v>
      </c>
      <c r="G41">
        <v>0.94</v>
      </c>
    </row>
    <row r="42" spans="2:7" x14ac:dyDescent="0.25">
      <c r="B42">
        <v>2018</v>
      </c>
      <c r="C42">
        <v>1.86</v>
      </c>
      <c r="D42">
        <v>1.29</v>
      </c>
      <c r="E42">
        <v>1.1100000000000001</v>
      </c>
      <c r="F42">
        <v>0.84</v>
      </c>
      <c r="G42">
        <v>0.93</v>
      </c>
    </row>
    <row r="43" spans="2:7" x14ac:dyDescent="0.25">
      <c r="B43">
        <v>2019</v>
      </c>
      <c r="C43">
        <v>1.84</v>
      </c>
      <c r="D43">
        <v>1.28</v>
      </c>
      <c r="E43">
        <v>1.18</v>
      </c>
      <c r="F43">
        <v>0.94</v>
      </c>
      <c r="G43">
        <v>1.04</v>
      </c>
    </row>
    <row r="44" spans="2:7" x14ac:dyDescent="0.25">
      <c r="B44">
        <v>2020</v>
      </c>
      <c r="C44">
        <v>1.66</v>
      </c>
      <c r="D44">
        <v>1.24</v>
      </c>
      <c r="E44">
        <v>1.28</v>
      </c>
      <c r="F44">
        <v>1.04</v>
      </c>
      <c r="G44">
        <v>0.97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3576-FEBB-45DF-A3BF-8DC2DEFCF36A}">
  <dimension ref="B2:I24"/>
  <sheetViews>
    <sheetView workbookViewId="0">
      <selection activeCell="K14" sqref="K14"/>
    </sheetView>
  </sheetViews>
  <sheetFormatPr defaultRowHeight="15" x14ac:dyDescent="0.25"/>
  <sheetData>
    <row r="2" spans="2:9" x14ac:dyDescent="0.25">
      <c r="B2" s="2" t="s">
        <v>12</v>
      </c>
    </row>
    <row r="4" spans="2:9" x14ac:dyDescent="0.25">
      <c r="B4" t="str">
        <f>'Raw data'!B4</f>
        <v>Year</v>
      </c>
      <c r="C4" t="str">
        <f>'Raw data'!C4</f>
        <v>World</v>
      </c>
      <c r="D4" t="str">
        <f>'Raw data'!D4</f>
        <v>United States</v>
      </c>
      <c r="E4" t="str">
        <f>'Raw data'!E4</f>
        <v>Germany</v>
      </c>
      <c r="F4" t="str">
        <f>'Raw data'!F4</f>
        <v>United Kingdom</v>
      </c>
      <c r="G4" t="str">
        <f>'Raw data'!G4</f>
        <v>China</v>
      </c>
      <c r="H4" t="str">
        <f>'Raw data'!H4</f>
        <v>India</v>
      </c>
      <c r="I4" t="str">
        <f>'Raw data'!I4</f>
        <v>Japan</v>
      </c>
    </row>
    <row r="5" spans="2:9" x14ac:dyDescent="0.25">
      <c r="B5">
        <f>'Raw data'!B5</f>
        <v>2003</v>
      </c>
      <c r="C5" s="3">
        <f>'Raw data'!C5/'Raw data'!Q5*1000000</f>
        <v>192.84775770570442</v>
      </c>
      <c r="D5" s="3">
        <f>'Raw data'!D5/'Raw data'!R5*1000000</f>
        <v>1159.8821049819414</v>
      </c>
      <c r="E5" s="3">
        <f>'Raw data'!E5/'Raw data'!S5*1000000</f>
        <v>900.47545879660811</v>
      </c>
      <c r="F5" s="3">
        <f>'Raw data'!F5/'Raw data'!T5*1000000</f>
        <v>1293.4473432173113</v>
      </c>
      <c r="G5" s="3">
        <f>'Raw data'!G5/'Raw data'!U5*1000000</f>
        <v>68.755821173548583</v>
      </c>
      <c r="H5" s="3">
        <f>'Raw data'!H5/'Raw data'!V5*1000000</f>
        <v>23.852013163367147</v>
      </c>
      <c r="I5" s="3">
        <f>'Raw data'!I5/'Raw data'!W5*1000000</f>
        <v>793.79570616514502</v>
      </c>
    </row>
    <row r="6" spans="2:9" x14ac:dyDescent="0.25">
      <c r="B6">
        <f>'Raw data'!B6</f>
        <v>2004</v>
      </c>
      <c r="C6" s="3">
        <f>'Raw data'!C6/'Raw data'!Q6*1000000</f>
        <v>207.30243614835436</v>
      </c>
      <c r="D6" s="3">
        <f>'Raw data'!D6/'Raw data'!R6*1000000</f>
        <v>1230.6095636288658</v>
      </c>
      <c r="E6" s="3">
        <f>'Raw data'!E6/'Raw data'!S6*1000000</f>
        <v>935.6943710245713</v>
      </c>
      <c r="F6" s="3">
        <f>'Raw data'!F6/'Raw data'!T6*1000000</f>
        <v>1347.2049073892479</v>
      </c>
      <c r="G6" s="3">
        <f>'Raw data'!G6/'Raw data'!U6*1000000</f>
        <v>93.938236598962249</v>
      </c>
      <c r="H6" s="3">
        <f>'Raw data'!H6/'Raw data'!V6*1000000</f>
        <v>25.138392033039775</v>
      </c>
      <c r="I6" s="3">
        <f>'Raw data'!I6/'Raw data'!W6*1000000</f>
        <v>812.68931833658166</v>
      </c>
    </row>
    <row r="7" spans="2:9" x14ac:dyDescent="0.25">
      <c r="B7">
        <f>'Raw data'!B7</f>
        <v>2005</v>
      </c>
      <c r="C7" s="3">
        <f>'Raw data'!C7/'Raw data'!Q7*1000000</f>
        <v>229.45154603000859</v>
      </c>
      <c r="D7" s="3">
        <f>'Raw data'!D7/'Raw data'!R7*1000000</f>
        <v>1321.0865356500667</v>
      </c>
      <c r="E7" s="3">
        <f>'Raw data'!E7/'Raw data'!S7*1000000</f>
        <v>1032.2371363291475</v>
      </c>
      <c r="F7" s="3">
        <f>'Raw data'!F7/'Raw data'!T7*1000000</f>
        <v>1429.4582131356781</v>
      </c>
      <c r="G7" s="3">
        <f>'Raw data'!G7/'Raw data'!U7*1000000</f>
        <v>127.22593808486485</v>
      </c>
      <c r="H7" s="3">
        <f>'Raw data'!H7/'Raw data'!V7*1000000</f>
        <v>28.34907010416725</v>
      </c>
      <c r="I7" s="3">
        <f>'Raw data'!I7/'Raw data'!W7*1000000</f>
        <v>878.56589420300054</v>
      </c>
    </row>
    <row r="8" spans="2:9" x14ac:dyDescent="0.25">
      <c r="B8">
        <f>'Raw data'!B8</f>
        <v>2006</v>
      </c>
      <c r="C8" s="3">
        <f>'Raw data'!C8/'Raw data'!Q8*1000000</f>
        <v>240.17079848710139</v>
      </c>
      <c r="D8" s="3">
        <f>'Raw data'!D8/'Raw data'!R8*1000000</f>
        <v>1321.268571189873</v>
      </c>
      <c r="E8" s="3">
        <f>'Raw data'!E8/'Raw data'!S8*1000000</f>
        <v>1057.8872838306665</v>
      </c>
      <c r="F8" s="3">
        <f>'Raw data'!F8/'Raw data'!T8*1000000</f>
        <v>1477.6778802902106</v>
      </c>
      <c r="G8" s="3">
        <f>'Raw data'!G8/'Raw data'!U8*1000000</f>
        <v>147.1236136748486</v>
      </c>
      <c r="H8" s="3">
        <f>'Raw data'!H8/'Raw data'!V8*1000000</f>
        <v>32.177235281300021</v>
      </c>
      <c r="I8" s="3">
        <f>'Raw data'!I8/'Raw data'!W8*1000000</f>
        <v>887.98942543839064</v>
      </c>
    </row>
    <row r="9" spans="2:9" x14ac:dyDescent="0.25">
      <c r="B9">
        <f>'Raw data'!B9</f>
        <v>2007</v>
      </c>
      <c r="C9" s="3">
        <f>'Raw data'!C9/'Raw data'!Q9*1000000</f>
        <v>247.4455664868338</v>
      </c>
      <c r="D9" s="3">
        <f>'Raw data'!D9/'Raw data'!R9*1000000</f>
        <v>1315.6206621049059</v>
      </c>
      <c r="E9" s="3">
        <f>'Raw data'!E9/'Raw data'!S9*1000000</f>
        <v>1096.4261314453006</v>
      </c>
      <c r="F9" s="3">
        <f>'Raw data'!F9/'Raw data'!T9*1000000</f>
        <v>1509.0228844852497</v>
      </c>
      <c r="G9" s="3">
        <f>'Raw data'!G9/'Raw data'!U9*1000000</f>
        <v>162.11429677096257</v>
      </c>
      <c r="H9" s="3">
        <f>'Raw data'!H9/'Raw data'!V9*1000000</f>
        <v>35.311872632395946</v>
      </c>
      <c r="I9" s="3">
        <f>'Raw data'!I9/'Raw data'!W9*1000000</f>
        <v>852.64958867508847</v>
      </c>
    </row>
    <row r="10" spans="2:9" x14ac:dyDescent="0.25">
      <c r="B10">
        <f>'Raw data'!B10</f>
        <v>2008</v>
      </c>
      <c r="C10" s="3">
        <f>'Raw data'!C10/'Raw data'!Q10*1000000</f>
        <v>258.1044586790901</v>
      </c>
      <c r="D10" s="3">
        <f>'Raw data'!D10/'Raw data'!R10*1000000</f>
        <v>1312.9921821599053</v>
      </c>
      <c r="E10" s="3">
        <f>'Raw data'!E10/'Raw data'!S10*1000000</f>
        <v>1136.8151227491549</v>
      </c>
      <c r="F10" s="3">
        <f>'Raw data'!F10/'Raw data'!T10*1000000</f>
        <v>1500.6553869833017</v>
      </c>
      <c r="G10" s="3">
        <f>'Raw data'!G10/'Raw data'!U10*1000000</f>
        <v>187.30914841977724</v>
      </c>
      <c r="H10" s="3">
        <f>'Raw data'!H10/'Raw data'!V10*1000000</f>
        <v>39.537027713779182</v>
      </c>
      <c r="I10" s="3">
        <f>'Raw data'!I10/'Raw data'!W10*1000000</f>
        <v>840.32077961628261</v>
      </c>
    </row>
    <row r="11" spans="2:9" x14ac:dyDescent="0.25">
      <c r="B11">
        <f>'Raw data'!B11</f>
        <v>2009</v>
      </c>
      <c r="C11" s="3">
        <f>'Raw data'!C11/'Raw data'!Q11*1000000</f>
        <v>269.31034484772766</v>
      </c>
      <c r="D11" s="3">
        <f>'Raw data'!D11/'Raw data'!R11*1000000</f>
        <v>1316.9670644370651</v>
      </c>
      <c r="E11" s="3">
        <f>'Raw data'!E11/'Raw data'!S11*1000000</f>
        <v>1177.0120223841802</v>
      </c>
      <c r="F11" s="3">
        <f>'Raw data'!F11/'Raw data'!T11*1000000</f>
        <v>1525.5730633835326</v>
      </c>
      <c r="G11" s="3">
        <f>'Raw data'!G11/'Raw data'!U11*1000000</f>
        <v>214.65078196595707</v>
      </c>
      <c r="H11" s="3">
        <f>'Raw data'!H11/'Raw data'!V11*1000000</f>
        <v>43.409975906051734</v>
      </c>
      <c r="I11" s="3">
        <f>'Raw data'!I11/'Raw data'!W11*1000000</f>
        <v>851.46079174053284</v>
      </c>
    </row>
    <row r="12" spans="2:9" x14ac:dyDescent="0.25">
      <c r="B12">
        <f>'Raw data'!B12</f>
        <v>2010</v>
      </c>
      <c r="C12" s="3">
        <f>'Raw data'!C12/'Raw data'!Q12*1000000</f>
        <v>278.54644517053259</v>
      </c>
      <c r="D12" s="3">
        <f>'Raw data'!D12/'Raw data'!R12*1000000</f>
        <v>1337.2143347372664</v>
      </c>
      <c r="E12" s="3">
        <f>'Raw data'!E12/'Raw data'!S12*1000000</f>
        <v>1204.6429231324776</v>
      </c>
      <c r="F12" s="3">
        <f>'Raw data'!F12/'Raw data'!T12*1000000</f>
        <v>1515.9393092144176</v>
      </c>
      <c r="G12" s="3">
        <f>'Raw data'!G12/'Raw data'!U12*1000000</f>
        <v>231.13690985680699</v>
      </c>
      <c r="H12" s="3">
        <f>'Raw data'!H12/'Raw data'!V12*1000000</f>
        <v>48.465535593577968</v>
      </c>
      <c r="I12" s="3">
        <f>'Raw data'!I12/'Raw data'!W12*1000000</f>
        <v>849.01225892090258</v>
      </c>
    </row>
    <row r="13" spans="2:9" x14ac:dyDescent="0.25">
      <c r="B13">
        <f>'Raw data'!B13</f>
        <v>2011</v>
      </c>
      <c r="C13" s="3">
        <f>'Raw data'!C13/'Raw data'!Q13*1000000</f>
        <v>288.60115112874632</v>
      </c>
      <c r="D13" s="3">
        <f>'Raw data'!D13/'Raw data'!R13*1000000</f>
        <v>1368.7555725989407</v>
      </c>
      <c r="E13" s="3">
        <f>'Raw data'!E13/'Raw data'!S13*1000000</f>
        <v>1261.1400989022943</v>
      </c>
      <c r="F13" s="3">
        <f>'Raw data'!F13/'Raw data'!T13*1000000</f>
        <v>1524.1197234029537</v>
      </c>
      <c r="G13" s="3">
        <f>'Raw data'!G13/'Raw data'!U13*1000000</f>
        <v>240.3892835502422</v>
      </c>
      <c r="H13" s="3">
        <f>'Raw data'!H13/'Raw data'!V13*1000000</f>
        <v>56.591807649882576</v>
      </c>
      <c r="I13" s="3">
        <f>'Raw data'!I13/'Raw data'!W13*1000000</f>
        <v>864.07265729506469</v>
      </c>
    </row>
    <row r="14" spans="2:9" x14ac:dyDescent="0.25">
      <c r="B14">
        <f>'Raw data'!B14</f>
        <v>2012</v>
      </c>
      <c r="C14" s="3">
        <f>'Raw data'!C14/'Raw data'!Q14*1000000</f>
        <v>293.32118281108717</v>
      </c>
      <c r="D14" s="3">
        <f>'Raw data'!D14/'Raw data'!R14*1000000</f>
        <v>1368.4711872257419</v>
      </c>
      <c r="E14" s="3">
        <f>'Raw data'!E14/'Raw data'!S14*1000000</f>
        <v>1313.4960396985928</v>
      </c>
      <c r="F14" s="3">
        <f>'Raw data'!F14/'Raw data'!T14*1000000</f>
        <v>1548.9475914677214</v>
      </c>
      <c r="G14" s="3">
        <f>'Raw data'!G14/'Raw data'!U14*1000000</f>
        <v>242.99913601488714</v>
      </c>
      <c r="H14" s="3">
        <f>'Raw data'!H14/'Raw data'!V14*1000000</f>
        <v>61.106247037684341</v>
      </c>
      <c r="I14" s="3">
        <f>'Raw data'!I14/'Raw data'!W14*1000000</f>
        <v>854.35128379913658</v>
      </c>
    </row>
    <row r="15" spans="2:9" x14ac:dyDescent="0.25">
      <c r="B15">
        <f>'Raw data'!B15</f>
        <v>2013</v>
      </c>
      <c r="C15" s="3">
        <f>'Raw data'!C15/'Raw data'!Q15*1000000</f>
        <v>298.38560360732498</v>
      </c>
      <c r="D15" s="3">
        <f>'Raw data'!D15/'Raw data'!R15*1000000</f>
        <v>1364.0579407300338</v>
      </c>
      <c r="E15" s="3">
        <f>'Raw data'!E15/'Raw data'!S15*1000000</f>
        <v>1315.8559601605073</v>
      </c>
      <c r="F15" s="3">
        <f>'Raw data'!F15/'Raw data'!T15*1000000</f>
        <v>1556.9154492586415</v>
      </c>
      <c r="G15" s="3">
        <f>'Raw data'!G15/'Raw data'!U15*1000000</f>
        <v>260.88656436137438</v>
      </c>
      <c r="H15" s="3">
        <f>'Raw data'!H15/'Raw data'!V15*1000000</f>
        <v>63.935108204214984</v>
      </c>
      <c r="I15" s="3">
        <f>'Raw data'!I15/'Raw data'!W15*1000000</f>
        <v>851.74781278198441</v>
      </c>
    </row>
    <row r="16" spans="2:9" x14ac:dyDescent="0.25">
      <c r="B16">
        <f>'Raw data'!B16</f>
        <v>2014</v>
      </c>
      <c r="C16" s="3">
        <f>'Raw data'!C16/'Raw data'!Q16*1000000</f>
        <v>305.30106307587261</v>
      </c>
      <c r="D16" s="3">
        <f>'Raw data'!D16/'Raw data'!R16*1000000</f>
        <v>1360.6944812833876</v>
      </c>
      <c r="E16" s="3">
        <f>'Raw data'!E16/'Raw data'!S16*1000000</f>
        <v>1335.0785663569291</v>
      </c>
      <c r="F16" s="3">
        <f>'Raw data'!F16/'Raw data'!T16*1000000</f>
        <v>1544.583720210461</v>
      </c>
      <c r="G16" s="3">
        <f>'Raw data'!G16/'Raw data'!U16*1000000</f>
        <v>280.71450439549227</v>
      </c>
      <c r="H16" s="3">
        <f>'Raw data'!H16/'Raw data'!V16*1000000</f>
        <v>69.979117696940904</v>
      </c>
      <c r="I16" s="3">
        <f>'Raw data'!I16/'Raw data'!W16*1000000</f>
        <v>827.23372827555863</v>
      </c>
    </row>
    <row r="17" spans="2:9" x14ac:dyDescent="0.25">
      <c r="B17">
        <f>'Raw data'!B17</f>
        <v>2015</v>
      </c>
      <c r="C17" s="3">
        <f>'Raw data'!C17/'Raw data'!Q17*1000000</f>
        <v>309.36355253242476</v>
      </c>
      <c r="D17" s="3">
        <f>'Raw data'!D17/'Raw data'!R17*1000000</f>
        <v>1357.6366413186656</v>
      </c>
      <c r="E17" s="3">
        <f>'Raw data'!E17/'Raw data'!S17*1000000</f>
        <v>1327.9899688824157</v>
      </c>
      <c r="F17" s="3">
        <f>'Raw data'!F17/'Raw data'!T17*1000000</f>
        <v>1554.4339970501476</v>
      </c>
      <c r="G17" s="3">
        <f>'Raw data'!G17/'Raw data'!U17*1000000</f>
        <v>294.76468627252041</v>
      </c>
      <c r="H17" s="3">
        <f>'Raw data'!H17/'Raw data'!V17*1000000</f>
        <v>74.020471872349447</v>
      </c>
      <c r="I17" s="3">
        <f>'Raw data'!I17/'Raw data'!W17*1000000</f>
        <v>802.40834978488454</v>
      </c>
    </row>
    <row r="18" spans="2:9" x14ac:dyDescent="0.25">
      <c r="B18">
        <f>'Raw data'!B18</f>
        <v>2016</v>
      </c>
      <c r="C18" s="3">
        <f>'Raw data'!C18/'Raw data'!Q18*1000000</f>
        <v>316.96067007983015</v>
      </c>
      <c r="D18" s="3">
        <f>'Raw data'!D18/'Raw data'!R18*1000000</f>
        <v>1348.979480217469</v>
      </c>
      <c r="E18" s="3">
        <f>'Raw data'!E18/'Raw data'!S18*1000000</f>
        <v>1344.5997530330453</v>
      </c>
      <c r="F18" s="3">
        <f>'Raw data'!F18/'Raw data'!T18*1000000</f>
        <v>1548.1884555001755</v>
      </c>
      <c r="G18" s="3">
        <f>'Raw data'!G18/'Raw data'!U18*1000000</f>
        <v>314.61100022337672</v>
      </c>
      <c r="H18" s="3">
        <f>'Raw data'!H18/'Raw data'!V18*1000000</f>
        <v>79.97652902721201</v>
      </c>
      <c r="I18" s="3">
        <f>'Raw data'!I18/'Raw data'!W18*1000000</f>
        <v>806.20258742799592</v>
      </c>
    </row>
    <row r="19" spans="2:9" x14ac:dyDescent="0.25">
      <c r="B19">
        <f>'Raw data'!B19</f>
        <v>2017</v>
      </c>
      <c r="C19" s="3">
        <f>'Raw data'!C19/'Raw data'!Q19*1000000</f>
        <v>324.10262445615695</v>
      </c>
      <c r="D19" s="3">
        <f>'Raw data'!D19/'Raw data'!R19*1000000</f>
        <v>1348.4580254894629</v>
      </c>
      <c r="E19" s="3">
        <f>'Raw data'!E19/'Raw data'!S19*1000000</f>
        <v>1348.064862066979</v>
      </c>
      <c r="F19" s="3">
        <f>'Raw data'!F19/'Raw data'!T19*1000000</f>
        <v>1546.6604008125398</v>
      </c>
      <c r="G19" s="3">
        <f>'Raw data'!G19/'Raw data'!U19*1000000</f>
        <v>335.70259594689929</v>
      </c>
      <c r="H19" s="3">
        <f>'Raw data'!H19/'Raw data'!V19*1000000</f>
        <v>83.483530483487968</v>
      </c>
      <c r="I19" s="3">
        <f>'Raw data'!I19/'Raw data'!W19*1000000</f>
        <v>806.67391235863022</v>
      </c>
    </row>
    <row r="20" spans="2:9" x14ac:dyDescent="0.25">
      <c r="B20">
        <f>'Raw data'!B20</f>
        <v>2018</v>
      </c>
      <c r="C20" s="3">
        <f>'Raw data'!C20/'Raw data'!Q20*1000000</f>
        <v>339.476269847178</v>
      </c>
      <c r="D20" s="3">
        <f>'Raw data'!D20/'Raw data'!R20*1000000</f>
        <v>1361.1072831959966</v>
      </c>
      <c r="E20" s="3">
        <f>'Raw data'!E20/'Raw data'!S20*1000000</f>
        <v>1342.5842844109475</v>
      </c>
      <c r="F20" s="3">
        <f>'Raw data'!F20/'Raw data'!T20*1000000</f>
        <v>1550.5136598832387</v>
      </c>
      <c r="G20" s="3">
        <f>'Raw data'!G20/'Raw data'!U20*1000000</f>
        <v>379.46263081353902</v>
      </c>
      <c r="H20" s="3">
        <f>'Raw data'!H20/'Raw data'!V20*1000000</f>
        <v>94.739854710622268</v>
      </c>
      <c r="I20" s="3">
        <f>'Raw data'!I20/'Raw data'!W20*1000000</f>
        <v>819.7790412503648</v>
      </c>
    </row>
    <row r="21" spans="2:9" x14ac:dyDescent="0.25">
      <c r="B21">
        <f>'Raw data'!B21</f>
        <v>2019</v>
      </c>
      <c r="C21" s="3">
        <f>'Raw data'!C21/'Raw data'!Q21*1000000</f>
        <v>361.40398109967805</v>
      </c>
      <c r="D21" s="3">
        <f>'Raw data'!D21/'Raw data'!R21*1000000</f>
        <v>1367.1839578023585</v>
      </c>
      <c r="E21" s="3">
        <f>'Raw data'!E21/'Raw data'!S21*1000000</f>
        <v>1365.8437161019726</v>
      </c>
      <c r="F21" s="3">
        <f>'Raw data'!F21/'Raw data'!T21*1000000</f>
        <v>1559.9045489336795</v>
      </c>
      <c r="G21" s="3">
        <f>'Raw data'!G21/'Raw data'!U21*1000000</f>
        <v>438.64052083296338</v>
      </c>
      <c r="H21" s="3">
        <f>'Raw data'!H21/'Raw data'!V21*1000000</f>
        <v>95.620663460366586</v>
      </c>
      <c r="I21" s="3">
        <f>'Raw data'!I21/'Raw data'!W21*1000000</f>
        <v>821.31829775808831</v>
      </c>
    </row>
    <row r="22" spans="2:9" x14ac:dyDescent="0.25">
      <c r="B22">
        <f>'Raw data'!B22</f>
        <v>2020</v>
      </c>
      <c r="C22" s="3">
        <f>'Raw data'!C22/'Raw data'!Q22*1000000</f>
        <v>376.26145866517027</v>
      </c>
      <c r="D22" s="3">
        <f>'Raw data'!D22/'Raw data'!R22*1000000</f>
        <v>1380.0293940135664</v>
      </c>
      <c r="E22" s="3">
        <f>'Raw data'!E22/'Raw data'!S22*1000000</f>
        <v>1348.9396954488368</v>
      </c>
      <c r="F22" s="3">
        <f>'Raw data'!F22/'Raw data'!T22*1000000</f>
        <v>1567.9012345679012</v>
      </c>
      <c r="G22" s="3">
        <f>'Raw data'!G22/'Raw data'!U22*1000000</f>
        <v>476.74509248104317</v>
      </c>
      <c r="H22" s="3">
        <f>'Raw data'!H22/'Raw data'!V22*1000000</f>
        <v>105.80930251275633</v>
      </c>
      <c r="I22" s="3">
        <f>'Raw data'!I22/'Raw data'!W22*1000000</f>
        <v>814.09144549781797</v>
      </c>
    </row>
    <row r="23" spans="2:9" x14ac:dyDescent="0.25">
      <c r="B23">
        <f>'Raw data'!B23</f>
        <v>2021</v>
      </c>
      <c r="C23" s="3">
        <f>'Raw data'!C23/'Raw data'!Q23*1000000</f>
        <v>409.08161836642796</v>
      </c>
      <c r="D23" s="3">
        <f>'Raw data'!D23/'Raw data'!R23*1000000</f>
        <v>1422.6086763808562</v>
      </c>
      <c r="E23" s="3">
        <f>'Raw data'!E23/'Raw data'!S23*1000000</f>
        <v>1437.615845304631</v>
      </c>
      <c r="F23" s="3">
        <f>'Raw data'!F23/'Raw data'!T23*1000000</f>
        <v>1641.2725426967634</v>
      </c>
      <c r="G23" s="3">
        <f>'Raw data'!G23/'Raw data'!U23*1000000</f>
        <v>542.49624741567311</v>
      </c>
      <c r="H23" s="3">
        <f>'Raw data'!H23/'Raw data'!V23*1000000</f>
        <v>127.14291093990877</v>
      </c>
      <c r="I23" s="3">
        <f>'Raw data'!I23/'Raw data'!W23*1000000</f>
        <v>867.86773939124089</v>
      </c>
    </row>
    <row r="24" spans="2:9" x14ac:dyDescent="0.25">
      <c r="B24">
        <f>'Raw data'!B24</f>
        <v>2022</v>
      </c>
      <c r="C24" s="3">
        <f>'Raw data'!C24/'Raw data'!Q24*1000000</f>
        <v>418.50684535111986</v>
      </c>
      <c r="D24" s="3">
        <f>'Raw data'!D24/'Raw data'!R24*1000000</f>
        <v>1369.1954615730842</v>
      </c>
      <c r="E24" s="3">
        <f>'Raw data'!E24/'Raw data'!S24*1000000</f>
        <v>1360.1281701463347</v>
      </c>
      <c r="F24" s="3">
        <f>'Raw data'!F24/'Raw data'!T24*1000000</f>
        <v>1561.8010768593574</v>
      </c>
      <c r="G24" s="3">
        <f>'Raw data'!G24/'Raw data'!U24*1000000</f>
        <v>636.57053835395755</v>
      </c>
      <c r="H24" s="3">
        <f>'Raw data'!H24/'Raw data'!V24*1000000</f>
        <v>145.49363182392179</v>
      </c>
      <c r="I24" s="3">
        <f>'Raw data'!I24/'Raw data'!W24*1000000</f>
        <v>828.95511783022016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Raw data</vt:lpstr>
      <vt:lpstr>Analysis</vt:lpstr>
      <vt:lpstr>Output per million</vt:lpstr>
      <vt:lpstr>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Kling YUNIKARN</dc:creator>
  <cp:lastModifiedBy>Gerhard Kling YUNIKARN</cp:lastModifiedBy>
  <dcterms:created xsi:type="dcterms:W3CDTF">2025-07-06T07:10:21Z</dcterms:created>
  <dcterms:modified xsi:type="dcterms:W3CDTF">2025-07-06T13:17:41Z</dcterms:modified>
</cp:coreProperties>
</file>