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CSB\Masters_Thesis\Figures and Tables\Accuracy Accessment\"/>
    </mc:Choice>
  </mc:AlternateContent>
  <xr:revisionPtr revIDLastSave="0" documentId="13_ncr:1_{C30E09A3-2CAC-4503-890F-C7E7FC4D5CE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rror and accuracy 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6" i="1" l="1"/>
  <c r="E56" i="1"/>
  <c r="D56" i="1"/>
  <c r="C56" i="1"/>
  <c r="B56" i="1"/>
  <c r="G55" i="1"/>
  <c r="G54" i="1"/>
  <c r="G53" i="1"/>
  <c r="G52" i="1"/>
  <c r="G56" i="1" s="1"/>
  <c r="G51" i="1"/>
  <c r="F40" i="1"/>
  <c r="E40" i="1"/>
  <c r="D40" i="1"/>
  <c r="C40" i="1"/>
  <c r="B40" i="1"/>
  <c r="G39" i="1"/>
  <c r="G38" i="1"/>
  <c r="G37" i="1"/>
  <c r="G36" i="1"/>
  <c r="G35" i="1"/>
  <c r="G40" i="1" s="1"/>
  <c r="F24" i="1"/>
  <c r="E24" i="1"/>
  <c r="D24" i="1"/>
  <c r="C24" i="1"/>
  <c r="B24" i="1"/>
  <c r="G23" i="1"/>
  <c r="G24" i="1" s="1"/>
  <c r="G22" i="1"/>
  <c r="G21" i="1"/>
  <c r="G20" i="1"/>
  <c r="G19" i="1"/>
  <c r="O8" i="1"/>
  <c r="N8" i="1"/>
  <c r="M8" i="1"/>
  <c r="L8" i="1"/>
  <c r="K8" i="1"/>
  <c r="P7" i="1"/>
  <c r="P6" i="1"/>
  <c r="P5" i="1"/>
  <c r="P4" i="1"/>
  <c r="P3" i="1"/>
  <c r="O41" i="1"/>
  <c r="N41" i="1"/>
  <c r="M41" i="1"/>
  <c r="L41" i="1"/>
  <c r="K41" i="1"/>
  <c r="P40" i="1"/>
  <c r="P39" i="1"/>
  <c r="P38" i="1"/>
  <c r="P37" i="1"/>
  <c r="P36" i="1"/>
  <c r="C8" i="1"/>
  <c r="B8" i="1"/>
  <c r="P23" i="1"/>
  <c r="P22" i="1"/>
  <c r="P21" i="1"/>
  <c r="P24" i="1" s="1"/>
  <c r="P20" i="1"/>
  <c r="P19" i="1"/>
  <c r="O24" i="1"/>
  <c r="N24" i="1"/>
  <c r="M24" i="1"/>
  <c r="L24" i="1"/>
  <c r="K24" i="1"/>
  <c r="G4" i="1"/>
  <c r="G5" i="1"/>
  <c r="G6" i="1"/>
  <c r="G7" i="1"/>
  <c r="G3" i="1"/>
  <c r="G8" i="1" s="1"/>
  <c r="D8" i="1"/>
  <c r="E8" i="1"/>
  <c r="F8" i="1"/>
  <c r="P41" i="1" l="1"/>
  <c r="P8" i="1"/>
</calcChain>
</file>

<file path=xl/sharedStrings.xml><?xml version="1.0" encoding="utf-8"?>
<sst xmlns="http://schemas.openxmlformats.org/spreadsheetml/2006/main" count="147" uniqueCount="17">
  <si>
    <t>Bare Soil</t>
  </si>
  <si>
    <t>High Marsh</t>
  </si>
  <si>
    <t>Mid Marsh</t>
  </si>
  <si>
    <t>Senesced Veg.</t>
  </si>
  <si>
    <t>Subtidal/Water</t>
  </si>
  <si>
    <t>User's Error</t>
  </si>
  <si>
    <t>Producer's Error</t>
  </si>
  <si>
    <t>mtry</t>
  </si>
  <si>
    <t>Accuracy</t>
  </si>
  <si>
    <t>Kappa</t>
  </si>
  <si>
    <t>AccuracySD</t>
  </si>
  <si>
    <t>KappaSD</t>
  </si>
  <si>
    <t>Nov. 17 Training Data Pixels</t>
  </si>
  <si>
    <t>Jan. 18 Training Data Pixels</t>
  </si>
  <si>
    <t>Nov. 18 Training Data Pixels</t>
  </si>
  <si>
    <t>Nov. 20 Training Data Pixels</t>
  </si>
  <si>
    <t>Total (Pixels)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</si>
</sst>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18" fillId="0" borderId="0" xfId="0" applyFont="1"/>
    <xf numFmtId="0" fontId="0" fillId="0" borderId="10" xfId="0" applyBorder="1"/>
    <xf numFmtId="0" fontId="16" fillId="0" borderId="10" xfId="0" applyFont="1" applyBorder="1"/>
    <xf numFmtId="0" fontId="19" fillId="0" borderId="10" xfId="0" applyFont="1" applyBorder="1"/>
    <xf numFmtId="0" fontId="18" fillId="0" borderId="10" xfId="0" applyFont="1" applyBorder="1"/>
    <xf numFmtId="0" fontId="18" fillId="0" borderId="11" xfId="0" applyFont="1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0" fontId="18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8" fillId="0" borderId="16" xfId="0" applyFont="1" applyBorder="1"/>
    <xf numFmtId="0" fontId="18" fillId="0" borderId="18" xfId="0" applyFont="1" applyBorder="1"/>
    <xf numFmtId="0" fontId="0" fillId="0" borderId="19" xfId="0" applyBorder="1"/>
    <xf numFmtId="0" fontId="18" fillId="0" borderId="20" xfId="0" applyFont="1" applyBorder="1"/>
    <xf numFmtId="0" fontId="0" fillId="0" borderId="13" xfId="0" applyBorder="1"/>
    <xf numFmtId="0" fontId="16" fillId="0" borderId="20" xfId="0" applyFont="1" applyBorder="1" applyAlignment="1">
      <alignment horizontal="center"/>
    </xf>
    <xf numFmtId="0" fontId="0" fillId="0" borderId="17" xfId="0" applyBorder="1"/>
    <xf numFmtId="0" fontId="16" fillId="0" borderId="11" xfId="0" applyFont="1" applyBorder="1"/>
    <xf numFmtId="0" fontId="16" fillId="0" borderId="13" xfId="0" applyFont="1" applyBorder="1"/>
    <xf numFmtId="0" fontId="18" fillId="0" borderId="15" xfId="0" applyFont="1" applyBorder="1"/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2"/>
  <sheetViews>
    <sheetView tabSelected="1" topLeftCell="A30" workbookViewId="0">
      <selection sqref="A1:H62"/>
    </sheetView>
  </sheetViews>
  <sheetFormatPr defaultRowHeight="15" x14ac:dyDescent="0.25"/>
  <cols>
    <col min="1" max="1" width="15.7109375" bestFit="1" customWidth="1"/>
    <col min="3" max="3" width="10.85546875" bestFit="1" customWidth="1"/>
    <col min="4" max="4" width="12" bestFit="1" customWidth="1"/>
    <col min="6" max="6" width="14.7109375" bestFit="1" customWidth="1"/>
    <col min="7" max="7" width="14.7109375" customWidth="1"/>
    <col min="8" max="8" width="11" style="1" bestFit="1" customWidth="1"/>
    <col min="9" max="9" width="9.140625" style="8"/>
    <col min="10" max="10" width="15.7109375" bestFit="1" customWidth="1"/>
    <col min="15" max="15" width="14.7109375" bestFit="1" customWidth="1"/>
    <col min="16" max="16" width="14.7109375" customWidth="1"/>
    <col min="17" max="17" width="12" style="1" bestFit="1" customWidth="1"/>
  </cols>
  <sheetData>
    <row r="1" spans="1:17" x14ac:dyDescent="0.25">
      <c r="A1" s="24" t="s">
        <v>12</v>
      </c>
      <c r="B1" s="25"/>
      <c r="C1" s="2"/>
      <c r="D1" s="2"/>
      <c r="E1" s="2"/>
      <c r="F1" s="2"/>
      <c r="G1" s="18"/>
      <c r="H1" s="10"/>
      <c r="I1" s="13"/>
      <c r="J1" s="24" t="s">
        <v>14</v>
      </c>
      <c r="K1" s="25"/>
      <c r="L1" s="2"/>
      <c r="M1" s="2"/>
      <c r="N1" s="2"/>
      <c r="O1" s="2"/>
      <c r="P1" s="21"/>
      <c r="Q1" s="10"/>
    </row>
    <row r="2" spans="1:17" x14ac:dyDescent="0.25">
      <c r="A2" s="2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1" t="s">
        <v>16</v>
      </c>
      <c r="H2" s="10" t="s">
        <v>5</v>
      </c>
      <c r="I2" s="13"/>
      <c r="J2" s="2"/>
      <c r="K2" s="2" t="s">
        <v>0</v>
      </c>
      <c r="L2" s="2" t="s">
        <v>1</v>
      </c>
      <c r="M2" s="2" t="s">
        <v>2</v>
      </c>
      <c r="N2" s="2" t="s">
        <v>3</v>
      </c>
      <c r="O2" s="2" t="s">
        <v>4</v>
      </c>
      <c r="P2" s="21" t="s">
        <v>16</v>
      </c>
      <c r="Q2" s="10" t="s">
        <v>5</v>
      </c>
    </row>
    <row r="3" spans="1:17" x14ac:dyDescent="0.25">
      <c r="A3" s="2" t="s">
        <v>0</v>
      </c>
      <c r="B3" s="4">
        <v>49</v>
      </c>
      <c r="C3" s="2">
        <v>0</v>
      </c>
      <c r="D3" s="2">
        <v>2</v>
      </c>
      <c r="E3" s="2">
        <v>0</v>
      </c>
      <c r="F3" s="2">
        <v>0</v>
      </c>
      <c r="G3" s="22">
        <f>SUM(B3:F3)</f>
        <v>51</v>
      </c>
      <c r="H3" s="10">
        <v>3.9215689999999997E-2</v>
      </c>
      <c r="I3" s="13"/>
      <c r="J3" s="2" t="s">
        <v>0</v>
      </c>
      <c r="K3" s="4">
        <v>61</v>
      </c>
      <c r="L3" s="2">
        <v>0</v>
      </c>
      <c r="M3" s="2">
        <v>4</v>
      </c>
      <c r="N3" s="2">
        <v>3</v>
      </c>
      <c r="O3" s="2">
        <v>0</v>
      </c>
      <c r="P3" s="22">
        <f>SUM(K3:O3)</f>
        <v>68</v>
      </c>
      <c r="Q3" s="10">
        <v>0.10294117999999999</v>
      </c>
    </row>
    <row r="4" spans="1:17" x14ac:dyDescent="0.25">
      <c r="A4" s="2" t="s">
        <v>1</v>
      </c>
      <c r="B4" s="2">
        <v>0</v>
      </c>
      <c r="C4" s="4">
        <v>112</v>
      </c>
      <c r="D4" s="2">
        <v>0</v>
      </c>
      <c r="E4" s="2">
        <v>0</v>
      </c>
      <c r="F4" s="2">
        <v>0</v>
      </c>
      <c r="G4" s="22">
        <f t="shared" ref="G4:G7" si="0">SUM(B4:F4)</f>
        <v>112</v>
      </c>
      <c r="H4" s="10">
        <v>0</v>
      </c>
      <c r="I4" s="13"/>
      <c r="J4" s="2" t="s">
        <v>1</v>
      </c>
      <c r="K4" s="2">
        <v>0</v>
      </c>
      <c r="L4" s="4">
        <v>149</v>
      </c>
      <c r="M4" s="2">
        <v>0</v>
      </c>
      <c r="N4" s="2">
        <v>0</v>
      </c>
      <c r="O4" s="2">
        <v>0</v>
      </c>
      <c r="P4" s="22">
        <f>SUM(K4:O4)</f>
        <v>149</v>
      </c>
      <c r="Q4" s="10">
        <v>0</v>
      </c>
    </row>
    <row r="5" spans="1:17" x14ac:dyDescent="0.25">
      <c r="A5" s="2" t="s">
        <v>2</v>
      </c>
      <c r="B5" s="2">
        <v>0</v>
      </c>
      <c r="C5" s="2">
        <v>0</v>
      </c>
      <c r="D5" s="4">
        <v>80</v>
      </c>
      <c r="E5" s="2">
        <v>0</v>
      </c>
      <c r="F5" s="2">
        <v>0</v>
      </c>
      <c r="G5" s="22">
        <f t="shared" si="0"/>
        <v>80</v>
      </c>
      <c r="H5" s="10">
        <v>0</v>
      </c>
      <c r="I5" s="13"/>
      <c r="J5" s="2" t="s">
        <v>2</v>
      </c>
      <c r="K5" s="2">
        <v>2</v>
      </c>
      <c r="L5" s="2">
        <v>0</v>
      </c>
      <c r="M5" s="4">
        <v>129</v>
      </c>
      <c r="N5" s="2">
        <v>0</v>
      </c>
      <c r="O5" s="2">
        <v>2</v>
      </c>
      <c r="P5" s="22">
        <f t="shared" ref="P5:P7" si="1">SUM(K5:O5)</f>
        <v>133</v>
      </c>
      <c r="Q5" s="10">
        <v>3.0075190000000002E-2</v>
      </c>
    </row>
    <row r="6" spans="1:17" x14ac:dyDescent="0.25">
      <c r="A6" s="2" t="s">
        <v>3</v>
      </c>
      <c r="B6" s="2">
        <v>0</v>
      </c>
      <c r="C6" s="2">
        <v>0</v>
      </c>
      <c r="D6" s="2">
        <v>1</v>
      </c>
      <c r="E6" s="4">
        <v>55</v>
      </c>
      <c r="F6" s="2">
        <v>0</v>
      </c>
      <c r="G6" s="22">
        <f t="shared" si="0"/>
        <v>56</v>
      </c>
      <c r="H6" s="10">
        <v>1.7857140000000001E-2</v>
      </c>
      <c r="I6" s="13"/>
      <c r="J6" s="2" t="s">
        <v>3</v>
      </c>
      <c r="K6" s="2">
        <v>1</v>
      </c>
      <c r="L6" s="2">
        <v>0</v>
      </c>
      <c r="M6" s="2">
        <v>0</v>
      </c>
      <c r="N6" s="4">
        <v>52</v>
      </c>
      <c r="O6" s="2">
        <v>0</v>
      </c>
      <c r="P6" s="22">
        <f t="shared" si="1"/>
        <v>53</v>
      </c>
      <c r="Q6" s="10">
        <v>1.886792E-2</v>
      </c>
    </row>
    <row r="7" spans="1:17" x14ac:dyDescent="0.25">
      <c r="A7" s="2" t="s">
        <v>4</v>
      </c>
      <c r="B7" s="2">
        <v>0</v>
      </c>
      <c r="C7" s="2">
        <v>0</v>
      </c>
      <c r="D7" s="2">
        <v>0</v>
      </c>
      <c r="E7" s="2">
        <v>0</v>
      </c>
      <c r="F7" s="4">
        <v>79</v>
      </c>
      <c r="G7" s="22">
        <f t="shared" si="0"/>
        <v>79</v>
      </c>
      <c r="H7" s="10">
        <v>0</v>
      </c>
      <c r="I7" s="13"/>
      <c r="J7" s="2" t="s">
        <v>4</v>
      </c>
      <c r="K7" s="2">
        <v>2</v>
      </c>
      <c r="L7" s="2">
        <v>0</v>
      </c>
      <c r="M7" s="2">
        <v>5</v>
      </c>
      <c r="N7" s="2">
        <v>1</v>
      </c>
      <c r="O7" s="4">
        <v>67</v>
      </c>
      <c r="P7" s="22">
        <f t="shared" si="1"/>
        <v>75</v>
      </c>
      <c r="Q7" s="10">
        <v>0.10666667000000001</v>
      </c>
    </row>
    <row r="8" spans="1:17" x14ac:dyDescent="0.25">
      <c r="A8" s="21" t="s">
        <v>16</v>
      </c>
      <c r="B8" s="3">
        <f>SUM(B3:B7)</f>
        <v>49</v>
      </c>
      <c r="C8" s="3">
        <f>SUM(C3:C7)</f>
        <v>112</v>
      </c>
      <c r="D8" s="3">
        <f t="shared" ref="D8:G8" si="2">SUM(D3:D7)</f>
        <v>83</v>
      </c>
      <c r="E8" s="3">
        <f t="shared" si="2"/>
        <v>55</v>
      </c>
      <c r="F8" s="3">
        <f t="shared" si="2"/>
        <v>79</v>
      </c>
      <c r="G8" s="3">
        <f t="shared" si="2"/>
        <v>378</v>
      </c>
      <c r="H8" s="17"/>
      <c r="I8" s="13"/>
      <c r="J8" s="21" t="s">
        <v>16</v>
      </c>
      <c r="K8" s="3">
        <f>SUM(K3:K7)</f>
        <v>66</v>
      </c>
      <c r="L8" s="3">
        <f t="shared" ref="L8" si="3">SUM(L3:L7)</f>
        <v>149</v>
      </c>
      <c r="M8" s="3">
        <f t="shared" ref="M8" si="4">SUM(M3:M7)</f>
        <v>138</v>
      </c>
      <c r="N8" s="3">
        <f t="shared" ref="N8" si="5">SUM(N3:N7)</f>
        <v>56</v>
      </c>
      <c r="O8" s="3">
        <f t="shared" ref="O8" si="6">SUM(O3:O7)</f>
        <v>69</v>
      </c>
      <c r="P8" s="3">
        <f t="shared" ref="P8" si="7">SUM(P3:P7)</f>
        <v>478</v>
      </c>
      <c r="Q8" s="17"/>
    </row>
    <row r="9" spans="1:17" s="1" customFormat="1" x14ac:dyDescent="0.25">
      <c r="A9" s="6" t="s">
        <v>6</v>
      </c>
      <c r="B9" s="5">
        <v>0</v>
      </c>
      <c r="C9" s="5">
        <v>0</v>
      </c>
      <c r="D9" s="5">
        <v>3.6144577999999997E-2</v>
      </c>
      <c r="E9" s="5">
        <v>0</v>
      </c>
      <c r="F9" s="5">
        <v>0</v>
      </c>
      <c r="G9" s="17"/>
      <c r="H9" s="5"/>
      <c r="I9" s="23"/>
      <c r="J9" s="6" t="s">
        <v>6</v>
      </c>
      <c r="K9" s="5">
        <v>7.5757575999999993E-2</v>
      </c>
      <c r="L9" s="5">
        <v>0</v>
      </c>
      <c r="M9" s="5">
        <v>6.5217391E-2</v>
      </c>
      <c r="N9" s="5">
        <v>7.1428570999999996E-2</v>
      </c>
      <c r="O9" s="5">
        <v>2.8985507000000001E-2</v>
      </c>
      <c r="P9" s="17"/>
      <c r="Q9" s="5"/>
    </row>
    <row r="10" spans="1:17" x14ac:dyDescent="0.25">
      <c r="A10" s="11"/>
      <c r="B10" s="25" t="s">
        <v>7</v>
      </c>
      <c r="C10" s="26"/>
      <c r="D10" s="26"/>
      <c r="E10" s="26"/>
      <c r="F10" s="24"/>
      <c r="G10" s="19"/>
      <c r="H10" s="9"/>
      <c r="J10" s="11"/>
      <c r="K10" s="25" t="s">
        <v>7</v>
      </c>
      <c r="L10" s="26"/>
      <c r="M10" s="26"/>
      <c r="N10" s="26"/>
      <c r="O10" s="24"/>
      <c r="P10" s="19"/>
      <c r="Q10" s="9"/>
    </row>
    <row r="11" spans="1:17" x14ac:dyDescent="0.25">
      <c r="A11" s="7"/>
      <c r="B11" s="2" t="s">
        <v>7</v>
      </c>
      <c r="C11" s="2" t="s">
        <v>8</v>
      </c>
      <c r="D11" s="2" t="s">
        <v>9</v>
      </c>
      <c r="E11" s="2" t="s">
        <v>10</v>
      </c>
      <c r="F11" s="18" t="s">
        <v>11</v>
      </c>
      <c r="G11" s="20"/>
      <c r="H11" s="9"/>
      <c r="I11" s="12"/>
      <c r="J11" s="7"/>
      <c r="K11" s="2" t="s">
        <v>7</v>
      </c>
      <c r="L11" s="2" t="s">
        <v>8</v>
      </c>
      <c r="M11" s="2" t="s">
        <v>9</v>
      </c>
      <c r="N11" s="2" t="s">
        <v>10</v>
      </c>
      <c r="O11" s="18" t="s">
        <v>11</v>
      </c>
      <c r="P11" s="20"/>
      <c r="Q11" s="9"/>
    </row>
    <row r="12" spans="1:17" x14ac:dyDescent="0.25">
      <c r="A12" s="2">
        <v>1</v>
      </c>
      <c r="B12" s="3">
        <v>2</v>
      </c>
      <c r="C12" s="3">
        <v>0.99442660000000005</v>
      </c>
      <c r="D12" s="3">
        <v>0.99286240000000003</v>
      </c>
      <c r="E12" s="3">
        <v>6.4725700000000004E-3</v>
      </c>
      <c r="F12" s="22">
        <v>8.2772639999999995E-3</v>
      </c>
      <c r="G12" s="20"/>
      <c r="H12" s="9"/>
      <c r="I12" s="12"/>
      <c r="J12" s="2">
        <v>1</v>
      </c>
      <c r="K12" s="3">
        <v>2</v>
      </c>
      <c r="L12" s="3">
        <v>0.95642430000000001</v>
      </c>
      <c r="M12" s="3">
        <v>0.94317459999999997</v>
      </c>
      <c r="N12" s="3">
        <v>1.2943720000000001E-2</v>
      </c>
      <c r="O12" s="22">
        <v>1.645829E-2</v>
      </c>
      <c r="P12" s="20"/>
      <c r="Q12" s="9"/>
    </row>
    <row r="13" spans="1:17" x14ac:dyDescent="0.25">
      <c r="A13" s="2">
        <v>2</v>
      </c>
      <c r="B13" s="2">
        <v>4</v>
      </c>
      <c r="C13" s="2">
        <v>0.98893359999999997</v>
      </c>
      <c r="D13" s="2">
        <v>0.98582009999999998</v>
      </c>
      <c r="E13" s="2">
        <v>1.0455249999999999E-2</v>
      </c>
      <c r="F13" s="18">
        <v>1.3348661E-2</v>
      </c>
      <c r="G13" s="20"/>
      <c r="H13" s="9"/>
      <c r="I13" s="12"/>
      <c r="J13" s="2">
        <v>2</v>
      </c>
      <c r="K13" s="2">
        <v>4</v>
      </c>
      <c r="L13" s="2">
        <v>0.95144969999999995</v>
      </c>
      <c r="M13" s="2">
        <v>0.93664650000000005</v>
      </c>
      <c r="N13" s="2">
        <v>1.3117510000000001E-2</v>
      </c>
      <c r="O13" s="18">
        <v>1.6798130000000001E-2</v>
      </c>
      <c r="P13" s="20"/>
      <c r="Q13" s="9"/>
    </row>
    <row r="14" spans="1:17" x14ac:dyDescent="0.25">
      <c r="A14" s="2">
        <v>3</v>
      </c>
      <c r="B14" s="2">
        <v>7</v>
      </c>
      <c r="C14" s="2">
        <v>0.98048469999999999</v>
      </c>
      <c r="D14" s="2">
        <v>0.97504089999999999</v>
      </c>
      <c r="E14" s="2">
        <v>1.4985679999999999E-2</v>
      </c>
      <c r="F14" s="18">
        <v>1.9107141000000001E-2</v>
      </c>
      <c r="G14" s="20"/>
      <c r="H14" s="9"/>
      <c r="I14" s="12"/>
      <c r="J14" s="2"/>
      <c r="K14" s="2"/>
      <c r="L14" s="2"/>
      <c r="M14" s="2"/>
      <c r="N14" s="2"/>
      <c r="O14" s="18"/>
      <c r="P14" s="20"/>
      <c r="Q14" s="9"/>
    </row>
    <row r="15" spans="1:17" s="8" customFormat="1" x14ac:dyDescent="0.25">
      <c r="H15" s="9"/>
      <c r="Q15" s="9"/>
    </row>
    <row r="16" spans="1:17" s="8" customFormat="1" x14ac:dyDescent="0.25">
      <c r="H16" s="9"/>
      <c r="Q16" s="9"/>
    </row>
    <row r="17" spans="1:17" x14ac:dyDescent="0.25">
      <c r="A17" s="24" t="s">
        <v>13</v>
      </c>
      <c r="B17" s="25"/>
      <c r="C17" s="2"/>
      <c r="D17" s="2"/>
      <c r="E17" s="2"/>
      <c r="F17" s="2"/>
      <c r="G17" s="2"/>
      <c r="H17" s="5"/>
      <c r="I17" s="13"/>
      <c r="J17" s="24" t="s">
        <v>15</v>
      </c>
      <c r="K17" s="25"/>
      <c r="L17" s="2"/>
      <c r="M17" s="2"/>
      <c r="N17" s="2"/>
      <c r="O17" s="2"/>
      <c r="P17" s="21"/>
      <c r="Q17" s="5"/>
    </row>
    <row r="18" spans="1:17" x14ac:dyDescent="0.25">
      <c r="A18" s="11"/>
      <c r="B18" s="2" t="s">
        <v>0</v>
      </c>
      <c r="C18" s="2" t="s">
        <v>1</v>
      </c>
      <c r="D18" s="2" t="s">
        <v>2</v>
      </c>
      <c r="E18" s="2" t="s">
        <v>3</v>
      </c>
      <c r="F18" s="2" t="s">
        <v>4</v>
      </c>
      <c r="G18" s="21" t="s">
        <v>16</v>
      </c>
      <c r="H18" s="5" t="s">
        <v>5</v>
      </c>
      <c r="I18" s="13"/>
      <c r="J18" s="11"/>
      <c r="K18" s="2" t="s">
        <v>0</v>
      </c>
      <c r="L18" s="2" t="s">
        <v>1</v>
      </c>
      <c r="M18" s="2" t="s">
        <v>2</v>
      </c>
      <c r="N18" s="2" t="s">
        <v>3</v>
      </c>
      <c r="O18" s="2" t="s">
        <v>4</v>
      </c>
      <c r="P18" s="21" t="s">
        <v>16</v>
      </c>
      <c r="Q18" s="5" t="s">
        <v>5</v>
      </c>
    </row>
    <row r="19" spans="1:17" x14ac:dyDescent="0.25">
      <c r="A19" s="11" t="s">
        <v>0</v>
      </c>
      <c r="B19" s="4">
        <v>78</v>
      </c>
      <c r="C19" s="2">
        <v>0</v>
      </c>
      <c r="D19" s="2">
        <v>1</v>
      </c>
      <c r="E19" s="2">
        <v>0</v>
      </c>
      <c r="F19" s="2">
        <v>0</v>
      </c>
      <c r="G19" s="22">
        <f>SUM(B19:F19)</f>
        <v>79</v>
      </c>
      <c r="H19" s="5">
        <v>1.2658229999999999E-2</v>
      </c>
      <c r="I19" s="13"/>
      <c r="J19" s="11" t="s">
        <v>0</v>
      </c>
      <c r="K19" s="4">
        <v>77</v>
      </c>
      <c r="L19" s="2">
        <v>0</v>
      </c>
      <c r="M19" s="2">
        <v>1</v>
      </c>
      <c r="N19" s="2">
        <v>1</v>
      </c>
      <c r="O19" s="2">
        <v>3</v>
      </c>
      <c r="P19" s="22">
        <f>SUM(K19:O19)</f>
        <v>82</v>
      </c>
      <c r="Q19" s="5">
        <v>6.097561E-2</v>
      </c>
    </row>
    <row r="20" spans="1:17" x14ac:dyDescent="0.25">
      <c r="A20" s="11" t="s">
        <v>1</v>
      </c>
      <c r="B20" s="2">
        <v>0</v>
      </c>
      <c r="C20" s="4">
        <v>59</v>
      </c>
      <c r="D20" s="2">
        <v>1</v>
      </c>
      <c r="E20" s="2">
        <v>0</v>
      </c>
      <c r="F20" s="2">
        <v>0</v>
      </c>
      <c r="G20" s="22">
        <f t="shared" ref="G20:G23" si="8">SUM(B20:F20)</f>
        <v>60</v>
      </c>
      <c r="H20" s="5">
        <v>1.6666670000000001E-2</v>
      </c>
      <c r="I20" s="13"/>
      <c r="J20" s="11" t="s">
        <v>1</v>
      </c>
      <c r="K20" s="2">
        <v>0</v>
      </c>
      <c r="L20" s="4">
        <v>173</v>
      </c>
      <c r="M20" s="2">
        <v>1</v>
      </c>
      <c r="N20" s="2">
        <v>0</v>
      </c>
      <c r="O20" s="2">
        <v>0</v>
      </c>
      <c r="P20" s="22">
        <f>SUM(K20:O20)</f>
        <v>174</v>
      </c>
      <c r="Q20" s="5">
        <v>5.747126E-3</v>
      </c>
    </row>
    <row r="21" spans="1:17" x14ac:dyDescent="0.25">
      <c r="A21" s="11" t="s">
        <v>2</v>
      </c>
      <c r="B21" s="2">
        <v>3</v>
      </c>
      <c r="C21" s="2">
        <v>2</v>
      </c>
      <c r="D21" s="4">
        <v>34</v>
      </c>
      <c r="E21" s="2">
        <v>0</v>
      </c>
      <c r="F21" s="2">
        <v>2</v>
      </c>
      <c r="G21" s="22">
        <f t="shared" si="8"/>
        <v>41</v>
      </c>
      <c r="H21" s="5">
        <v>0.17073171000000001</v>
      </c>
      <c r="I21" s="13"/>
      <c r="J21" s="11" t="s">
        <v>2</v>
      </c>
      <c r="K21" s="2">
        <v>0</v>
      </c>
      <c r="L21" s="2">
        <v>1</v>
      </c>
      <c r="M21" s="4">
        <v>119</v>
      </c>
      <c r="N21" s="2">
        <v>0</v>
      </c>
      <c r="O21" s="2">
        <v>6</v>
      </c>
      <c r="P21" s="22">
        <f>SUM(K21:O21)</f>
        <v>126</v>
      </c>
      <c r="Q21" s="5">
        <v>5.5555555999999999E-2</v>
      </c>
    </row>
    <row r="22" spans="1:17" x14ac:dyDescent="0.25">
      <c r="A22" s="11" t="s">
        <v>3</v>
      </c>
      <c r="B22" s="2">
        <v>0</v>
      </c>
      <c r="C22" s="2">
        <v>0</v>
      </c>
      <c r="D22" s="2">
        <v>0</v>
      </c>
      <c r="E22" s="4">
        <v>47</v>
      </c>
      <c r="F22" s="2">
        <v>0</v>
      </c>
      <c r="G22" s="22">
        <f t="shared" si="8"/>
        <v>47</v>
      </c>
      <c r="H22" s="5">
        <v>0</v>
      </c>
      <c r="I22" s="13"/>
      <c r="J22" s="11" t="s">
        <v>3</v>
      </c>
      <c r="K22" s="2">
        <v>0</v>
      </c>
      <c r="L22" s="2">
        <v>0</v>
      </c>
      <c r="M22" s="2">
        <v>0</v>
      </c>
      <c r="N22" s="4">
        <v>107</v>
      </c>
      <c r="O22" s="2">
        <v>0</v>
      </c>
      <c r="P22" s="22">
        <f>SUM(K22:O22)</f>
        <v>107</v>
      </c>
      <c r="Q22" s="5">
        <v>0</v>
      </c>
    </row>
    <row r="23" spans="1:17" x14ac:dyDescent="0.25">
      <c r="A23" s="11" t="s">
        <v>4</v>
      </c>
      <c r="B23" s="2">
        <v>1</v>
      </c>
      <c r="C23" s="2">
        <v>1</v>
      </c>
      <c r="D23" s="2">
        <v>4</v>
      </c>
      <c r="E23" s="2">
        <v>0</v>
      </c>
      <c r="F23" s="4">
        <v>24</v>
      </c>
      <c r="G23" s="22">
        <f t="shared" si="8"/>
        <v>30</v>
      </c>
      <c r="H23" s="5">
        <v>0.2</v>
      </c>
      <c r="I23" s="13"/>
      <c r="J23" s="11" t="s">
        <v>4</v>
      </c>
      <c r="K23" s="2">
        <v>0</v>
      </c>
      <c r="L23" s="2">
        <v>0</v>
      </c>
      <c r="M23" s="2">
        <v>6</v>
      </c>
      <c r="N23" s="2">
        <v>0</v>
      </c>
      <c r="O23" s="4">
        <v>92</v>
      </c>
      <c r="P23" s="22">
        <f>SUM(K23:O23)</f>
        <v>98</v>
      </c>
      <c r="Q23" s="5">
        <v>6.1224489999999999E-2</v>
      </c>
    </row>
    <row r="24" spans="1:17" x14ac:dyDescent="0.25">
      <c r="A24" s="21" t="s">
        <v>16</v>
      </c>
      <c r="B24" s="3">
        <f>SUM(B19:B23)</f>
        <v>82</v>
      </c>
      <c r="C24" s="3">
        <f t="shared" ref="C24" si="9">SUM(C19:C23)</f>
        <v>62</v>
      </c>
      <c r="D24" s="3">
        <f t="shared" ref="D24" si="10">SUM(D19:D23)</f>
        <v>40</v>
      </c>
      <c r="E24" s="3">
        <f t="shared" ref="E24" si="11">SUM(E19:E23)</f>
        <v>47</v>
      </c>
      <c r="F24" s="3">
        <f t="shared" ref="F24" si="12">SUM(F19:F23)</f>
        <v>26</v>
      </c>
      <c r="G24" s="3">
        <f t="shared" ref="G24" si="13">SUM(G19:G23)</f>
        <v>257</v>
      </c>
      <c r="H24" s="6"/>
      <c r="I24" s="13"/>
      <c r="J24" s="21" t="s">
        <v>16</v>
      </c>
      <c r="K24" s="3">
        <f>SUM(K19:K23)</f>
        <v>77</v>
      </c>
      <c r="L24" s="3">
        <f t="shared" ref="L24" si="14">SUM(L19:L23)</f>
        <v>174</v>
      </c>
      <c r="M24" s="3">
        <f t="shared" ref="M24" si="15">SUM(M19:M23)</f>
        <v>127</v>
      </c>
      <c r="N24" s="3">
        <f t="shared" ref="N24" si="16">SUM(N19:N23)</f>
        <v>108</v>
      </c>
      <c r="O24" s="3">
        <f t="shared" ref="O24" si="17">SUM(O19:O23)</f>
        <v>101</v>
      </c>
      <c r="P24" s="3">
        <f>SUM(P19:P23)</f>
        <v>587</v>
      </c>
      <c r="Q24" s="6"/>
    </row>
    <row r="25" spans="1:17" s="1" customFormat="1" x14ac:dyDescent="0.25">
      <c r="A25" s="15" t="s">
        <v>6</v>
      </c>
      <c r="B25" s="5">
        <v>4.8780487999999997E-2</v>
      </c>
      <c r="C25" s="5">
        <v>4.8387096999999997E-2</v>
      </c>
      <c r="D25" s="5">
        <v>0.15</v>
      </c>
      <c r="E25" s="5">
        <v>0</v>
      </c>
      <c r="F25" s="5">
        <v>7.6923077000000006E-2</v>
      </c>
      <c r="G25" s="6"/>
      <c r="H25" s="5"/>
      <c r="I25" s="14"/>
      <c r="J25" s="5" t="s">
        <v>6</v>
      </c>
      <c r="K25" s="5">
        <v>0</v>
      </c>
      <c r="L25" s="5">
        <v>5.747126E-3</v>
      </c>
      <c r="M25" s="5">
        <v>6.2992125999999996E-2</v>
      </c>
      <c r="N25" s="5">
        <v>9.2592590000000006E-3</v>
      </c>
      <c r="O25" s="5">
        <v>8.9108910999999999E-2</v>
      </c>
      <c r="P25" s="6"/>
      <c r="Q25" s="5"/>
    </row>
    <row r="26" spans="1:17" x14ac:dyDescent="0.25">
      <c r="A26" s="11"/>
      <c r="B26" s="25" t="s">
        <v>7</v>
      </c>
      <c r="C26" s="26"/>
      <c r="D26" s="26"/>
      <c r="E26" s="26"/>
      <c r="F26" s="24"/>
      <c r="G26" s="19"/>
      <c r="H26" s="9"/>
      <c r="J26" s="12"/>
      <c r="K26" s="25" t="s">
        <v>7</v>
      </c>
      <c r="L26" s="26"/>
      <c r="M26" s="26"/>
      <c r="N26" s="26"/>
      <c r="O26" s="24"/>
      <c r="P26" s="19"/>
      <c r="Q26" s="9"/>
    </row>
    <row r="27" spans="1:17" x14ac:dyDescent="0.25">
      <c r="A27" s="16"/>
      <c r="B27" s="2" t="s">
        <v>7</v>
      </c>
      <c r="C27" s="2" t="s">
        <v>8</v>
      </c>
      <c r="D27" s="2" t="s">
        <v>9</v>
      </c>
      <c r="E27" s="2" t="s">
        <v>10</v>
      </c>
      <c r="F27" s="2" t="s">
        <v>11</v>
      </c>
      <c r="G27" s="8"/>
      <c r="H27" s="9"/>
      <c r="I27" s="12"/>
      <c r="J27" s="2"/>
      <c r="K27" s="2" t="s">
        <v>7</v>
      </c>
      <c r="L27" s="2" t="s">
        <v>8</v>
      </c>
      <c r="M27" s="2" t="s">
        <v>9</v>
      </c>
      <c r="N27" s="2" t="s">
        <v>10</v>
      </c>
      <c r="O27" s="18" t="s">
        <v>11</v>
      </c>
      <c r="P27" s="20"/>
      <c r="Q27" s="9"/>
    </row>
    <row r="28" spans="1:17" x14ac:dyDescent="0.25">
      <c r="A28" s="11">
        <v>1</v>
      </c>
      <c r="B28" s="2">
        <v>2</v>
      </c>
      <c r="C28" s="2">
        <v>0.91729680000000002</v>
      </c>
      <c r="D28" s="2">
        <v>0.89306680000000005</v>
      </c>
      <c r="E28" s="2">
        <v>2.0359390000000002E-2</v>
      </c>
      <c r="F28" s="2">
        <v>2.6454640000000001E-2</v>
      </c>
      <c r="G28" s="8"/>
      <c r="H28" s="9"/>
      <c r="I28" s="12"/>
      <c r="J28" s="11">
        <v>1</v>
      </c>
      <c r="K28" s="3">
        <v>2</v>
      </c>
      <c r="L28" s="3">
        <v>0.96321970000000001</v>
      </c>
      <c r="M28" s="3">
        <v>0.95306139999999995</v>
      </c>
      <c r="N28" s="3">
        <v>1.1580679999999999E-2</v>
      </c>
      <c r="O28" s="22">
        <v>1.481611E-2</v>
      </c>
      <c r="P28" s="20"/>
      <c r="Q28" s="9"/>
    </row>
    <row r="29" spans="1:17" x14ac:dyDescent="0.25">
      <c r="A29" s="11">
        <v>2</v>
      </c>
      <c r="B29" s="3">
        <v>5</v>
      </c>
      <c r="C29" s="3">
        <v>0.92037749999999996</v>
      </c>
      <c r="D29" s="3">
        <v>0.89706710000000001</v>
      </c>
      <c r="E29" s="3">
        <v>2.5751380000000001E-2</v>
      </c>
      <c r="F29" s="3">
        <v>3.328449E-2</v>
      </c>
      <c r="G29" s="8"/>
      <c r="H29" s="9"/>
      <c r="I29" s="12"/>
      <c r="J29" s="11">
        <v>2</v>
      </c>
      <c r="K29" s="2">
        <v>4</v>
      </c>
      <c r="L29" s="2">
        <v>0.95865319999999998</v>
      </c>
      <c r="M29" s="2">
        <v>0.94723389999999996</v>
      </c>
      <c r="N29" s="2">
        <v>1.287379E-2</v>
      </c>
      <c r="O29" s="18">
        <v>1.651967E-2</v>
      </c>
      <c r="P29" s="20"/>
      <c r="Q29" s="9"/>
    </row>
    <row r="30" spans="1:17" x14ac:dyDescent="0.25">
      <c r="A30" s="11">
        <v>3</v>
      </c>
      <c r="B30" s="2">
        <v>8</v>
      </c>
      <c r="C30" s="2">
        <v>0.91544320000000001</v>
      </c>
      <c r="D30" s="2">
        <v>0.89074129999999996</v>
      </c>
      <c r="E30" s="2">
        <v>2.5698869999999999E-2</v>
      </c>
      <c r="F30" s="2">
        <v>3.3039819999999998E-2</v>
      </c>
      <c r="G30" s="8"/>
      <c r="H30" s="9"/>
      <c r="I30" s="12"/>
      <c r="J30" s="11">
        <v>3</v>
      </c>
      <c r="K30" s="2">
        <v>7</v>
      </c>
      <c r="L30" s="2">
        <v>0.94466810000000001</v>
      </c>
      <c r="M30" s="2">
        <v>0.92945750000000005</v>
      </c>
      <c r="N30" s="2">
        <v>1.5550059999999999E-2</v>
      </c>
      <c r="O30" s="18">
        <v>1.9701010000000001E-2</v>
      </c>
      <c r="P30" s="20"/>
      <c r="Q30" s="9"/>
    </row>
    <row r="31" spans="1:17" x14ac:dyDescent="0.25">
      <c r="A31" s="8"/>
      <c r="B31" s="8"/>
      <c r="C31" s="8"/>
      <c r="D31" s="8"/>
      <c r="E31" s="8"/>
      <c r="F31" s="8"/>
      <c r="G31" s="8"/>
      <c r="H31" s="9"/>
      <c r="J31" s="8"/>
      <c r="K31" s="8"/>
      <c r="L31" s="8"/>
      <c r="M31" s="8"/>
      <c r="N31" s="8"/>
      <c r="O31" s="8"/>
      <c r="P31" s="8"/>
      <c r="Q31" s="9"/>
    </row>
    <row r="33" spans="1:17" x14ac:dyDescent="0.25">
      <c r="A33" s="24" t="s">
        <v>14</v>
      </c>
      <c r="B33" s="25"/>
      <c r="C33" s="2"/>
      <c r="D33" s="2"/>
      <c r="E33" s="2"/>
      <c r="F33" s="2"/>
      <c r="G33" s="21"/>
      <c r="H33" s="10"/>
    </row>
    <row r="34" spans="1:17" x14ac:dyDescent="0.25">
      <c r="A34" s="2"/>
      <c r="B34" s="2" t="s">
        <v>0</v>
      </c>
      <c r="C34" s="2" t="s">
        <v>1</v>
      </c>
      <c r="D34" s="2" t="s">
        <v>2</v>
      </c>
      <c r="E34" s="2" t="s">
        <v>3</v>
      </c>
      <c r="F34" s="2" t="s">
        <v>4</v>
      </c>
      <c r="G34" s="21" t="s">
        <v>16</v>
      </c>
      <c r="H34" s="10" t="s">
        <v>5</v>
      </c>
      <c r="J34" s="24" t="s">
        <v>13</v>
      </c>
      <c r="K34" s="25"/>
      <c r="L34" s="2"/>
      <c r="M34" s="2"/>
      <c r="N34" s="2"/>
      <c r="O34" s="2"/>
      <c r="P34" s="2"/>
      <c r="Q34" s="5"/>
    </row>
    <row r="35" spans="1:17" x14ac:dyDescent="0.25">
      <c r="A35" s="2" t="s">
        <v>0</v>
      </c>
      <c r="B35" s="4">
        <v>61</v>
      </c>
      <c r="C35" s="2">
        <v>0</v>
      </c>
      <c r="D35" s="2">
        <v>4</v>
      </c>
      <c r="E35" s="2">
        <v>3</v>
      </c>
      <c r="F35" s="2">
        <v>0</v>
      </c>
      <c r="G35" s="22">
        <f>SUM(B35:F35)</f>
        <v>68</v>
      </c>
      <c r="H35" s="10">
        <v>0.10294117999999999</v>
      </c>
      <c r="J35" s="11"/>
      <c r="K35" s="2" t="s">
        <v>0</v>
      </c>
      <c r="L35" s="2" t="s">
        <v>1</v>
      </c>
      <c r="M35" s="2" t="s">
        <v>2</v>
      </c>
      <c r="N35" s="2" t="s">
        <v>3</v>
      </c>
      <c r="O35" s="2" t="s">
        <v>4</v>
      </c>
      <c r="P35" s="21" t="s">
        <v>16</v>
      </c>
      <c r="Q35" s="5" t="s">
        <v>5</v>
      </c>
    </row>
    <row r="36" spans="1:17" x14ac:dyDescent="0.25">
      <c r="A36" s="2" t="s">
        <v>1</v>
      </c>
      <c r="B36" s="2">
        <v>0</v>
      </c>
      <c r="C36" s="4">
        <v>149</v>
      </c>
      <c r="D36" s="2">
        <v>0</v>
      </c>
      <c r="E36" s="2">
        <v>0</v>
      </c>
      <c r="F36" s="2">
        <v>0</v>
      </c>
      <c r="G36" s="22">
        <f>SUM(B36:F36)</f>
        <v>149</v>
      </c>
      <c r="H36" s="10">
        <v>0</v>
      </c>
      <c r="J36" s="11" t="s">
        <v>0</v>
      </c>
      <c r="K36" s="4">
        <v>78</v>
      </c>
      <c r="L36" s="2">
        <v>0</v>
      </c>
      <c r="M36" s="2">
        <v>1</v>
      </c>
      <c r="N36" s="2">
        <v>0</v>
      </c>
      <c r="O36" s="2">
        <v>0</v>
      </c>
      <c r="P36" s="22">
        <f>SUM(K36:O36)</f>
        <v>79</v>
      </c>
      <c r="Q36" s="5">
        <v>1.2658229999999999E-2</v>
      </c>
    </row>
    <row r="37" spans="1:17" x14ac:dyDescent="0.25">
      <c r="A37" s="2" t="s">
        <v>2</v>
      </c>
      <c r="B37" s="2">
        <v>2</v>
      </c>
      <c r="C37" s="2">
        <v>0</v>
      </c>
      <c r="D37" s="4">
        <v>129</v>
      </c>
      <c r="E37" s="2">
        <v>0</v>
      </c>
      <c r="F37" s="2">
        <v>2</v>
      </c>
      <c r="G37" s="22">
        <f t="shared" ref="G37:G39" si="18">SUM(B37:F37)</f>
        <v>133</v>
      </c>
      <c r="H37" s="10">
        <v>3.0075190000000002E-2</v>
      </c>
      <c r="J37" s="11" t="s">
        <v>1</v>
      </c>
      <c r="K37" s="2">
        <v>0</v>
      </c>
      <c r="L37" s="4">
        <v>59</v>
      </c>
      <c r="M37" s="2">
        <v>1</v>
      </c>
      <c r="N37" s="2">
        <v>0</v>
      </c>
      <c r="O37" s="2">
        <v>0</v>
      </c>
      <c r="P37" s="22">
        <f t="shared" ref="P37:P40" si="19">SUM(K37:O37)</f>
        <v>60</v>
      </c>
      <c r="Q37" s="5">
        <v>1.6666670000000001E-2</v>
      </c>
    </row>
    <row r="38" spans="1:17" x14ac:dyDescent="0.25">
      <c r="A38" s="2" t="s">
        <v>3</v>
      </c>
      <c r="B38" s="2">
        <v>1</v>
      </c>
      <c r="C38" s="2">
        <v>0</v>
      </c>
      <c r="D38" s="2">
        <v>0</v>
      </c>
      <c r="E38" s="4">
        <v>52</v>
      </c>
      <c r="F38" s="2">
        <v>0</v>
      </c>
      <c r="G38" s="22">
        <f t="shared" si="18"/>
        <v>53</v>
      </c>
      <c r="H38" s="10">
        <v>1.886792E-2</v>
      </c>
      <c r="J38" s="11" t="s">
        <v>2</v>
      </c>
      <c r="K38" s="2">
        <v>3</v>
      </c>
      <c r="L38" s="2">
        <v>2</v>
      </c>
      <c r="M38" s="4">
        <v>34</v>
      </c>
      <c r="N38" s="2">
        <v>0</v>
      </c>
      <c r="O38" s="2">
        <v>2</v>
      </c>
      <c r="P38" s="22">
        <f t="shared" si="19"/>
        <v>41</v>
      </c>
      <c r="Q38" s="5">
        <v>0.17073171000000001</v>
      </c>
    </row>
    <row r="39" spans="1:17" x14ac:dyDescent="0.25">
      <c r="A39" s="2" t="s">
        <v>4</v>
      </c>
      <c r="B39" s="2">
        <v>2</v>
      </c>
      <c r="C39" s="2">
        <v>0</v>
      </c>
      <c r="D39" s="2">
        <v>5</v>
      </c>
      <c r="E39" s="2">
        <v>1</v>
      </c>
      <c r="F39" s="4">
        <v>67</v>
      </c>
      <c r="G39" s="22">
        <f t="shared" si="18"/>
        <v>75</v>
      </c>
      <c r="H39" s="10">
        <v>0.10666667000000001</v>
      </c>
      <c r="J39" s="11" t="s">
        <v>3</v>
      </c>
      <c r="K39" s="2">
        <v>0</v>
      </c>
      <c r="L39" s="2">
        <v>0</v>
      </c>
      <c r="M39" s="2">
        <v>0</v>
      </c>
      <c r="N39" s="4">
        <v>47</v>
      </c>
      <c r="O39" s="2">
        <v>0</v>
      </c>
      <c r="P39" s="22">
        <f t="shared" si="19"/>
        <v>47</v>
      </c>
      <c r="Q39" s="5">
        <v>0</v>
      </c>
    </row>
    <row r="40" spans="1:17" x14ac:dyDescent="0.25">
      <c r="A40" s="21" t="s">
        <v>16</v>
      </c>
      <c r="B40" s="3">
        <f>SUM(B35:B39)</f>
        <v>66</v>
      </c>
      <c r="C40" s="3">
        <f t="shared" ref="C40:G40" si="20">SUM(C35:C39)</f>
        <v>149</v>
      </c>
      <c r="D40" s="3">
        <f t="shared" si="20"/>
        <v>138</v>
      </c>
      <c r="E40" s="3">
        <f t="shared" si="20"/>
        <v>56</v>
      </c>
      <c r="F40" s="3">
        <f t="shared" si="20"/>
        <v>69</v>
      </c>
      <c r="G40" s="3">
        <f t="shared" si="20"/>
        <v>478</v>
      </c>
      <c r="H40" s="17"/>
      <c r="J40" s="11" t="s">
        <v>4</v>
      </c>
      <c r="K40" s="2">
        <v>1</v>
      </c>
      <c r="L40" s="2">
        <v>1</v>
      </c>
      <c r="M40" s="2">
        <v>4</v>
      </c>
      <c r="N40" s="2">
        <v>0</v>
      </c>
      <c r="O40" s="4">
        <v>24</v>
      </c>
      <c r="P40" s="22">
        <f t="shared" si="19"/>
        <v>30</v>
      </c>
      <c r="Q40" s="5">
        <v>0.2</v>
      </c>
    </row>
    <row r="41" spans="1:17" x14ac:dyDescent="0.25">
      <c r="A41" s="6" t="s">
        <v>6</v>
      </c>
      <c r="B41" s="5">
        <v>7.5757575999999993E-2</v>
      </c>
      <c r="C41" s="5">
        <v>0</v>
      </c>
      <c r="D41" s="5">
        <v>6.5217391E-2</v>
      </c>
      <c r="E41" s="5">
        <v>7.1428570999999996E-2</v>
      </c>
      <c r="F41" s="5">
        <v>2.8985507000000001E-2</v>
      </c>
      <c r="G41" s="17"/>
      <c r="H41" s="5"/>
      <c r="J41" s="21" t="s">
        <v>16</v>
      </c>
      <c r="K41" s="3">
        <f>SUM(K36:K40)</f>
        <v>82</v>
      </c>
      <c r="L41" s="3">
        <f t="shared" ref="L41" si="21">SUM(L36:L40)</f>
        <v>62</v>
      </c>
      <c r="M41" s="3">
        <f t="shared" ref="M41" si="22">SUM(M36:M40)</f>
        <v>40</v>
      </c>
      <c r="N41" s="3">
        <f t="shared" ref="N41" si="23">SUM(N36:N40)</f>
        <v>47</v>
      </c>
      <c r="O41" s="3">
        <f t="shared" ref="O41" si="24">SUM(O36:O40)</f>
        <v>26</v>
      </c>
      <c r="P41" s="3">
        <f t="shared" ref="P41" si="25">SUM(P36:P40)</f>
        <v>257</v>
      </c>
      <c r="Q41" s="6"/>
    </row>
    <row r="42" spans="1:17" x14ac:dyDescent="0.25">
      <c r="A42" s="11"/>
      <c r="B42" s="25" t="s">
        <v>7</v>
      </c>
      <c r="C42" s="26"/>
      <c r="D42" s="26"/>
      <c r="E42" s="26"/>
      <c r="F42" s="24"/>
      <c r="G42" s="19"/>
      <c r="H42" s="9"/>
      <c r="J42" s="15" t="s">
        <v>6</v>
      </c>
      <c r="K42" s="5">
        <v>4.8780487999999997E-2</v>
      </c>
      <c r="L42" s="5">
        <v>4.8387096999999997E-2</v>
      </c>
      <c r="M42" s="5">
        <v>0.15</v>
      </c>
      <c r="N42" s="5">
        <v>0</v>
      </c>
      <c r="O42" s="5">
        <v>7.6923077000000006E-2</v>
      </c>
      <c r="P42" s="6"/>
      <c r="Q42" s="5"/>
    </row>
    <row r="43" spans="1:17" x14ac:dyDescent="0.25">
      <c r="A43" s="7"/>
      <c r="B43" s="2" t="s">
        <v>7</v>
      </c>
      <c r="C43" s="2" t="s">
        <v>8</v>
      </c>
      <c r="D43" s="2" t="s">
        <v>9</v>
      </c>
      <c r="E43" s="2" t="s">
        <v>10</v>
      </c>
      <c r="F43" s="18" t="s">
        <v>11</v>
      </c>
      <c r="G43" s="20"/>
      <c r="H43" s="9"/>
      <c r="J43" s="11"/>
      <c r="K43" s="25" t="s">
        <v>7</v>
      </c>
      <c r="L43" s="26"/>
      <c r="M43" s="26"/>
      <c r="N43" s="26"/>
      <c r="O43" s="24"/>
      <c r="P43" s="19"/>
      <c r="Q43" s="9"/>
    </row>
    <row r="44" spans="1:17" x14ac:dyDescent="0.25">
      <c r="A44" s="2">
        <v>1</v>
      </c>
      <c r="B44" s="3">
        <v>2</v>
      </c>
      <c r="C44" s="3">
        <v>0.95642430000000001</v>
      </c>
      <c r="D44" s="3">
        <v>0.94317459999999997</v>
      </c>
      <c r="E44" s="3">
        <v>1.2943720000000001E-2</v>
      </c>
      <c r="F44" s="22">
        <v>1.645829E-2</v>
      </c>
      <c r="G44" s="20"/>
      <c r="H44" s="9"/>
      <c r="J44" s="16"/>
      <c r="K44" s="2" t="s">
        <v>7</v>
      </c>
      <c r="L44" s="2" t="s">
        <v>8</v>
      </c>
      <c r="M44" s="2" t="s">
        <v>9</v>
      </c>
      <c r="N44" s="2" t="s">
        <v>10</v>
      </c>
      <c r="O44" s="2" t="s">
        <v>11</v>
      </c>
      <c r="P44" s="8"/>
      <c r="Q44" s="9"/>
    </row>
    <row r="45" spans="1:17" x14ac:dyDescent="0.25">
      <c r="A45" s="2">
        <v>2</v>
      </c>
      <c r="B45" s="2">
        <v>4</v>
      </c>
      <c r="C45" s="2">
        <v>0.95144969999999995</v>
      </c>
      <c r="D45" s="2">
        <v>0.93664650000000005</v>
      </c>
      <c r="E45" s="2">
        <v>1.3117510000000001E-2</v>
      </c>
      <c r="F45" s="18">
        <v>1.6798130000000001E-2</v>
      </c>
      <c r="G45" s="20"/>
      <c r="H45" s="9"/>
      <c r="J45" s="11">
        <v>1</v>
      </c>
      <c r="K45" s="2">
        <v>2</v>
      </c>
      <c r="L45" s="2">
        <v>0.91729680000000002</v>
      </c>
      <c r="M45" s="2">
        <v>0.89306680000000005</v>
      </c>
      <c r="N45" s="2">
        <v>2.0359390000000002E-2</v>
      </c>
      <c r="O45" s="2">
        <v>2.6454640000000001E-2</v>
      </c>
      <c r="P45" s="8"/>
      <c r="Q45" s="9"/>
    </row>
    <row r="46" spans="1:17" x14ac:dyDescent="0.25">
      <c r="A46" s="2"/>
      <c r="B46" s="2"/>
      <c r="C46" s="2"/>
      <c r="D46" s="2"/>
      <c r="E46" s="2"/>
      <c r="F46" s="18"/>
      <c r="G46" s="20"/>
      <c r="H46" s="9"/>
      <c r="J46" s="11">
        <v>2</v>
      </c>
      <c r="K46" s="3">
        <v>5</v>
      </c>
      <c r="L46" s="3">
        <v>0.92037749999999996</v>
      </c>
      <c r="M46" s="3">
        <v>0.89706710000000001</v>
      </c>
      <c r="N46" s="3">
        <v>2.5751380000000001E-2</v>
      </c>
      <c r="O46" s="3">
        <v>3.328449E-2</v>
      </c>
      <c r="P46" s="8"/>
      <c r="Q46" s="9"/>
    </row>
    <row r="47" spans="1:17" x14ac:dyDescent="0.25">
      <c r="J47" s="11">
        <v>3</v>
      </c>
      <c r="K47" s="2">
        <v>8</v>
      </c>
      <c r="L47" s="2">
        <v>0.91544320000000001</v>
      </c>
      <c r="M47" s="2">
        <v>0.89074129999999996</v>
      </c>
      <c r="N47" s="2">
        <v>2.5698869999999999E-2</v>
      </c>
      <c r="O47" s="2">
        <v>3.3039819999999998E-2</v>
      </c>
      <c r="P47" s="8"/>
      <c r="Q47" s="9"/>
    </row>
    <row r="49" spans="1:8" x14ac:dyDescent="0.25">
      <c r="A49" s="24" t="s">
        <v>15</v>
      </c>
      <c r="B49" s="25"/>
      <c r="C49" s="2"/>
      <c r="D49" s="2"/>
      <c r="E49" s="2"/>
      <c r="F49" s="2"/>
      <c r="G49" s="21"/>
      <c r="H49" s="5"/>
    </row>
    <row r="50" spans="1:8" x14ac:dyDescent="0.25">
      <c r="A50" s="11"/>
      <c r="B50" s="2" t="s">
        <v>0</v>
      </c>
      <c r="C50" s="2" t="s">
        <v>1</v>
      </c>
      <c r="D50" s="2" t="s">
        <v>2</v>
      </c>
      <c r="E50" s="2" t="s">
        <v>3</v>
      </c>
      <c r="F50" s="2" t="s">
        <v>4</v>
      </c>
      <c r="G50" s="21" t="s">
        <v>16</v>
      </c>
      <c r="H50" s="5" t="s">
        <v>5</v>
      </c>
    </row>
    <row r="51" spans="1:8" x14ac:dyDescent="0.25">
      <c r="A51" s="11" t="s">
        <v>0</v>
      </c>
      <c r="B51" s="4">
        <v>77</v>
      </c>
      <c r="C51" s="2">
        <v>0</v>
      </c>
      <c r="D51" s="2">
        <v>1</v>
      </c>
      <c r="E51" s="2">
        <v>1</v>
      </c>
      <c r="F51" s="2">
        <v>3</v>
      </c>
      <c r="G51" s="22">
        <f>SUM(B51:F51)</f>
        <v>82</v>
      </c>
      <c r="H51" s="5">
        <v>6.097561E-2</v>
      </c>
    </row>
    <row r="52" spans="1:8" x14ac:dyDescent="0.25">
      <c r="A52" s="11" t="s">
        <v>1</v>
      </c>
      <c r="B52" s="2">
        <v>0</v>
      </c>
      <c r="C52" s="4">
        <v>173</v>
      </c>
      <c r="D52" s="2">
        <v>1</v>
      </c>
      <c r="E52" s="2">
        <v>0</v>
      </c>
      <c r="F52" s="2">
        <v>0</v>
      </c>
      <c r="G52" s="22">
        <f>SUM(B52:F52)</f>
        <v>174</v>
      </c>
      <c r="H52" s="5">
        <v>5.747126E-3</v>
      </c>
    </row>
    <row r="53" spans="1:8" x14ac:dyDescent="0.25">
      <c r="A53" s="11" t="s">
        <v>2</v>
      </c>
      <c r="B53" s="2">
        <v>0</v>
      </c>
      <c r="C53" s="2">
        <v>1</v>
      </c>
      <c r="D53" s="4">
        <v>119</v>
      </c>
      <c r="E53" s="2">
        <v>0</v>
      </c>
      <c r="F53" s="2">
        <v>6</v>
      </c>
      <c r="G53" s="22">
        <f>SUM(B53:F53)</f>
        <v>126</v>
      </c>
      <c r="H53" s="5">
        <v>5.5555555999999999E-2</v>
      </c>
    </row>
    <row r="54" spans="1:8" x14ac:dyDescent="0.25">
      <c r="A54" s="11" t="s">
        <v>3</v>
      </c>
      <c r="B54" s="2">
        <v>0</v>
      </c>
      <c r="C54" s="2">
        <v>0</v>
      </c>
      <c r="D54" s="2">
        <v>0</v>
      </c>
      <c r="E54" s="4">
        <v>107</v>
      </c>
      <c r="F54" s="2">
        <v>0</v>
      </c>
      <c r="G54" s="22">
        <f>SUM(B54:F54)</f>
        <v>107</v>
      </c>
      <c r="H54" s="5">
        <v>0</v>
      </c>
    </row>
    <row r="55" spans="1:8" x14ac:dyDescent="0.25">
      <c r="A55" s="11" t="s">
        <v>4</v>
      </c>
      <c r="B55" s="2">
        <v>0</v>
      </c>
      <c r="C55" s="2">
        <v>0</v>
      </c>
      <c r="D55" s="2">
        <v>6</v>
      </c>
      <c r="E55" s="2">
        <v>0</v>
      </c>
      <c r="F55" s="4">
        <v>92</v>
      </c>
      <c r="G55" s="22">
        <f>SUM(B55:F55)</f>
        <v>98</v>
      </c>
      <c r="H55" s="5">
        <v>6.1224489999999999E-2</v>
      </c>
    </row>
    <row r="56" spans="1:8" x14ac:dyDescent="0.25">
      <c r="A56" s="21" t="s">
        <v>16</v>
      </c>
      <c r="B56" s="3">
        <f>SUM(B51:B55)</f>
        <v>77</v>
      </c>
      <c r="C56" s="3">
        <f t="shared" ref="C56:F56" si="26">SUM(C51:C55)</f>
        <v>174</v>
      </c>
      <c r="D56" s="3">
        <f t="shared" si="26"/>
        <v>127</v>
      </c>
      <c r="E56" s="3">
        <f t="shared" si="26"/>
        <v>108</v>
      </c>
      <c r="F56" s="3">
        <f t="shared" si="26"/>
        <v>101</v>
      </c>
      <c r="G56" s="3">
        <f>SUM(G51:G55)</f>
        <v>587</v>
      </c>
      <c r="H56" s="6"/>
    </row>
    <row r="57" spans="1:8" x14ac:dyDescent="0.25">
      <c r="A57" s="5" t="s">
        <v>6</v>
      </c>
      <c r="B57" s="5">
        <v>0</v>
      </c>
      <c r="C57" s="5">
        <v>5.747126E-3</v>
      </c>
      <c r="D57" s="5">
        <v>6.2992125999999996E-2</v>
      </c>
      <c r="E57" s="5">
        <v>9.2592590000000006E-3</v>
      </c>
      <c r="F57" s="5">
        <v>8.9108910999999999E-2</v>
      </c>
      <c r="G57" s="6"/>
      <c r="H57" s="5"/>
    </row>
    <row r="58" spans="1:8" x14ac:dyDescent="0.25">
      <c r="A58" s="12"/>
      <c r="B58" s="25" t="s">
        <v>7</v>
      </c>
      <c r="C58" s="26"/>
      <c r="D58" s="26"/>
      <c r="E58" s="26"/>
      <c r="F58" s="24"/>
      <c r="G58" s="19"/>
      <c r="H58" s="9"/>
    </row>
    <row r="59" spans="1:8" x14ac:dyDescent="0.25">
      <c r="A59" s="2"/>
      <c r="B59" s="2" t="s">
        <v>7</v>
      </c>
      <c r="C59" s="2" t="s">
        <v>8</v>
      </c>
      <c r="D59" s="2" t="s">
        <v>9</v>
      </c>
      <c r="E59" s="2" t="s">
        <v>10</v>
      </c>
      <c r="F59" s="18" t="s">
        <v>11</v>
      </c>
      <c r="G59" s="20"/>
      <c r="H59" s="9"/>
    </row>
    <row r="60" spans="1:8" x14ac:dyDescent="0.25">
      <c r="A60" s="11">
        <v>1</v>
      </c>
      <c r="B60" s="3">
        <v>2</v>
      </c>
      <c r="C60" s="3">
        <v>0.96321970000000001</v>
      </c>
      <c r="D60" s="3">
        <v>0.95306139999999995</v>
      </c>
      <c r="E60" s="3">
        <v>1.1580679999999999E-2</v>
      </c>
      <c r="F60" s="22">
        <v>1.481611E-2</v>
      </c>
      <c r="G60" s="20"/>
      <c r="H60" s="9"/>
    </row>
    <row r="61" spans="1:8" x14ac:dyDescent="0.25">
      <c r="A61" s="11">
        <v>2</v>
      </c>
      <c r="B61" s="2">
        <v>4</v>
      </c>
      <c r="C61" s="2">
        <v>0.95865319999999998</v>
      </c>
      <c r="D61" s="2">
        <v>0.94723389999999996</v>
      </c>
      <c r="E61" s="2">
        <v>1.287379E-2</v>
      </c>
      <c r="F61" s="18">
        <v>1.651967E-2</v>
      </c>
      <c r="G61" s="20"/>
      <c r="H61" s="9"/>
    </row>
    <row r="62" spans="1:8" x14ac:dyDescent="0.25">
      <c r="A62" s="11">
        <v>3</v>
      </c>
      <c r="B62" s="2">
        <v>7</v>
      </c>
      <c r="C62" s="2">
        <v>0.94466810000000001</v>
      </c>
      <c r="D62" s="2">
        <v>0.92945750000000005</v>
      </c>
      <c r="E62" s="2">
        <v>1.5550059999999999E-2</v>
      </c>
      <c r="F62" s="18">
        <v>1.9701010000000001E-2</v>
      </c>
      <c r="G62" s="20"/>
      <c r="H62" s="9"/>
    </row>
  </sheetData>
  <mergeCells count="14">
    <mergeCell ref="A49:B49"/>
    <mergeCell ref="B58:F58"/>
    <mergeCell ref="A1:B1"/>
    <mergeCell ref="J1:K1"/>
    <mergeCell ref="A17:B17"/>
    <mergeCell ref="J17:K17"/>
    <mergeCell ref="A33:B33"/>
    <mergeCell ref="J34:K34"/>
    <mergeCell ref="K43:O43"/>
    <mergeCell ref="B10:F10"/>
    <mergeCell ref="K10:O10"/>
    <mergeCell ref="B26:F26"/>
    <mergeCell ref="K26:O26"/>
    <mergeCell ref="B42:F4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 and accuracy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</dc:creator>
  <cp:lastModifiedBy>German</cp:lastModifiedBy>
  <dcterms:created xsi:type="dcterms:W3CDTF">2021-06-02T03:36:54Z</dcterms:created>
  <dcterms:modified xsi:type="dcterms:W3CDTF">2021-08-25T23:08:52Z</dcterms:modified>
</cp:coreProperties>
</file>