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manm\Documents\Maestria Computación\TesisMaestria\pipelines\ResultadosImprovisacion\Comparaciones\"/>
    </mc:Choice>
  </mc:AlternateContent>
  <xr:revisionPtr revIDLastSave="0" documentId="13_ncr:1_{8ABB20FD-35F8-4A54-8291-FBF39AD1943A}" xr6:coauthVersionLast="47" xr6:coauthVersionMax="47" xr10:uidLastSave="{00000000-0000-0000-0000-000000000000}"/>
  <bookViews>
    <workbookView xWindow="-120" yWindow="-120" windowWidth="20730" windowHeight="11040" activeTab="1" xr2:uid="{AA8BFBBF-6401-4E42-B7D3-C6779C20F9F7}"/>
  </bookViews>
  <sheets>
    <sheet name="COPIA" sheetId="9" r:id="rId1"/>
    <sheet name="Sheet1" sheetId="1" r:id="rId2"/>
    <sheet name="Sheet3" sheetId="3" r:id="rId3"/>
    <sheet name="Sheet2" sheetId="8" r:id="rId4"/>
    <sheet name="Sheet6" sheetId="6" r:id="rId5"/>
    <sheet name="Sheet4" sheetId="4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9" l="1"/>
  <c r="R28" i="9"/>
  <c r="R25" i="9"/>
  <c r="R24" i="9"/>
  <c r="T41" i="9"/>
  <c r="R41" i="9"/>
  <c r="T40" i="9"/>
  <c r="R40" i="9"/>
  <c r="T39" i="9"/>
  <c r="R39" i="9"/>
  <c r="T38" i="9"/>
  <c r="R38" i="9"/>
  <c r="T37" i="9"/>
  <c r="R37" i="9"/>
  <c r="T36" i="9"/>
  <c r="R36" i="9"/>
  <c r="T35" i="9"/>
  <c r="R35" i="9"/>
  <c r="T34" i="9"/>
  <c r="R34" i="9"/>
  <c r="T33" i="9"/>
  <c r="R33" i="9"/>
  <c r="T32" i="9"/>
  <c r="R32" i="9"/>
  <c r="T31" i="9"/>
  <c r="R31" i="9"/>
  <c r="T30" i="9"/>
  <c r="R30" i="9"/>
  <c r="T29" i="9"/>
  <c r="R29" i="9"/>
  <c r="T28" i="9"/>
  <c r="T27" i="9"/>
  <c r="R27" i="9"/>
  <c r="T26" i="9"/>
  <c r="R26" i="9"/>
  <c r="T25" i="9"/>
  <c r="T24" i="9"/>
  <c r="T23" i="9"/>
  <c r="R23" i="9"/>
  <c r="T22" i="9"/>
  <c r="T21" i="9"/>
  <c r="R21" i="9"/>
  <c r="T20" i="9"/>
  <c r="R20" i="9"/>
  <c r="T19" i="9"/>
  <c r="R19" i="9"/>
  <c r="T18" i="9"/>
  <c r="R18" i="9"/>
  <c r="T17" i="9"/>
  <c r="R17" i="9"/>
  <c r="T16" i="9"/>
  <c r="R16" i="9"/>
  <c r="T15" i="9"/>
  <c r="R15" i="9"/>
  <c r="T14" i="9"/>
  <c r="R14" i="9"/>
  <c r="T13" i="9"/>
  <c r="R13" i="9"/>
  <c r="T12" i="9"/>
  <c r="R12" i="9"/>
  <c r="T11" i="9"/>
  <c r="R11" i="9"/>
  <c r="T10" i="9"/>
  <c r="R10" i="9"/>
  <c r="T9" i="9"/>
  <c r="R9" i="9"/>
  <c r="T8" i="9"/>
  <c r="R8" i="9"/>
  <c r="T7" i="9"/>
  <c r="R7" i="9"/>
  <c r="T6" i="9"/>
  <c r="R6" i="9"/>
  <c r="T5" i="9"/>
  <c r="R5" i="9"/>
  <c r="T4" i="9"/>
  <c r="R4" i="9"/>
  <c r="T3" i="9"/>
  <c r="R3" i="9"/>
  <c r="T2" i="9"/>
  <c r="R2" i="9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G1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0" i="7"/>
  <c r="O17" i="7"/>
  <c r="O18" i="7"/>
  <c r="O19" i="7"/>
  <c r="O16" i="7"/>
  <c r="F10" i="7"/>
  <c r="E10" i="7"/>
  <c r="S12" i="4"/>
  <c r="R12" i="4"/>
  <c r="O12" i="4"/>
  <c r="N12" i="4"/>
  <c r="M12" i="4"/>
  <c r="L12" i="4"/>
  <c r="K12" i="4"/>
  <c r="I12" i="4"/>
  <c r="H12" i="4"/>
  <c r="G12" i="4"/>
  <c r="F12" i="4"/>
  <c r="E12" i="4"/>
  <c r="D12" i="4"/>
  <c r="Q41" i="1"/>
  <c r="Q40" i="1"/>
  <c r="Q39" i="1"/>
  <c r="Q37" i="1"/>
  <c r="Q38" i="1"/>
  <c r="Q36" i="1"/>
  <c r="Q35" i="1"/>
  <c r="Q34" i="1"/>
  <c r="Q33" i="1"/>
  <c r="Q32" i="1"/>
  <c r="Q31" i="1"/>
  <c r="Q29" i="1"/>
  <c r="Q30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2" i="1"/>
  <c r="Q13" i="1"/>
  <c r="Q14" i="1"/>
  <c r="Q15" i="1"/>
  <c r="Q11" i="1"/>
  <c r="Q10" i="1"/>
  <c r="Q9" i="1"/>
  <c r="Q8" i="1"/>
  <c r="Q7" i="1"/>
  <c r="Q6" i="1"/>
  <c r="Q5" i="1"/>
  <c r="Q4" i="1"/>
  <c r="Q3" i="1"/>
  <c r="Q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" i="1"/>
  <c r="N3" i="1"/>
  <c r="N2" i="1"/>
</calcChain>
</file>

<file path=xl/sharedStrings.xml><?xml version="1.0" encoding="utf-8"?>
<sst xmlns="http://schemas.openxmlformats.org/spreadsheetml/2006/main" count="654" uniqueCount="223">
  <si>
    <t>M0</t>
  </si>
  <si>
    <t>M1</t>
  </si>
  <si>
    <t>M2</t>
  </si>
  <si>
    <t>Real Pred</t>
  </si>
  <si>
    <t>Grupo</t>
  </si>
  <si>
    <t xml:space="preserve"> 0,</t>
  </si>
  <si>
    <t xml:space="preserve"> 1,</t>
  </si>
  <si>
    <t>5,</t>
  </si>
  <si>
    <t xml:space="preserve"> 3,</t>
  </si>
  <si>
    <t xml:space="preserve"> 5,</t>
  </si>
  <si>
    <t xml:space="preserve"> 2,</t>
  </si>
  <si>
    <t xml:space="preserve"> 4,</t>
  </si>
  <si>
    <t>2,</t>
  </si>
  <si>
    <t>0     6283.120980</t>
  </si>
  <si>
    <t>1     9344.091049</t>
  </si>
  <si>
    <t>2     5332.928757</t>
  </si>
  <si>
    <t>3     4654.347911</t>
  </si>
  <si>
    <t>4     4158.518555</t>
  </si>
  <si>
    <t>5     7649.482044</t>
  </si>
  <si>
    <t>6     2638.299930</t>
  </si>
  <si>
    <t>7     6090.855162</t>
  </si>
  <si>
    <t>8     3813.510257</t>
  </si>
  <si>
    <t>9     4836.713805</t>
  </si>
  <si>
    <t>10    3047.391866</t>
  </si>
  <si>
    <t>11    4999.472208</t>
  </si>
  <si>
    <t>12    1704.132585</t>
  </si>
  <si>
    <t>13    4094.298995</t>
  </si>
  <si>
    <t>14    8844.417406</t>
  </si>
  <si>
    <t>15    2405.211771</t>
  </si>
  <si>
    <t>16    5623.151934</t>
  </si>
  <si>
    <t>17    6636.323029</t>
  </si>
  <si>
    <t>18    5946.413485</t>
  </si>
  <si>
    <t>19    5712.951653</t>
  </si>
  <si>
    <t>20    3081.419232</t>
  </si>
  <si>
    <t>21    3838.910079</t>
  </si>
  <si>
    <t>22    2135.557908</t>
  </si>
  <si>
    <t>23    5246.059487</t>
  </si>
  <si>
    <t>24    9100.634822</t>
  </si>
  <si>
    <t>25    4267.903654</t>
  </si>
  <si>
    <t>26    4787.887444</t>
  </si>
  <si>
    <t>27    4816.553891</t>
  </si>
  <si>
    <t>28    5948.350757</t>
  </si>
  <si>
    <t>29    5207.303332</t>
  </si>
  <si>
    <t>30    3396.216926</t>
  </si>
  <si>
    <t>31    5038.046703</t>
  </si>
  <si>
    <t>32    6676.093247</t>
  </si>
  <si>
    <t>33    4920.387671</t>
  </si>
  <si>
    <t>34    4921.367548</t>
  </si>
  <si>
    <t>35    3888.882468</t>
  </si>
  <si>
    <t>36    4595.652000</t>
  </si>
  <si>
    <t>37    3814.012449</t>
  </si>
  <si>
    <t>38    4846.715354</t>
  </si>
  <si>
    <t>39    5451.097906</t>
  </si>
  <si>
    <t>2     5894.200786</t>
  </si>
  <si>
    <t>3     5368.834722</t>
  </si>
  <si>
    <t>4     6283.379296</t>
  </si>
  <si>
    <t>5     7394.685097</t>
  </si>
  <si>
    <t>6     5673.197849</t>
  </si>
  <si>
    <t>7     7867.484809</t>
  </si>
  <si>
    <t>8     5512.687048</t>
  </si>
  <si>
    <t>9     3920.394292</t>
  </si>
  <si>
    <t>10    1556.875754</t>
  </si>
  <si>
    <t>11    2617.015654</t>
  </si>
  <si>
    <t>12    3220.975854</t>
  </si>
  <si>
    <t>13    3601.120543</t>
  </si>
  <si>
    <t>14    1758.146134</t>
  </si>
  <si>
    <t>15    7197.584164</t>
  </si>
  <si>
    <t>16    5054.140617</t>
  </si>
  <si>
    <t>17    4556.552335</t>
  </si>
  <si>
    <t>18    3776.317144</t>
  </si>
  <si>
    <t>19    6646.452434</t>
  </si>
  <si>
    <t>20    3976.524693</t>
  </si>
  <si>
    <t>21    4434.432831</t>
  </si>
  <si>
    <t>22    3317.872914</t>
  </si>
  <si>
    <t>23    3297.613858</t>
  </si>
  <si>
    <t>24    6793.526297</t>
  </si>
  <si>
    <t>25    1238.762454</t>
  </si>
  <si>
    <t>26    1716.639536</t>
  </si>
  <si>
    <t>27    3262.406853</t>
  </si>
  <si>
    <t>28    2273.706873</t>
  </si>
  <si>
    <t>29    6000.543392</t>
  </si>
  <si>
    <t>30    4765.840440</t>
  </si>
  <si>
    <t>31    3574.844253</t>
  </si>
  <si>
    <t>32    6099.432523</t>
  </si>
  <si>
    <t>33    6430.321099</t>
  </si>
  <si>
    <t>34    4518.292312</t>
  </si>
  <si>
    <t>35    3359.201878</t>
  </si>
  <si>
    <t>36    3333.140969</t>
  </si>
  <si>
    <t>37    4445.310021</t>
  </si>
  <si>
    <t>38    6069.795234</t>
  </si>
  <si>
    <t>39    5739.873553</t>
  </si>
  <si>
    <t>m1</t>
  </si>
  <si>
    <t>m3</t>
  </si>
  <si>
    <t>0     4688.310140</t>
  </si>
  <si>
    <t>1     6441.959195</t>
  </si>
  <si>
    <t>0      8371.197827</t>
  </si>
  <si>
    <t>1      7499.793142</t>
  </si>
  <si>
    <t>2      6144.010168</t>
  </si>
  <si>
    <t>3      5496.254588</t>
  </si>
  <si>
    <t>4      3776.499912</t>
  </si>
  <si>
    <t>5      4990.973995</t>
  </si>
  <si>
    <t>6      3424.575583</t>
  </si>
  <si>
    <t>7      6882.473378</t>
  </si>
  <si>
    <t>8      6057.006628</t>
  </si>
  <si>
    <t>9      4698.341716</t>
  </si>
  <si>
    <t>10     1668.620921</t>
  </si>
  <si>
    <t>11     3674.495132</t>
  </si>
  <si>
    <t>12   -24645.790708</t>
  </si>
  <si>
    <t>13     4350.963818</t>
  </si>
  <si>
    <t>14     4491.375387</t>
  </si>
  <si>
    <t>15     3587.707038</t>
  </si>
  <si>
    <t>16     2123.820574</t>
  </si>
  <si>
    <t>17     6423.039120</t>
  </si>
  <si>
    <t>18     3789.129730</t>
  </si>
  <si>
    <t>19     6797.433458</t>
  </si>
  <si>
    <t>20     4115.794773</t>
  </si>
  <si>
    <t>21     5311.550898</t>
  </si>
  <si>
    <t>22     3656.442992</t>
  </si>
  <si>
    <t>23     4408.766536</t>
  </si>
  <si>
    <t>24     6671.721562</t>
  </si>
  <si>
    <t>25     2965.395549</t>
  </si>
  <si>
    <t>26     5220.370691</t>
  </si>
  <si>
    <t>27     5370.277699</t>
  </si>
  <si>
    <t>28     6481.121615</t>
  </si>
  <si>
    <t>29     5858.513766</t>
  </si>
  <si>
    <t>30     4637.814129</t>
  </si>
  <si>
    <t>31     5547.655783</t>
  </si>
  <si>
    <t>32     3553.086046</t>
  </si>
  <si>
    <t>33     3905.062022</t>
  </si>
  <si>
    <t>34     4976.379552</t>
  </si>
  <si>
    <t>35     3635.213714</t>
  </si>
  <si>
    <t>36     3512.992225</t>
  </si>
  <si>
    <t>37     4148.360879</t>
  </si>
  <si>
    <t>38     5973.676690</t>
  </si>
  <si>
    <t>39     1996.581109</t>
  </si>
  <si>
    <t>Real</t>
  </si>
  <si>
    <t>0     5983.72</t>
  </si>
  <si>
    <t>1     6664.88</t>
  </si>
  <si>
    <t>2     5302.33</t>
  </si>
  <si>
    <t>3     5339.53</t>
  </si>
  <si>
    <t>4     5720.93</t>
  </si>
  <si>
    <t>5     6197.67</t>
  </si>
  <si>
    <t>6     2002.33</t>
  </si>
  <si>
    <t>7     6404.65</t>
  </si>
  <si>
    <t>8     5488.37</t>
  </si>
  <si>
    <t>9     4862.79</t>
  </si>
  <si>
    <t>10    1871.63</t>
  </si>
  <si>
    <t>11    3813.95</t>
  </si>
  <si>
    <t>12    2072.09</t>
  </si>
  <si>
    <t>13    4744.19</t>
  </si>
  <si>
    <t>14    5651.16</t>
  </si>
  <si>
    <t>15    5308.14</t>
  </si>
  <si>
    <t>16    2604.65</t>
  </si>
  <si>
    <t>17    5839.53</t>
  </si>
  <si>
    <t>18    5469.77</t>
  </si>
  <si>
    <t>19    7532.56</t>
  </si>
  <si>
    <t>20    4000.00</t>
  </si>
  <si>
    <t>21    4343.02</t>
  </si>
  <si>
    <t>22    3627.91</t>
  </si>
  <si>
    <t>23    3720.93</t>
  </si>
  <si>
    <t>24    6325.58</t>
  </si>
  <si>
    <t>25    4081.40</t>
  </si>
  <si>
    <t>26    6613.95</t>
  </si>
  <si>
    <t>27    3906.98</t>
  </si>
  <si>
    <t>28    2637.21</t>
  </si>
  <si>
    <t>29    5767.44</t>
  </si>
  <si>
    <t>30    3813.95</t>
  </si>
  <si>
    <t>31    5860.47</t>
  </si>
  <si>
    <t>32    4651.16</t>
  </si>
  <si>
    <t>33    4958.14</t>
  </si>
  <si>
    <t>34    4988.37</t>
  </si>
  <si>
    <t>35    4290.70</t>
  </si>
  <si>
    <t>36    3377.91</t>
  </si>
  <si>
    <t>37    4279.07</t>
  </si>
  <si>
    <t>38    5339.53</t>
  </si>
  <si>
    <t>39    5018.60</t>
  </si>
  <si>
    <t>Promedio  Pred</t>
  </si>
  <si>
    <t>0,</t>
  </si>
  <si>
    <t>Predict (Promedio)</t>
  </si>
  <si>
    <t>IdealPred</t>
  </si>
  <si>
    <t xml:space="preserve"> 0]</t>
  </si>
  <si>
    <t>6283.120979641884,</t>
  </si>
  <si>
    <t xml:space="preserve"> 6441.959194851224,</t>
  </si>
  <si>
    <t xml:space="preserve"> 5894.200786499656,</t>
  </si>
  <si>
    <t xml:space="preserve"> 5368.834722488653,</t>
  </si>
  <si>
    <t xml:space="preserve"> 6283.379296372528,</t>
  </si>
  <si>
    <t xml:space="preserve"> 7394.685096789966,</t>
  </si>
  <si>
    <t xml:space="preserve"> 2638.299929932371,</t>
  </si>
  <si>
    <t xml:space="preserve"> 6882.473378061666,</t>
  </si>
  <si>
    <t xml:space="preserve"> 5512.687047542306,</t>
  </si>
  <si>
    <t xml:space="preserve"> 3920.394291858189,</t>
  </si>
  <si>
    <t xml:space="preserve"> 3047.391865645739,</t>
  </si>
  <si>
    <t xml:space="preserve"> 2617.0156541495817,</t>
  </si>
  <si>
    <t xml:space="preserve"> 3220.975853838783,</t>
  </si>
  <si>
    <t xml:space="preserve"> 3601.120543162222,</t>
  </si>
  <si>
    <t xml:space="preserve"> 1758.1461335562635,</t>
  </si>
  <si>
    <t xml:space="preserve"> 2405.2117705869314,</t>
  </si>
  <si>
    <t xml:space="preserve"> 2123.8205735090887,</t>
  </si>
  <si>
    <t xml:space="preserve"> 6423.03912019165,</t>
  </si>
  <si>
    <t xml:space="preserve"> 3776.317143802531,</t>
  </si>
  <si>
    <t xml:space="preserve"> 5712.951653058,</t>
  </si>
  <si>
    <t xml:space="preserve"> 3081.4192318822606,</t>
  </si>
  <si>
    <t xml:space="preserve"> 3838.9100788127107,</t>
  </si>
  <si>
    <t xml:space="preserve"> 3317.872914177482,</t>
  </si>
  <si>
    <t xml:space="preserve"> 3297.613857613469,</t>
  </si>
  <si>
    <t xml:space="preserve"> 6671.72156190587,</t>
  </si>
  <si>
    <t xml:space="preserve"> 2965.395548959379,</t>
  </si>
  <si>
    <t xml:space="preserve"> 5220.37069080706,</t>
  </si>
  <si>
    <t xml:space="preserve"> 3262.4068530625664,</t>
  </si>
  <si>
    <t xml:space="preserve"> 6481.121614766598,</t>
  </si>
  <si>
    <t xml:space="preserve"> 6000.543392119114,</t>
  </si>
  <si>
    <t xml:space="preserve"> 3396.216925919609,</t>
  </si>
  <si>
    <t xml:space="preserve"> 3574.84425307496,</t>
  </si>
  <si>
    <t xml:space="preserve"> 6676.093246698234,</t>
  </si>
  <si>
    <t xml:space="preserve"> 6430.321098944056,</t>
  </si>
  <si>
    <t xml:space="preserve"> 4518.292311690049,</t>
  </si>
  <si>
    <t xml:space="preserve"> 3359.201877884334,</t>
  </si>
  <si>
    <t xml:space="preserve"> 3333.1409687075065,</t>
  </si>
  <si>
    <t xml:space="preserve"> 3814.0124492475006,</t>
  </si>
  <si>
    <t xml:space="preserve"> 6069.795234159683,</t>
  </si>
  <si>
    <t>Real G</t>
  </si>
  <si>
    <t>P1</t>
  </si>
  <si>
    <t>Prueba 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</si>
</sst>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D4D4D4"/>
      <name val="Consolas"/>
      <family val="3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11" fontId="1" fillId="0" borderId="0" xfId="0" applyNumberFormat="1" applyFont="1"/>
    <xf numFmtId="2" fontId="0" fillId="3" borderId="0" xfId="0" applyNumberFormat="1" applyFill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1" fillId="3" borderId="0" xfId="0" applyFon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/>
    <xf numFmtId="0" fontId="0" fillId="7" borderId="0" xfId="0" applyFill="1"/>
    <xf numFmtId="0" fontId="0" fillId="8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2" fontId="6" fillId="0" borderId="0" xfId="0" applyNumberFormat="1" applyFont="1"/>
    <xf numFmtId="2" fontId="6" fillId="2" borderId="0" xfId="0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2" borderId="0" xfId="0" applyFont="1" applyFill="1"/>
    <xf numFmtId="0" fontId="6" fillId="0" borderId="0" xfId="0" applyFont="1"/>
    <xf numFmtId="0" fontId="6" fillId="2" borderId="0" xfId="0" applyFont="1" applyFill="1" applyAlignment="1">
      <alignment horizontal="left"/>
    </xf>
    <xf numFmtId="0" fontId="6" fillId="6" borderId="1" xfId="0" applyFont="1" applyFill="1" applyBorder="1"/>
    <xf numFmtId="2" fontId="0" fillId="4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055927384076997"/>
                  <c:y val="-3.0452755905511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COPIA!$D$2:$D$41</c:f>
              <c:numCache>
                <c:formatCode>0.00</c:formatCode>
                <c:ptCount val="40"/>
                <c:pt idx="0">
                  <c:v>5983.72</c:v>
                </c:pt>
                <c:pt idx="1">
                  <c:v>6664.88</c:v>
                </c:pt>
                <c:pt idx="2">
                  <c:v>5302.3299999999899</c:v>
                </c:pt>
                <c:pt idx="3">
                  <c:v>5339.5299999999897</c:v>
                </c:pt>
                <c:pt idx="4">
                  <c:v>5720.93</c:v>
                </c:pt>
                <c:pt idx="5">
                  <c:v>6197.67</c:v>
                </c:pt>
                <c:pt idx="6">
                  <c:v>2002.3299999999899</c:v>
                </c:pt>
                <c:pt idx="7">
                  <c:v>6404.6499999999896</c:v>
                </c:pt>
                <c:pt idx="8">
                  <c:v>5488.3699999999899</c:v>
                </c:pt>
                <c:pt idx="9">
                  <c:v>4862.78999999999</c:v>
                </c:pt>
                <c:pt idx="10">
                  <c:v>1871.63</c:v>
                </c:pt>
                <c:pt idx="11">
                  <c:v>3813.9499999999898</c:v>
                </c:pt>
                <c:pt idx="12">
                  <c:v>2072.09</c:v>
                </c:pt>
                <c:pt idx="13">
                  <c:v>4744.1899999999896</c:v>
                </c:pt>
                <c:pt idx="14">
                  <c:v>5651.1599999999899</c:v>
                </c:pt>
                <c:pt idx="15">
                  <c:v>5308.14</c:v>
                </c:pt>
                <c:pt idx="16">
                  <c:v>2604.65</c:v>
                </c:pt>
                <c:pt idx="17">
                  <c:v>5839.5299999999897</c:v>
                </c:pt>
                <c:pt idx="18">
                  <c:v>5469.77</c:v>
                </c:pt>
                <c:pt idx="19">
                  <c:v>7532.56</c:v>
                </c:pt>
                <c:pt idx="20">
                  <c:v>4000</c:v>
                </c:pt>
                <c:pt idx="21">
                  <c:v>4343.0200000000004</c:v>
                </c:pt>
                <c:pt idx="22">
                  <c:v>3627.9099999999899</c:v>
                </c:pt>
                <c:pt idx="23">
                  <c:v>3720.9299999999898</c:v>
                </c:pt>
                <c:pt idx="24">
                  <c:v>6325.5799999999899</c:v>
                </c:pt>
                <c:pt idx="25">
                  <c:v>4081.4</c:v>
                </c:pt>
                <c:pt idx="26">
                  <c:v>6613.9499999999898</c:v>
                </c:pt>
                <c:pt idx="27">
                  <c:v>3906.98</c:v>
                </c:pt>
                <c:pt idx="28">
                  <c:v>2637.21</c:v>
                </c:pt>
                <c:pt idx="29">
                  <c:v>5767.4399999999896</c:v>
                </c:pt>
                <c:pt idx="30">
                  <c:v>3813.9499999999898</c:v>
                </c:pt>
                <c:pt idx="31">
                  <c:v>5860.47</c:v>
                </c:pt>
                <c:pt idx="32">
                  <c:v>4651.1599999999899</c:v>
                </c:pt>
                <c:pt idx="33">
                  <c:v>4958.1400000000003</c:v>
                </c:pt>
                <c:pt idx="34">
                  <c:v>4988.3699999999899</c:v>
                </c:pt>
                <c:pt idx="35">
                  <c:v>4290.6999999999898</c:v>
                </c:pt>
                <c:pt idx="36">
                  <c:v>3377.9099999999899</c:v>
                </c:pt>
                <c:pt idx="37">
                  <c:v>4279.0699999999897</c:v>
                </c:pt>
                <c:pt idx="38">
                  <c:v>5339.5299999999897</c:v>
                </c:pt>
                <c:pt idx="39">
                  <c:v>5018.6000000000004</c:v>
                </c:pt>
              </c:numCache>
            </c:numRef>
          </c:xVal>
          <c:yVal>
            <c:numRef>
              <c:f>COPIA!$O$2:$O$41</c:f>
              <c:numCache>
                <c:formatCode>0.00</c:formatCode>
                <c:ptCount val="40"/>
                <c:pt idx="0">
                  <c:v>5763.8949999999904</c:v>
                </c:pt>
                <c:pt idx="1">
                  <c:v>6406.4099999999899</c:v>
                </c:pt>
                <c:pt idx="2">
                  <c:v>5586.5263999999997</c:v>
                </c:pt>
                <c:pt idx="3">
                  <c:v>5340.5583999999999</c:v>
                </c:pt>
                <c:pt idx="4">
                  <c:v>5581.5834999999997</c:v>
                </c:pt>
                <c:pt idx="5">
                  <c:v>6318.8166999999903</c:v>
                </c:pt>
                <c:pt idx="6">
                  <c:v>2909.2190999999898</c:v>
                </c:pt>
                <c:pt idx="7">
                  <c:v>6608.1653999999999</c:v>
                </c:pt>
                <c:pt idx="8">
                  <c:v>5672.3033999999898</c:v>
                </c:pt>
                <c:pt idx="9">
                  <c:v>5082.7786999999898</c:v>
                </c:pt>
                <c:pt idx="10">
                  <c:v>2664.1696000000002</c:v>
                </c:pt>
                <c:pt idx="11">
                  <c:v>4313.9525999999996</c:v>
                </c:pt>
                <c:pt idx="12">
                  <c:v>2820.73</c:v>
                </c:pt>
                <c:pt idx="13">
                  <c:v>4644.9980999999898</c:v>
                </c:pt>
                <c:pt idx="14">
                  <c:v>5270.8361999999897</c:v>
                </c:pt>
                <c:pt idx="15">
                  <c:v>3979.4177</c:v>
                </c:pt>
                <c:pt idx="16">
                  <c:v>3996.4530999999902</c:v>
                </c:pt>
                <c:pt idx="17">
                  <c:v>5956.2730999999903</c:v>
                </c:pt>
                <c:pt idx="18">
                  <c:v>4383.1268</c:v>
                </c:pt>
                <c:pt idx="19">
                  <c:v>6971.2614999999896</c:v>
                </c:pt>
                <c:pt idx="20">
                  <c:v>3931.4582999999898</c:v>
                </c:pt>
                <c:pt idx="21">
                  <c:v>4147.3023999999996</c:v>
                </c:pt>
                <c:pt idx="22">
                  <c:v>3883.9539</c:v>
                </c:pt>
                <c:pt idx="23">
                  <c:v>3723.9531000000002</c:v>
                </c:pt>
                <c:pt idx="24">
                  <c:v>6052.3594999999996</c:v>
                </c:pt>
                <c:pt idx="25">
                  <c:v>4101.5811999999996</c:v>
                </c:pt>
                <c:pt idx="26">
                  <c:v>6344.0928999999996</c:v>
                </c:pt>
                <c:pt idx="27">
                  <c:v>3599.3085999999998</c:v>
                </c:pt>
                <c:pt idx="28">
                  <c:v>3398.6599000000001</c:v>
                </c:pt>
                <c:pt idx="29">
                  <c:v>5373.6280999999999</c:v>
                </c:pt>
                <c:pt idx="30">
                  <c:v>4878.8353999999999</c:v>
                </c:pt>
                <c:pt idx="31">
                  <c:v>5820.1148999999896</c:v>
                </c:pt>
                <c:pt idx="32">
                  <c:v>4767.0959999999905</c:v>
                </c:pt>
                <c:pt idx="33">
                  <c:v>5192.8020999999999</c:v>
                </c:pt>
                <c:pt idx="34">
                  <c:v>4633.3273999999901</c:v>
                </c:pt>
                <c:pt idx="35">
                  <c:v>3973.4161999999901</c:v>
                </c:pt>
                <c:pt idx="36">
                  <c:v>4017.80349999999</c:v>
                </c:pt>
                <c:pt idx="37">
                  <c:v>4050.2899000000002</c:v>
                </c:pt>
                <c:pt idx="38">
                  <c:v>5065.5105999999996</c:v>
                </c:pt>
                <c:pt idx="39">
                  <c:v>4353.1985000000004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6-4290-9EE6-1C6814F2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80192"/>
        <c:axId val="261282112"/>
      </c:scatterChart>
      <c:valAx>
        <c:axId val="261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82112"/>
        <c:crosses val="autoZero"/>
        <c:crossBetween val="midCat"/>
      </c:valAx>
      <c:valAx>
        <c:axId val="2612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374196</xdr:colOff>
      <xdr:row>23</xdr:row>
      <xdr:rowOff>111576</xdr:rowOff>
    </xdr:from>
    <xdr:to>
      <xdr:col>12</xdr:col>
      <xdr:colOff>564696</xdr:colOff>
      <xdr:row>37</xdr:row>
      <xdr:rowOff>187776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16CD1-33A4-8823-966D-95713EA4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118380</xdr:colOff>
      <xdr:row>0</xdr:row>
      <xdr:rowOff>47625</xdr:rowOff>
    </xdr:from>
    <xdr:to>
      <xdr:col>21</xdr:col>
      <xdr:colOff>388351</xdr:colOff>
      <xdr:row>17</xdr:row>
      <xdr:rowOff>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B2C258-0BEE-F1F1-1A9A-36CFA1BE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523" y="47625"/>
          <a:ext cx="3943899" cy="319132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76200</xdr:rowOff>
    </xdr:from>
    <xdr:to>
      <xdr:col>28</xdr:col>
      <xdr:colOff>29075</xdr:colOff>
      <xdr:row>16</xdr:row>
      <xdr:rowOff>124257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7CE674-BAB4-1736-2AFB-6EEF0E84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3175" y="76200"/>
          <a:ext cx="3629525" cy="3096057"/>
        </a:xfrm>
        <a:prstGeom prst="rect">
          <a:avLst/>
        </a:prstGeom>
      </xdr:spPr>
    </xdr:pic>
    <xdr:clientData/>
  </xdr:twoCellAnchor>
  <xdr:twoCellAnchor editAs="oneCell">
    <xdr:from>
      <xdr:col>28</xdr:col>
      <xdr:colOff>508908</xdr:colOff>
      <xdr:row>0</xdr:row>
      <xdr:rowOff>82323</xdr:rowOff>
    </xdr:from>
    <xdr:to>
      <xdr:col>35</xdr:col>
      <xdr:colOff>68570</xdr:colOff>
      <xdr:row>16</xdr:row>
      <xdr:rowOff>111327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C13CB8-CD6D-87E4-5DA6-2A51F7B8C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95229" y="82323"/>
          <a:ext cx="3845912" cy="3077004"/>
        </a:xfrm>
        <a:prstGeom prst="rect">
          <a:avLst/>
        </a:prstGeom>
      </xdr:spPr>
    </xdr:pic>
    <xdr:clientData/>
  </xdr:twoCellAnchor>
  <xdr:twoCellAnchor editAs="oneCell">
    <xdr:from>
      <xdr:col>15</xdr:col>
      <xdr:colOff>143440</xdr:colOff>
      <xdr:row>17</xdr:row>
      <xdr:rowOff>98651</xdr:rowOff>
    </xdr:from>
    <xdr:to>
      <xdr:col>21</xdr:col>
      <xdr:colOff>386669</xdr:colOff>
      <xdr:row>34</xdr:row>
      <xdr:rowOff>35727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6D5ECE-82FE-1D4C-27AC-9A1F6312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69583" y="3337151"/>
          <a:ext cx="3917157" cy="3175576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154782</xdr:colOff>
      <xdr:row>16</xdr:row>
      <xdr:rowOff>142875</xdr:rowOff>
    </xdr:from>
    <xdr:to>
      <xdr:col>27</xdr:col>
      <xdr:colOff>548167</xdr:colOff>
      <xdr:row>35</xdr:row>
      <xdr:rowOff>76696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1BFD1E-80CD-ACC2-4A74-E074CD61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23657" y="3190875"/>
          <a:ext cx="3489010" cy="3553321"/>
        </a:xfrm>
        <a:prstGeom prst="rect">
          <a:avLst/>
        </a:prstGeom>
      </xdr:spPr>
    </xdr:pic>
    <xdr:clientData/>
  </xdr:twoCellAnchor>
  <xdr:twoCellAnchor editAs="oneCell">
    <xdr:from>
      <xdr:col>28</xdr:col>
      <xdr:colOff>518774</xdr:colOff>
      <xdr:row>17</xdr:row>
      <xdr:rowOff>13606</xdr:rowOff>
    </xdr:from>
    <xdr:to>
      <xdr:col>34</xdr:col>
      <xdr:colOff>438307</xdr:colOff>
      <xdr:row>34</xdr:row>
      <xdr:rowOff>166479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97AF117-EC7F-D6A9-0952-B27573B4A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5095" y="3252106"/>
          <a:ext cx="3593462" cy="3391373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508000</xdr:colOff>
      <xdr:row>42</xdr:row>
      <xdr:rowOff>174625</xdr:rowOff>
    </xdr:from>
    <xdr:to>
      <xdr:col>24</xdr:col>
      <xdr:colOff>292996</xdr:colOff>
      <xdr:row>64</xdr:row>
      <xdr:rowOff>60894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465A43-B727-2FC8-A7F7-EB4A93D2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52500" y="8175625"/>
          <a:ext cx="6420746" cy="4077269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428625</xdr:colOff>
      <xdr:row>43</xdr:row>
      <xdr:rowOff>0</xdr:rowOff>
    </xdr:from>
    <xdr:to>
      <xdr:col>35</xdr:col>
      <xdr:colOff>299358</xdr:colOff>
      <xdr:row>66</xdr:row>
      <xdr:rowOff>38717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2197EB8-D03B-9CC4-0842-76785793D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08875" y="8191500"/>
          <a:ext cx="6506483" cy="4420217"/>
        </a:xfrm>
        <a:prstGeom prst="rect">
          <a:avLst/>
        </a:prstGeom>
      </xdr:spPr>
    </xdr:pic>
    <xdr:clientData/>
  </xdr:twoCellAnchor>
  <xdr:twoCellAnchor editAs="oneCell">
    <xdr:from>
      <xdr:col>35</xdr:col>
      <xdr:colOff>444500</xdr:colOff>
      <xdr:row>43</xdr:row>
      <xdr:rowOff>15875</xdr:rowOff>
    </xdr:from>
    <xdr:to>
      <xdr:col>47</xdr:col>
      <xdr:colOff>578879</xdr:colOff>
      <xdr:row>65</xdr:row>
      <xdr:rowOff>140302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494B36-CCD7-01CB-C190-E4C7B5A9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860500" y="8207375"/>
          <a:ext cx="7373379" cy="4315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28575</xdr:rowOff>
    </xdr:from>
    <xdr:to>
      <xdr:col>11</xdr:col>
      <xdr:colOff>200597</xdr:colOff>
      <xdr:row>27</xdr:row>
      <xdr:rowOff>162662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7B893-736F-4E41-C0B9-D6CF5DBB2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9875" y="28575"/>
          <a:ext cx="4096322" cy="5277587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1</xdr:row>
      <xdr:rowOff>76200</xdr:rowOff>
    </xdr:from>
    <xdr:to>
      <xdr:col>19</xdr:col>
      <xdr:colOff>495897</xdr:colOff>
      <xdr:row>23</xdr:row>
      <xdr:rowOff>172048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1FC784-AA6B-5B19-02CE-518899D9C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266700"/>
          <a:ext cx="4277322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A1D5-7509-4E52-BB91-606CCCCF6919}">
  <dimension ref="A1:Y41"/>
  <sheetViews>
    <sheetView topLeftCell="B19" zoomScale="70" zoomScaleNormal="70" workbookViewId="0">
      <selection activeCell="D17" sqref="D17"/>
    </sheetView>
  </sheetViews>
  <sheetFormatPr defaultRowHeight="15" x14ac:dyDescent="0.25"/>
  <cols>
    <col min="4" max="4" width="13.140625" customWidth="1"/>
    <col min="5" max="6" width="9.140625" style="13"/>
    <col min="10" max="10" width="19.85546875" customWidth="1"/>
    <col min="14" max="14" width="17.85546875" style="29" customWidth="1"/>
    <col min="15" max="15" width="21.7109375" customWidth="1"/>
    <col min="18" max="18" width="13.85546875" customWidth="1"/>
    <col min="21" max="21" width="15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s="13" t="s">
        <v>4</v>
      </c>
      <c r="J1" t="s">
        <v>178</v>
      </c>
      <c r="N1" s="29" t="s">
        <v>222</v>
      </c>
      <c r="O1" s="5"/>
      <c r="R1" t="s">
        <v>179</v>
      </c>
    </row>
    <row r="2" spans="1:25" x14ac:dyDescent="0.25">
      <c r="A2" s="2">
        <v>6330.9061903686097</v>
      </c>
      <c r="B2" s="1">
        <v>4639.5710046315198</v>
      </c>
      <c r="C2" s="1">
        <v>7931.1122036571496</v>
      </c>
      <c r="D2" s="1">
        <v>5983.72</v>
      </c>
      <c r="E2" s="13">
        <v>0</v>
      </c>
      <c r="G2" s="9">
        <v>0</v>
      </c>
      <c r="H2" s="8" t="s">
        <v>177</v>
      </c>
      <c r="J2" s="10" t="s">
        <v>177</v>
      </c>
      <c r="K2" t="s">
        <v>7</v>
      </c>
      <c r="M2" t="s">
        <v>12</v>
      </c>
      <c r="N2" s="29">
        <v>0</v>
      </c>
      <c r="O2" s="1">
        <v>5763.8949999999904</v>
      </c>
      <c r="R2" s="1">
        <f>A2</f>
        <v>6330.9061903686097</v>
      </c>
      <c r="T2" s="1">
        <f>A2</f>
        <v>6330.9061903686097</v>
      </c>
      <c r="U2" s="4">
        <v>0</v>
      </c>
      <c r="V2" s="9">
        <v>0</v>
      </c>
      <c r="W2">
        <v>0</v>
      </c>
    </row>
    <row r="3" spans="1:25" x14ac:dyDescent="0.25">
      <c r="A3" s="1">
        <v>8895.1427797874603</v>
      </c>
      <c r="B3" s="2">
        <v>6318.4389068741002</v>
      </c>
      <c r="C3" s="1">
        <v>7396.71847819305</v>
      </c>
      <c r="D3" s="1">
        <v>6664.88</v>
      </c>
      <c r="E3" s="13">
        <v>1</v>
      </c>
      <c r="G3" s="9">
        <v>1</v>
      </c>
      <c r="H3" s="8" t="s">
        <v>6</v>
      </c>
      <c r="J3" s="9" t="s">
        <v>10</v>
      </c>
      <c r="K3" t="s">
        <v>6</v>
      </c>
      <c r="M3" t="s">
        <v>5</v>
      </c>
      <c r="N3" s="29">
        <v>2</v>
      </c>
      <c r="O3" s="1">
        <v>6406.4099999999899</v>
      </c>
      <c r="R3" s="1">
        <f>B3</f>
        <v>6318.4389068741002</v>
      </c>
      <c r="T3" s="1">
        <f>B3</f>
        <v>6318.4389068741002</v>
      </c>
      <c r="U3" s="4">
        <v>1</v>
      </c>
      <c r="V3" s="9">
        <v>1</v>
      </c>
      <c r="W3">
        <v>1</v>
      </c>
    </row>
    <row r="4" spans="1:25" x14ac:dyDescent="0.25">
      <c r="A4" s="2">
        <v>5441.1171673525796</v>
      </c>
      <c r="B4" s="1">
        <v>6141.0907001838996</v>
      </c>
      <c r="C4" s="1">
        <v>5973.6632162160204</v>
      </c>
      <c r="D4" s="1">
        <v>5302.3299999999899</v>
      </c>
      <c r="E4" s="13">
        <v>0</v>
      </c>
      <c r="G4" s="9">
        <v>0</v>
      </c>
      <c r="H4" s="8" t="s">
        <v>5</v>
      </c>
      <c r="J4" s="10" t="s">
        <v>5</v>
      </c>
      <c r="K4" t="s">
        <v>8</v>
      </c>
      <c r="M4" t="s">
        <v>6</v>
      </c>
      <c r="N4" s="29">
        <v>2</v>
      </c>
      <c r="O4" s="1">
        <v>5586.5263999999997</v>
      </c>
      <c r="R4" s="1">
        <f>A4</f>
        <v>5441.1171673525796</v>
      </c>
      <c r="T4" s="1">
        <f>A4</f>
        <v>5441.1171673525796</v>
      </c>
      <c r="U4" s="4">
        <v>0</v>
      </c>
      <c r="V4" s="9">
        <v>0</v>
      </c>
      <c r="W4">
        <v>0</v>
      </c>
    </row>
    <row r="5" spans="1:25" x14ac:dyDescent="0.25">
      <c r="A5" s="1">
        <v>4891.5961116284097</v>
      </c>
      <c r="B5" s="7">
        <v>5404.9311849320402</v>
      </c>
      <c r="C5" s="1">
        <v>5650.3333078247797</v>
      </c>
      <c r="D5" s="1">
        <v>5339.5299999999897</v>
      </c>
      <c r="E5" s="13">
        <v>1</v>
      </c>
      <c r="G5" s="9">
        <v>1</v>
      </c>
      <c r="H5" s="8" t="s">
        <v>6</v>
      </c>
      <c r="J5" s="10" t="s">
        <v>6</v>
      </c>
      <c r="K5" t="s">
        <v>9</v>
      </c>
      <c r="M5" t="s">
        <v>10</v>
      </c>
      <c r="N5" s="29">
        <v>2</v>
      </c>
      <c r="O5" s="1">
        <v>5340.5583999999999</v>
      </c>
      <c r="R5" s="1">
        <f>B5</f>
        <v>5404.9311849320402</v>
      </c>
      <c r="T5" s="1">
        <f>B5</f>
        <v>5404.9311849320402</v>
      </c>
      <c r="U5" s="4">
        <v>1</v>
      </c>
      <c r="V5" s="9">
        <v>1</v>
      </c>
      <c r="W5">
        <v>1</v>
      </c>
    </row>
    <row r="6" spans="1:25" x14ac:dyDescent="0.25">
      <c r="A6" s="1">
        <v>4646.8926246969704</v>
      </c>
      <c r="B6" s="2">
        <v>6569.2229084712799</v>
      </c>
      <c r="C6" s="1">
        <v>3934.26657390843</v>
      </c>
      <c r="D6" s="1">
        <v>5720.93</v>
      </c>
      <c r="E6" s="13">
        <v>1</v>
      </c>
      <c r="G6" s="9">
        <v>1</v>
      </c>
      <c r="H6" s="8" t="s">
        <v>6</v>
      </c>
      <c r="J6" s="9" t="s">
        <v>5</v>
      </c>
      <c r="K6" t="s">
        <v>8</v>
      </c>
      <c r="M6" s="4" t="s">
        <v>6</v>
      </c>
      <c r="N6" s="29">
        <v>0</v>
      </c>
      <c r="O6" s="1">
        <v>5581.5834999999997</v>
      </c>
      <c r="R6" s="1">
        <f>B6</f>
        <v>6569.2229084712799</v>
      </c>
      <c r="T6" s="1">
        <f>B6</f>
        <v>6569.2229084712799</v>
      </c>
      <c r="U6" s="4">
        <v>1</v>
      </c>
      <c r="V6" s="9">
        <v>1</v>
      </c>
      <c r="W6">
        <v>1</v>
      </c>
    </row>
    <row r="7" spans="1:25" x14ac:dyDescent="0.25">
      <c r="A7" s="1">
        <v>7312.9919511587104</v>
      </c>
      <c r="B7" s="2">
        <v>6765.7074956026599</v>
      </c>
      <c r="C7" s="1">
        <v>5267.9590405498002</v>
      </c>
      <c r="D7" s="1">
        <v>6197.67</v>
      </c>
      <c r="E7" s="13">
        <v>1</v>
      </c>
      <c r="G7" s="9">
        <v>1</v>
      </c>
      <c r="H7" s="8" t="s">
        <v>6</v>
      </c>
      <c r="J7" s="10" t="s">
        <v>6</v>
      </c>
      <c r="K7" t="s">
        <v>10</v>
      </c>
      <c r="M7" s="4" t="s">
        <v>6</v>
      </c>
      <c r="N7" s="29">
        <v>2</v>
      </c>
      <c r="O7" s="1">
        <v>6318.8166999999903</v>
      </c>
      <c r="R7" s="1">
        <f>B7</f>
        <v>6765.7074956026599</v>
      </c>
      <c r="T7" s="1">
        <f>B7</f>
        <v>6765.7074956026599</v>
      </c>
      <c r="U7" s="4">
        <v>1</v>
      </c>
      <c r="V7" s="9">
        <v>1</v>
      </c>
      <c r="W7">
        <v>1</v>
      </c>
    </row>
    <row r="8" spans="1:25" x14ac:dyDescent="0.25">
      <c r="A8" s="2">
        <v>2321.7917307552598</v>
      </c>
      <c r="B8" s="1">
        <v>5337.7705203465803</v>
      </c>
      <c r="C8" s="1">
        <v>3086.9910305235298</v>
      </c>
      <c r="D8" s="1">
        <v>2002.3299999999899</v>
      </c>
      <c r="E8" s="13">
        <v>0</v>
      </c>
      <c r="G8" s="9">
        <v>0</v>
      </c>
      <c r="H8" s="8" t="s">
        <v>5</v>
      </c>
      <c r="J8" s="9" t="s">
        <v>10</v>
      </c>
      <c r="K8" t="s">
        <v>5</v>
      </c>
      <c r="M8" s="4" t="s">
        <v>5</v>
      </c>
      <c r="N8" s="29">
        <v>2</v>
      </c>
      <c r="O8" s="1">
        <v>2909.2190999999898</v>
      </c>
      <c r="R8" s="1">
        <f>A8</f>
        <v>2321.7917307552598</v>
      </c>
      <c r="T8" s="1">
        <f>A8</f>
        <v>2321.7917307552598</v>
      </c>
      <c r="U8" s="4">
        <v>0</v>
      </c>
      <c r="V8" s="9">
        <v>0</v>
      </c>
      <c r="W8">
        <v>0</v>
      </c>
    </row>
    <row r="9" spans="1:25" x14ac:dyDescent="0.25">
      <c r="A9" s="2">
        <v>6271.7410209617001</v>
      </c>
      <c r="B9" s="1">
        <v>7665.3211543489297</v>
      </c>
      <c r="C9" s="1">
        <v>6734.1189286723302</v>
      </c>
      <c r="D9" s="1">
        <v>6404.6499999999896</v>
      </c>
      <c r="E9" s="13">
        <v>0</v>
      </c>
      <c r="G9" s="9">
        <v>0</v>
      </c>
      <c r="H9" s="8" t="s">
        <v>5</v>
      </c>
      <c r="J9" s="9" t="s">
        <v>10</v>
      </c>
      <c r="K9" t="s">
        <v>8</v>
      </c>
      <c r="M9" t="s">
        <v>6</v>
      </c>
      <c r="N9" s="29">
        <v>2</v>
      </c>
      <c r="O9" s="1">
        <v>6608.1653999999999</v>
      </c>
      <c r="R9" s="1">
        <f>A9</f>
        <v>6271.7410209617001</v>
      </c>
      <c r="T9" s="1">
        <f>A9</f>
        <v>6271.7410209617001</v>
      </c>
      <c r="U9" s="4">
        <v>0</v>
      </c>
      <c r="V9" s="9">
        <v>0</v>
      </c>
      <c r="W9">
        <v>0</v>
      </c>
    </row>
    <row r="10" spans="1:25" x14ac:dyDescent="0.25">
      <c r="A10" s="1">
        <v>4292.4350947304101</v>
      </c>
      <c r="B10" s="2">
        <v>5838.0376563414502</v>
      </c>
      <c r="C10" s="1">
        <v>6088.4689123418502</v>
      </c>
      <c r="D10" s="1">
        <v>5488.3699999999899</v>
      </c>
      <c r="E10" s="13">
        <v>1</v>
      </c>
      <c r="G10" s="9">
        <v>1</v>
      </c>
      <c r="H10" s="8" t="s">
        <v>6</v>
      </c>
      <c r="J10" s="10" t="s">
        <v>6</v>
      </c>
      <c r="K10" t="s">
        <v>8</v>
      </c>
      <c r="M10" s="4" t="s">
        <v>6</v>
      </c>
      <c r="N10" s="29">
        <v>2</v>
      </c>
      <c r="O10" s="1">
        <v>5672.3033999999898</v>
      </c>
      <c r="R10" s="1">
        <f>B10</f>
        <v>5838.0376563414502</v>
      </c>
      <c r="T10" s="1">
        <f>B10</f>
        <v>5838.0376563414502</v>
      </c>
      <c r="U10" s="4">
        <v>1</v>
      </c>
      <c r="V10" s="9">
        <v>1</v>
      </c>
      <c r="W10">
        <v>1</v>
      </c>
    </row>
    <row r="11" spans="1:25" x14ac:dyDescent="0.25">
      <c r="A11" s="1">
        <v>4335.7646168273704</v>
      </c>
      <c r="B11" s="1">
        <v>3917.26018866712</v>
      </c>
      <c r="C11" s="2">
        <v>4580.9866555745102</v>
      </c>
      <c r="D11" s="1">
        <v>4862.78999999999</v>
      </c>
      <c r="E11" s="13">
        <v>2</v>
      </c>
      <c r="G11" s="9">
        <v>2</v>
      </c>
      <c r="H11" t="s">
        <v>5</v>
      </c>
      <c r="J11" s="9" t="s">
        <v>5</v>
      </c>
      <c r="K11" t="s">
        <v>5</v>
      </c>
      <c r="M11" t="s">
        <v>5</v>
      </c>
      <c r="N11" s="29">
        <v>2</v>
      </c>
      <c r="O11" s="1">
        <v>5082.7786999999898</v>
      </c>
      <c r="R11" s="1">
        <f t="shared" ref="R11:R16" si="0">C11</f>
        <v>4580.9866555745102</v>
      </c>
      <c r="T11" s="1">
        <f>C11</f>
        <v>4580.9866555745102</v>
      </c>
      <c r="U11" s="4">
        <v>2</v>
      </c>
      <c r="V11" s="9">
        <v>2</v>
      </c>
      <c r="W11">
        <v>2</v>
      </c>
    </row>
    <row r="12" spans="1:25" ht="14.25" customHeight="1" x14ac:dyDescent="0.25">
      <c r="A12" s="1">
        <v>3385.3566977987998</v>
      </c>
      <c r="B12" s="1">
        <v>2082.6203403721702</v>
      </c>
      <c r="C12" s="2">
        <v>1907.2379413761</v>
      </c>
      <c r="D12" s="1">
        <v>1871.63</v>
      </c>
      <c r="E12" s="13">
        <v>2</v>
      </c>
      <c r="G12" s="9">
        <v>2</v>
      </c>
      <c r="H12" t="s">
        <v>6</v>
      </c>
      <c r="J12" s="9" t="s">
        <v>5</v>
      </c>
      <c r="K12" t="s">
        <v>11</v>
      </c>
      <c r="M12" s="4" t="s">
        <v>10</v>
      </c>
      <c r="N12" s="29">
        <v>2</v>
      </c>
      <c r="O12" s="1">
        <v>2664.1696000000002</v>
      </c>
      <c r="R12" s="1">
        <f t="shared" si="0"/>
        <v>1907.2379413761</v>
      </c>
      <c r="T12" s="1">
        <f>A12</f>
        <v>3385.3566977987998</v>
      </c>
      <c r="U12" s="12">
        <v>0</v>
      </c>
      <c r="V12" s="9">
        <v>2</v>
      </c>
      <c r="W12">
        <v>0</v>
      </c>
      <c r="Y12">
        <v>3820</v>
      </c>
    </row>
    <row r="13" spans="1:25" x14ac:dyDescent="0.25">
      <c r="A13" s="1">
        <v>4937.0950891940302</v>
      </c>
      <c r="B13" s="1">
        <v>2837.9894689287298</v>
      </c>
      <c r="C13" s="2">
        <v>3781.3853782536198</v>
      </c>
      <c r="D13" s="1">
        <v>3813.9499999999898</v>
      </c>
      <c r="E13" s="13">
        <v>2</v>
      </c>
      <c r="G13" s="9">
        <v>2</v>
      </c>
      <c r="H13" s="8" t="s">
        <v>10</v>
      </c>
      <c r="J13" s="10" t="s">
        <v>10</v>
      </c>
      <c r="K13" t="s">
        <v>10</v>
      </c>
      <c r="M13" t="s">
        <v>6</v>
      </c>
      <c r="N13" s="29">
        <v>2</v>
      </c>
      <c r="O13" s="1">
        <v>4313.9525999999996</v>
      </c>
      <c r="R13" s="1">
        <f t="shared" si="0"/>
        <v>3781.3853782536198</v>
      </c>
      <c r="T13" s="1">
        <f>A13</f>
        <v>4937.0950891940302</v>
      </c>
      <c r="U13">
        <v>0</v>
      </c>
      <c r="V13" s="9">
        <v>2</v>
      </c>
      <c r="W13">
        <v>0</v>
      </c>
      <c r="Y13">
        <v>4512</v>
      </c>
    </row>
    <row r="14" spans="1:25" s="17" customFormat="1" x14ac:dyDescent="0.25">
      <c r="A14" s="19">
        <v>1077.5079794360699</v>
      </c>
      <c r="B14" s="19">
        <v>3935.5988722078901</v>
      </c>
      <c r="C14" s="19">
        <v>1525.00183891816</v>
      </c>
      <c r="D14" s="19">
        <v>2072.09</v>
      </c>
      <c r="E14" s="18">
        <v>2</v>
      </c>
      <c r="F14" s="18"/>
      <c r="G14" s="20">
        <v>2</v>
      </c>
      <c r="H14" s="17" t="s">
        <v>5</v>
      </c>
      <c r="J14" s="20" t="s">
        <v>10</v>
      </c>
      <c r="K14" s="17" t="s">
        <v>11</v>
      </c>
      <c r="M14" s="17" t="s">
        <v>10</v>
      </c>
      <c r="N14" s="29">
        <v>2</v>
      </c>
      <c r="O14" s="19">
        <v>2820.73</v>
      </c>
      <c r="R14" s="19">
        <f t="shared" si="0"/>
        <v>1525.00183891816</v>
      </c>
      <c r="T14" s="19">
        <f>C14</f>
        <v>1525.00183891816</v>
      </c>
      <c r="U14" s="4">
        <v>2</v>
      </c>
      <c r="V14" s="20">
        <v>2</v>
      </c>
      <c r="W14">
        <v>2</v>
      </c>
    </row>
    <row r="15" spans="1:25" x14ac:dyDescent="0.25">
      <c r="A15" s="1">
        <v>4143.0741876509701</v>
      </c>
      <c r="B15" s="1">
        <v>3620.2900743140699</v>
      </c>
      <c r="C15" s="2">
        <v>4204.7662199501001</v>
      </c>
      <c r="D15" s="1">
        <v>4744.1899999999896</v>
      </c>
      <c r="E15" s="13">
        <v>2</v>
      </c>
      <c r="G15" s="9">
        <v>2</v>
      </c>
      <c r="H15" t="s">
        <v>5</v>
      </c>
      <c r="J15" s="9" t="s">
        <v>5</v>
      </c>
      <c r="K15" t="s">
        <v>10</v>
      </c>
      <c r="M15" t="s">
        <v>6</v>
      </c>
      <c r="N15" s="29">
        <v>2</v>
      </c>
      <c r="O15" s="1">
        <v>4644.9980999999898</v>
      </c>
      <c r="R15" s="1">
        <f t="shared" si="0"/>
        <v>4204.7662199501001</v>
      </c>
      <c r="T15" s="1">
        <f>A15</f>
        <v>4143.0741876509701</v>
      </c>
      <c r="U15">
        <v>0</v>
      </c>
      <c r="V15" s="9">
        <v>2</v>
      </c>
      <c r="W15">
        <v>0</v>
      </c>
      <c r="Y15" s="42"/>
    </row>
    <row r="16" spans="1:25" x14ac:dyDescent="0.25">
      <c r="A16" s="1">
        <v>9107.4537972519593</v>
      </c>
      <c r="B16" s="1">
        <v>1758.44288544298</v>
      </c>
      <c r="C16" s="2">
        <v>4731.5146558816496</v>
      </c>
      <c r="D16" s="1">
        <v>5651.1599999999899</v>
      </c>
      <c r="E16" s="13">
        <v>2</v>
      </c>
      <c r="G16" s="9">
        <v>2</v>
      </c>
      <c r="H16" s="8" t="s">
        <v>10</v>
      </c>
      <c r="J16" s="10" t="s">
        <v>10</v>
      </c>
      <c r="K16" t="s">
        <v>6</v>
      </c>
      <c r="M16" t="s">
        <v>5</v>
      </c>
      <c r="N16" s="29">
        <v>2</v>
      </c>
      <c r="O16" s="1">
        <v>5270.8361999999897</v>
      </c>
      <c r="R16" s="1">
        <f t="shared" si="0"/>
        <v>4731.5146558816496</v>
      </c>
      <c r="T16" s="1">
        <f>C16</f>
        <v>4731.5146558816496</v>
      </c>
      <c r="U16" s="4">
        <v>2</v>
      </c>
      <c r="V16" s="9">
        <v>2</v>
      </c>
      <c r="W16">
        <v>2</v>
      </c>
    </row>
    <row r="17" spans="1:25" x14ac:dyDescent="0.25">
      <c r="A17" s="1">
        <v>2343.0437542326099</v>
      </c>
      <c r="B17" s="2">
        <v>6951.8448583106101</v>
      </c>
      <c r="C17" s="1">
        <v>3632.4614770663902</v>
      </c>
      <c r="D17" s="1">
        <v>5308.14</v>
      </c>
      <c r="E17" s="13">
        <v>1</v>
      </c>
      <c r="G17" s="9">
        <v>1</v>
      </c>
      <c r="H17" s="8" t="s">
        <v>6</v>
      </c>
      <c r="J17" s="9" t="s">
        <v>10</v>
      </c>
      <c r="K17" t="s">
        <v>8</v>
      </c>
      <c r="M17" s="4" t="s">
        <v>6</v>
      </c>
      <c r="O17" s="1">
        <v>3979.4177</v>
      </c>
      <c r="R17" s="1">
        <f>B17</f>
        <v>6951.8448583106101</v>
      </c>
      <c r="T17" s="1">
        <f>A17</f>
        <v>2343.0437542326099</v>
      </c>
      <c r="U17" s="12">
        <v>0</v>
      </c>
      <c r="V17" s="9">
        <v>1</v>
      </c>
      <c r="W17">
        <v>0</v>
      </c>
      <c r="Y17">
        <v>3242</v>
      </c>
    </row>
    <row r="18" spans="1:25" x14ac:dyDescent="0.25">
      <c r="A18" s="1">
        <v>5583.9039428467904</v>
      </c>
      <c r="B18" s="1">
        <v>4883.1686649609201</v>
      </c>
      <c r="C18" s="2">
        <v>2380.2905054134899</v>
      </c>
      <c r="D18" s="1">
        <v>2604.65</v>
      </c>
      <c r="E18" s="13">
        <v>2</v>
      </c>
      <c r="G18" s="9">
        <v>2</v>
      </c>
      <c r="H18" s="8" t="s">
        <v>10</v>
      </c>
      <c r="J18" s="9" t="s">
        <v>6</v>
      </c>
      <c r="K18" t="s">
        <v>11</v>
      </c>
      <c r="M18" s="4" t="s">
        <v>10</v>
      </c>
      <c r="O18" s="1">
        <v>3996.4530999999902</v>
      </c>
      <c r="R18" s="1">
        <f>C18</f>
        <v>2380.2905054134899</v>
      </c>
      <c r="T18" s="1">
        <f>C18</f>
        <v>2380.2905054134899</v>
      </c>
      <c r="U18" s="4">
        <v>2</v>
      </c>
      <c r="V18" s="9">
        <v>2</v>
      </c>
      <c r="W18">
        <v>2</v>
      </c>
    </row>
    <row r="19" spans="1:25" x14ac:dyDescent="0.25">
      <c r="A19" s="1">
        <v>6670.7104169838603</v>
      </c>
      <c r="B19" s="1">
        <v>4716.6021128981301</v>
      </c>
      <c r="C19" s="2">
        <v>6323.0653271000401</v>
      </c>
      <c r="D19" s="1">
        <v>5839.5299999999897</v>
      </c>
      <c r="E19" s="13">
        <v>2</v>
      </c>
      <c r="G19" s="9">
        <v>2</v>
      </c>
      <c r="H19" s="8" t="s">
        <v>10</v>
      </c>
      <c r="J19" s="10" t="s">
        <v>10</v>
      </c>
      <c r="K19" t="s">
        <v>6</v>
      </c>
      <c r="M19" t="s">
        <v>5</v>
      </c>
      <c r="O19" s="1">
        <v>5956.2730999999903</v>
      </c>
      <c r="R19" s="1">
        <f>C19</f>
        <v>6323.0653271000401</v>
      </c>
      <c r="T19" s="1">
        <f>C19</f>
        <v>6323.0653271000401</v>
      </c>
      <c r="U19" s="4">
        <v>2</v>
      </c>
      <c r="V19" s="9">
        <v>2</v>
      </c>
      <c r="W19">
        <v>2</v>
      </c>
    </row>
    <row r="20" spans="1:25" x14ac:dyDescent="0.25">
      <c r="A20" s="2">
        <v>5172.9844954996397</v>
      </c>
      <c r="B20" s="1">
        <v>3480.4202831889102</v>
      </c>
      <c r="C20" s="1">
        <v>4251.6383662262297</v>
      </c>
      <c r="D20" s="1">
        <v>5469.77</v>
      </c>
      <c r="E20" s="13">
        <v>0</v>
      </c>
      <c r="G20" s="9">
        <v>0</v>
      </c>
      <c r="H20" s="8" t="s">
        <v>5</v>
      </c>
      <c r="J20" s="9" t="s">
        <v>10</v>
      </c>
      <c r="K20" t="s">
        <v>10</v>
      </c>
      <c r="M20" t="s">
        <v>6</v>
      </c>
      <c r="O20" s="1">
        <v>4383.1268</v>
      </c>
      <c r="R20" s="1">
        <f>A20</f>
        <v>5172.9844954996397</v>
      </c>
      <c r="T20" s="1">
        <f>B20</f>
        <v>3480.4202831889102</v>
      </c>
      <c r="U20">
        <v>1</v>
      </c>
      <c r="V20" s="9">
        <v>0</v>
      </c>
      <c r="W20">
        <v>1</v>
      </c>
    </row>
    <row r="21" spans="1:25" x14ac:dyDescent="0.25">
      <c r="A21" s="1">
        <v>5525.3223086419803</v>
      </c>
      <c r="B21" s="1">
        <v>6674.0016335477403</v>
      </c>
      <c r="C21" s="2">
        <v>6742.7118226780003</v>
      </c>
      <c r="D21" s="1">
        <v>7532.56</v>
      </c>
      <c r="E21" s="13">
        <v>2</v>
      </c>
      <c r="G21" s="9">
        <v>2</v>
      </c>
      <c r="H21" s="8" t="s">
        <v>10</v>
      </c>
      <c r="J21" s="9" t="s">
        <v>6</v>
      </c>
      <c r="K21" t="s">
        <v>9</v>
      </c>
      <c r="M21" s="4" t="s">
        <v>10</v>
      </c>
      <c r="O21" s="1">
        <v>6971.2614999999896</v>
      </c>
      <c r="R21" s="1">
        <f>C21</f>
        <v>6742.7118226780003</v>
      </c>
      <c r="T21" s="1">
        <f>C21</f>
        <v>6742.7118226780003</v>
      </c>
      <c r="U21" s="4">
        <v>2</v>
      </c>
      <c r="V21" s="9">
        <v>2</v>
      </c>
      <c r="W21">
        <v>2</v>
      </c>
    </row>
    <row r="22" spans="1:25" x14ac:dyDescent="0.25">
      <c r="A22" s="1">
        <v>3320.5325653017399</v>
      </c>
      <c r="B22" s="2">
        <v>3826.74622788021</v>
      </c>
      <c r="C22" s="41">
        <v>4344.0262369024904</v>
      </c>
      <c r="D22" s="1">
        <v>4000</v>
      </c>
      <c r="E22" s="13">
        <v>2</v>
      </c>
      <c r="G22" s="9">
        <v>1</v>
      </c>
      <c r="H22" s="8" t="s">
        <v>10</v>
      </c>
      <c r="J22" s="9" t="s">
        <v>6</v>
      </c>
      <c r="K22" t="s">
        <v>5</v>
      </c>
      <c r="M22" t="s">
        <v>5</v>
      </c>
      <c r="O22" s="1">
        <v>3931.4582999999898</v>
      </c>
      <c r="R22" s="1">
        <f>B22</f>
        <v>3826.74622788021</v>
      </c>
      <c r="T22" s="1">
        <f>B22</f>
        <v>3826.74622788021</v>
      </c>
      <c r="U22" s="4">
        <v>1</v>
      </c>
      <c r="V22" s="9">
        <v>1</v>
      </c>
      <c r="W22">
        <v>1</v>
      </c>
    </row>
    <row r="23" spans="1:25" s="38" customFormat="1" x14ac:dyDescent="0.25">
      <c r="A23" s="33">
        <v>3679.7889121578501</v>
      </c>
      <c r="B23" s="34">
        <v>4208.73625245319</v>
      </c>
      <c r="C23" s="33">
        <v>4741.60303418074</v>
      </c>
      <c r="D23" s="33">
        <v>4343.0200000000004</v>
      </c>
      <c r="E23" s="35">
        <v>1</v>
      </c>
      <c r="F23" s="35"/>
      <c r="G23" s="36">
        <v>1</v>
      </c>
      <c r="H23" s="37" t="s">
        <v>6</v>
      </c>
      <c r="J23" s="39" t="s">
        <v>6</v>
      </c>
      <c r="K23" s="38" t="s">
        <v>5</v>
      </c>
      <c r="M23" s="38" t="s">
        <v>5</v>
      </c>
      <c r="N23" s="40"/>
      <c r="O23" s="33">
        <v>4147.3023999999996</v>
      </c>
      <c r="R23" s="33">
        <f>B23</f>
        <v>4208.73625245319</v>
      </c>
      <c r="T23" s="33">
        <f>B23</f>
        <v>4208.73625245319</v>
      </c>
      <c r="U23" s="4">
        <v>1</v>
      </c>
      <c r="V23" s="36">
        <v>1</v>
      </c>
      <c r="W23">
        <v>0</v>
      </c>
    </row>
    <row r="24" spans="1:25" x14ac:dyDescent="0.25">
      <c r="A24" s="1">
        <v>2758.50123150538</v>
      </c>
      <c r="B24" s="41">
        <v>3393.8719126784999</v>
      </c>
      <c r="C24" s="2">
        <v>3592.5807902751399</v>
      </c>
      <c r="D24" s="1">
        <v>3627.9099999999899</v>
      </c>
      <c r="E24" s="13">
        <v>1</v>
      </c>
      <c r="G24" s="9">
        <v>2</v>
      </c>
      <c r="H24" t="s">
        <v>6</v>
      </c>
      <c r="J24" s="9" t="s">
        <v>6</v>
      </c>
      <c r="K24" t="s">
        <v>6</v>
      </c>
      <c r="M24" t="s">
        <v>5</v>
      </c>
      <c r="O24" s="1">
        <v>3883.9539</v>
      </c>
      <c r="R24" s="1">
        <f>C24</f>
        <v>3592.5807902751399</v>
      </c>
      <c r="T24" s="1">
        <f>B24</f>
        <v>3393.8719126784999</v>
      </c>
      <c r="U24" s="12">
        <v>1</v>
      </c>
      <c r="V24" s="9">
        <v>2</v>
      </c>
      <c r="W24">
        <v>1</v>
      </c>
    </row>
    <row r="25" spans="1:25" x14ac:dyDescent="0.25">
      <c r="A25" s="41">
        <v>5217.3752131917599</v>
      </c>
      <c r="B25" s="2">
        <v>3210.8838120760902</v>
      </c>
      <c r="C25" s="1">
        <v>4239.9313327414402</v>
      </c>
      <c r="D25" s="1">
        <v>3720.9299999999898</v>
      </c>
      <c r="E25" s="13">
        <v>1</v>
      </c>
      <c r="G25" s="9">
        <v>1</v>
      </c>
      <c r="H25" t="s">
        <v>5</v>
      </c>
      <c r="J25" s="9" t="s">
        <v>10</v>
      </c>
      <c r="K25" t="s">
        <v>10</v>
      </c>
      <c r="M25" s="4" t="s">
        <v>6</v>
      </c>
      <c r="O25" s="1">
        <v>3723.9531000000002</v>
      </c>
      <c r="R25" s="1">
        <f>B25</f>
        <v>3210.8838120760902</v>
      </c>
      <c r="T25" s="1">
        <f>C25</f>
        <v>4239.9313327414402</v>
      </c>
      <c r="U25">
        <v>2</v>
      </c>
      <c r="V25" s="9">
        <v>1</v>
      </c>
      <c r="W25">
        <v>2</v>
      </c>
    </row>
    <row r="26" spans="1:25" x14ac:dyDescent="0.25">
      <c r="A26" s="1">
        <v>8326.0542976848501</v>
      </c>
      <c r="B26" s="1">
        <v>7014.8067013382597</v>
      </c>
      <c r="C26" s="2">
        <v>6352.4320947751303</v>
      </c>
      <c r="D26" s="1">
        <v>6325.5799999999899</v>
      </c>
      <c r="E26" s="13">
        <v>2</v>
      </c>
      <c r="G26" s="9">
        <v>2</v>
      </c>
      <c r="H26" s="8" t="s">
        <v>10</v>
      </c>
      <c r="J26" s="9" t="s">
        <v>6</v>
      </c>
      <c r="K26" t="s">
        <v>6</v>
      </c>
      <c r="M26" t="s">
        <v>5</v>
      </c>
      <c r="O26" s="1">
        <v>6052.3594999999996</v>
      </c>
      <c r="R26" s="1">
        <f>C26</f>
        <v>6352.4320947751303</v>
      </c>
      <c r="T26" s="1">
        <f>C26</f>
        <v>6352.4320947751303</v>
      </c>
      <c r="U26" s="4">
        <v>2</v>
      </c>
      <c r="V26" s="9">
        <v>2</v>
      </c>
      <c r="W26">
        <v>2</v>
      </c>
    </row>
    <row r="27" spans="1:25" x14ac:dyDescent="0.25">
      <c r="A27" s="2">
        <v>4190.1453417980601</v>
      </c>
      <c r="B27" s="1">
        <v>1634.72579446495</v>
      </c>
      <c r="C27" s="1">
        <v>3830.8472020692002</v>
      </c>
      <c r="D27" s="1">
        <v>4081.4</v>
      </c>
      <c r="E27" s="13">
        <v>0</v>
      </c>
      <c r="G27" s="9">
        <v>0</v>
      </c>
      <c r="H27" s="8" t="s">
        <v>5</v>
      </c>
      <c r="J27" s="9" t="s">
        <v>10</v>
      </c>
      <c r="K27" t="s">
        <v>10</v>
      </c>
      <c r="M27" t="s">
        <v>6</v>
      </c>
      <c r="O27" s="1">
        <v>4101.5811999999996</v>
      </c>
      <c r="R27" s="1">
        <f>A27</f>
        <v>4190.1453417980601</v>
      </c>
      <c r="T27" s="1">
        <f>A27</f>
        <v>4190.1453417980601</v>
      </c>
      <c r="U27" s="4">
        <v>0</v>
      </c>
      <c r="V27" s="9">
        <v>0</v>
      </c>
      <c r="W27">
        <v>0</v>
      </c>
    </row>
    <row r="28" spans="1:25" x14ac:dyDescent="0.25">
      <c r="A28" s="1">
        <v>4633.7732493764497</v>
      </c>
      <c r="B28" s="41">
        <v>2072.75308594425</v>
      </c>
      <c r="C28" s="2">
        <v>5993.1442458675701</v>
      </c>
      <c r="D28" s="1">
        <v>6613.9499999999898</v>
      </c>
      <c r="E28" s="13">
        <v>2</v>
      </c>
      <c r="G28" s="9">
        <v>2</v>
      </c>
      <c r="H28" t="s">
        <v>6</v>
      </c>
      <c r="J28" s="9" t="s">
        <v>5</v>
      </c>
      <c r="K28" t="s">
        <v>10</v>
      </c>
      <c r="M28" t="s">
        <v>6</v>
      </c>
      <c r="O28" s="1">
        <v>6344.0928999999996</v>
      </c>
      <c r="R28" s="1">
        <f>C28</f>
        <v>5993.1442458675701</v>
      </c>
      <c r="T28" s="1">
        <f>A28</f>
        <v>4633.7732493764497</v>
      </c>
      <c r="U28">
        <v>0</v>
      </c>
      <c r="V28" s="9">
        <v>2</v>
      </c>
      <c r="W28">
        <v>0</v>
      </c>
    </row>
    <row r="29" spans="1:25" x14ac:dyDescent="0.25">
      <c r="A29" s="1">
        <v>4703.3666468907004</v>
      </c>
      <c r="B29" s="2">
        <v>3325.5483640784801</v>
      </c>
      <c r="C29" s="1">
        <v>5123.6601038449098</v>
      </c>
      <c r="D29" s="1">
        <v>3906.98</v>
      </c>
      <c r="E29" s="13">
        <v>1</v>
      </c>
      <c r="G29" s="9">
        <v>1</v>
      </c>
      <c r="H29" s="8" t="s">
        <v>6</v>
      </c>
      <c r="J29" s="9" t="s">
        <v>5</v>
      </c>
      <c r="K29" t="s">
        <v>5</v>
      </c>
      <c r="M29" t="s">
        <v>5</v>
      </c>
      <c r="O29" s="1">
        <v>3599.3085999999998</v>
      </c>
      <c r="R29" s="1">
        <f t="shared" ref="R29:R30" si="1">B29</f>
        <v>3325.5483640784801</v>
      </c>
      <c r="T29" s="1">
        <f>C29</f>
        <v>5123.6601038449098</v>
      </c>
      <c r="U29">
        <v>2</v>
      </c>
      <c r="V29" s="9">
        <v>1</v>
      </c>
      <c r="W29">
        <v>2</v>
      </c>
    </row>
    <row r="30" spans="1:25" x14ac:dyDescent="0.25">
      <c r="A30" s="1">
        <v>6240.0242393541903</v>
      </c>
      <c r="B30" s="2">
        <v>2780.97927557914</v>
      </c>
      <c r="C30" s="1">
        <v>6419.5726058194696</v>
      </c>
      <c r="D30" s="1">
        <v>2637.21</v>
      </c>
      <c r="E30" s="13">
        <v>1</v>
      </c>
      <c r="G30" s="9">
        <v>1</v>
      </c>
      <c r="H30" s="8" t="s">
        <v>6</v>
      </c>
      <c r="J30" s="9" t="s">
        <v>5</v>
      </c>
      <c r="K30" t="s">
        <v>10</v>
      </c>
      <c r="M30" s="4" t="s">
        <v>6</v>
      </c>
      <c r="O30" s="1">
        <v>3398.6599000000001</v>
      </c>
      <c r="R30" s="1">
        <f t="shared" si="1"/>
        <v>2780.97927557914</v>
      </c>
      <c r="T30" s="1">
        <f>B30</f>
        <v>2780.97927557914</v>
      </c>
      <c r="U30" s="4">
        <v>1</v>
      </c>
      <c r="V30" s="9">
        <v>1</v>
      </c>
      <c r="W30">
        <v>1</v>
      </c>
    </row>
    <row r="31" spans="1:25" x14ac:dyDescent="0.25">
      <c r="A31" s="1">
        <v>5211.5526765047898</v>
      </c>
      <c r="B31" s="1">
        <v>6236.77393082051</v>
      </c>
      <c r="C31" s="2">
        <v>5659.5189707400996</v>
      </c>
      <c r="D31" s="1">
        <v>5767.4399999999896</v>
      </c>
      <c r="E31" s="13">
        <v>2</v>
      </c>
      <c r="G31" s="9">
        <v>2</v>
      </c>
      <c r="H31" s="8" t="s">
        <v>10</v>
      </c>
      <c r="J31" s="10" t="s">
        <v>10</v>
      </c>
      <c r="K31" t="s">
        <v>8</v>
      </c>
      <c r="M31" t="s">
        <v>6</v>
      </c>
      <c r="O31" s="1">
        <v>5373.6280999999999</v>
      </c>
      <c r="R31" s="1">
        <f>C31</f>
        <v>5659.5189707400996</v>
      </c>
      <c r="T31" s="1">
        <f>B31</f>
        <v>6236.77393082051</v>
      </c>
      <c r="U31">
        <v>1</v>
      </c>
      <c r="V31" s="9">
        <v>2</v>
      </c>
      <c r="W31">
        <v>1</v>
      </c>
    </row>
    <row r="32" spans="1:25" x14ac:dyDescent="0.25">
      <c r="A32" s="2">
        <v>3705.00329550898</v>
      </c>
      <c r="B32" s="1">
        <v>4751.0245843552402</v>
      </c>
      <c r="C32" s="1">
        <v>4680.2137556222597</v>
      </c>
      <c r="D32" s="1">
        <v>3813.9499999999898</v>
      </c>
      <c r="E32" s="13">
        <v>0</v>
      </c>
      <c r="G32" s="9">
        <v>0</v>
      </c>
      <c r="H32" s="8" t="s">
        <v>5</v>
      </c>
      <c r="J32" s="9" t="s">
        <v>10</v>
      </c>
      <c r="K32" t="s">
        <v>6</v>
      </c>
      <c r="M32" s="4" t="s">
        <v>5</v>
      </c>
      <c r="O32" s="1">
        <v>4878.8353999999999</v>
      </c>
      <c r="R32" s="1">
        <f>A32</f>
        <v>3705.00329550898</v>
      </c>
      <c r="T32" s="1">
        <f>A32</f>
        <v>3705.00329550898</v>
      </c>
      <c r="U32" s="4">
        <v>0</v>
      </c>
      <c r="V32" s="9">
        <v>0</v>
      </c>
      <c r="W32">
        <v>0</v>
      </c>
    </row>
    <row r="33" spans="1:23" x14ac:dyDescent="0.25">
      <c r="A33" s="1">
        <v>5472.1789288190403</v>
      </c>
      <c r="B33" s="1">
        <v>3993.1624044402402</v>
      </c>
      <c r="C33" s="2">
        <v>5787.6065555923096</v>
      </c>
      <c r="D33" s="1">
        <v>5860.47</v>
      </c>
      <c r="E33" s="13">
        <v>2</v>
      </c>
      <c r="G33" s="9">
        <v>2</v>
      </c>
      <c r="H33" t="s">
        <v>5</v>
      </c>
      <c r="J33" s="9" t="s">
        <v>5</v>
      </c>
      <c r="K33" t="s">
        <v>6</v>
      </c>
      <c r="M33" t="s">
        <v>5</v>
      </c>
      <c r="O33" s="1">
        <v>5820.1148999999896</v>
      </c>
      <c r="R33" s="1">
        <f>C33</f>
        <v>5787.6065555923096</v>
      </c>
      <c r="T33" s="1">
        <f>A33</f>
        <v>5472.1789288190403</v>
      </c>
      <c r="U33">
        <v>0</v>
      </c>
      <c r="V33" s="9">
        <v>2</v>
      </c>
      <c r="W33">
        <v>0</v>
      </c>
    </row>
    <row r="34" spans="1:23" x14ac:dyDescent="0.25">
      <c r="A34" s="1">
        <v>6406.0584854287799</v>
      </c>
      <c r="B34" s="2">
        <v>5204.6104455446302</v>
      </c>
      <c r="C34" s="1">
        <v>3957.8007659915602</v>
      </c>
      <c r="D34" s="1">
        <v>4651.1599999999899</v>
      </c>
      <c r="E34" s="13">
        <v>1</v>
      </c>
      <c r="G34" s="9">
        <v>1</v>
      </c>
      <c r="H34" s="8" t="s">
        <v>6</v>
      </c>
      <c r="J34" s="10" t="s">
        <v>6</v>
      </c>
      <c r="K34" t="s">
        <v>6</v>
      </c>
      <c r="M34" t="s">
        <v>5</v>
      </c>
      <c r="O34" s="1">
        <v>4767.0959999999905</v>
      </c>
      <c r="R34" s="1">
        <f>B34</f>
        <v>5204.6104455446302</v>
      </c>
      <c r="T34" s="1">
        <f>C34</f>
        <v>3957.8007659915602</v>
      </c>
      <c r="U34" s="12">
        <v>2</v>
      </c>
      <c r="V34" s="9">
        <v>1</v>
      </c>
      <c r="W34">
        <v>2</v>
      </c>
    </row>
    <row r="35" spans="1:23" x14ac:dyDescent="0.25">
      <c r="A35" s="2">
        <v>4909.5099183223601</v>
      </c>
      <c r="B35" s="1">
        <v>6175.8300123699901</v>
      </c>
      <c r="C35" s="1">
        <v>3976.8402301175802</v>
      </c>
      <c r="D35" s="1">
        <v>4958.1400000000003</v>
      </c>
      <c r="E35" s="13">
        <v>0</v>
      </c>
      <c r="G35" s="9">
        <v>0</v>
      </c>
      <c r="H35" s="8" t="s">
        <v>5</v>
      </c>
      <c r="J35" s="9" t="s">
        <v>5</v>
      </c>
      <c r="K35" t="s">
        <v>8</v>
      </c>
      <c r="M35" t="s">
        <v>6</v>
      </c>
      <c r="O35" s="1">
        <v>5192.8020999999999</v>
      </c>
      <c r="R35" s="1">
        <f>A35</f>
        <v>4909.5099183223601</v>
      </c>
      <c r="T35" s="1">
        <f>A35</f>
        <v>4909.5099183223601</v>
      </c>
      <c r="U35" s="4">
        <v>0</v>
      </c>
      <c r="V35" s="9">
        <v>0</v>
      </c>
      <c r="W35">
        <v>0</v>
      </c>
    </row>
    <row r="36" spans="1:23" x14ac:dyDescent="0.25">
      <c r="A36" s="1">
        <v>5221.3981366570297</v>
      </c>
      <c r="B36" s="1">
        <v>4679.7918575531403</v>
      </c>
      <c r="C36" s="2">
        <v>5159.60192188578</v>
      </c>
      <c r="D36" s="1">
        <v>4988.3699999999899</v>
      </c>
      <c r="E36" s="13">
        <v>2</v>
      </c>
      <c r="G36" s="9">
        <v>2</v>
      </c>
      <c r="H36" t="s">
        <v>5</v>
      </c>
      <c r="J36" s="9" t="s">
        <v>5</v>
      </c>
      <c r="K36" t="s">
        <v>6</v>
      </c>
      <c r="M36" t="s">
        <v>5</v>
      </c>
      <c r="O36" s="1">
        <v>4633.3273999999901</v>
      </c>
      <c r="R36" s="1">
        <f>C36</f>
        <v>5159.60192188578</v>
      </c>
      <c r="T36" s="1">
        <f>A36</f>
        <v>5221.3981366570297</v>
      </c>
      <c r="U36">
        <v>0</v>
      </c>
      <c r="V36" s="9">
        <v>2</v>
      </c>
      <c r="W36">
        <v>0</v>
      </c>
    </row>
    <row r="37" spans="1:23" x14ac:dyDescent="0.25">
      <c r="A37" s="1">
        <v>3773.57158758069</v>
      </c>
      <c r="B37" s="1">
        <v>3451.5470626083802</v>
      </c>
      <c r="C37" s="2">
        <v>3809.4593567838601</v>
      </c>
      <c r="D37" s="1">
        <v>4290.6999999999898</v>
      </c>
      <c r="E37" s="13">
        <v>2</v>
      </c>
      <c r="G37" s="9">
        <v>2</v>
      </c>
      <c r="H37" t="s">
        <v>5</v>
      </c>
      <c r="J37" s="9" t="s">
        <v>5</v>
      </c>
      <c r="K37" t="s">
        <v>5</v>
      </c>
      <c r="M37" t="s">
        <v>5</v>
      </c>
      <c r="O37" s="1">
        <v>3973.4161999999901</v>
      </c>
      <c r="R37" s="1">
        <f t="shared" ref="R37:R38" si="2">C37</f>
        <v>3809.4593567838601</v>
      </c>
      <c r="T37" s="1">
        <f>C37</f>
        <v>3809.4593567838601</v>
      </c>
      <c r="U37" s="4">
        <v>2</v>
      </c>
      <c r="V37" s="9">
        <v>2</v>
      </c>
      <c r="W37">
        <v>2</v>
      </c>
    </row>
    <row r="38" spans="1:23" x14ac:dyDescent="0.25">
      <c r="A38" s="1">
        <v>4290.8951005783201</v>
      </c>
      <c r="B38" s="1">
        <v>3084.4631293568</v>
      </c>
      <c r="C38" s="2">
        <v>3395.5871258614402</v>
      </c>
      <c r="D38" s="1">
        <v>3377.9099999999899</v>
      </c>
      <c r="E38" s="13">
        <v>2</v>
      </c>
      <c r="G38" s="9">
        <v>2</v>
      </c>
      <c r="H38" s="8" t="s">
        <v>10</v>
      </c>
      <c r="J38" s="10" t="s">
        <v>10</v>
      </c>
      <c r="K38" t="s">
        <v>10</v>
      </c>
      <c r="M38" t="s">
        <v>6</v>
      </c>
      <c r="O38" s="1">
        <v>4017.80349999999</v>
      </c>
      <c r="R38" s="1">
        <f t="shared" si="2"/>
        <v>3395.5871258614402</v>
      </c>
      <c r="T38" s="1">
        <f>C38</f>
        <v>3395.5871258614402</v>
      </c>
      <c r="U38" s="4">
        <v>2</v>
      </c>
      <c r="V38" s="9">
        <v>2</v>
      </c>
      <c r="W38">
        <v>2</v>
      </c>
    </row>
    <row r="39" spans="1:23" x14ac:dyDescent="0.25">
      <c r="A39" s="1">
        <v>3695.0255748029199</v>
      </c>
      <c r="B39" s="2">
        <v>4227.3527676185204</v>
      </c>
      <c r="C39" s="1">
        <v>4185.1537008953401</v>
      </c>
      <c r="D39" s="1">
        <v>4279.0699999999897</v>
      </c>
      <c r="E39" s="13">
        <v>1</v>
      </c>
      <c r="G39" s="9">
        <v>1</v>
      </c>
      <c r="H39" s="8" t="s">
        <v>6</v>
      </c>
      <c r="J39" s="9" t="s">
        <v>5</v>
      </c>
      <c r="K39" t="s">
        <v>5</v>
      </c>
      <c r="M39" t="s">
        <v>5</v>
      </c>
      <c r="O39" s="1">
        <v>4050.2899000000002</v>
      </c>
      <c r="R39" s="1">
        <f>B39</f>
        <v>4227.3527676185204</v>
      </c>
      <c r="T39" s="1">
        <f>B39</f>
        <v>4227.3527676185204</v>
      </c>
      <c r="U39" s="4">
        <v>1</v>
      </c>
      <c r="V39" s="9">
        <v>1</v>
      </c>
      <c r="W39">
        <v>1</v>
      </c>
    </row>
    <row r="40" spans="1:23" x14ac:dyDescent="0.25">
      <c r="A40" s="2">
        <v>5068.2797803412604</v>
      </c>
      <c r="B40" s="1">
        <v>6268.6475929051703</v>
      </c>
      <c r="C40" s="1">
        <v>5852.0656436965201</v>
      </c>
      <c r="D40" s="1">
        <v>5339.5299999999897</v>
      </c>
      <c r="E40" s="13">
        <v>0</v>
      </c>
      <c r="G40" s="9">
        <v>0</v>
      </c>
      <c r="H40" s="8" t="s">
        <v>5</v>
      </c>
      <c r="J40" s="9" t="s">
        <v>10</v>
      </c>
      <c r="K40" t="s">
        <v>8</v>
      </c>
      <c r="M40" t="s">
        <v>6</v>
      </c>
      <c r="O40" s="1">
        <v>5065.5105999999996</v>
      </c>
      <c r="R40" s="1">
        <f>A40</f>
        <v>5068.2797803412604</v>
      </c>
      <c r="T40" s="1">
        <f>B40</f>
        <v>6268.6475929051703</v>
      </c>
      <c r="U40">
        <v>1</v>
      </c>
      <c r="V40" s="9">
        <v>0</v>
      </c>
      <c r="W40">
        <v>1</v>
      </c>
    </row>
    <row r="41" spans="1:23" x14ac:dyDescent="0.25">
      <c r="A41" s="2">
        <v>5296.4780529981199</v>
      </c>
      <c r="B41" s="1">
        <v>5388.9154171760201</v>
      </c>
      <c r="C41" s="1">
        <v>2639.360348357</v>
      </c>
      <c r="D41" s="1">
        <v>5018.6000000000004</v>
      </c>
      <c r="E41" s="13">
        <v>0</v>
      </c>
      <c r="G41" s="9">
        <v>0</v>
      </c>
      <c r="H41" s="8" t="s">
        <v>180</v>
      </c>
      <c r="J41" s="10">
        <v>0</v>
      </c>
      <c r="K41">
        <v>5</v>
      </c>
      <c r="M41">
        <v>2</v>
      </c>
      <c r="O41" s="1">
        <v>4353.1985000000004</v>
      </c>
      <c r="R41" s="1">
        <f>A41</f>
        <v>5296.4780529981199</v>
      </c>
      <c r="T41" s="1">
        <f>A41</f>
        <v>5296.4780529981199</v>
      </c>
      <c r="U41" s="4">
        <v>0</v>
      </c>
      <c r="V41" s="9">
        <v>0</v>
      </c>
      <c r="W4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E856-FDDF-459B-B0AA-3494E7EB97E1}">
  <dimension ref="A1:T41"/>
  <sheetViews>
    <sheetView tabSelected="1" zoomScale="80" zoomScaleNormal="80" workbookViewId="0">
      <selection activeCell="D2" sqref="D2"/>
    </sheetView>
  </sheetViews>
  <sheetFormatPr defaultRowHeight="15" x14ac:dyDescent="0.25"/>
  <cols>
    <col min="4" max="4" width="13.140625" customWidth="1"/>
    <col min="5" max="5" width="9.140625" style="13"/>
    <col min="9" max="9" width="19.85546875" customWidth="1"/>
    <col min="13" max="13" width="17.85546875" style="29" customWidth="1"/>
    <col min="14" max="14" width="21.7109375" customWidth="1"/>
    <col min="17" max="17" width="13.85546875" customWidth="1"/>
    <col min="20" max="20" width="15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s="13" t="s">
        <v>4</v>
      </c>
      <c r="I1" t="s">
        <v>178</v>
      </c>
      <c r="M1" s="29" t="s">
        <v>222</v>
      </c>
      <c r="N1" s="5" t="s">
        <v>176</v>
      </c>
      <c r="Q1" t="s">
        <v>179</v>
      </c>
    </row>
    <row r="2" spans="1:20" x14ac:dyDescent="0.25">
      <c r="A2" s="2">
        <v>6330.9061903686097</v>
      </c>
      <c r="B2" s="1">
        <v>4639.5710046315198</v>
      </c>
      <c r="C2" s="1">
        <v>7931.1122036571496</v>
      </c>
      <c r="D2" s="1">
        <v>5983.72</v>
      </c>
      <c r="E2" s="13">
        <v>0</v>
      </c>
      <c r="F2" s="9" t="s">
        <v>177</v>
      </c>
      <c r="G2" s="8" t="s">
        <v>177</v>
      </c>
      <c r="I2" s="10" t="s">
        <v>177</v>
      </c>
      <c r="J2" t="s">
        <v>7</v>
      </c>
      <c r="L2" t="s">
        <v>12</v>
      </c>
      <c r="M2" s="29">
        <v>0</v>
      </c>
      <c r="N2" s="1">
        <f>AVERAGE(A2,B2,C2)</f>
        <v>6300.529799552427</v>
      </c>
      <c r="Q2" s="1">
        <f>A2</f>
        <v>6330.9061903686097</v>
      </c>
      <c r="S2" s="1">
        <f>A2</f>
        <v>6330.9061903686097</v>
      </c>
      <c r="T2" s="4">
        <v>0</v>
      </c>
    </row>
    <row r="3" spans="1:20" x14ac:dyDescent="0.25">
      <c r="A3" s="1">
        <v>8895.1427797874603</v>
      </c>
      <c r="B3" s="2">
        <v>6318.4389068741002</v>
      </c>
      <c r="C3" s="1">
        <v>7396.71847819305</v>
      </c>
      <c r="D3" s="1">
        <v>6664.88</v>
      </c>
      <c r="E3" s="13">
        <v>1</v>
      </c>
      <c r="F3" s="9" t="s">
        <v>6</v>
      </c>
      <c r="G3" s="8" t="s">
        <v>6</v>
      </c>
      <c r="I3" s="9" t="s">
        <v>10</v>
      </c>
      <c r="J3" t="s">
        <v>6</v>
      </c>
      <c r="L3" t="s">
        <v>5</v>
      </c>
      <c r="M3" s="29">
        <v>2</v>
      </c>
      <c r="N3" s="1">
        <f>AVERAGE(A3,B3,C3)</f>
        <v>7536.7667216182044</v>
      </c>
      <c r="Q3" s="1">
        <f>B3</f>
        <v>6318.4389068741002</v>
      </c>
      <c r="S3" s="1">
        <f>B3</f>
        <v>6318.4389068741002</v>
      </c>
      <c r="T3" s="4">
        <v>1</v>
      </c>
    </row>
    <row r="4" spans="1:20" x14ac:dyDescent="0.25">
      <c r="A4" s="2">
        <v>5441.1171673525796</v>
      </c>
      <c r="B4" s="1">
        <v>6141.0907001838996</v>
      </c>
      <c r="C4" s="1">
        <v>5973.6632162160204</v>
      </c>
      <c r="D4" s="1">
        <v>5302.3299999999899</v>
      </c>
      <c r="E4" s="13">
        <v>0</v>
      </c>
      <c r="F4" s="9" t="s">
        <v>6</v>
      </c>
      <c r="G4" s="8" t="s">
        <v>5</v>
      </c>
      <c r="I4" s="10" t="s">
        <v>5</v>
      </c>
      <c r="J4" t="s">
        <v>8</v>
      </c>
      <c r="L4" t="s">
        <v>6</v>
      </c>
      <c r="M4" s="29">
        <v>2</v>
      </c>
      <c r="N4" s="1">
        <f>AVERAGE(A4,B4,C4)</f>
        <v>5851.9570279174995</v>
      </c>
      <c r="Q4" s="1">
        <f>A4</f>
        <v>5441.1171673525796</v>
      </c>
      <c r="S4" s="1">
        <f>A4</f>
        <v>5441.1171673525796</v>
      </c>
      <c r="T4" s="4">
        <v>0</v>
      </c>
    </row>
    <row r="5" spans="1:20" x14ac:dyDescent="0.25">
      <c r="A5" s="1">
        <v>4891.5961116284097</v>
      </c>
      <c r="B5" s="7">
        <v>5404.9311849320402</v>
      </c>
      <c r="C5" s="1">
        <v>5650.3333078247797</v>
      </c>
      <c r="D5" s="1">
        <v>5339.5299999999897</v>
      </c>
      <c r="E5" s="13">
        <v>1</v>
      </c>
      <c r="F5" s="9" t="s">
        <v>6</v>
      </c>
      <c r="G5" s="8" t="s">
        <v>6</v>
      </c>
      <c r="I5" s="10" t="s">
        <v>6</v>
      </c>
      <c r="J5" t="s">
        <v>9</v>
      </c>
      <c r="L5" t="s">
        <v>10</v>
      </c>
      <c r="M5" s="29">
        <v>2</v>
      </c>
      <c r="N5" s="1">
        <f>AVERAGE(A5,B5,C5)</f>
        <v>5315.6202014617429</v>
      </c>
      <c r="Q5" s="1">
        <f>B5</f>
        <v>5404.9311849320402</v>
      </c>
      <c r="S5" s="1">
        <f>B5</f>
        <v>5404.9311849320402</v>
      </c>
      <c r="T5" s="4">
        <v>1</v>
      </c>
    </row>
    <row r="6" spans="1:20" x14ac:dyDescent="0.25">
      <c r="A6" s="1">
        <v>4646.8926246969704</v>
      </c>
      <c r="B6" s="2">
        <v>6569.2229084712799</v>
      </c>
      <c r="C6" s="1">
        <v>3934.26657390843</v>
      </c>
      <c r="D6" s="1">
        <v>5720.93</v>
      </c>
      <c r="E6" s="13">
        <v>1</v>
      </c>
      <c r="F6" s="9" t="s">
        <v>6</v>
      </c>
      <c r="G6" s="8" t="s">
        <v>6</v>
      </c>
      <c r="I6" s="9" t="s">
        <v>5</v>
      </c>
      <c r="J6" t="s">
        <v>8</v>
      </c>
      <c r="L6" s="4" t="s">
        <v>6</v>
      </c>
      <c r="M6" s="29">
        <v>0</v>
      </c>
      <c r="N6" s="1">
        <f t="shared" ref="N6:N41" si="0">AVERAGE(A6,B6,C6)</f>
        <v>5050.1273690255593</v>
      </c>
      <c r="Q6" s="1">
        <f>B6</f>
        <v>6569.2229084712799</v>
      </c>
      <c r="S6" s="1">
        <f>B6</f>
        <v>6569.2229084712799</v>
      </c>
      <c r="T6" s="4">
        <v>1</v>
      </c>
    </row>
    <row r="7" spans="1:20" x14ac:dyDescent="0.25">
      <c r="A7" s="1">
        <v>7312.9919511587104</v>
      </c>
      <c r="B7" s="2">
        <v>6765.7074956026599</v>
      </c>
      <c r="C7" s="1">
        <v>5267.9590405498002</v>
      </c>
      <c r="D7" s="1">
        <v>6197.67</v>
      </c>
      <c r="E7" s="13">
        <v>1</v>
      </c>
      <c r="F7" s="9" t="s">
        <v>6</v>
      </c>
      <c r="G7" s="8" t="s">
        <v>6</v>
      </c>
      <c r="I7" s="10" t="s">
        <v>6</v>
      </c>
      <c r="J7" t="s">
        <v>10</v>
      </c>
      <c r="L7" s="4" t="s">
        <v>6</v>
      </c>
      <c r="M7" s="29">
        <v>2</v>
      </c>
      <c r="N7" s="1">
        <f t="shared" si="0"/>
        <v>6448.8861624370575</v>
      </c>
      <c r="Q7" s="1">
        <f>B7</f>
        <v>6765.7074956026599</v>
      </c>
      <c r="S7" s="1">
        <f>B7</f>
        <v>6765.7074956026599</v>
      </c>
      <c r="T7" s="4">
        <v>1</v>
      </c>
    </row>
    <row r="8" spans="1:20" x14ac:dyDescent="0.25">
      <c r="A8" s="2">
        <v>2321.7917307552598</v>
      </c>
      <c r="B8" s="1">
        <v>5337.7705203465803</v>
      </c>
      <c r="C8" s="1">
        <v>3086.9910305235298</v>
      </c>
      <c r="D8" s="1">
        <v>2002.3299999999899</v>
      </c>
      <c r="E8" s="13">
        <v>0</v>
      </c>
      <c r="F8" s="9" t="s">
        <v>5</v>
      </c>
      <c r="G8" s="8" t="s">
        <v>5</v>
      </c>
      <c r="I8" s="9" t="s">
        <v>10</v>
      </c>
      <c r="J8" t="s">
        <v>5</v>
      </c>
      <c r="L8" s="4" t="s">
        <v>5</v>
      </c>
      <c r="M8" s="29">
        <v>2</v>
      </c>
      <c r="N8" s="1">
        <f t="shared" si="0"/>
        <v>3582.1844272084563</v>
      </c>
      <c r="Q8" s="1">
        <f>A8</f>
        <v>2321.7917307552598</v>
      </c>
      <c r="S8" s="1">
        <f>A8</f>
        <v>2321.7917307552598</v>
      </c>
      <c r="T8" s="4">
        <v>0</v>
      </c>
    </row>
    <row r="9" spans="1:20" x14ac:dyDescent="0.25">
      <c r="A9" s="2">
        <v>6271.7410209617001</v>
      </c>
      <c r="B9" s="1">
        <v>7665.3211543489297</v>
      </c>
      <c r="C9" s="1">
        <v>6734.1189286723302</v>
      </c>
      <c r="D9" s="1">
        <v>6404.6499999999896</v>
      </c>
      <c r="E9" s="13">
        <v>0</v>
      </c>
      <c r="F9" s="9" t="s">
        <v>10</v>
      </c>
      <c r="G9" s="8" t="s">
        <v>5</v>
      </c>
      <c r="I9" s="9" t="s">
        <v>10</v>
      </c>
      <c r="J9" t="s">
        <v>8</v>
      </c>
      <c r="L9" t="s">
        <v>6</v>
      </c>
      <c r="M9" s="29">
        <v>2</v>
      </c>
      <c r="N9" s="1">
        <f t="shared" si="0"/>
        <v>6890.3937013276527</v>
      </c>
      <c r="Q9" s="1">
        <f>A9</f>
        <v>6271.7410209617001</v>
      </c>
      <c r="S9" s="1">
        <f>A9</f>
        <v>6271.7410209617001</v>
      </c>
      <c r="T9" s="4">
        <v>0</v>
      </c>
    </row>
    <row r="10" spans="1:20" x14ac:dyDescent="0.25">
      <c r="A10" s="1">
        <v>4292.4350947304101</v>
      </c>
      <c r="B10" s="2">
        <v>5838.0376563414502</v>
      </c>
      <c r="C10" s="1">
        <v>6088.4689123418502</v>
      </c>
      <c r="D10" s="1">
        <v>5488.3699999999899</v>
      </c>
      <c r="E10" s="13">
        <v>1</v>
      </c>
      <c r="F10" s="9" t="s">
        <v>6</v>
      </c>
      <c r="G10" s="8" t="s">
        <v>6</v>
      </c>
      <c r="I10" s="10" t="s">
        <v>6</v>
      </c>
      <c r="J10" t="s">
        <v>8</v>
      </c>
      <c r="L10" s="4" t="s">
        <v>6</v>
      </c>
      <c r="M10" s="29">
        <v>2</v>
      </c>
      <c r="N10" s="1">
        <f t="shared" si="0"/>
        <v>5406.3138878045702</v>
      </c>
      <c r="Q10" s="1">
        <f>B10</f>
        <v>5838.0376563414502</v>
      </c>
      <c r="S10" s="1">
        <f>B10</f>
        <v>5838.0376563414502</v>
      </c>
      <c r="T10" s="4">
        <v>1</v>
      </c>
    </row>
    <row r="11" spans="1:20" x14ac:dyDescent="0.25">
      <c r="A11" s="1">
        <v>4335.7646168273704</v>
      </c>
      <c r="B11" s="1">
        <v>3917.26018866712</v>
      </c>
      <c r="C11" s="2">
        <v>4580.9866555745102</v>
      </c>
      <c r="D11" s="1">
        <v>4862.78999999999</v>
      </c>
      <c r="E11" s="13">
        <v>2</v>
      </c>
      <c r="F11" s="9" t="s">
        <v>6</v>
      </c>
      <c r="G11" t="s">
        <v>5</v>
      </c>
      <c r="I11" s="9" t="s">
        <v>5</v>
      </c>
      <c r="J11" t="s">
        <v>5</v>
      </c>
      <c r="L11" t="s">
        <v>5</v>
      </c>
      <c r="M11" s="29">
        <v>2</v>
      </c>
      <c r="N11" s="1">
        <f t="shared" si="0"/>
        <v>4278.0038203563336</v>
      </c>
      <c r="Q11" s="1">
        <f t="shared" ref="Q11:Q16" si="1">C11</f>
        <v>4580.9866555745102</v>
      </c>
      <c r="S11" s="1">
        <f>C11</f>
        <v>4580.9866555745102</v>
      </c>
      <c r="T11">
        <v>2</v>
      </c>
    </row>
    <row r="12" spans="1:20" ht="14.25" customHeight="1" x14ac:dyDescent="0.25">
      <c r="A12" s="1">
        <v>3385.3566977987998</v>
      </c>
      <c r="B12" s="1">
        <v>2082.6203403721702</v>
      </c>
      <c r="C12" s="2">
        <v>1907.2379413761</v>
      </c>
      <c r="D12" s="1">
        <v>1871.63</v>
      </c>
      <c r="E12" s="13">
        <v>2</v>
      </c>
      <c r="F12" s="9" t="s">
        <v>5</v>
      </c>
      <c r="G12" t="s">
        <v>6</v>
      </c>
      <c r="I12" s="9" t="s">
        <v>5</v>
      </c>
      <c r="J12" t="s">
        <v>11</v>
      </c>
      <c r="L12" s="4" t="s">
        <v>10</v>
      </c>
      <c r="M12" s="29">
        <v>2</v>
      </c>
      <c r="N12" s="1">
        <f t="shared" si="0"/>
        <v>2458.4049931823565</v>
      </c>
      <c r="Q12" s="1">
        <f t="shared" si="1"/>
        <v>1907.2379413761</v>
      </c>
      <c r="S12" s="1">
        <f>A12</f>
        <v>3385.3566977987998</v>
      </c>
      <c r="T12" s="12">
        <v>0</v>
      </c>
    </row>
    <row r="13" spans="1:20" x14ac:dyDescent="0.25">
      <c r="A13" s="1">
        <v>4937.0950891940302</v>
      </c>
      <c r="B13" s="1">
        <v>2837.9894689287298</v>
      </c>
      <c r="C13" s="2">
        <v>3781.3853782536198</v>
      </c>
      <c r="D13" s="1">
        <v>3813.9499999999898</v>
      </c>
      <c r="E13" s="13">
        <v>2</v>
      </c>
      <c r="F13" s="9" t="s">
        <v>6</v>
      </c>
      <c r="G13" s="8" t="s">
        <v>10</v>
      </c>
      <c r="I13" s="10" t="s">
        <v>10</v>
      </c>
      <c r="J13" t="s">
        <v>10</v>
      </c>
      <c r="L13" t="s">
        <v>6</v>
      </c>
      <c r="M13" s="29">
        <v>2</v>
      </c>
      <c r="N13" s="1">
        <f t="shared" si="0"/>
        <v>3852.1566454587933</v>
      </c>
      <c r="Q13" s="1">
        <f t="shared" si="1"/>
        <v>3781.3853782536198</v>
      </c>
      <c r="S13" s="1">
        <f>A13</f>
        <v>4937.0950891940302</v>
      </c>
      <c r="T13">
        <v>0</v>
      </c>
    </row>
    <row r="14" spans="1:20" s="17" customFormat="1" x14ac:dyDescent="0.25">
      <c r="A14" s="19">
        <v>1077.5079794360699</v>
      </c>
      <c r="B14" s="19">
        <v>3935.5988722078901</v>
      </c>
      <c r="C14" s="19">
        <v>1525.00183891816</v>
      </c>
      <c r="D14" s="19">
        <v>2072.09</v>
      </c>
      <c r="E14" s="18">
        <v>2</v>
      </c>
      <c r="F14" s="20" t="s">
        <v>6</v>
      </c>
      <c r="G14" s="17" t="s">
        <v>5</v>
      </c>
      <c r="I14" s="20" t="s">
        <v>10</v>
      </c>
      <c r="J14" s="17" t="s">
        <v>11</v>
      </c>
      <c r="L14" s="17" t="s">
        <v>10</v>
      </c>
      <c r="M14" s="29">
        <v>2</v>
      </c>
      <c r="N14" s="19">
        <f t="shared" si="0"/>
        <v>2179.3695635207064</v>
      </c>
      <c r="Q14" s="19">
        <f t="shared" si="1"/>
        <v>1525.00183891816</v>
      </c>
      <c r="S14" s="19">
        <f>C14</f>
        <v>1525.00183891816</v>
      </c>
      <c r="T14" s="12">
        <v>2</v>
      </c>
    </row>
    <row r="15" spans="1:20" x14ac:dyDescent="0.25">
      <c r="A15" s="1">
        <v>4143.0741876509701</v>
      </c>
      <c r="B15" s="1">
        <v>3620.2900743140699</v>
      </c>
      <c r="C15" s="2">
        <v>4204.7662199501001</v>
      </c>
      <c r="D15" s="1">
        <v>4744.1899999999896</v>
      </c>
      <c r="E15" s="13">
        <v>2</v>
      </c>
      <c r="F15" s="9" t="s">
        <v>6</v>
      </c>
      <c r="G15" t="s">
        <v>5</v>
      </c>
      <c r="I15" s="9" t="s">
        <v>5</v>
      </c>
      <c r="J15" t="s">
        <v>10</v>
      </c>
      <c r="L15" t="s">
        <v>6</v>
      </c>
      <c r="M15" s="29">
        <v>2</v>
      </c>
      <c r="N15" s="1">
        <f t="shared" si="0"/>
        <v>3989.3768273050468</v>
      </c>
      <c r="Q15" s="1">
        <f t="shared" si="1"/>
        <v>4204.7662199501001</v>
      </c>
      <c r="S15" s="1">
        <f>A15</f>
        <v>4143.0741876509701</v>
      </c>
      <c r="T15">
        <v>0</v>
      </c>
    </row>
    <row r="16" spans="1:20" x14ac:dyDescent="0.25">
      <c r="A16" s="1">
        <v>9107.4537972519593</v>
      </c>
      <c r="B16" s="1">
        <v>1758.44288544298</v>
      </c>
      <c r="C16" s="2">
        <v>4731.5146558816496</v>
      </c>
      <c r="D16" s="1">
        <v>5651.1599999999899</v>
      </c>
      <c r="E16" s="13">
        <v>2</v>
      </c>
      <c r="F16" s="9" t="s">
        <v>6</v>
      </c>
      <c r="G16" s="8" t="s">
        <v>10</v>
      </c>
      <c r="I16" s="10" t="s">
        <v>10</v>
      </c>
      <c r="J16" t="s">
        <v>6</v>
      </c>
      <c r="L16" t="s">
        <v>5</v>
      </c>
      <c r="M16" s="29">
        <v>2</v>
      </c>
      <c r="N16" s="1">
        <f t="shared" si="0"/>
        <v>5199.1371128588626</v>
      </c>
      <c r="Q16" s="1">
        <f t="shared" si="1"/>
        <v>4731.5146558816496</v>
      </c>
      <c r="S16" s="1">
        <f>C16</f>
        <v>4731.5146558816496</v>
      </c>
      <c r="T16" s="30">
        <v>2</v>
      </c>
    </row>
    <row r="17" spans="1:20" x14ac:dyDescent="0.25">
      <c r="A17" s="1">
        <v>2343.0437542326099</v>
      </c>
      <c r="B17" s="2">
        <v>6951.8448583106101</v>
      </c>
      <c r="C17" s="1">
        <v>3632.4614770663902</v>
      </c>
      <c r="D17" s="1">
        <v>5308.14</v>
      </c>
      <c r="E17" s="13">
        <v>1</v>
      </c>
      <c r="F17" s="9" t="s">
        <v>5</v>
      </c>
      <c r="G17" s="8" t="s">
        <v>6</v>
      </c>
      <c r="I17" s="9" t="s">
        <v>10</v>
      </c>
      <c r="J17" t="s">
        <v>8</v>
      </c>
      <c r="L17" s="4" t="s">
        <v>6</v>
      </c>
      <c r="N17" s="1">
        <f t="shared" si="0"/>
        <v>4309.1166965365364</v>
      </c>
      <c r="Q17" s="1">
        <f>B17</f>
        <v>6951.8448583106101</v>
      </c>
      <c r="S17" s="1">
        <f>A17</f>
        <v>2343.0437542326099</v>
      </c>
      <c r="T17" s="12">
        <v>0</v>
      </c>
    </row>
    <row r="18" spans="1:20" x14ac:dyDescent="0.25">
      <c r="A18" s="1">
        <v>5583.9039428467904</v>
      </c>
      <c r="B18" s="1">
        <v>4883.1686649609201</v>
      </c>
      <c r="C18" s="2">
        <v>2380.2905054134899</v>
      </c>
      <c r="D18" s="1">
        <v>2604.65</v>
      </c>
      <c r="E18" s="13">
        <v>2</v>
      </c>
      <c r="F18" s="9" t="s">
        <v>10</v>
      </c>
      <c r="G18" s="8" t="s">
        <v>10</v>
      </c>
      <c r="I18" s="9" t="s">
        <v>6</v>
      </c>
      <c r="J18" t="s">
        <v>11</v>
      </c>
      <c r="L18" s="4" t="s">
        <v>10</v>
      </c>
      <c r="N18" s="1">
        <f t="shared" si="0"/>
        <v>4282.4543710737335</v>
      </c>
      <c r="Q18" s="1">
        <f>C18</f>
        <v>2380.2905054134899</v>
      </c>
      <c r="S18" s="1">
        <f>C18</f>
        <v>2380.2905054134899</v>
      </c>
      <c r="T18" s="4">
        <v>2</v>
      </c>
    </row>
    <row r="19" spans="1:20" x14ac:dyDescent="0.25">
      <c r="A19" s="1">
        <v>6670.7104169838603</v>
      </c>
      <c r="B19" s="1">
        <v>4716.6021128981301</v>
      </c>
      <c r="C19" s="2">
        <v>6323.0653271000401</v>
      </c>
      <c r="D19" s="1">
        <v>5839.5299999999897</v>
      </c>
      <c r="E19" s="13">
        <v>2</v>
      </c>
      <c r="F19" s="9" t="s">
        <v>10</v>
      </c>
      <c r="G19" s="8" t="s">
        <v>10</v>
      </c>
      <c r="I19" s="10" t="s">
        <v>10</v>
      </c>
      <c r="J19" t="s">
        <v>6</v>
      </c>
      <c r="L19" t="s">
        <v>5</v>
      </c>
      <c r="N19" s="1">
        <f t="shared" si="0"/>
        <v>5903.4592856606769</v>
      </c>
      <c r="Q19" s="1">
        <f>C19</f>
        <v>6323.0653271000401</v>
      </c>
      <c r="S19" s="1">
        <f>C19</f>
        <v>6323.0653271000401</v>
      </c>
      <c r="T19" s="4">
        <v>2</v>
      </c>
    </row>
    <row r="20" spans="1:20" x14ac:dyDescent="0.25">
      <c r="A20" s="2">
        <v>5172.9844954996397</v>
      </c>
      <c r="B20" s="1">
        <v>3480.4202831889102</v>
      </c>
      <c r="C20" s="1">
        <v>4251.6383662262297</v>
      </c>
      <c r="D20" s="1">
        <v>5469.77</v>
      </c>
      <c r="E20" s="13">
        <v>0</v>
      </c>
      <c r="F20" s="9" t="s">
        <v>6</v>
      </c>
      <c r="G20" s="8" t="s">
        <v>5</v>
      </c>
      <c r="I20" s="9" t="s">
        <v>10</v>
      </c>
      <c r="J20" t="s">
        <v>10</v>
      </c>
      <c r="L20" t="s">
        <v>6</v>
      </c>
      <c r="N20" s="1">
        <f t="shared" si="0"/>
        <v>4301.6810483049267</v>
      </c>
      <c r="Q20" s="1">
        <f>A20</f>
        <v>5172.9844954996397</v>
      </c>
      <c r="S20" s="1">
        <f>B20</f>
        <v>3480.4202831889102</v>
      </c>
      <c r="T20">
        <v>1</v>
      </c>
    </row>
    <row r="21" spans="1:20" x14ac:dyDescent="0.25">
      <c r="A21" s="1">
        <v>5525.3223086419803</v>
      </c>
      <c r="B21" s="1">
        <v>6674.0016335477403</v>
      </c>
      <c r="C21" s="2">
        <v>6742.7118226780003</v>
      </c>
      <c r="D21" s="1">
        <v>7532.56</v>
      </c>
      <c r="E21" s="13">
        <v>2</v>
      </c>
      <c r="F21" s="9" t="s">
        <v>5</v>
      </c>
      <c r="G21" s="8" t="s">
        <v>10</v>
      </c>
      <c r="I21" s="9" t="s">
        <v>6</v>
      </c>
      <c r="J21" t="s">
        <v>9</v>
      </c>
      <c r="L21" s="4" t="s">
        <v>10</v>
      </c>
      <c r="N21" s="1">
        <f t="shared" si="0"/>
        <v>6314.011921622573</v>
      </c>
      <c r="Q21" s="1">
        <f>C21</f>
        <v>6742.7118226780003</v>
      </c>
      <c r="S21" s="1">
        <f>C21</f>
        <v>6742.7118226780003</v>
      </c>
      <c r="T21" s="4">
        <v>2</v>
      </c>
    </row>
    <row r="22" spans="1:20" x14ac:dyDescent="0.25">
      <c r="A22" s="1">
        <v>3320.5325653017399</v>
      </c>
      <c r="B22" s="1">
        <v>3826.74622788021</v>
      </c>
      <c r="C22" s="2">
        <v>4344.0262369024904</v>
      </c>
      <c r="D22" s="1">
        <v>4000</v>
      </c>
      <c r="E22" s="13">
        <v>2</v>
      </c>
      <c r="F22" s="9" t="s">
        <v>5</v>
      </c>
      <c r="G22" s="8" t="s">
        <v>10</v>
      </c>
      <c r="I22" s="9" t="s">
        <v>6</v>
      </c>
      <c r="J22" t="s">
        <v>5</v>
      </c>
      <c r="L22" t="s">
        <v>5</v>
      </c>
      <c r="N22" s="1">
        <f t="shared" si="0"/>
        <v>3830.4350100281467</v>
      </c>
      <c r="Q22" s="1">
        <f>C22</f>
        <v>4344.0262369024904</v>
      </c>
      <c r="S22" s="1">
        <f>B22</f>
        <v>3826.74622788021</v>
      </c>
      <c r="T22">
        <v>1</v>
      </c>
    </row>
    <row r="23" spans="1:20" s="38" customFormat="1" x14ac:dyDescent="0.25">
      <c r="A23" s="33">
        <v>3679.7889121578501</v>
      </c>
      <c r="B23" s="34">
        <v>4208.73625245319</v>
      </c>
      <c r="C23" s="33">
        <v>4741.60303418074</v>
      </c>
      <c r="D23" s="33">
        <v>4343.0200000000004</v>
      </c>
      <c r="E23" s="35">
        <v>1</v>
      </c>
      <c r="F23" s="36" t="s">
        <v>5</v>
      </c>
      <c r="G23" s="37" t="s">
        <v>6</v>
      </c>
      <c r="I23" s="39" t="s">
        <v>6</v>
      </c>
      <c r="J23" s="38" t="s">
        <v>5</v>
      </c>
      <c r="L23" s="38" t="s">
        <v>5</v>
      </c>
      <c r="M23" s="40"/>
      <c r="N23" s="33">
        <f t="shared" si="0"/>
        <v>4210.042732930593</v>
      </c>
      <c r="Q23" s="33">
        <f>B23</f>
        <v>4208.73625245319</v>
      </c>
      <c r="S23" s="33">
        <f>B23</f>
        <v>4208.73625245319</v>
      </c>
      <c r="T23" s="4">
        <v>1</v>
      </c>
    </row>
    <row r="24" spans="1:20" x14ac:dyDescent="0.25">
      <c r="A24" s="1">
        <v>2758.50123150538</v>
      </c>
      <c r="B24" s="41">
        <v>3393.8719126784999</v>
      </c>
      <c r="C24" s="2">
        <v>3592.5807902751399</v>
      </c>
      <c r="D24" s="1">
        <v>3627.9099999999899</v>
      </c>
      <c r="E24" s="13">
        <v>1</v>
      </c>
      <c r="F24" s="9" t="s">
        <v>6</v>
      </c>
      <c r="G24" t="s">
        <v>6</v>
      </c>
      <c r="I24" s="9" t="s">
        <v>6</v>
      </c>
      <c r="J24" t="s">
        <v>6</v>
      </c>
      <c r="L24" t="s">
        <v>5</v>
      </c>
      <c r="N24" s="1">
        <f t="shared" si="0"/>
        <v>3248.3179781530066</v>
      </c>
      <c r="Q24" s="1">
        <f>B24</f>
        <v>3393.8719126784999</v>
      </c>
      <c r="S24" s="1">
        <f>B24</f>
        <v>3393.8719126784999</v>
      </c>
      <c r="T24" s="4">
        <v>1</v>
      </c>
    </row>
    <row r="25" spans="1:20" x14ac:dyDescent="0.25">
      <c r="A25" s="2">
        <v>5217.3752131917599</v>
      </c>
      <c r="B25" s="1">
        <v>3210.8838120760902</v>
      </c>
      <c r="C25" s="1">
        <v>4239.9313327414402</v>
      </c>
      <c r="D25" s="1">
        <v>3720.9299999999898</v>
      </c>
      <c r="E25" s="13">
        <v>1</v>
      </c>
      <c r="F25" s="9" t="s">
        <v>6</v>
      </c>
      <c r="G25" t="s">
        <v>5</v>
      </c>
      <c r="I25" s="9" t="s">
        <v>10</v>
      </c>
      <c r="J25" t="s">
        <v>10</v>
      </c>
      <c r="L25" s="4" t="s">
        <v>6</v>
      </c>
      <c r="N25" s="1">
        <f t="shared" si="0"/>
        <v>4222.7301193364301</v>
      </c>
      <c r="Q25" s="1">
        <f>A25</f>
        <v>5217.3752131917599</v>
      </c>
      <c r="S25" s="1">
        <f>C25</f>
        <v>4239.9313327414402</v>
      </c>
      <c r="T25">
        <v>2</v>
      </c>
    </row>
    <row r="26" spans="1:20" x14ac:dyDescent="0.25">
      <c r="A26" s="1">
        <v>8326.0542976848501</v>
      </c>
      <c r="B26" s="1">
        <v>7014.8067013382597</v>
      </c>
      <c r="C26" s="2">
        <v>6352.4320947751303</v>
      </c>
      <c r="D26" s="1">
        <v>6325.5799999999899</v>
      </c>
      <c r="E26" s="13">
        <v>2</v>
      </c>
      <c r="F26" s="9" t="s">
        <v>10</v>
      </c>
      <c r="G26" s="8" t="s">
        <v>10</v>
      </c>
      <c r="I26" s="9" t="s">
        <v>6</v>
      </c>
      <c r="J26" t="s">
        <v>6</v>
      </c>
      <c r="L26" t="s">
        <v>5</v>
      </c>
      <c r="N26" s="1">
        <f t="shared" si="0"/>
        <v>7231.0976979327461</v>
      </c>
      <c r="Q26" s="1">
        <f>C26</f>
        <v>6352.4320947751303</v>
      </c>
      <c r="S26" s="1">
        <f>C26</f>
        <v>6352.4320947751303</v>
      </c>
      <c r="T26" s="4">
        <v>2</v>
      </c>
    </row>
    <row r="27" spans="1:20" x14ac:dyDescent="0.25">
      <c r="A27" s="2">
        <v>4190.1453417980601</v>
      </c>
      <c r="B27" s="1">
        <v>1634.72579446495</v>
      </c>
      <c r="C27" s="1">
        <v>3830.8472020692002</v>
      </c>
      <c r="D27" s="1">
        <v>4081.4</v>
      </c>
      <c r="E27" s="13">
        <v>0</v>
      </c>
      <c r="F27" s="9" t="s">
        <v>10</v>
      </c>
      <c r="G27" s="8" t="s">
        <v>5</v>
      </c>
      <c r="I27" s="9" t="s">
        <v>10</v>
      </c>
      <c r="J27" t="s">
        <v>10</v>
      </c>
      <c r="L27" t="s">
        <v>6</v>
      </c>
      <c r="N27" s="1">
        <f t="shared" si="0"/>
        <v>3218.57277944407</v>
      </c>
      <c r="Q27" s="1">
        <f>A27</f>
        <v>4190.1453417980601</v>
      </c>
      <c r="S27" s="1">
        <f>A27</f>
        <v>4190.1453417980601</v>
      </c>
      <c r="T27" s="4">
        <v>0</v>
      </c>
    </row>
    <row r="28" spans="1:20" x14ac:dyDescent="0.25">
      <c r="A28" s="1">
        <v>4633.7732493764497</v>
      </c>
      <c r="B28" s="2">
        <v>2072.75308594425</v>
      </c>
      <c r="C28" s="1">
        <v>5993.1442458675701</v>
      </c>
      <c r="D28" s="1">
        <v>6613.9499999999898</v>
      </c>
      <c r="E28" s="13">
        <v>2</v>
      </c>
      <c r="F28" s="9" t="s">
        <v>10</v>
      </c>
      <c r="G28" t="s">
        <v>6</v>
      </c>
      <c r="I28" s="9" t="s">
        <v>5</v>
      </c>
      <c r="J28" t="s">
        <v>10</v>
      </c>
      <c r="L28" t="s">
        <v>6</v>
      </c>
      <c r="N28" s="1">
        <f t="shared" si="0"/>
        <v>4233.2235270627561</v>
      </c>
      <c r="Q28" s="1">
        <f>B28</f>
        <v>2072.75308594425</v>
      </c>
      <c r="S28" s="1">
        <f>A28</f>
        <v>4633.7732493764497</v>
      </c>
      <c r="T28">
        <v>0</v>
      </c>
    </row>
    <row r="29" spans="1:20" x14ac:dyDescent="0.25">
      <c r="A29" s="1">
        <v>4703.3666468907004</v>
      </c>
      <c r="B29" s="2">
        <v>3325.5483640784801</v>
      </c>
      <c r="C29" s="1">
        <v>5123.6601038449098</v>
      </c>
      <c r="D29" s="1">
        <v>3906.98</v>
      </c>
      <c r="E29" s="13">
        <v>1</v>
      </c>
      <c r="F29" s="9" t="s">
        <v>6</v>
      </c>
      <c r="G29" s="8" t="s">
        <v>6</v>
      </c>
      <c r="I29" s="9" t="s">
        <v>5</v>
      </c>
      <c r="J29" t="s">
        <v>5</v>
      </c>
      <c r="L29" t="s">
        <v>5</v>
      </c>
      <c r="N29" s="1">
        <f t="shared" si="0"/>
        <v>4384.1917049380299</v>
      </c>
      <c r="Q29" s="1">
        <f t="shared" ref="Q29:Q30" si="2">B29</f>
        <v>3325.5483640784801</v>
      </c>
      <c r="S29" s="1">
        <f>C29</f>
        <v>5123.6601038449098</v>
      </c>
      <c r="T29">
        <v>2</v>
      </c>
    </row>
    <row r="30" spans="1:20" x14ac:dyDescent="0.25">
      <c r="A30" s="1">
        <v>6240.0242393541903</v>
      </c>
      <c r="B30" s="2">
        <v>2780.97927557914</v>
      </c>
      <c r="C30" s="1">
        <v>6419.5726058194696</v>
      </c>
      <c r="D30" s="1">
        <v>2637.21</v>
      </c>
      <c r="E30" s="13">
        <v>1</v>
      </c>
      <c r="F30" s="9" t="s">
        <v>10</v>
      </c>
      <c r="G30" s="8" t="s">
        <v>6</v>
      </c>
      <c r="I30" s="9" t="s">
        <v>5</v>
      </c>
      <c r="J30" t="s">
        <v>10</v>
      </c>
      <c r="L30" s="4" t="s">
        <v>6</v>
      </c>
      <c r="N30" s="1">
        <f t="shared" si="0"/>
        <v>5146.8587069176001</v>
      </c>
      <c r="Q30" s="1">
        <f t="shared" si="2"/>
        <v>2780.97927557914</v>
      </c>
      <c r="S30" s="1">
        <f>B30</f>
        <v>2780.97927557914</v>
      </c>
      <c r="T30" s="4">
        <v>1</v>
      </c>
    </row>
    <row r="31" spans="1:20" x14ac:dyDescent="0.25">
      <c r="A31" s="1">
        <v>5211.5526765047898</v>
      </c>
      <c r="B31" s="1">
        <v>6236.77393082051</v>
      </c>
      <c r="C31" s="2">
        <v>5659.5189707400996</v>
      </c>
      <c r="D31" s="1">
        <v>5767.4399999999896</v>
      </c>
      <c r="E31" s="13">
        <v>2</v>
      </c>
      <c r="F31" s="9" t="s">
        <v>6</v>
      </c>
      <c r="G31" s="8" t="s">
        <v>10</v>
      </c>
      <c r="I31" s="10" t="s">
        <v>10</v>
      </c>
      <c r="J31" t="s">
        <v>8</v>
      </c>
      <c r="L31" t="s">
        <v>6</v>
      </c>
      <c r="N31" s="1">
        <f t="shared" si="0"/>
        <v>5702.6151926884668</v>
      </c>
      <c r="Q31" s="1">
        <f>C31</f>
        <v>5659.5189707400996</v>
      </c>
      <c r="S31" s="1">
        <f>B31</f>
        <v>6236.77393082051</v>
      </c>
      <c r="T31">
        <v>1</v>
      </c>
    </row>
    <row r="32" spans="1:20" x14ac:dyDescent="0.25">
      <c r="A32" s="2">
        <v>3705.00329550898</v>
      </c>
      <c r="B32" s="1">
        <v>4751.0245843552402</v>
      </c>
      <c r="C32" s="1">
        <v>4680.2137556222597</v>
      </c>
      <c r="D32" s="1">
        <v>3813.9499999999898</v>
      </c>
      <c r="E32" s="13">
        <v>0</v>
      </c>
      <c r="F32" s="9" t="s">
        <v>5</v>
      </c>
      <c r="G32" s="8" t="s">
        <v>5</v>
      </c>
      <c r="I32" s="9" t="s">
        <v>10</v>
      </c>
      <c r="J32" t="s">
        <v>6</v>
      </c>
      <c r="L32" s="4" t="s">
        <v>5</v>
      </c>
      <c r="N32" s="1">
        <f t="shared" si="0"/>
        <v>4378.7472118288269</v>
      </c>
      <c r="Q32" s="1">
        <f>A32</f>
        <v>3705.00329550898</v>
      </c>
      <c r="S32" s="1">
        <f>A32</f>
        <v>3705.00329550898</v>
      </c>
      <c r="T32" s="4">
        <v>0</v>
      </c>
    </row>
    <row r="33" spans="1:20" x14ac:dyDescent="0.25">
      <c r="A33" s="1">
        <v>5472.1789288190403</v>
      </c>
      <c r="B33" s="1">
        <v>3993.1624044402402</v>
      </c>
      <c r="C33" s="2">
        <v>5787.6065555923096</v>
      </c>
      <c r="D33" s="1">
        <v>5860.47</v>
      </c>
      <c r="E33" s="13">
        <v>2</v>
      </c>
      <c r="F33" s="9" t="s">
        <v>6</v>
      </c>
      <c r="G33" t="s">
        <v>5</v>
      </c>
      <c r="I33" s="9" t="s">
        <v>5</v>
      </c>
      <c r="J33" t="s">
        <v>6</v>
      </c>
      <c r="L33" t="s">
        <v>5</v>
      </c>
      <c r="N33" s="1">
        <f t="shared" si="0"/>
        <v>5084.3159629505308</v>
      </c>
      <c r="Q33" s="1">
        <f>C33</f>
        <v>5787.6065555923096</v>
      </c>
      <c r="S33" s="1">
        <f>A33</f>
        <v>5472.1789288190403</v>
      </c>
      <c r="T33">
        <v>0</v>
      </c>
    </row>
    <row r="34" spans="1:20" x14ac:dyDescent="0.25">
      <c r="A34" s="1">
        <v>6406.0584854287799</v>
      </c>
      <c r="B34" s="2">
        <v>5204.6104455446302</v>
      </c>
      <c r="C34" s="1">
        <v>3957.8007659915602</v>
      </c>
      <c r="D34" s="1">
        <v>4651.1599999999899</v>
      </c>
      <c r="E34" s="13">
        <v>1</v>
      </c>
      <c r="F34" s="9" t="s">
        <v>5</v>
      </c>
      <c r="G34" s="8" t="s">
        <v>6</v>
      </c>
      <c r="I34" s="10" t="s">
        <v>6</v>
      </c>
      <c r="J34" t="s">
        <v>6</v>
      </c>
      <c r="L34" t="s">
        <v>5</v>
      </c>
      <c r="N34" s="1">
        <f t="shared" si="0"/>
        <v>5189.4898989883231</v>
      </c>
      <c r="Q34" s="1">
        <f>B34</f>
        <v>5204.6104455446302</v>
      </c>
      <c r="S34" s="1">
        <f>C34</f>
        <v>3957.8007659915602</v>
      </c>
      <c r="T34" s="4">
        <v>2</v>
      </c>
    </row>
    <row r="35" spans="1:20" x14ac:dyDescent="0.25">
      <c r="A35" s="2">
        <v>4909.5099183223601</v>
      </c>
      <c r="B35" s="1">
        <v>6175.8300123699901</v>
      </c>
      <c r="C35" s="1">
        <v>3976.8402301175802</v>
      </c>
      <c r="D35" s="1">
        <v>4958.1400000000003</v>
      </c>
      <c r="E35" s="13">
        <v>0</v>
      </c>
      <c r="F35" s="9" t="s">
        <v>6</v>
      </c>
      <c r="G35" s="8" t="s">
        <v>5</v>
      </c>
      <c r="I35" s="9" t="s">
        <v>5</v>
      </c>
      <c r="J35" t="s">
        <v>8</v>
      </c>
      <c r="L35" t="s">
        <v>6</v>
      </c>
      <c r="N35" s="1">
        <f t="shared" si="0"/>
        <v>5020.7267202699768</v>
      </c>
      <c r="Q35" s="1">
        <f>A35</f>
        <v>4909.5099183223601</v>
      </c>
      <c r="S35" s="1">
        <f>A35</f>
        <v>4909.5099183223601</v>
      </c>
      <c r="T35" s="4">
        <v>0</v>
      </c>
    </row>
    <row r="36" spans="1:20" x14ac:dyDescent="0.25">
      <c r="A36" s="1">
        <v>5221.3981366570297</v>
      </c>
      <c r="B36" s="1">
        <v>4679.7918575531403</v>
      </c>
      <c r="C36" s="2">
        <v>5159.60192188578</v>
      </c>
      <c r="D36" s="1">
        <v>4988.3699999999899</v>
      </c>
      <c r="E36" s="13">
        <v>2</v>
      </c>
      <c r="F36" s="9" t="s">
        <v>6</v>
      </c>
      <c r="G36" t="s">
        <v>5</v>
      </c>
      <c r="I36" s="9" t="s">
        <v>5</v>
      </c>
      <c r="J36" t="s">
        <v>6</v>
      </c>
      <c r="L36" t="s">
        <v>5</v>
      </c>
      <c r="N36" s="1">
        <f t="shared" si="0"/>
        <v>5020.263972031983</v>
      </c>
      <c r="Q36" s="1">
        <f>C36</f>
        <v>5159.60192188578</v>
      </c>
      <c r="S36" s="1">
        <f>A36</f>
        <v>5221.3981366570297</v>
      </c>
      <c r="T36">
        <v>0</v>
      </c>
    </row>
    <row r="37" spans="1:20" x14ac:dyDescent="0.25">
      <c r="A37" s="1">
        <v>3773.57158758069</v>
      </c>
      <c r="B37" s="1">
        <v>3451.5470626083802</v>
      </c>
      <c r="C37" s="2">
        <v>3809.4593567838601</v>
      </c>
      <c r="D37" s="1">
        <v>4290.6999999999898</v>
      </c>
      <c r="E37" s="13">
        <v>2</v>
      </c>
      <c r="F37" s="9" t="s">
        <v>6</v>
      </c>
      <c r="G37" t="s">
        <v>5</v>
      </c>
      <c r="I37" s="9" t="s">
        <v>5</v>
      </c>
      <c r="J37" t="s">
        <v>5</v>
      </c>
      <c r="L37" t="s">
        <v>5</v>
      </c>
      <c r="N37" s="1">
        <f t="shared" si="0"/>
        <v>3678.1926689909765</v>
      </c>
      <c r="Q37" s="1">
        <f t="shared" ref="Q37:Q38" si="3">C37</f>
        <v>3809.4593567838601</v>
      </c>
      <c r="S37" s="1">
        <f>C37</f>
        <v>3809.4593567838601</v>
      </c>
      <c r="T37">
        <v>2</v>
      </c>
    </row>
    <row r="38" spans="1:20" x14ac:dyDescent="0.25">
      <c r="A38" s="1">
        <v>4290.8951005783201</v>
      </c>
      <c r="B38" s="1">
        <v>3084.4631293568</v>
      </c>
      <c r="C38" s="2">
        <v>3395.5871258614402</v>
      </c>
      <c r="D38" s="1">
        <v>3377.9099999999899</v>
      </c>
      <c r="E38" s="13">
        <v>2</v>
      </c>
      <c r="F38" s="9" t="s">
        <v>6</v>
      </c>
      <c r="G38" s="8" t="s">
        <v>10</v>
      </c>
      <c r="I38" s="10" t="s">
        <v>10</v>
      </c>
      <c r="J38" t="s">
        <v>10</v>
      </c>
      <c r="L38" t="s">
        <v>6</v>
      </c>
      <c r="N38" s="1">
        <f t="shared" si="0"/>
        <v>3590.3151185988536</v>
      </c>
      <c r="Q38" s="1">
        <f t="shared" si="3"/>
        <v>3395.5871258614402</v>
      </c>
      <c r="S38" s="1">
        <f>C38</f>
        <v>3395.5871258614402</v>
      </c>
      <c r="T38">
        <v>2</v>
      </c>
    </row>
    <row r="39" spans="1:20" x14ac:dyDescent="0.25">
      <c r="A39" s="1">
        <v>3695.0255748029199</v>
      </c>
      <c r="B39" s="2">
        <v>4227.3527676185204</v>
      </c>
      <c r="C39" s="1">
        <v>4185.1537008953401</v>
      </c>
      <c r="D39" s="1">
        <v>4279.0699999999897</v>
      </c>
      <c r="E39" s="13">
        <v>1</v>
      </c>
      <c r="F39" s="9" t="s">
        <v>5</v>
      </c>
      <c r="G39" s="8" t="s">
        <v>6</v>
      </c>
      <c r="I39" s="9" t="s">
        <v>5</v>
      </c>
      <c r="J39" t="s">
        <v>5</v>
      </c>
      <c r="L39" t="s">
        <v>5</v>
      </c>
      <c r="N39" s="1">
        <f t="shared" si="0"/>
        <v>4035.8440144389265</v>
      </c>
      <c r="Q39" s="1">
        <f>B39</f>
        <v>4227.3527676185204</v>
      </c>
      <c r="S39" s="1">
        <f>B39</f>
        <v>4227.3527676185204</v>
      </c>
      <c r="T39">
        <v>1</v>
      </c>
    </row>
    <row r="40" spans="1:20" x14ac:dyDescent="0.25">
      <c r="A40" s="2">
        <v>5068.2797803412604</v>
      </c>
      <c r="B40" s="1">
        <v>6268.6475929051703</v>
      </c>
      <c r="C40" s="1">
        <v>5852.0656436965201</v>
      </c>
      <c r="D40" s="1">
        <v>5339.5299999999897</v>
      </c>
      <c r="E40" s="13">
        <v>0</v>
      </c>
      <c r="F40" s="9" t="s">
        <v>6</v>
      </c>
      <c r="G40" s="8" t="s">
        <v>5</v>
      </c>
      <c r="I40" s="9" t="s">
        <v>10</v>
      </c>
      <c r="J40" t="s">
        <v>8</v>
      </c>
      <c r="L40" t="s">
        <v>6</v>
      </c>
      <c r="N40" s="1">
        <f t="shared" si="0"/>
        <v>5729.6643389809833</v>
      </c>
      <c r="Q40" s="1">
        <f>A40</f>
        <v>5068.2797803412604</v>
      </c>
      <c r="S40" s="1">
        <f>B40</f>
        <v>6268.6475929051703</v>
      </c>
      <c r="T40">
        <v>1</v>
      </c>
    </row>
    <row r="41" spans="1:20" x14ac:dyDescent="0.25">
      <c r="A41" s="2">
        <v>5296.4780529981199</v>
      </c>
      <c r="B41" s="1">
        <v>5388.9154171760201</v>
      </c>
      <c r="C41" s="1">
        <v>2639.360348357</v>
      </c>
      <c r="D41" s="1">
        <v>5018.6000000000004</v>
      </c>
      <c r="E41" s="13">
        <v>0</v>
      </c>
      <c r="F41" s="9">
        <v>1</v>
      </c>
      <c r="G41" s="8" t="s">
        <v>180</v>
      </c>
      <c r="I41" s="10">
        <v>0</v>
      </c>
      <c r="J41">
        <v>5</v>
      </c>
      <c r="L41">
        <v>2</v>
      </c>
      <c r="N41" s="1">
        <f t="shared" si="0"/>
        <v>4441.5846061770471</v>
      </c>
      <c r="Q41" s="1">
        <f>A41</f>
        <v>5296.4780529981199</v>
      </c>
      <c r="S41" s="1">
        <f>A41</f>
        <v>5296.4780529981199</v>
      </c>
      <c r="T41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2DB9-5D85-4D8F-B57B-CC90E43E671B}">
  <dimension ref="A1:L41"/>
  <sheetViews>
    <sheetView zoomScale="60" zoomScaleNormal="60" workbookViewId="0">
      <selection activeCell="L1" sqref="L1:L1048576"/>
    </sheetView>
  </sheetViews>
  <sheetFormatPr defaultRowHeight="15" x14ac:dyDescent="0.25"/>
  <cols>
    <col min="1" max="1" width="18.5703125" customWidth="1"/>
    <col min="2" max="2" width="22" customWidth="1"/>
    <col min="3" max="3" width="27" customWidth="1"/>
    <col min="4" max="4" width="29.85546875" customWidth="1"/>
    <col min="5" max="5" width="27.7109375" customWidth="1"/>
    <col min="7" max="7" width="9.140625" style="26"/>
    <col min="12" max="12" width="22.42578125" customWidth="1"/>
  </cols>
  <sheetData>
    <row r="1" spans="1:12" x14ac:dyDescent="0.25">
      <c r="A1" s="13" t="s">
        <v>0</v>
      </c>
      <c r="B1" s="13" t="s">
        <v>91</v>
      </c>
      <c r="C1" s="13" t="s">
        <v>92</v>
      </c>
      <c r="D1" s="13" t="s">
        <v>135</v>
      </c>
      <c r="E1" s="13" t="s">
        <v>4</v>
      </c>
    </row>
    <row r="2" spans="1:12" x14ac:dyDescent="0.25">
      <c r="A2" s="4" t="s">
        <v>13</v>
      </c>
      <c r="B2" t="s">
        <v>93</v>
      </c>
      <c r="C2" t="s">
        <v>95</v>
      </c>
      <c r="D2" t="s">
        <v>136</v>
      </c>
      <c r="E2" s="13">
        <v>0</v>
      </c>
      <c r="F2" s="14" t="s">
        <v>177</v>
      </c>
      <c r="G2" s="27" t="s">
        <v>12</v>
      </c>
      <c r="I2" t="s">
        <v>181</v>
      </c>
      <c r="L2" s="4">
        <v>0</v>
      </c>
    </row>
    <row r="3" spans="1:12" x14ac:dyDescent="0.25">
      <c r="A3" t="s">
        <v>14</v>
      </c>
      <c r="B3" s="4" t="s">
        <v>94</v>
      </c>
      <c r="C3" t="s">
        <v>96</v>
      </c>
      <c r="D3" t="s">
        <v>137</v>
      </c>
      <c r="E3" s="13">
        <v>1</v>
      </c>
      <c r="F3" s="14" t="s">
        <v>6</v>
      </c>
      <c r="G3" s="27" t="s">
        <v>5</v>
      </c>
      <c r="I3" t="s">
        <v>182</v>
      </c>
      <c r="L3" s="4">
        <v>1</v>
      </c>
    </row>
    <row r="4" spans="1:12" x14ac:dyDescent="0.25">
      <c r="A4" s="4" t="s">
        <v>15</v>
      </c>
      <c r="B4" t="s">
        <v>53</v>
      </c>
      <c r="C4" t="s">
        <v>97</v>
      </c>
      <c r="D4" t="s">
        <v>138</v>
      </c>
      <c r="E4" s="13">
        <v>0</v>
      </c>
      <c r="F4" s="13" t="s">
        <v>6</v>
      </c>
      <c r="G4" s="27" t="s">
        <v>6</v>
      </c>
      <c r="I4" t="s">
        <v>183</v>
      </c>
      <c r="L4" s="4">
        <v>0</v>
      </c>
    </row>
    <row r="5" spans="1:12" x14ac:dyDescent="0.25">
      <c r="A5" t="s">
        <v>16</v>
      </c>
      <c r="B5" s="4" t="s">
        <v>54</v>
      </c>
      <c r="C5" t="s">
        <v>98</v>
      </c>
      <c r="D5" t="s">
        <v>139</v>
      </c>
      <c r="E5" s="13">
        <v>1</v>
      </c>
      <c r="F5" s="14" t="s">
        <v>6</v>
      </c>
      <c r="G5" s="28" t="s">
        <v>6</v>
      </c>
      <c r="I5" t="s">
        <v>184</v>
      </c>
      <c r="L5" s="4">
        <v>1</v>
      </c>
    </row>
    <row r="6" spans="1:12" x14ac:dyDescent="0.25">
      <c r="A6" t="s">
        <v>17</v>
      </c>
      <c r="B6" s="4" t="s">
        <v>55</v>
      </c>
      <c r="C6" t="s">
        <v>99</v>
      </c>
      <c r="D6" t="s">
        <v>140</v>
      </c>
      <c r="E6" s="13">
        <v>1</v>
      </c>
      <c r="F6" s="14" t="s">
        <v>6</v>
      </c>
      <c r="G6" s="28" t="s">
        <v>6</v>
      </c>
      <c r="I6" t="s">
        <v>185</v>
      </c>
      <c r="L6" s="4">
        <v>1</v>
      </c>
    </row>
    <row r="7" spans="1:12" x14ac:dyDescent="0.25">
      <c r="A7" t="s">
        <v>18</v>
      </c>
      <c r="B7" s="4" t="s">
        <v>56</v>
      </c>
      <c r="C7" t="s">
        <v>100</v>
      </c>
      <c r="D7" t="s">
        <v>141</v>
      </c>
      <c r="E7" s="13">
        <v>1</v>
      </c>
      <c r="F7" s="14" t="s">
        <v>6</v>
      </c>
      <c r="G7" s="27" t="s">
        <v>5</v>
      </c>
      <c r="I7" t="s">
        <v>186</v>
      </c>
      <c r="L7" s="4">
        <v>1</v>
      </c>
    </row>
    <row r="8" spans="1:12" x14ac:dyDescent="0.25">
      <c r="A8" s="4" t="s">
        <v>19</v>
      </c>
      <c r="B8" t="s">
        <v>57</v>
      </c>
      <c r="C8" t="s">
        <v>101</v>
      </c>
      <c r="D8" t="s">
        <v>142</v>
      </c>
      <c r="E8" s="13">
        <v>0</v>
      </c>
      <c r="F8" s="14" t="s">
        <v>5</v>
      </c>
      <c r="G8" s="27" t="s">
        <v>5</v>
      </c>
      <c r="I8" t="s">
        <v>187</v>
      </c>
      <c r="L8" s="4">
        <v>0</v>
      </c>
    </row>
    <row r="9" spans="1:12" x14ac:dyDescent="0.25">
      <c r="A9" s="4" t="s">
        <v>20</v>
      </c>
      <c r="B9" t="s">
        <v>58</v>
      </c>
      <c r="C9" s="12" t="s">
        <v>102</v>
      </c>
      <c r="D9" t="s">
        <v>143</v>
      </c>
      <c r="E9" s="13">
        <v>0</v>
      </c>
      <c r="F9" s="13" t="s">
        <v>10</v>
      </c>
      <c r="G9" s="27" t="s">
        <v>6</v>
      </c>
      <c r="I9" t="s">
        <v>188</v>
      </c>
      <c r="L9" s="4">
        <v>0</v>
      </c>
    </row>
    <row r="10" spans="1:12" x14ac:dyDescent="0.25">
      <c r="A10" t="s">
        <v>21</v>
      </c>
      <c r="B10" s="4" t="s">
        <v>59</v>
      </c>
      <c r="C10" t="s">
        <v>103</v>
      </c>
      <c r="D10" t="s">
        <v>144</v>
      </c>
      <c r="E10" s="32">
        <v>1</v>
      </c>
      <c r="F10" s="14" t="s">
        <v>6</v>
      </c>
      <c r="G10" s="28" t="s">
        <v>6</v>
      </c>
      <c r="I10" t="s">
        <v>189</v>
      </c>
      <c r="L10" s="4">
        <v>1</v>
      </c>
    </row>
    <row r="11" spans="1:12" x14ac:dyDescent="0.25">
      <c r="A11" s="4" t="s">
        <v>22</v>
      </c>
      <c r="B11" t="s">
        <v>60</v>
      </c>
      <c r="C11" t="s">
        <v>104</v>
      </c>
      <c r="D11" t="s">
        <v>145</v>
      </c>
      <c r="E11" s="31">
        <v>0</v>
      </c>
      <c r="F11" s="13" t="s">
        <v>6</v>
      </c>
      <c r="G11" s="27" t="s">
        <v>6</v>
      </c>
      <c r="I11" t="s">
        <v>190</v>
      </c>
      <c r="L11">
        <v>2</v>
      </c>
    </row>
    <row r="12" spans="1:12" x14ac:dyDescent="0.25">
      <c r="A12" t="s">
        <v>23</v>
      </c>
      <c r="B12" t="s">
        <v>61</v>
      </c>
      <c r="C12" s="4" t="s">
        <v>105</v>
      </c>
      <c r="D12" t="s">
        <v>146</v>
      </c>
      <c r="E12" s="13">
        <v>2</v>
      </c>
      <c r="F12" s="13" t="s">
        <v>5</v>
      </c>
      <c r="G12" s="27" t="s">
        <v>6</v>
      </c>
      <c r="I12" t="s">
        <v>191</v>
      </c>
      <c r="L12" s="12">
        <v>0</v>
      </c>
    </row>
    <row r="13" spans="1:12" x14ac:dyDescent="0.25">
      <c r="A13" t="s">
        <v>24</v>
      </c>
      <c r="B13" t="s">
        <v>62</v>
      </c>
      <c r="C13" s="4" t="s">
        <v>106</v>
      </c>
      <c r="D13" t="s">
        <v>147</v>
      </c>
      <c r="E13" s="13">
        <v>2</v>
      </c>
      <c r="F13" s="13" t="s">
        <v>6</v>
      </c>
      <c r="G13" s="27" t="s">
        <v>6</v>
      </c>
      <c r="I13" t="s">
        <v>192</v>
      </c>
      <c r="L13">
        <v>0</v>
      </c>
    </row>
    <row r="14" spans="1:12" x14ac:dyDescent="0.25">
      <c r="A14" t="s">
        <v>25</v>
      </c>
      <c r="B14" s="4" t="s">
        <v>63</v>
      </c>
      <c r="C14" t="s">
        <v>107</v>
      </c>
      <c r="D14" t="s">
        <v>148</v>
      </c>
      <c r="E14" s="13">
        <v>1</v>
      </c>
      <c r="F14" s="14" t="s">
        <v>6</v>
      </c>
      <c r="G14" s="27" t="s">
        <v>10</v>
      </c>
      <c r="I14" t="s">
        <v>193</v>
      </c>
      <c r="L14" s="12">
        <v>2</v>
      </c>
    </row>
    <row r="15" spans="1:12" x14ac:dyDescent="0.25">
      <c r="A15" t="s">
        <v>26</v>
      </c>
      <c r="B15" t="s">
        <v>64</v>
      </c>
      <c r="C15" s="4" t="s">
        <v>108</v>
      </c>
      <c r="D15" t="s">
        <v>149</v>
      </c>
      <c r="E15" s="13">
        <v>2</v>
      </c>
      <c r="F15" s="13" t="s">
        <v>6</v>
      </c>
      <c r="G15" s="27" t="s">
        <v>6</v>
      </c>
      <c r="I15" t="s">
        <v>194</v>
      </c>
      <c r="L15">
        <v>0</v>
      </c>
    </row>
    <row r="16" spans="1:12" s="17" customFormat="1" x14ac:dyDescent="0.25">
      <c r="A16" s="17" t="s">
        <v>27</v>
      </c>
      <c r="B16" s="17" t="s">
        <v>65</v>
      </c>
      <c r="C16" s="17" t="s">
        <v>109</v>
      </c>
      <c r="D16" s="17" t="s">
        <v>150</v>
      </c>
      <c r="E16" s="18">
        <v>2</v>
      </c>
      <c r="F16" s="18" t="s">
        <v>6</v>
      </c>
      <c r="G16" s="27" t="s">
        <v>5</v>
      </c>
      <c r="I16" s="17" t="s">
        <v>195</v>
      </c>
      <c r="L16" s="30">
        <v>2</v>
      </c>
    </row>
    <row r="17" spans="1:12" x14ac:dyDescent="0.25">
      <c r="A17" t="s">
        <v>28</v>
      </c>
      <c r="B17" t="s">
        <v>66</v>
      </c>
      <c r="C17" s="4" t="s">
        <v>110</v>
      </c>
      <c r="D17" t="s">
        <v>151</v>
      </c>
      <c r="E17" s="13">
        <v>2</v>
      </c>
      <c r="F17" s="13" t="s">
        <v>5</v>
      </c>
      <c r="G17" s="27" t="s">
        <v>6</v>
      </c>
      <c r="I17" t="s">
        <v>196</v>
      </c>
      <c r="L17" s="12">
        <v>0</v>
      </c>
    </row>
    <row r="18" spans="1:12" x14ac:dyDescent="0.25">
      <c r="A18" t="s">
        <v>29</v>
      </c>
      <c r="B18" t="s">
        <v>67</v>
      </c>
      <c r="C18" s="4" t="s">
        <v>111</v>
      </c>
      <c r="D18" t="s">
        <v>152</v>
      </c>
      <c r="E18" s="13">
        <v>2</v>
      </c>
      <c r="F18" s="14" t="s">
        <v>10</v>
      </c>
      <c r="G18" s="28" t="s">
        <v>10</v>
      </c>
      <c r="I18" t="s">
        <v>197</v>
      </c>
      <c r="L18" s="4">
        <v>2</v>
      </c>
    </row>
    <row r="19" spans="1:12" x14ac:dyDescent="0.25">
      <c r="A19" t="s">
        <v>30</v>
      </c>
      <c r="B19" t="s">
        <v>68</v>
      </c>
      <c r="C19" s="4" t="s">
        <v>112</v>
      </c>
      <c r="D19" t="s">
        <v>153</v>
      </c>
      <c r="E19" s="13">
        <v>2</v>
      </c>
      <c r="F19" s="14" t="s">
        <v>10</v>
      </c>
      <c r="G19" s="27" t="s">
        <v>5</v>
      </c>
      <c r="I19" t="s">
        <v>198</v>
      </c>
      <c r="L19" s="4">
        <v>2</v>
      </c>
    </row>
    <row r="20" spans="1:12" x14ac:dyDescent="0.25">
      <c r="A20" s="4" t="s">
        <v>31</v>
      </c>
      <c r="B20" t="s">
        <v>69</v>
      </c>
      <c r="C20" t="s">
        <v>113</v>
      </c>
      <c r="D20" t="s">
        <v>154</v>
      </c>
      <c r="E20" s="13">
        <v>0</v>
      </c>
      <c r="F20" s="13" t="s">
        <v>6</v>
      </c>
      <c r="G20" s="27" t="s">
        <v>6</v>
      </c>
      <c r="I20" t="s">
        <v>199</v>
      </c>
      <c r="L20">
        <v>1</v>
      </c>
    </row>
    <row r="21" spans="1:12" x14ac:dyDescent="0.25">
      <c r="A21" t="s">
        <v>32</v>
      </c>
      <c r="B21" t="s">
        <v>70</v>
      </c>
      <c r="C21" s="4" t="s">
        <v>114</v>
      </c>
      <c r="D21" t="s">
        <v>155</v>
      </c>
      <c r="E21" s="13">
        <v>2</v>
      </c>
      <c r="F21" s="13" t="s">
        <v>5</v>
      </c>
      <c r="G21" s="28" t="s">
        <v>10</v>
      </c>
      <c r="I21" t="s">
        <v>200</v>
      </c>
      <c r="L21" s="4">
        <v>2</v>
      </c>
    </row>
    <row r="22" spans="1:12" x14ac:dyDescent="0.25">
      <c r="A22" t="s">
        <v>33</v>
      </c>
      <c r="B22" t="s">
        <v>71</v>
      </c>
      <c r="C22" s="4" t="s">
        <v>115</v>
      </c>
      <c r="D22" t="s">
        <v>156</v>
      </c>
      <c r="E22" s="13">
        <v>2</v>
      </c>
      <c r="F22" s="13" t="s">
        <v>5</v>
      </c>
      <c r="G22" s="27" t="s">
        <v>5</v>
      </c>
      <c r="I22" t="s">
        <v>201</v>
      </c>
      <c r="L22">
        <v>1</v>
      </c>
    </row>
    <row r="23" spans="1:12" x14ac:dyDescent="0.25">
      <c r="A23" t="s">
        <v>34</v>
      </c>
      <c r="B23" s="4" t="s">
        <v>72</v>
      </c>
      <c r="C23" t="s">
        <v>116</v>
      </c>
      <c r="D23" t="s">
        <v>157</v>
      </c>
      <c r="E23" s="13">
        <v>1</v>
      </c>
      <c r="F23" s="13" t="s">
        <v>5</v>
      </c>
      <c r="G23" s="27" t="s">
        <v>5</v>
      </c>
      <c r="I23" t="s">
        <v>202</v>
      </c>
      <c r="L23" s="4">
        <v>1</v>
      </c>
    </row>
    <row r="24" spans="1:12" x14ac:dyDescent="0.25">
      <c r="A24" t="s">
        <v>35</v>
      </c>
      <c r="B24" t="s">
        <v>73</v>
      </c>
      <c r="C24" s="4" t="s">
        <v>117</v>
      </c>
      <c r="D24" t="s">
        <v>158</v>
      </c>
      <c r="E24" s="13">
        <v>2</v>
      </c>
      <c r="F24" s="13" t="s">
        <v>6</v>
      </c>
      <c r="G24" s="27" t="s">
        <v>5</v>
      </c>
      <c r="I24" t="s">
        <v>203</v>
      </c>
      <c r="L24" s="4">
        <v>1</v>
      </c>
    </row>
    <row r="25" spans="1:12" x14ac:dyDescent="0.25">
      <c r="A25" t="s">
        <v>36</v>
      </c>
      <c r="B25" s="4" t="s">
        <v>74</v>
      </c>
      <c r="C25" t="s">
        <v>118</v>
      </c>
      <c r="D25" t="s">
        <v>159</v>
      </c>
      <c r="E25" s="13">
        <v>1</v>
      </c>
      <c r="F25" s="14" t="s">
        <v>6</v>
      </c>
      <c r="G25" s="28" t="s">
        <v>6</v>
      </c>
      <c r="I25" t="s">
        <v>204</v>
      </c>
      <c r="L25">
        <v>2</v>
      </c>
    </row>
    <row r="26" spans="1:12" x14ac:dyDescent="0.25">
      <c r="A26" t="s">
        <v>37</v>
      </c>
      <c r="B26" t="s">
        <v>75</v>
      </c>
      <c r="C26" s="4" t="s">
        <v>119</v>
      </c>
      <c r="D26" t="s">
        <v>160</v>
      </c>
      <c r="E26" s="13">
        <v>2</v>
      </c>
      <c r="F26" s="14" t="s">
        <v>10</v>
      </c>
      <c r="G26" s="27" t="s">
        <v>5</v>
      </c>
      <c r="I26" t="s">
        <v>205</v>
      </c>
      <c r="L26" s="4">
        <v>2</v>
      </c>
    </row>
    <row r="27" spans="1:12" x14ac:dyDescent="0.25">
      <c r="A27" s="4" t="s">
        <v>38</v>
      </c>
      <c r="B27" t="s">
        <v>76</v>
      </c>
      <c r="C27" t="s">
        <v>120</v>
      </c>
      <c r="D27" t="s">
        <v>161</v>
      </c>
      <c r="E27" s="13">
        <v>0</v>
      </c>
      <c r="F27" s="13" t="s">
        <v>10</v>
      </c>
      <c r="G27" s="27" t="s">
        <v>6</v>
      </c>
      <c r="I27" t="s">
        <v>206</v>
      </c>
      <c r="L27" s="4">
        <v>0</v>
      </c>
    </row>
    <row r="28" spans="1:12" x14ac:dyDescent="0.25">
      <c r="A28" t="s">
        <v>39</v>
      </c>
      <c r="B28" t="s">
        <v>77</v>
      </c>
      <c r="C28" s="4" t="s">
        <v>121</v>
      </c>
      <c r="D28" t="s">
        <v>162</v>
      </c>
      <c r="E28" s="13">
        <v>2</v>
      </c>
      <c r="F28" s="14" t="s">
        <v>10</v>
      </c>
      <c r="G28" s="27" t="s">
        <v>6</v>
      </c>
      <c r="I28" t="s">
        <v>207</v>
      </c>
      <c r="L28">
        <v>0</v>
      </c>
    </row>
    <row r="29" spans="1:12" x14ac:dyDescent="0.25">
      <c r="A29" t="s">
        <v>40</v>
      </c>
      <c r="B29" s="4" t="s">
        <v>78</v>
      </c>
      <c r="C29" t="s">
        <v>122</v>
      </c>
      <c r="D29" t="s">
        <v>163</v>
      </c>
      <c r="E29" s="13">
        <v>1</v>
      </c>
      <c r="F29" s="14" t="s">
        <v>6</v>
      </c>
      <c r="G29" s="28" t="s">
        <v>6</v>
      </c>
      <c r="I29" t="s">
        <v>208</v>
      </c>
      <c r="L29">
        <v>2</v>
      </c>
    </row>
    <row r="30" spans="1:12" x14ac:dyDescent="0.25">
      <c r="A30" t="s">
        <v>41</v>
      </c>
      <c r="B30" s="4" t="s">
        <v>79</v>
      </c>
      <c r="C30" t="s">
        <v>123</v>
      </c>
      <c r="D30" t="s">
        <v>164</v>
      </c>
      <c r="E30" s="13">
        <v>1</v>
      </c>
      <c r="F30" s="13" t="s">
        <v>10</v>
      </c>
      <c r="G30" s="27" t="s">
        <v>6</v>
      </c>
      <c r="I30" t="s">
        <v>209</v>
      </c>
      <c r="L30" s="4">
        <v>1</v>
      </c>
    </row>
    <row r="31" spans="1:12" x14ac:dyDescent="0.25">
      <c r="A31" t="s">
        <v>42</v>
      </c>
      <c r="B31" t="s">
        <v>80</v>
      </c>
      <c r="C31" s="4" t="s">
        <v>124</v>
      </c>
      <c r="D31" t="s">
        <v>165</v>
      </c>
      <c r="E31" s="13">
        <v>2</v>
      </c>
      <c r="F31" s="13" t="s">
        <v>6</v>
      </c>
      <c r="G31" s="28" t="s">
        <v>6</v>
      </c>
      <c r="I31" t="s">
        <v>210</v>
      </c>
      <c r="L31">
        <v>1</v>
      </c>
    </row>
    <row r="32" spans="1:12" x14ac:dyDescent="0.25">
      <c r="A32" s="4" t="s">
        <v>43</v>
      </c>
      <c r="B32" t="s">
        <v>81</v>
      </c>
      <c r="C32" t="s">
        <v>125</v>
      </c>
      <c r="D32" t="s">
        <v>166</v>
      </c>
      <c r="E32" s="13">
        <v>0</v>
      </c>
      <c r="F32" s="14" t="s">
        <v>5</v>
      </c>
      <c r="G32" s="27" t="s">
        <v>5</v>
      </c>
      <c r="I32" t="s">
        <v>211</v>
      </c>
      <c r="J32">
        <v>0.42</v>
      </c>
      <c r="L32" s="4">
        <v>0</v>
      </c>
    </row>
    <row r="33" spans="1:12" x14ac:dyDescent="0.25">
      <c r="A33" t="s">
        <v>44</v>
      </c>
      <c r="B33" t="s">
        <v>82</v>
      </c>
      <c r="C33" s="4" t="s">
        <v>126</v>
      </c>
      <c r="D33" t="s">
        <v>167</v>
      </c>
      <c r="E33" s="13">
        <v>2</v>
      </c>
      <c r="F33" s="13" t="s">
        <v>6</v>
      </c>
      <c r="G33" s="28" t="s">
        <v>6</v>
      </c>
      <c r="I33" t="s">
        <v>212</v>
      </c>
      <c r="L33">
        <v>0</v>
      </c>
    </row>
    <row r="34" spans="1:12" x14ac:dyDescent="0.25">
      <c r="A34" t="s">
        <v>45</v>
      </c>
      <c r="B34" t="s">
        <v>83</v>
      </c>
      <c r="C34" s="4" t="s">
        <v>127</v>
      </c>
      <c r="D34" t="s">
        <v>168</v>
      </c>
      <c r="E34" s="13">
        <v>2</v>
      </c>
      <c r="F34" s="13" t="s">
        <v>5</v>
      </c>
      <c r="G34" s="27" t="s">
        <v>5</v>
      </c>
      <c r="I34" t="s">
        <v>213</v>
      </c>
      <c r="L34" s="4">
        <v>2</v>
      </c>
    </row>
    <row r="35" spans="1:12" x14ac:dyDescent="0.25">
      <c r="A35" s="4" t="s">
        <v>46</v>
      </c>
      <c r="B35" t="s">
        <v>84</v>
      </c>
      <c r="C35" t="s">
        <v>128</v>
      </c>
      <c r="D35" t="s">
        <v>169</v>
      </c>
      <c r="E35" s="13">
        <v>0</v>
      </c>
      <c r="F35" s="13" t="s">
        <v>6</v>
      </c>
      <c r="G35" s="27" t="s">
        <v>6</v>
      </c>
      <c r="I35" t="s">
        <v>214</v>
      </c>
      <c r="L35" s="4">
        <v>0</v>
      </c>
    </row>
    <row r="36" spans="1:12" x14ac:dyDescent="0.25">
      <c r="A36" s="12" t="s">
        <v>47</v>
      </c>
      <c r="B36" t="s">
        <v>85</v>
      </c>
      <c r="C36" s="4" t="s">
        <v>129</v>
      </c>
      <c r="D36" t="s">
        <v>170</v>
      </c>
      <c r="E36" s="13">
        <v>2</v>
      </c>
      <c r="F36" s="13" t="s">
        <v>6</v>
      </c>
      <c r="G36" s="27" t="s">
        <v>6</v>
      </c>
      <c r="I36" t="s">
        <v>215</v>
      </c>
      <c r="L36">
        <v>0</v>
      </c>
    </row>
    <row r="37" spans="1:12" x14ac:dyDescent="0.25">
      <c r="A37" s="4" t="s">
        <v>48</v>
      </c>
      <c r="B37" t="s">
        <v>86</v>
      </c>
      <c r="C37" t="s">
        <v>130</v>
      </c>
      <c r="D37" t="s">
        <v>171</v>
      </c>
      <c r="E37" s="13">
        <v>0</v>
      </c>
      <c r="F37" s="13" t="s">
        <v>6</v>
      </c>
      <c r="G37" s="27" t="s">
        <v>6</v>
      </c>
      <c r="I37" t="s">
        <v>216</v>
      </c>
      <c r="L37">
        <v>2</v>
      </c>
    </row>
    <row r="38" spans="1:12" x14ac:dyDescent="0.25">
      <c r="A38" t="s">
        <v>49</v>
      </c>
      <c r="B38" s="4" t="s">
        <v>87</v>
      </c>
      <c r="C38" t="s">
        <v>131</v>
      </c>
      <c r="D38" t="s">
        <v>172</v>
      </c>
      <c r="E38" s="13">
        <v>1</v>
      </c>
      <c r="F38" s="14" t="s">
        <v>6</v>
      </c>
      <c r="G38" s="27" t="s">
        <v>6</v>
      </c>
      <c r="I38" t="s">
        <v>217</v>
      </c>
      <c r="L38">
        <v>2</v>
      </c>
    </row>
    <row r="39" spans="1:12" x14ac:dyDescent="0.25">
      <c r="A39" t="s">
        <v>50</v>
      </c>
      <c r="B39" t="s">
        <v>88</v>
      </c>
      <c r="C39" s="4" t="s">
        <v>132</v>
      </c>
      <c r="D39" t="s">
        <v>173</v>
      </c>
      <c r="E39" s="13">
        <v>2</v>
      </c>
      <c r="F39" s="13" t="s">
        <v>5</v>
      </c>
      <c r="G39" s="27" t="s">
        <v>5</v>
      </c>
      <c r="I39" t="s">
        <v>218</v>
      </c>
      <c r="L39">
        <v>1</v>
      </c>
    </row>
    <row r="40" spans="1:12" x14ac:dyDescent="0.25">
      <c r="A40" s="4" t="s">
        <v>51</v>
      </c>
      <c r="B40" t="s">
        <v>89</v>
      </c>
      <c r="C40" s="12" t="s">
        <v>133</v>
      </c>
      <c r="D40" t="s">
        <v>174</v>
      </c>
      <c r="E40" s="13">
        <v>0</v>
      </c>
      <c r="F40" s="13" t="s">
        <v>6</v>
      </c>
      <c r="G40" s="27" t="s">
        <v>6</v>
      </c>
      <c r="I40" t="s">
        <v>219</v>
      </c>
      <c r="L40">
        <v>1</v>
      </c>
    </row>
    <row r="41" spans="1:12" x14ac:dyDescent="0.25">
      <c r="A41" s="4" t="s">
        <v>52</v>
      </c>
      <c r="B41" t="s">
        <v>90</v>
      </c>
      <c r="C41" t="s">
        <v>134</v>
      </c>
      <c r="D41" t="s">
        <v>175</v>
      </c>
      <c r="E41" s="13">
        <v>0</v>
      </c>
      <c r="F41" s="14">
        <v>1</v>
      </c>
      <c r="G41" s="27">
        <v>2</v>
      </c>
      <c r="I41">
        <v>5739.8735533682002</v>
      </c>
      <c r="L41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66C8-12DF-44F6-B8C1-D12DECB775C3}">
  <dimension ref="C4"/>
  <sheetViews>
    <sheetView workbookViewId="0">
      <selection activeCell="C5" sqref="C5"/>
    </sheetView>
  </sheetViews>
  <sheetFormatPr defaultRowHeight="15" x14ac:dyDescent="0.25"/>
  <sheetData>
    <row r="4" spans="3:3" x14ac:dyDescent="0.25">
      <c r="C4" t="s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A6D6-73B9-49F7-853A-7181F068BA57}">
  <dimension ref="A1"/>
  <sheetViews>
    <sheetView topLeftCell="A22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8E74-8195-4CAC-B089-55ACA1D220FD}">
  <dimension ref="D3:S12"/>
  <sheetViews>
    <sheetView topLeftCell="A4" workbookViewId="0">
      <selection activeCell="G14" sqref="G14"/>
    </sheetView>
  </sheetViews>
  <sheetFormatPr defaultRowHeight="15" x14ac:dyDescent="0.25"/>
  <cols>
    <col min="4" max="4" width="49.140625" customWidth="1"/>
    <col min="5" max="5" width="22.42578125" customWidth="1"/>
    <col min="6" max="6" width="25.5703125" customWidth="1"/>
    <col min="7" max="7" width="24.28515625" customWidth="1"/>
    <col min="8" max="8" width="27.28515625" customWidth="1"/>
    <col min="9" max="9" width="15.140625" customWidth="1"/>
    <col min="11" max="11" width="14.85546875" customWidth="1"/>
    <col min="12" max="12" width="18.140625" customWidth="1"/>
    <col min="13" max="13" width="20" customWidth="1"/>
    <col min="14" max="14" width="17.28515625" customWidth="1"/>
    <col min="15" max="15" width="18.28515625" customWidth="1"/>
    <col min="18" max="18" width="19.5703125" customWidth="1"/>
    <col min="19" max="19" width="28.5703125" customWidth="1"/>
  </cols>
  <sheetData>
    <row r="3" spans="4:19" x14ac:dyDescent="0.25">
      <c r="D3" s="24">
        <v>0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5">
        <v>11</v>
      </c>
      <c r="P3" s="25">
        <v>12</v>
      </c>
      <c r="Q3" s="25">
        <v>13</v>
      </c>
      <c r="R3" s="25">
        <v>14</v>
      </c>
      <c r="S3" s="25"/>
    </row>
    <row r="4" spans="4:19" x14ac:dyDescent="0.25">
      <c r="R4" s="15"/>
    </row>
    <row r="5" spans="4:19" x14ac:dyDescent="0.25">
      <c r="D5" s="3">
        <v>3.5333364423395497E-4</v>
      </c>
      <c r="E5" s="3">
        <v>6.0778501662239704E-4</v>
      </c>
      <c r="F5" s="3">
        <v>5.1456507055547198E-4</v>
      </c>
      <c r="G5" s="3">
        <v>2.80623238988586E-4</v>
      </c>
      <c r="H5" s="3">
        <v>6.67264516820975E-4</v>
      </c>
      <c r="I5" s="3">
        <v>3.2387128030464298E-4</v>
      </c>
      <c r="K5" s="3">
        <v>1.04413026355842E-3</v>
      </c>
      <c r="L5" s="3">
        <v>4.2625870205703598E-4</v>
      </c>
      <c r="M5" s="3">
        <v>6.7017047364081796E-4</v>
      </c>
      <c r="N5" s="3">
        <v>1.6544509256655101E-4</v>
      </c>
      <c r="O5" s="3">
        <v>5.6177880962005001E-4</v>
      </c>
      <c r="R5" s="11">
        <v>1.08089770252572E-3</v>
      </c>
      <c r="S5" s="3">
        <v>1.25511008696077E-3</v>
      </c>
    </row>
    <row r="6" spans="4:19" x14ac:dyDescent="0.25">
      <c r="D6" s="6">
        <v>3.7785457112082803E-5</v>
      </c>
      <c r="E6" s="3">
        <v>1.8928804771473E-3</v>
      </c>
      <c r="F6" s="3">
        <v>3.8015301415916802E-4</v>
      </c>
      <c r="G6" s="3">
        <v>2.9886375573195902E-4</v>
      </c>
      <c r="H6" s="3">
        <v>1.01677906498209E-3</v>
      </c>
      <c r="I6" s="3">
        <v>5.5700216954646098E-4</v>
      </c>
      <c r="K6" s="3">
        <v>3.5662323676632901E-4</v>
      </c>
      <c r="L6" s="3">
        <v>7.35402841402943E-4</v>
      </c>
      <c r="M6" s="3">
        <v>6.4693288053729804E-4</v>
      </c>
      <c r="N6" s="3">
        <v>9.4490843679029203E-4</v>
      </c>
      <c r="O6" s="3">
        <v>5.00320294761325E-4</v>
      </c>
      <c r="R6" s="3">
        <v>-2.5867307367122201E-3</v>
      </c>
      <c r="S6" s="3">
        <v>2.6052086946359802E-3</v>
      </c>
    </row>
    <row r="7" spans="4:19" x14ac:dyDescent="0.25">
      <c r="D7" s="3">
        <v>5.1467246438430204E-4</v>
      </c>
      <c r="E7" s="3">
        <v>5.0667636491674695E-4</v>
      </c>
      <c r="F7" s="3">
        <v>5.0033882256006403E-4</v>
      </c>
      <c r="G7" s="3">
        <v>3.8606831810594701E-4</v>
      </c>
      <c r="H7" s="3">
        <v>8.8230165130065397E-4</v>
      </c>
      <c r="I7" s="3">
        <v>2.9428978002821101E-4</v>
      </c>
      <c r="K7" s="3">
        <v>-4.6627154662282001E-4</v>
      </c>
      <c r="L7" s="3">
        <v>5.5628468927770803E-4</v>
      </c>
      <c r="M7" s="3">
        <v>4.8511528632233497E-4</v>
      </c>
      <c r="N7" s="3">
        <v>-9.4583168736817004E-4</v>
      </c>
      <c r="O7" s="3">
        <v>-1.7000664987132301E-4</v>
      </c>
      <c r="R7" s="3">
        <v>-8.46787074640587E-4</v>
      </c>
      <c r="S7" s="3">
        <v>6.5218364710484201E-4</v>
      </c>
    </row>
    <row r="8" spans="4:19" x14ac:dyDescent="0.25">
      <c r="D8" s="3">
        <v>5.2271007444393205E-4</v>
      </c>
      <c r="E8" s="6">
        <v>1.62284336202578E-6</v>
      </c>
      <c r="F8" s="3">
        <v>1.91196165661655E-4</v>
      </c>
      <c r="G8" s="3">
        <v>2.4931754848567201E-4</v>
      </c>
      <c r="H8" s="3">
        <v>2.02632797723922E-4</v>
      </c>
      <c r="I8" s="3">
        <v>5.55930004388582E-4</v>
      </c>
      <c r="K8" s="3">
        <v>-1.8225722551946601E-3</v>
      </c>
      <c r="L8" s="3">
        <v>3.3934056197293302E-4</v>
      </c>
      <c r="M8" s="3">
        <v>7.7538640470753396E-4</v>
      </c>
      <c r="N8" s="3">
        <v>5.9201733283720205E-4</v>
      </c>
      <c r="O8" s="3">
        <v>5.2497520041583303E-4</v>
      </c>
      <c r="R8" s="3">
        <v>8.5719447886656297E-4</v>
      </c>
      <c r="S8" s="3">
        <v>1.35938961521986E-3</v>
      </c>
    </row>
    <row r="9" spans="4:19" x14ac:dyDescent="0.25">
      <c r="D9" s="3">
        <v>3.3785485049575499E-4</v>
      </c>
      <c r="E9" s="3">
        <v>8.7350969812338697E-4</v>
      </c>
      <c r="F9" s="3">
        <v>7.0491581994203102E-4</v>
      </c>
      <c r="G9" s="3">
        <v>6.6063006817917904E-4</v>
      </c>
      <c r="H9" s="3">
        <v>7.0476744555381099E-4</v>
      </c>
      <c r="I9" s="3">
        <v>9.4939548348027503E-4</v>
      </c>
      <c r="K9" s="6">
        <v>-7.2607510380961999E-5</v>
      </c>
      <c r="L9" s="3">
        <v>9.2597373842961896E-4</v>
      </c>
      <c r="M9" s="3">
        <v>9.26281508921045E-4</v>
      </c>
      <c r="N9" s="3">
        <v>-9.0111688949101598E-4</v>
      </c>
      <c r="O9" s="3">
        <v>5.3049100156643504E-4</v>
      </c>
      <c r="R9" s="3">
        <v>9.0831273762614895E-4</v>
      </c>
      <c r="S9" s="3">
        <v>1.7483516140684901E-3</v>
      </c>
    </row>
    <row r="10" spans="4:19" x14ac:dyDescent="0.25">
      <c r="D10" s="3">
        <v>1.25802552172693E-3</v>
      </c>
      <c r="E10" s="3">
        <v>4.8724101996733201E-4</v>
      </c>
      <c r="F10" s="3">
        <v>2.3148325338462301E-4</v>
      </c>
      <c r="G10" s="3">
        <v>4.25464208867132E-4</v>
      </c>
      <c r="H10" s="3">
        <v>1.2020130862162501E-3</v>
      </c>
      <c r="I10" s="3">
        <v>8.3237379907230504E-4</v>
      </c>
      <c r="K10" s="3">
        <v>1.28951869062055E-3</v>
      </c>
      <c r="L10" s="3">
        <v>3.8541057749452701E-4</v>
      </c>
      <c r="M10" s="3">
        <v>9.3634087712979298E-4</v>
      </c>
      <c r="N10" s="3">
        <v>1.37021362236977E-3</v>
      </c>
      <c r="O10" s="3">
        <v>9.6350964936597796E-4</v>
      </c>
      <c r="R10" s="3">
        <v>1.01665418980856E-3</v>
      </c>
      <c r="S10" s="3">
        <v>1.8994505897087499E-3</v>
      </c>
    </row>
    <row r="11" spans="4:19" x14ac:dyDescent="0.25">
      <c r="D11" s="11"/>
      <c r="K11" s="11"/>
      <c r="N11" s="11"/>
    </row>
    <row r="12" spans="4:19" x14ac:dyDescent="0.25">
      <c r="D12" s="4">
        <f xml:space="preserve"> MIN(D5:D10)</f>
        <v>3.7785457112082803E-5</v>
      </c>
      <c r="E12" s="4">
        <f>MIN(E5:E10)</f>
        <v>1.62284336202578E-6</v>
      </c>
      <c r="F12" s="4">
        <f>MIN(F5:F10)</f>
        <v>1.91196165661655E-4</v>
      </c>
      <c r="G12" s="4">
        <f>MIN(G5:G10)</f>
        <v>2.4931754848567201E-4</v>
      </c>
      <c r="H12" s="4">
        <f>MIN(H5:H10)</f>
        <v>2.02632797723922E-4</v>
      </c>
      <c r="I12" s="4">
        <f>MIN(I5:I10)</f>
        <v>2.9428978002821101E-4</v>
      </c>
      <c r="K12" s="4">
        <f>MIN(K5:K10)</f>
        <v>-1.8225722551946601E-3</v>
      </c>
      <c r="L12" s="4">
        <f>MIN(L5:L10)</f>
        <v>3.3934056197293302E-4</v>
      </c>
      <c r="M12" s="4">
        <f>MIN(M5:M10)</f>
        <v>4.8511528632233497E-4</v>
      </c>
      <c r="N12" s="4">
        <f>MIN(N5:N10)</f>
        <v>-9.4583168736817004E-4</v>
      </c>
      <c r="O12" s="4">
        <f>MIN(O5:O10)</f>
        <v>-1.7000664987132301E-4</v>
      </c>
      <c r="R12" s="4">
        <f>MIN(R5:R10)</f>
        <v>-2.5867307367122201E-3</v>
      </c>
      <c r="S12">
        <f>MIN(S5:S10)</f>
        <v>6.5218364710484201E-4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53BC-4904-430E-9040-A7F09CF5FB46}">
  <dimension ref="E6:O55"/>
  <sheetViews>
    <sheetView topLeftCell="E27" workbookViewId="0">
      <selection activeCell="O16" sqref="O16"/>
    </sheetView>
  </sheetViews>
  <sheetFormatPr defaultRowHeight="15" x14ac:dyDescent="0.25"/>
  <cols>
    <col min="5" max="5" width="15.85546875" customWidth="1"/>
    <col min="6" max="6" width="25" customWidth="1"/>
    <col min="9" max="9" width="4.85546875" customWidth="1"/>
    <col min="10" max="11" width="9.140625" hidden="1" customWidth="1"/>
    <col min="12" max="12" width="28.28515625" customWidth="1"/>
    <col min="13" max="13" width="28.85546875" style="9" customWidth="1"/>
    <col min="14" max="14" width="30.5703125" customWidth="1"/>
    <col min="15" max="15" width="27.42578125" customWidth="1"/>
  </cols>
  <sheetData>
    <row r="6" spans="5:15" x14ac:dyDescent="0.25">
      <c r="E6" s="6">
        <v>-1.3037848573538199E-5</v>
      </c>
      <c r="F6" s="3">
        <v>1.89761192802695E-3</v>
      </c>
    </row>
    <row r="7" spans="5:15" x14ac:dyDescent="0.25">
      <c r="E7" s="3">
        <v>2.1581732183124599E-3</v>
      </c>
      <c r="F7" s="3">
        <v>8.9558625730593502E-3</v>
      </c>
    </row>
    <row r="8" spans="5:15" x14ac:dyDescent="0.25">
      <c r="E8" s="3">
        <v>5.3110862687916196E-3</v>
      </c>
      <c r="F8" s="21">
        <v>1.16786256970113E-3</v>
      </c>
    </row>
    <row r="10" spans="5:15" x14ac:dyDescent="0.25">
      <c r="E10">
        <f>MIN(E6:E8)</f>
        <v>-1.3037848573538199E-5</v>
      </c>
      <c r="F10">
        <f>MIN(F6:F8)</f>
        <v>1.16786256970113E-3</v>
      </c>
      <c r="G10" t="e">
        <f>MIN(L16 M16 N16)</f>
        <v>#NULL!</v>
      </c>
    </row>
    <row r="15" spans="5:15" x14ac:dyDescent="0.25">
      <c r="H15" t="s">
        <v>220</v>
      </c>
      <c r="L15" s="16"/>
      <c r="M15" s="23"/>
      <c r="N15" s="16"/>
    </row>
    <row r="16" spans="5:15" x14ac:dyDescent="0.25">
      <c r="H16" s="14">
        <v>0</v>
      </c>
      <c r="L16" s="14">
        <v>-1.3037848573538199E-5</v>
      </c>
      <c r="M16" s="13">
        <v>2.1581732183124599E-3</v>
      </c>
      <c r="N16" s="13">
        <v>5.3110862687916196E-3</v>
      </c>
      <c r="O16">
        <f>MIN(L16:N16)</f>
        <v>-1.3037848573538199E-5</v>
      </c>
    </row>
    <row r="17" spans="8:15" x14ac:dyDescent="0.25">
      <c r="H17" s="14">
        <v>1</v>
      </c>
      <c r="L17" s="13">
        <v>7.0789672250385297E-3</v>
      </c>
      <c r="M17" s="14">
        <v>-3.3832776149456101E-4</v>
      </c>
      <c r="N17" s="13">
        <v>2.0133451259474099E-4</v>
      </c>
      <c r="O17">
        <f t="shared" ref="O17:O19" si="0">MIN(L17:N17)</f>
        <v>-3.3832776149456101E-4</v>
      </c>
    </row>
    <row r="18" spans="8:15" x14ac:dyDescent="0.25">
      <c r="H18" s="14">
        <v>0</v>
      </c>
      <c r="L18" s="14">
        <v>-2.5522458634186199E-5</v>
      </c>
      <c r="M18" s="22">
        <v>4.64480901904207E-4</v>
      </c>
      <c r="N18" s="13">
        <v>8.62235651552967E-4</v>
      </c>
      <c r="O18">
        <f t="shared" si="0"/>
        <v>-2.5522458634186199E-5</v>
      </c>
    </row>
    <row r="19" spans="8:15" x14ac:dyDescent="0.25">
      <c r="H19" s="14">
        <v>1</v>
      </c>
      <c r="L19" s="13">
        <v>7.0530000709767495E-4</v>
      </c>
      <c r="M19" s="14">
        <v>-3.9996950225940001E-5</v>
      </c>
      <c r="N19" s="13">
        <v>-7.9396267063103193E-6</v>
      </c>
      <c r="O19">
        <f t="shared" si="0"/>
        <v>-3.9996950225940001E-5</v>
      </c>
    </row>
    <row r="20" spans="8:15" x14ac:dyDescent="0.25">
      <c r="H20" s="14">
        <v>1</v>
      </c>
      <c r="L20" s="13">
        <v>1.0465682383217201E-3</v>
      </c>
      <c r="M20" s="14">
        <v>1.76031268000476E-4</v>
      </c>
      <c r="N20" s="13">
        <v>3.0252930299270401E-3</v>
      </c>
      <c r="O20">
        <f>MIN(L20:N20)</f>
        <v>1.76031268000476E-4</v>
      </c>
    </row>
    <row r="21" spans="8:15" x14ac:dyDescent="0.25">
      <c r="H21" s="13">
        <v>1</v>
      </c>
      <c r="L21" s="13">
        <v>1.9195165636634E-3</v>
      </c>
      <c r="M21" s="13">
        <v>1.4944368417413301E-3</v>
      </c>
      <c r="N21" s="14">
        <v>1.2524428723489299E-3</v>
      </c>
      <c r="O21">
        <f t="shared" ref="O21:O55" si="1">MIN(L21:N21)</f>
        <v>1.2524428723489299E-3</v>
      </c>
    </row>
    <row r="22" spans="8:15" x14ac:dyDescent="0.25">
      <c r="H22" s="14">
        <v>0</v>
      </c>
      <c r="L22" s="14">
        <v>-2.1781160741884899E-4</v>
      </c>
      <c r="M22" s="13">
        <v>1.35654255906381E-2</v>
      </c>
      <c r="N22" s="13">
        <v>1.1316513492081099E-3</v>
      </c>
      <c r="O22">
        <f t="shared" si="1"/>
        <v>-2.1781160741884899E-4</v>
      </c>
    </row>
    <row r="23" spans="8:15" x14ac:dyDescent="0.25">
      <c r="H23" s="13">
        <v>0</v>
      </c>
      <c r="L23" s="13">
        <v>-1.9453764826282601E-4</v>
      </c>
      <c r="M23" s="13">
        <v>-3.0298604607192898E-4</v>
      </c>
      <c r="N23" s="14">
        <v>-3.03715894809042E-4</v>
      </c>
      <c r="O23">
        <f t="shared" si="1"/>
        <v>-3.03715894809042E-4</v>
      </c>
    </row>
    <row r="24" spans="8:15" x14ac:dyDescent="0.25">
      <c r="H24" s="14">
        <v>1</v>
      </c>
      <c r="L24" s="13">
        <v>2.6744373194557101E-3</v>
      </c>
      <c r="M24" s="14">
        <v>-6.2731448880248801E-5</v>
      </c>
      <c r="N24" s="13">
        <v>2.8703857487188901E-4</v>
      </c>
      <c r="O24">
        <f t="shared" si="1"/>
        <v>-6.2731448880248801E-5</v>
      </c>
    </row>
    <row r="25" spans="8:15" x14ac:dyDescent="0.25">
      <c r="H25" s="14">
        <v>0</v>
      </c>
      <c r="L25" s="14">
        <v>-2.21929109534002E-7</v>
      </c>
      <c r="M25" s="13">
        <v>9.7007416279293302E-4</v>
      </c>
      <c r="N25" s="13">
        <v>2.4469461150311499E-5</v>
      </c>
      <c r="O25">
        <f t="shared" si="1"/>
        <v>-2.21929109534002E-7</v>
      </c>
    </row>
    <row r="26" spans="8:15" x14ac:dyDescent="0.25">
      <c r="H26" s="14">
        <v>2</v>
      </c>
      <c r="L26" s="13">
        <v>1.18608035383216E-4</v>
      </c>
      <c r="M26" s="13">
        <v>-7.7950976489715696E-4</v>
      </c>
      <c r="N26" s="14">
        <v>-8.4006602366049001E-4</v>
      </c>
      <c r="O26">
        <f t="shared" si="1"/>
        <v>-8.4006602366049001E-4</v>
      </c>
    </row>
    <row r="27" spans="8:15" x14ac:dyDescent="0.25">
      <c r="H27" s="14">
        <v>2</v>
      </c>
      <c r="L27" s="13">
        <v>1.58169525095275E-3</v>
      </c>
      <c r="M27" s="13">
        <v>1.60102207231083E-3</v>
      </c>
      <c r="N27" s="14">
        <v>-6.7714035030475004E-5</v>
      </c>
      <c r="O27">
        <f t="shared" si="1"/>
        <v>-6.7714035030475004E-5</v>
      </c>
    </row>
    <row r="28" spans="8:15" x14ac:dyDescent="0.25">
      <c r="H28" s="13">
        <v>1</v>
      </c>
      <c r="L28" s="13">
        <v>-5.9695977106188902E-4</v>
      </c>
      <c r="M28" s="13">
        <v>-1.02772988567978E-4</v>
      </c>
      <c r="N28" s="14">
        <v>-7.4514650374468596E-4</v>
      </c>
      <c r="O28">
        <f t="shared" si="1"/>
        <v>-7.4514650374468596E-4</v>
      </c>
    </row>
    <row r="29" spans="8:15" x14ac:dyDescent="0.25">
      <c r="H29" s="14">
        <v>2</v>
      </c>
      <c r="L29" s="13">
        <v>5.3775302469083399E-4</v>
      </c>
      <c r="M29" s="13">
        <v>1.6289365141997001E-3</v>
      </c>
      <c r="N29" s="14">
        <v>1.7321582940810199E-4</v>
      </c>
      <c r="O29">
        <f t="shared" si="1"/>
        <v>1.7321582940810199E-4</v>
      </c>
    </row>
    <row r="30" spans="8:15" x14ac:dyDescent="0.25">
      <c r="H30" s="14">
        <v>2</v>
      </c>
      <c r="L30" s="13">
        <v>1.89761192802695E-3</v>
      </c>
      <c r="M30" s="13">
        <v>8.9558625730593502E-3</v>
      </c>
      <c r="N30" s="14">
        <v>1.16786256970113E-3</v>
      </c>
      <c r="O30">
        <f t="shared" si="1"/>
        <v>1.16786256970113E-3</v>
      </c>
    </row>
    <row r="31" spans="8:15" x14ac:dyDescent="0.25">
      <c r="H31" s="14">
        <v>2</v>
      </c>
      <c r="L31" s="13">
        <v>6.1668004419688201E-3</v>
      </c>
      <c r="M31" s="13">
        <v>2.7250865784327299E-3</v>
      </c>
      <c r="N31" s="14">
        <v>2.81515578647117E-3</v>
      </c>
      <c r="O31">
        <f t="shared" si="1"/>
        <v>2.7250865784327299E-3</v>
      </c>
    </row>
    <row r="32" spans="8:15" x14ac:dyDescent="0.25">
      <c r="H32" s="14">
        <v>2</v>
      </c>
      <c r="L32" s="13">
        <v>7.4473205426387398E-3</v>
      </c>
      <c r="M32" s="13">
        <v>4.5671748620727997E-3</v>
      </c>
      <c r="N32" s="14">
        <v>-2.41983706530946E-4</v>
      </c>
      <c r="O32">
        <f t="shared" si="1"/>
        <v>-2.41983706530946E-4</v>
      </c>
    </row>
    <row r="33" spans="8:15" x14ac:dyDescent="0.25">
      <c r="H33" s="14">
        <v>2</v>
      </c>
      <c r="L33" s="13">
        <v>8.6719793049772E-4</v>
      </c>
      <c r="M33" s="13">
        <v>2.1646775454179298E-3</v>
      </c>
      <c r="N33" s="14">
        <v>3.5033385869009899E-4</v>
      </c>
      <c r="O33">
        <f t="shared" si="1"/>
        <v>3.5033385869009899E-4</v>
      </c>
    </row>
    <row r="34" spans="8:15" x14ac:dyDescent="0.25">
      <c r="H34" s="14">
        <v>0</v>
      </c>
      <c r="L34" s="14">
        <v>1.12876722846544E-4</v>
      </c>
      <c r="M34" s="13">
        <v>3.2545405956170199E-3</v>
      </c>
      <c r="N34" s="13">
        <v>2.40573611734651E-3</v>
      </c>
      <c r="O34">
        <f t="shared" si="1"/>
        <v>1.12876722846544E-4</v>
      </c>
    </row>
    <row r="35" spans="8:15" x14ac:dyDescent="0.25">
      <c r="H35" s="14">
        <v>2</v>
      </c>
      <c r="L35" s="13">
        <v>4.3406741284885897E-3</v>
      </c>
      <c r="M35" s="13">
        <v>2.8949605760475401E-4</v>
      </c>
      <c r="N35" s="14">
        <v>-8.5681430329831402E-5</v>
      </c>
      <c r="O35">
        <f t="shared" si="1"/>
        <v>-8.5681430329831402E-5</v>
      </c>
    </row>
    <row r="36" spans="8:15" x14ac:dyDescent="0.25">
      <c r="H36" s="13">
        <v>2</v>
      </c>
      <c r="L36" s="13">
        <v>1.0354664608335201E-3</v>
      </c>
      <c r="M36" s="14">
        <v>-5.4290010746416103E-5</v>
      </c>
      <c r="N36" s="13">
        <v>-4.1374368873192598E-5</v>
      </c>
      <c r="O36">
        <f t="shared" si="1"/>
        <v>-5.4290010746416103E-5</v>
      </c>
    </row>
    <row r="37" spans="8:15" x14ac:dyDescent="0.25">
      <c r="H37" s="14">
        <v>1</v>
      </c>
      <c r="L37" s="13">
        <v>2.2433563225143701E-4</v>
      </c>
      <c r="M37" s="14">
        <v>-6.1050823014774304E-6</v>
      </c>
      <c r="N37" s="13">
        <v>7.1111972357140697E-4</v>
      </c>
      <c r="O37">
        <f t="shared" si="1"/>
        <v>-6.1050823014774304E-6</v>
      </c>
    </row>
    <row r="38" spans="8:15" x14ac:dyDescent="0.25">
      <c r="H38" s="14">
        <v>2</v>
      </c>
      <c r="L38" s="13">
        <v>1.6945221558640701E-3</v>
      </c>
      <c r="M38" s="13">
        <v>-3.4273743820256699E-5</v>
      </c>
      <c r="N38" s="14">
        <v>-1.2757782103278701E-4</v>
      </c>
      <c r="O38">
        <f t="shared" si="1"/>
        <v>-1.2757782103278701E-4</v>
      </c>
    </row>
    <row r="39" spans="8:15" x14ac:dyDescent="0.25">
      <c r="H39" s="14">
        <v>1</v>
      </c>
      <c r="L39" s="13">
        <v>1.7853875790188E-3</v>
      </c>
      <c r="M39" s="14">
        <v>8.3647745017678606E-5</v>
      </c>
      <c r="N39" s="13">
        <v>3.58809872979315E-4</v>
      </c>
      <c r="O39">
        <f t="shared" si="1"/>
        <v>8.3647745017678606E-5</v>
      </c>
    </row>
    <row r="40" spans="8:15" x14ac:dyDescent="0.25">
      <c r="H40" s="14">
        <v>2</v>
      </c>
      <c r="L40" s="13">
        <v>4.5141960541348301E-3</v>
      </c>
      <c r="M40" s="13">
        <v>-1.89158990915316E-5</v>
      </c>
      <c r="N40" s="14">
        <v>-1.6192554897664899E-4</v>
      </c>
      <c r="O40">
        <f t="shared" si="1"/>
        <v>-1.6192554897664899E-4</v>
      </c>
    </row>
    <row r="41" spans="8:15" x14ac:dyDescent="0.25">
      <c r="H41" s="14">
        <v>0</v>
      </c>
      <c r="L41" s="14">
        <v>-1.2017949215348199E-5</v>
      </c>
      <c r="M41" s="13">
        <v>6.0102277718292402E-3</v>
      </c>
      <c r="N41" s="13">
        <v>6.0940164079836801E-4</v>
      </c>
      <c r="O41">
        <f t="shared" si="1"/>
        <v>-1.2017949215348199E-5</v>
      </c>
    </row>
    <row r="42" spans="8:15" x14ac:dyDescent="0.25">
      <c r="H42" s="14">
        <v>2</v>
      </c>
      <c r="L42" s="13">
        <v>1.2803719857588101E-3</v>
      </c>
      <c r="M42" s="13">
        <v>3.7695247712662399E-3</v>
      </c>
      <c r="N42" s="14">
        <v>-3.8333811134649799E-4</v>
      </c>
      <c r="O42">
        <f t="shared" si="1"/>
        <v>-3.8333811134649799E-4</v>
      </c>
    </row>
    <row r="43" spans="8:15" x14ac:dyDescent="0.25">
      <c r="H43" s="14">
        <v>1</v>
      </c>
      <c r="L43" s="13">
        <v>8.4847902312279401E-4</v>
      </c>
      <c r="M43" s="14">
        <v>3.80290763547397E-4</v>
      </c>
      <c r="N43" s="13">
        <v>2.1208718635065101E-3</v>
      </c>
      <c r="O43">
        <f t="shared" si="1"/>
        <v>3.80290763547397E-4</v>
      </c>
    </row>
    <row r="44" spans="8:15" x14ac:dyDescent="0.25">
      <c r="H44" s="14">
        <v>1</v>
      </c>
      <c r="L44" s="13">
        <v>1.0492144467817301E-2</v>
      </c>
      <c r="M44" s="14">
        <v>-3.1724343237415898E-4</v>
      </c>
      <c r="N44" s="13">
        <v>1.11335153878801E-2</v>
      </c>
      <c r="O44">
        <f t="shared" si="1"/>
        <v>-3.1724343237415898E-4</v>
      </c>
    </row>
    <row r="45" spans="8:15" x14ac:dyDescent="0.25">
      <c r="H45" s="14">
        <v>2</v>
      </c>
      <c r="L45" s="13">
        <v>3.3547949058942902E-4</v>
      </c>
      <c r="M45" s="13">
        <v>-4.3952767475929897E-5</v>
      </c>
      <c r="N45" s="14">
        <v>-1.093891306565E-4</v>
      </c>
      <c r="O45">
        <f t="shared" si="1"/>
        <v>-1.093891306565E-4</v>
      </c>
    </row>
    <row r="46" spans="8:15" x14ac:dyDescent="0.25">
      <c r="H46" s="14">
        <v>0</v>
      </c>
      <c r="L46" s="14">
        <v>1.49069043548388E-4</v>
      </c>
      <c r="M46" s="13">
        <v>1.20157004536314E-3</v>
      </c>
      <c r="N46" s="13">
        <v>7.5275064068591703E-4</v>
      </c>
      <c r="O46">
        <f t="shared" si="1"/>
        <v>1.49069043548388E-4</v>
      </c>
    </row>
    <row r="47" spans="8:15" x14ac:dyDescent="0.25">
      <c r="H47" s="14">
        <v>2</v>
      </c>
      <c r="L47" s="13">
        <v>8.4403460266924103E-4</v>
      </c>
      <c r="M47" s="13">
        <v>6.5183595392208603E-3</v>
      </c>
      <c r="N47" s="14">
        <v>-8.4494803443968502E-6</v>
      </c>
      <c r="O47">
        <f t="shared" si="1"/>
        <v>-8.4494803443968502E-6</v>
      </c>
    </row>
    <row r="48" spans="8:15" x14ac:dyDescent="0.25">
      <c r="H48" s="14">
        <v>2</v>
      </c>
      <c r="L48" s="13">
        <v>2.12717490011749E-3</v>
      </c>
      <c r="M48" s="13">
        <v>1.32894479396106E-3</v>
      </c>
      <c r="N48" s="14">
        <v>9.7404061508743402E-4</v>
      </c>
      <c r="O48">
        <f t="shared" si="1"/>
        <v>9.7404061508743402E-4</v>
      </c>
    </row>
    <row r="49" spans="8:15" x14ac:dyDescent="0.25">
      <c r="H49" s="14">
        <v>0</v>
      </c>
      <c r="L49" s="14">
        <v>-1.42254417201392E-6</v>
      </c>
      <c r="M49" s="13">
        <v>3.07621293845172E-3</v>
      </c>
      <c r="N49" s="13">
        <v>1.3222131058457901E-3</v>
      </c>
      <c r="O49">
        <f t="shared" si="1"/>
        <v>-1.42254417201392E-6</v>
      </c>
    </row>
    <row r="50" spans="8:15" x14ac:dyDescent="0.25">
      <c r="H50" s="14">
        <v>2</v>
      </c>
      <c r="L50" s="13">
        <v>1.2125894104375501E-6</v>
      </c>
      <c r="M50" s="13">
        <v>3.2224596991337003E-4</v>
      </c>
      <c r="N50" s="14">
        <v>-7.5303488801248196E-6</v>
      </c>
      <c r="O50">
        <f t="shared" si="1"/>
        <v>-7.5303488801248196E-6</v>
      </c>
    </row>
    <row r="51" spans="8:15" x14ac:dyDescent="0.25">
      <c r="H51" s="14">
        <v>0</v>
      </c>
      <c r="L51" s="14">
        <v>1.40145105165245E-4</v>
      </c>
      <c r="M51" s="13">
        <v>9.2701605268974397E-4</v>
      </c>
      <c r="N51" s="13">
        <v>4.2379028388017599E-4</v>
      </c>
      <c r="O51">
        <f t="shared" si="1"/>
        <v>1.40145105165245E-4</v>
      </c>
    </row>
    <row r="52" spans="8:15" x14ac:dyDescent="0.25">
      <c r="H52" s="14">
        <v>1</v>
      </c>
      <c r="L52" s="13">
        <v>1.63350950452489E-3</v>
      </c>
      <c r="M52" s="14">
        <v>-1.88791484354133E-4</v>
      </c>
      <c r="N52" s="13">
        <v>-1.70626450578192E-4</v>
      </c>
      <c r="O52">
        <f t="shared" si="1"/>
        <v>-1.88791484354133E-4</v>
      </c>
    </row>
    <row r="53" spans="8:15" x14ac:dyDescent="0.25">
      <c r="H53" s="14">
        <v>2</v>
      </c>
      <c r="L53" s="13">
        <v>2.4987896908390501E-4</v>
      </c>
      <c r="M53" s="13">
        <v>2.0561783551808999E-5</v>
      </c>
      <c r="N53" s="14">
        <v>-1.8424539857120301E-6</v>
      </c>
      <c r="O53">
        <f t="shared" si="1"/>
        <v>-1.8424539857120301E-6</v>
      </c>
    </row>
    <row r="54" spans="8:15" x14ac:dyDescent="0.25">
      <c r="H54" s="14">
        <v>0</v>
      </c>
      <c r="L54" s="14">
        <v>2.42579430257738E-4</v>
      </c>
      <c r="M54" s="13">
        <v>6.08275819131476E-4</v>
      </c>
      <c r="N54" s="13">
        <v>3.6962124901473899E-4</v>
      </c>
      <c r="O54">
        <f t="shared" si="1"/>
        <v>2.42579430257738E-4</v>
      </c>
    </row>
    <row r="55" spans="8:15" x14ac:dyDescent="0.25">
      <c r="H55" s="14">
        <v>0</v>
      </c>
      <c r="L55" s="14">
        <v>2.54585178343536E-4</v>
      </c>
      <c r="M55" s="13">
        <v>7.4959369595484205E-4</v>
      </c>
      <c r="N55" s="13">
        <v>1.1002926440508201E-2</v>
      </c>
      <c r="O55">
        <f t="shared" si="1"/>
        <v>2.54585178343536E-4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COPIA</vt:lpstr>
      <vt:lpstr>Sheet1</vt:lpstr>
      <vt:lpstr>Sheet3</vt:lpstr>
      <vt:lpstr>Sheet2</vt:lpstr>
      <vt:lpstr>Sheet6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BEXT</dc:creator>
  <cp:lastModifiedBy>German</cp:lastModifiedBy>
  <dcterms:created xsi:type="dcterms:W3CDTF">2024-05-26T21:41:08Z</dcterms:created>
  <dcterms:modified xsi:type="dcterms:W3CDTF">2024-09-16T20:08:12Z</dcterms:modified>
</cp:coreProperties>
</file>