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650" windowWidth="19320" windowHeight="10575" tabRatio="597" activeTab="4"/>
  </bookViews>
  <sheets>
    <sheet name="ENERO" sheetId="1" r:id="rId1"/>
    <sheet name="FEBRERO" sheetId="3" r:id="rId2"/>
    <sheet name="MARZO" sheetId="2" r:id="rId3"/>
    <sheet name="ABRIL" sheetId="4" r:id="rId4"/>
    <sheet name="MAYO" sheetId="5" r:id="rId5"/>
    <sheet name="JUNIO" sheetId="6" r:id="rId6"/>
  </sheets>
  <calcPr calcId="125725"/>
</workbook>
</file>

<file path=xl/calcChain.xml><?xml version="1.0" encoding="utf-8"?>
<calcChain xmlns="http://schemas.openxmlformats.org/spreadsheetml/2006/main">
  <c r="AP30" i="5"/>
  <c r="AP51"/>
  <c r="AO66"/>
  <c r="AP64"/>
  <c r="AP63"/>
  <c r="AP59"/>
  <c r="AP58"/>
  <c r="AP57"/>
  <c r="AP56"/>
  <c r="AP36" s="1"/>
  <c r="AP55"/>
  <c r="AP54"/>
  <c r="AP32" s="1"/>
  <c r="AP53"/>
  <c r="AP52"/>
  <c r="AP34" s="1"/>
  <c r="AP50"/>
  <c r="AP49"/>
  <c r="AP48"/>
  <c r="AP66" l="1"/>
  <c r="G27" i="6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F27"/>
  <c r="G27" i="5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F27"/>
  <c r="AQ51" i="6"/>
  <c r="AQ50"/>
  <c r="AQ49"/>
  <c r="AQ48"/>
  <c r="AQ47"/>
  <c r="AQ46"/>
  <c r="AQ45"/>
  <c r="AQ44"/>
  <c r="AQ43"/>
  <c r="AQ42"/>
  <c r="AQ36"/>
  <c r="AQ34"/>
  <c r="AQ32"/>
  <c r="AQ30"/>
  <c r="AQ28"/>
  <c r="AK26"/>
  <c r="AK25"/>
  <c r="AL25" s="1"/>
  <c r="AM25" s="1"/>
  <c r="AN25" s="1"/>
  <c r="AQ26" s="1"/>
  <c r="AK24"/>
  <c r="AK23"/>
  <c r="AL23" s="1"/>
  <c r="AM23" s="1"/>
  <c r="AN23" s="1"/>
  <c r="AQ24" s="1"/>
  <c r="AK22"/>
  <c r="AK21"/>
  <c r="AK20"/>
  <c r="AK19"/>
  <c r="AL19" s="1"/>
  <c r="AM19" s="1"/>
  <c r="AN19" s="1"/>
  <c r="AQ20" s="1"/>
  <c r="AK18"/>
  <c r="AK17"/>
  <c r="AL17" s="1"/>
  <c r="AM17" s="1"/>
  <c r="AN17" s="1"/>
  <c r="AQ18" s="1"/>
  <c r="AK16"/>
  <c r="AK15"/>
  <c r="AK14"/>
  <c r="AK13"/>
  <c r="AK12"/>
  <c r="AK11"/>
  <c r="AL11" s="1"/>
  <c r="AM11" s="1"/>
  <c r="AN11" s="1"/>
  <c r="AQ12" s="1"/>
  <c r="AK10"/>
  <c r="AK9"/>
  <c r="AL9" s="1"/>
  <c r="AM9" s="1"/>
  <c r="AN9" s="1"/>
  <c r="AQ10" s="1"/>
  <c r="AK8"/>
  <c r="AK7"/>
  <c r="AL7" s="1"/>
  <c r="AM7" s="1"/>
  <c r="AN7" s="1"/>
  <c r="AQ8" s="1"/>
  <c r="AK6"/>
  <c r="AK5"/>
  <c r="AL13" l="1"/>
  <c r="AM13" s="1"/>
  <c r="AN13" s="1"/>
  <c r="AQ14" s="1"/>
  <c r="AL15"/>
  <c r="AM15" s="1"/>
  <c r="AN15" s="1"/>
  <c r="AQ16" s="1"/>
  <c r="AL5"/>
  <c r="AM5" s="1"/>
  <c r="AN5" s="1"/>
  <c r="AQ6" s="1"/>
  <c r="AL21"/>
  <c r="AM21" s="1"/>
  <c r="AN21" s="1"/>
  <c r="AQ22" s="1"/>
  <c r="AK27"/>
  <c r="AL27" s="1"/>
  <c r="AQ39"/>
  <c r="AP42" i="5" l="1"/>
  <c r="AP40"/>
  <c r="AP38"/>
  <c r="AP28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K25" l="1"/>
  <c r="AL25" s="1"/>
  <c r="AM25" s="1"/>
  <c r="AP26" s="1"/>
  <c r="AK17"/>
  <c r="AL17" s="1"/>
  <c r="AM17" s="1"/>
  <c r="AP18" s="1"/>
  <c r="AK5"/>
  <c r="AL5" s="1"/>
  <c r="AM5" s="1"/>
  <c r="AP6" s="1"/>
  <c r="AK7"/>
  <c r="AL7" s="1"/>
  <c r="AM7" s="1"/>
  <c r="AP8" s="1"/>
  <c r="AK21"/>
  <c r="AL21" s="1"/>
  <c r="AM21" s="1"/>
  <c r="AP22" s="1"/>
  <c r="AK13"/>
  <c r="AL13" s="1"/>
  <c r="AM13" s="1"/>
  <c r="AP14" s="1"/>
  <c r="AK23"/>
  <c r="AL23" s="1"/>
  <c r="AM23" s="1"/>
  <c r="AP24" s="1"/>
  <c r="AJ27"/>
  <c r="AK27" s="1"/>
  <c r="AK15"/>
  <c r="AL15" s="1"/>
  <c r="AM15" s="1"/>
  <c r="AP16" s="1"/>
  <c r="AK19"/>
  <c r="AL19" s="1"/>
  <c r="AM19" s="1"/>
  <c r="AP20" s="1"/>
  <c r="AK9"/>
  <c r="AL9" s="1"/>
  <c r="AM9" s="1"/>
  <c r="AP10" s="1"/>
  <c r="AK11"/>
  <c r="AL11" s="1"/>
  <c r="AM11" s="1"/>
  <c r="AP12" s="1"/>
  <c r="U31" i="4"/>
  <c r="AP45" i="5" l="1"/>
  <c r="W31" i="4"/>
  <c r="AK30" l="1"/>
  <c r="AK29"/>
  <c r="AL29" l="1"/>
  <c r="AM29" s="1"/>
  <c r="AN29" s="1"/>
  <c r="AQ30" s="1"/>
  <c r="AD31"/>
  <c r="AH31" l="1"/>
  <c r="AI31"/>
  <c r="AJ31"/>
  <c r="AQ55" l="1"/>
  <c r="AQ54"/>
  <c r="AQ53"/>
  <c r="AQ52"/>
  <c r="AQ51"/>
  <c r="AQ50"/>
  <c r="AQ49"/>
  <c r="AQ48"/>
  <c r="AQ47"/>
  <c r="AQ46"/>
  <c r="AQ40"/>
  <c r="AQ38"/>
  <c r="AQ36"/>
  <c r="AQ34"/>
  <c r="AQ32"/>
  <c r="AG31"/>
  <c r="AF31"/>
  <c r="AE31"/>
  <c r="AC31"/>
  <c r="AB31"/>
  <c r="AA31"/>
  <c r="Z31"/>
  <c r="Y31"/>
  <c r="X31"/>
  <c r="V31"/>
  <c r="T31"/>
  <c r="S31"/>
  <c r="R31"/>
  <c r="Q31"/>
  <c r="P31"/>
  <c r="O31"/>
  <c r="N31"/>
  <c r="M31"/>
  <c r="L31"/>
  <c r="K31"/>
  <c r="J31"/>
  <c r="I31"/>
  <c r="H31"/>
  <c r="G31"/>
  <c r="F31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L9" l="1"/>
  <c r="AM9" s="1"/>
  <c r="AN9" s="1"/>
  <c r="AQ10" s="1"/>
  <c r="AL25"/>
  <c r="AM25" s="1"/>
  <c r="AN25" s="1"/>
  <c r="AQ26" s="1"/>
  <c r="AL27"/>
  <c r="AM27" s="1"/>
  <c r="AN27" s="1"/>
  <c r="AQ28" s="1"/>
  <c r="AL19"/>
  <c r="AM19" s="1"/>
  <c r="AN19" s="1"/>
  <c r="AQ20" s="1"/>
  <c r="AL7"/>
  <c r="AM7" s="1"/>
  <c r="AN7" s="1"/>
  <c r="AQ8" s="1"/>
  <c r="AL13"/>
  <c r="AM13" s="1"/>
  <c r="AN13" s="1"/>
  <c r="AQ14" s="1"/>
  <c r="AL23"/>
  <c r="AM23" s="1"/>
  <c r="AN23" s="1"/>
  <c r="AQ24" s="1"/>
  <c r="AL11"/>
  <c r="AM11" s="1"/>
  <c r="AN11" s="1"/>
  <c r="AQ12" s="1"/>
  <c r="AK31"/>
  <c r="AL31" s="1"/>
  <c r="AL21"/>
  <c r="AM21" s="1"/>
  <c r="AN21" s="1"/>
  <c r="AQ22" s="1"/>
  <c r="AL5"/>
  <c r="AM5" s="1"/>
  <c r="AN5" s="1"/>
  <c r="AQ6" s="1"/>
  <c r="AL17"/>
  <c r="AM17" s="1"/>
  <c r="AN17" s="1"/>
  <c r="AQ18" s="1"/>
  <c r="AL15"/>
  <c r="AM15" s="1"/>
  <c r="AN15" s="1"/>
  <c r="AQ16" s="1"/>
  <c r="G42" i="1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0"/>
  <c r="AK41"/>
  <c r="AL40" s="1"/>
  <c r="AM40" s="1"/>
  <c r="AN40" s="1"/>
  <c r="F42"/>
  <c r="AQ43" i="4" l="1"/>
  <c r="AQ41" i="1"/>
  <c r="AQ39"/>
  <c r="N34" i="2"/>
  <c r="J34"/>
  <c r="K34"/>
  <c r="L34"/>
  <c r="M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O35" l="1"/>
  <c r="AO58"/>
  <c r="AO57"/>
  <c r="AO56"/>
  <c r="AO55"/>
  <c r="AO54"/>
  <c r="AO53"/>
  <c r="AO52"/>
  <c r="AO51"/>
  <c r="AO50"/>
  <c r="AO43"/>
  <c r="AO41"/>
  <c r="AO39"/>
  <c r="AO37"/>
  <c r="I34"/>
  <c r="H34"/>
  <c r="G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J22" l="1"/>
  <c r="AK22" s="1"/>
  <c r="AL22" s="1"/>
  <c r="AO23" s="1"/>
  <c r="AJ16"/>
  <c r="AK16" s="1"/>
  <c r="AL16" s="1"/>
  <c r="AO17" s="1"/>
  <c r="AJ10"/>
  <c r="AK10" s="1"/>
  <c r="AL10" s="1"/>
  <c r="AO11" s="1"/>
  <c r="AJ30"/>
  <c r="AK30" s="1"/>
  <c r="AL30" s="1"/>
  <c r="AO31" s="1"/>
  <c r="AJ26"/>
  <c r="AK26" s="1"/>
  <c r="AL26" s="1"/>
  <c r="AO27" s="1"/>
  <c r="AJ8"/>
  <c r="AK8" s="1"/>
  <c r="AL8" s="1"/>
  <c r="AO9" s="1"/>
  <c r="AJ18"/>
  <c r="AK18" s="1"/>
  <c r="AL18" s="1"/>
  <c r="AO19" s="1"/>
  <c r="AJ14"/>
  <c r="AK14" s="1"/>
  <c r="AL14" s="1"/>
  <c r="AO15" s="1"/>
  <c r="AJ28"/>
  <c r="AK28" s="1"/>
  <c r="AL28" s="1"/>
  <c r="AO29" s="1"/>
  <c r="AJ32"/>
  <c r="AK32" s="1"/>
  <c r="AL32" s="1"/>
  <c r="AO33" s="1"/>
  <c r="AJ12"/>
  <c r="AK12" s="1"/>
  <c r="AL12" s="1"/>
  <c r="AO13" s="1"/>
  <c r="AJ24"/>
  <c r="AK24" s="1"/>
  <c r="AL24" s="1"/>
  <c r="AO25" s="1"/>
  <c r="AJ20"/>
  <c r="AK20" s="1"/>
  <c r="AL20" s="1"/>
  <c r="AO21" s="1"/>
  <c r="AI34"/>
  <c r="AJ34" s="1"/>
  <c r="AK36" i="3"/>
  <c r="AK37"/>
  <c r="AK38"/>
  <c r="AK39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F40"/>
  <c r="AO46" i="2" l="1"/>
  <c r="AL36" i="3"/>
  <c r="AM36" s="1"/>
  <c r="AN36" s="1"/>
  <c r="AQ37" s="1"/>
  <c r="AL38"/>
  <c r="AM38" s="1"/>
  <c r="AN38" s="1"/>
  <c r="AQ39" s="1"/>
  <c r="AK40"/>
  <c r="AL40" s="1"/>
  <c r="AQ67"/>
  <c r="AQ45" s="1"/>
  <c r="AQ66"/>
  <c r="AQ43" s="1"/>
  <c r="AQ65"/>
  <c r="AQ64"/>
  <c r="AQ63"/>
  <c r="AQ62"/>
  <c r="AQ61"/>
  <c r="AQ60"/>
  <c r="AQ59"/>
  <c r="AQ58"/>
  <c r="AQ57"/>
  <c r="AQ56"/>
  <c r="AQ55"/>
  <c r="AQ49"/>
  <c r="AQ47"/>
  <c r="AQ41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Q69" l="1"/>
  <c r="AQ74" s="1"/>
  <c r="AL16"/>
  <c r="AM16" s="1"/>
  <c r="AN16" s="1"/>
  <c r="AQ17" s="1"/>
  <c r="AL34"/>
  <c r="AM34" s="1"/>
  <c r="AN34" s="1"/>
  <c r="AQ35" s="1"/>
  <c r="AL24"/>
  <c r="AM24" s="1"/>
  <c r="AN24" s="1"/>
  <c r="AQ25" s="1"/>
  <c r="AL12"/>
  <c r="AM12" s="1"/>
  <c r="AN12" s="1"/>
  <c r="AQ13" s="1"/>
  <c r="AL26"/>
  <c r="AM26" s="1"/>
  <c r="AN26" s="1"/>
  <c r="AQ27" s="1"/>
  <c r="AL14"/>
  <c r="AM14" s="1"/>
  <c r="AN14" s="1"/>
  <c r="AQ15" s="1"/>
  <c r="AL28"/>
  <c r="AM28" s="1"/>
  <c r="AN28" s="1"/>
  <c r="AQ29" s="1"/>
  <c r="AL30"/>
  <c r="AM30" s="1"/>
  <c r="AN30" s="1"/>
  <c r="AQ31" s="1"/>
  <c r="AL22"/>
  <c r="AM22" s="1"/>
  <c r="AN22" s="1"/>
  <c r="AQ23" s="1"/>
  <c r="AL20"/>
  <c r="AM20" s="1"/>
  <c r="AN20" s="1"/>
  <c r="AQ21" s="1"/>
  <c r="AL18"/>
  <c r="AM18" s="1"/>
  <c r="AN18" s="1"/>
  <c r="AQ19" s="1"/>
  <c r="AL32"/>
  <c r="AM32" s="1"/>
  <c r="AN32" s="1"/>
  <c r="AQ33" s="1"/>
  <c r="AL8"/>
  <c r="AM8" s="1"/>
  <c r="AN8" s="1"/>
  <c r="AQ9" s="1"/>
  <c r="AL10"/>
  <c r="AM10" s="1"/>
  <c r="AN10" s="1"/>
  <c r="AQ11" s="1"/>
  <c r="AK9" i="1"/>
  <c r="AK8"/>
  <c r="AQ52" i="3" l="1"/>
  <c r="AK39" i="1" l="1"/>
  <c r="AK38"/>
  <c r="AL38" s="1"/>
  <c r="AM38" s="1"/>
  <c r="AN38" s="1"/>
  <c r="AK36"/>
  <c r="AN42" l="1"/>
  <c r="AK42" l="1"/>
  <c r="AL42" s="1"/>
  <c r="AK30"/>
  <c r="AK37" l="1"/>
  <c r="AK35"/>
  <c r="AL36" l="1"/>
  <c r="AM36" s="1"/>
  <c r="AN36" s="1"/>
  <c r="AQ37" s="1"/>
  <c r="AK33"/>
  <c r="AK32"/>
  <c r="AL32" l="1"/>
  <c r="AM32" s="1"/>
  <c r="AN32" s="1"/>
  <c r="AQ33" s="1"/>
  <c r="AQ69"/>
  <c r="AQ47" s="1"/>
  <c r="AQ68"/>
  <c r="AQ45" s="1"/>
  <c r="AQ67"/>
  <c r="AQ43" s="1"/>
  <c r="AQ66"/>
  <c r="AQ65"/>
  <c r="AQ64"/>
  <c r="AQ63"/>
  <c r="AQ62"/>
  <c r="AQ61"/>
  <c r="AQ60"/>
  <c r="AQ59"/>
  <c r="AQ58"/>
  <c r="AQ57"/>
  <c r="AQ51"/>
  <c r="AQ49"/>
  <c r="AK34"/>
  <c r="AK31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L28" l="1"/>
  <c r="AM28" s="1"/>
  <c r="AN28" s="1"/>
  <c r="AQ29" s="1"/>
  <c r="AL8"/>
  <c r="AL10"/>
  <c r="AM10" s="1"/>
  <c r="AN10" s="1"/>
  <c r="AQ11" s="1"/>
  <c r="AL24"/>
  <c r="AM24" s="1"/>
  <c r="AN24" s="1"/>
  <c r="AQ25" s="1"/>
  <c r="AL20"/>
  <c r="AM20" s="1"/>
  <c r="AN20" s="1"/>
  <c r="AQ21" s="1"/>
  <c r="AL26"/>
  <c r="AM26" s="1"/>
  <c r="AN26" s="1"/>
  <c r="AQ27" s="1"/>
  <c r="AL16"/>
  <c r="AM16" s="1"/>
  <c r="AN16" s="1"/>
  <c r="AQ17" s="1"/>
  <c r="AL34"/>
  <c r="AM34" s="1"/>
  <c r="AN34" s="1"/>
  <c r="AQ35" s="1"/>
  <c r="AL22"/>
  <c r="AM22" s="1"/>
  <c r="AN22" s="1"/>
  <c r="AQ23" s="1"/>
  <c r="AQ71"/>
  <c r="AQ76" s="1"/>
  <c r="AL30"/>
  <c r="AM30" s="1"/>
  <c r="AN30" s="1"/>
  <c r="AQ31" s="1"/>
  <c r="AL14"/>
  <c r="AM14" s="1"/>
  <c r="AN14" s="1"/>
  <c r="AQ15" s="1"/>
  <c r="AL18"/>
  <c r="AM18" s="1"/>
  <c r="AN18" s="1"/>
  <c r="AQ19" s="1"/>
  <c r="AL12"/>
  <c r="AM12" s="1"/>
  <c r="AN12" s="1"/>
  <c r="AQ13" s="1"/>
  <c r="AM8" l="1"/>
  <c r="AN8" s="1"/>
  <c r="AQ9" s="1"/>
  <c r="AQ54" s="1"/>
</calcChain>
</file>

<file path=xl/sharedStrings.xml><?xml version="1.0" encoding="utf-8"?>
<sst xmlns="http://schemas.openxmlformats.org/spreadsheetml/2006/main" count="684" uniqueCount="65">
  <si>
    <t>M</t>
  </si>
  <si>
    <t>J</t>
  </si>
  <si>
    <t>V</t>
  </si>
  <si>
    <t>S</t>
  </si>
  <si>
    <t>D</t>
  </si>
  <si>
    <t>L</t>
  </si>
  <si>
    <t>NOMBRE</t>
  </si>
  <si>
    <t>CÉDULA</t>
  </si>
  <si>
    <t>VALOR</t>
  </si>
  <si>
    <t>JOHANA GOMEZ</t>
  </si>
  <si>
    <t>N</t>
  </si>
  <si>
    <t>SERGIO ANDRES CELIS</t>
  </si>
  <si>
    <t xml:space="preserve">ELSA JULIANA VEGA SALAZAR </t>
  </si>
  <si>
    <t>ANDRES FELIPE SANCHEZ</t>
  </si>
  <si>
    <t>ANDREA KATERINE VALLEJO</t>
  </si>
  <si>
    <t xml:space="preserve">ANA MILENA SALAZAR </t>
  </si>
  <si>
    <t>ANA MARIA GIRALDO</t>
  </si>
  <si>
    <t>JUAN DAVID PARRA</t>
  </si>
  <si>
    <t>LUIS MIGUEL AGUIRRE</t>
  </si>
  <si>
    <t>TANIA LUCIA GASPAR</t>
  </si>
  <si>
    <t>MARIA TERESA ARBOLEDA</t>
  </si>
  <si>
    <t>HAROLD AVILA VALLEJO</t>
  </si>
  <si>
    <t>LEIDY JOHANA ROJAS</t>
  </si>
  <si>
    <t>TOTAL</t>
  </si>
  <si>
    <t>DANIEL GOMEZ ZAMORANO</t>
  </si>
  <si>
    <t>MARCELO ARANGO TRUJILLO</t>
  </si>
  <si>
    <t>MARIA ALEJANDRA TAPASCO</t>
  </si>
  <si>
    <t>MARISOL LOPEZ MUÑOZ</t>
  </si>
  <si>
    <t xml:space="preserve">AURA CRISTINA AVILA TORRES </t>
  </si>
  <si>
    <t>Horas y dinero de Investigación Noviembre - Diciembre</t>
  </si>
  <si>
    <t>Johana G.</t>
  </si>
  <si>
    <t>Sergio</t>
  </si>
  <si>
    <t>Andres Felipe</t>
  </si>
  <si>
    <t>Katherine</t>
  </si>
  <si>
    <t>Juan Parra</t>
  </si>
  <si>
    <t>Luis Miguel A</t>
  </si>
  <si>
    <t>Tania Gaspar</t>
  </si>
  <si>
    <t>Maria Teresa</t>
  </si>
  <si>
    <t>Harold</t>
  </si>
  <si>
    <t>Leidy Rojas</t>
  </si>
  <si>
    <t>Daniel Z.</t>
  </si>
  <si>
    <t>Marcelo</t>
  </si>
  <si>
    <t>Maria Tapasco</t>
  </si>
  <si>
    <t>Inv Sismología</t>
  </si>
  <si>
    <t>Geoquímica</t>
  </si>
  <si>
    <t>Total Inv.</t>
  </si>
  <si>
    <t xml:space="preserve"> Diciembre - Enero</t>
  </si>
  <si>
    <t>MARIA ALEJANDRA VELEZ</t>
  </si>
  <si>
    <t>OSCAR MAURICIO LEON</t>
  </si>
  <si>
    <t xml:space="preserve">OSCAR MAURICIO LEON </t>
  </si>
  <si>
    <t xml:space="preserve">DANIELA ECHEVERRI GALVIS </t>
  </si>
  <si>
    <t xml:space="preserve"> Enero-Febrero</t>
  </si>
  <si>
    <t>JOSE ALEJANDRO MUÑOZ</t>
  </si>
  <si>
    <t>NOTA: MTA 40,  MAV 49 horas de JAM</t>
  </si>
  <si>
    <t>NOTA: HAV 3 horas de JAM</t>
  </si>
  <si>
    <t>MARCELO ARANGO</t>
  </si>
  <si>
    <t>PAGADO</t>
  </si>
  <si>
    <t>debe</t>
  </si>
  <si>
    <t>Wilmer Escobar</t>
  </si>
  <si>
    <t>Alejandra Buriticá</t>
  </si>
  <si>
    <t>Ana María Giraldo</t>
  </si>
  <si>
    <t>Genaro Lopez</t>
  </si>
  <si>
    <t>MARIA ALEJANDRA BURITICÁ</t>
  </si>
  <si>
    <t xml:space="preserve">WILMER ANDRÉS ESCOBAR </t>
  </si>
  <si>
    <t>LEONEL GENARO LOPEZ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</si>
</sst>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rgb="FF009999"/>
      <name val="Arial"/>
      <family val="2"/>
    </font>
    <font>
      <sz val="11"/>
      <name val="Arial"/>
      <family val="2"/>
    </font>
    <font>
      <sz val="11"/>
      <color rgb="FF009999"/>
      <name val="Calibri"/>
      <family val="2"/>
      <scheme val="minor"/>
    </font>
    <font>
      <b/>
      <sz val="9"/>
      <color rgb="FF009999"/>
      <name val="Arial"/>
      <family val="2"/>
    </font>
    <font>
      <b/>
      <sz val="9"/>
      <color indexed="21"/>
      <name val="Arial"/>
      <family val="2"/>
    </font>
    <font>
      <b/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name val="Arial"/>
      <family val="2"/>
    </font>
    <font>
      <b/>
      <sz val="11"/>
      <color indexed="8"/>
      <name val="Calibri"/>
      <family val="2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/>
      <right/>
      <top style="medium">
        <color indexed="0"/>
      </top>
      <bottom style="medium">
        <color indexed="0"/>
      </bottom>
      <diagonal/>
    </border>
    <border>
      <left style="medium">
        <color indexed="0"/>
      </left>
      <right/>
      <top style="medium">
        <color indexed="0"/>
      </top>
      <bottom style="medium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/>
      <bottom style="medium">
        <color indexed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3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>
      <alignment horizontal="center"/>
    </xf>
    <xf numFmtId="49" fontId="5" fillId="0" borderId="3" xfId="0" applyNumberFormat="1" applyFont="1" applyFill="1" applyBorder="1" applyAlignment="1" applyProtection="1">
      <alignment horizontal="center"/>
    </xf>
    <xf numFmtId="49" fontId="6" fillId="0" borderId="3" xfId="0" applyNumberFormat="1" applyFont="1" applyFill="1" applyBorder="1" applyAlignment="1" applyProtection="1">
      <alignment horizontal="center"/>
    </xf>
    <xf numFmtId="0" fontId="7" fillId="0" borderId="4" xfId="0" applyNumberFormat="1" applyFont="1" applyFill="1" applyBorder="1" applyAlignment="1" applyProtection="1">
      <alignment horizontal="center"/>
    </xf>
    <xf numFmtId="49" fontId="6" fillId="0" borderId="5" xfId="0" applyNumberFormat="1" applyFont="1" applyFill="1" applyBorder="1" applyAlignment="1" applyProtection="1">
      <alignment horizontal="center"/>
    </xf>
    <xf numFmtId="0" fontId="8" fillId="0" borderId="3" xfId="0" applyNumberFormat="1" applyFont="1" applyFill="1" applyBorder="1" applyAlignment="1" applyProtection="1">
      <alignment horizontal="center"/>
    </xf>
    <xf numFmtId="0" fontId="8" fillId="0" borderId="5" xfId="0" applyNumberFormat="1" applyFont="1" applyFill="1" applyBorder="1" applyAlignment="1" applyProtection="1">
      <alignment horizontal="center"/>
    </xf>
    <xf numFmtId="0" fontId="9" fillId="0" borderId="3" xfId="0" applyNumberFormat="1" applyFont="1" applyFill="1" applyBorder="1" applyAlignment="1" applyProtection="1"/>
    <xf numFmtId="0" fontId="9" fillId="2" borderId="3" xfId="0" applyNumberFormat="1" applyFont="1" applyFill="1" applyBorder="1" applyAlignment="1" applyProtection="1">
      <alignment horizontal="center"/>
    </xf>
    <xf numFmtId="0" fontId="10" fillId="0" borderId="6" xfId="0" applyFont="1" applyBorder="1" applyAlignment="1">
      <alignment horizontal="center"/>
    </xf>
    <xf numFmtId="0" fontId="12" fillId="0" borderId="6" xfId="1" applyFont="1" applyBorder="1"/>
    <xf numFmtId="0" fontId="13" fillId="0" borderId="3" xfId="0" applyNumberFormat="1" applyFont="1" applyFill="1" applyBorder="1" applyAlignment="1" applyProtection="1"/>
    <xf numFmtId="0" fontId="13" fillId="0" borderId="4" xfId="0" applyNumberFormat="1" applyFont="1" applyFill="1" applyBorder="1" applyAlignment="1" applyProtection="1"/>
    <xf numFmtId="0" fontId="9" fillId="0" borderId="7" xfId="0" applyNumberFormat="1" applyFont="1" applyFill="1" applyBorder="1" applyAlignment="1" applyProtection="1">
      <alignment horizontal="center"/>
    </xf>
    <xf numFmtId="0" fontId="8" fillId="0" borderId="7" xfId="0" applyNumberFormat="1" applyFont="1" applyFill="1" applyBorder="1" applyAlignment="1" applyProtection="1">
      <alignment horizontal="center"/>
    </xf>
    <xf numFmtId="0" fontId="14" fillId="0" borderId="7" xfId="0" applyNumberFormat="1" applyFont="1" applyFill="1" applyBorder="1" applyAlignment="1" applyProtection="1">
      <alignment horizontal="center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3" fillId="0" borderId="6" xfId="0" applyFont="1" applyBorder="1"/>
    <xf numFmtId="0" fontId="16" fillId="0" borderId="0" xfId="0" applyFont="1"/>
    <xf numFmtId="0" fontId="17" fillId="0" borderId="3" xfId="0" applyNumberFormat="1" applyFont="1" applyFill="1" applyBorder="1" applyAlignment="1" applyProtection="1"/>
    <xf numFmtId="0" fontId="17" fillId="0" borderId="4" xfId="0" applyNumberFormat="1" applyFont="1" applyFill="1" applyBorder="1" applyAlignment="1" applyProtection="1"/>
    <xf numFmtId="3" fontId="15" fillId="0" borderId="6" xfId="0" applyNumberFormat="1" applyFont="1" applyBorder="1" applyAlignment="1">
      <alignment horizontal="center"/>
    </xf>
    <xf numFmtId="0" fontId="15" fillId="0" borderId="6" xfId="1" applyFont="1" applyBorder="1"/>
    <xf numFmtId="0" fontId="18" fillId="0" borderId="4" xfId="0" applyNumberFormat="1" applyFont="1" applyFill="1" applyBorder="1" applyAlignment="1" applyProtection="1"/>
    <xf numFmtId="0" fontId="15" fillId="0" borderId="6" xfId="0" applyNumberFormat="1" applyFont="1" applyFill="1" applyBorder="1" applyAlignment="1" applyProtection="1"/>
    <xf numFmtId="0" fontId="15" fillId="0" borderId="6" xfId="0" applyFont="1" applyBorder="1"/>
    <xf numFmtId="3" fontId="15" fillId="0" borderId="6" xfId="0" applyNumberFormat="1" applyFont="1" applyBorder="1"/>
    <xf numFmtId="0" fontId="19" fillId="0" borderId="3" xfId="0" applyNumberFormat="1" applyFont="1" applyFill="1" applyBorder="1" applyAlignment="1" applyProtection="1"/>
    <xf numFmtId="0" fontId="4" fillId="0" borderId="7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20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0" borderId="11" xfId="0" applyNumberFormat="1" applyFont="1" applyBorder="1" applyAlignment="1">
      <alignment horizontal="center"/>
    </xf>
    <xf numFmtId="0" fontId="15" fillId="0" borderId="11" xfId="1" applyFont="1" applyBorder="1"/>
    <xf numFmtId="0" fontId="20" fillId="0" borderId="0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3" fontId="15" fillId="0" borderId="12" xfId="0" applyNumberFormat="1" applyFont="1" applyBorder="1" applyAlignment="1">
      <alignment horizontal="center"/>
    </xf>
    <xf numFmtId="0" fontId="15" fillId="0" borderId="12" xfId="1" applyFont="1" applyBorder="1"/>
    <xf numFmtId="0" fontId="0" fillId="0" borderId="0" xfId="0" applyFill="1"/>
    <xf numFmtId="0" fontId="15" fillId="0" borderId="0" xfId="0" applyFont="1" applyBorder="1" applyAlignment="1">
      <alignment horizontal="left"/>
    </xf>
    <xf numFmtId="3" fontId="15" fillId="0" borderId="0" xfId="0" applyNumberFormat="1" applyFont="1" applyBorder="1" applyAlignment="1">
      <alignment horizontal="center"/>
    </xf>
    <xf numFmtId="0" fontId="15" fillId="0" borderId="0" xfId="1" applyFont="1" applyBorder="1"/>
    <xf numFmtId="0" fontId="20" fillId="0" borderId="0" xfId="0" applyFont="1" applyBorder="1"/>
    <xf numFmtId="0" fontId="22" fillId="0" borderId="0" xfId="0" applyFont="1"/>
    <xf numFmtId="0" fontId="3" fillId="0" borderId="0" xfId="0" applyFont="1" applyBorder="1" applyAlignment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/>
    <xf numFmtId="164" fontId="8" fillId="0" borderId="7" xfId="0" applyNumberFormat="1" applyFont="1" applyFill="1" applyBorder="1" applyAlignment="1" applyProtection="1">
      <alignment horizontal="center"/>
    </xf>
    <xf numFmtId="0" fontId="9" fillId="0" borderId="5" xfId="0" applyNumberFormat="1" applyFont="1" applyFill="1" applyBorder="1" applyAlignment="1" applyProtection="1">
      <alignment horizontal="center"/>
    </xf>
    <xf numFmtId="0" fontId="2" fillId="0" borderId="0" xfId="0" applyFont="1"/>
    <xf numFmtId="0" fontId="14" fillId="0" borderId="0" xfId="0" applyFont="1" applyAlignment="1">
      <alignment horizontal="center"/>
    </xf>
    <xf numFmtId="0" fontId="15" fillId="0" borderId="3" xfId="0" applyNumberFormat="1" applyFont="1" applyFill="1" applyBorder="1" applyAlignment="1" applyProtection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Q76"/>
  <sheetViews>
    <sheetView topLeftCell="B7" zoomScale="80" zoomScaleNormal="80" workbookViewId="0">
      <selection activeCell="C54" sqref="C54"/>
    </sheetView>
  </sheetViews>
  <sheetFormatPr baseColWidth="10" defaultRowHeight="15"/>
  <cols>
    <col min="3" max="3" width="20.85546875" customWidth="1"/>
    <col min="4" max="4" width="9.42578125" customWidth="1"/>
    <col min="5" max="6" width="3.42578125" customWidth="1"/>
    <col min="7" max="7" width="3.7109375" customWidth="1"/>
    <col min="8" max="8" width="4.85546875" bestFit="1" customWidth="1"/>
    <col min="9" max="9" width="4.42578125" customWidth="1"/>
    <col min="10" max="10" width="4.85546875" customWidth="1"/>
    <col min="11" max="11" width="4.7109375" customWidth="1"/>
    <col min="12" max="12" width="3.85546875" customWidth="1"/>
    <col min="13" max="13" width="4.42578125" customWidth="1"/>
    <col min="14" max="14" width="4" customWidth="1"/>
    <col min="15" max="15" width="4.140625" customWidth="1"/>
    <col min="16" max="16" width="4.5703125" customWidth="1"/>
    <col min="17" max="17" width="4.85546875" bestFit="1" customWidth="1"/>
    <col min="18" max="18" width="4.85546875" customWidth="1"/>
    <col min="19" max="19" width="4.42578125" customWidth="1"/>
    <col min="20" max="21" width="4.5703125" customWidth="1"/>
    <col min="22" max="22" width="4.42578125" customWidth="1"/>
    <col min="23" max="23" width="3.7109375" customWidth="1"/>
    <col min="24" max="24" width="4.140625" customWidth="1"/>
    <col min="25" max="25" width="4" customWidth="1"/>
    <col min="26" max="26" width="4.7109375" customWidth="1"/>
    <col min="27" max="27" width="4.140625" customWidth="1"/>
    <col min="28" max="28" width="3.85546875" customWidth="1"/>
    <col min="29" max="29" width="4" customWidth="1"/>
    <col min="30" max="30" width="4.140625" customWidth="1"/>
    <col min="31" max="36" width="4.85546875" customWidth="1"/>
    <col min="41" max="41" width="31.140625" customWidth="1"/>
    <col min="42" max="42" width="17.7109375" customWidth="1"/>
    <col min="43" max="43" width="17" customWidth="1"/>
  </cols>
  <sheetData>
    <row r="2" spans="2:43" ht="15.75" thickBot="1"/>
    <row r="3" spans="2:43" ht="15.75" thickBot="1">
      <c r="F3" s="64" t="s">
        <v>46</v>
      </c>
      <c r="G3" s="64"/>
      <c r="H3" s="64"/>
      <c r="I3" s="64"/>
      <c r="J3" s="64"/>
      <c r="K3" s="64"/>
      <c r="L3" s="65"/>
      <c r="M3" s="1"/>
      <c r="O3" s="2"/>
      <c r="P3" s="2"/>
      <c r="S3" s="1"/>
      <c r="T3" s="1"/>
      <c r="V3" s="2"/>
      <c r="W3" s="3"/>
      <c r="Z3" s="1"/>
      <c r="AA3" s="1"/>
      <c r="AC3" s="2"/>
      <c r="AD3" s="2"/>
      <c r="AE3" s="4"/>
      <c r="AF3" s="4"/>
      <c r="AG3" s="4"/>
      <c r="AH3" s="4"/>
      <c r="AI3" s="4"/>
      <c r="AJ3" s="4"/>
      <c r="AK3" s="2"/>
      <c r="AO3" s="2"/>
      <c r="AP3" s="2"/>
      <c r="AQ3" s="2"/>
    </row>
    <row r="4" spans="2:43" ht="15.75" thickBot="1">
      <c r="F4" s="1"/>
      <c r="H4" s="2"/>
      <c r="I4" s="2"/>
      <c r="L4" s="1"/>
      <c r="M4" s="1"/>
      <c r="O4" s="2"/>
      <c r="P4" s="2"/>
      <c r="S4" s="1"/>
      <c r="T4" s="1"/>
      <c r="V4" s="2"/>
      <c r="W4" s="3"/>
      <c r="X4" s="4"/>
      <c r="Y4" s="4"/>
      <c r="Z4" s="5"/>
      <c r="AA4" s="5"/>
      <c r="AB4" s="4"/>
      <c r="AC4" s="6"/>
      <c r="AD4" s="6"/>
      <c r="AE4" s="4"/>
      <c r="AF4" s="4"/>
      <c r="AG4" s="4"/>
      <c r="AH4" s="4"/>
      <c r="AI4" s="4"/>
      <c r="AJ4" s="4"/>
      <c r="AK4" s="2"/>
      <c r="AO4" s="2"/>
      <c r="AP4" s="2"/>
      <c r="AQ4" s="2"/>
    </row>
    <row r="5" spans="2:43" ht="24" thickBot="1">
      <c r="C5" s="7"/>
      <c r="D5" s="7"/>
      <c r="E5" s="8"/>
      <c r="F5" s="9"/>
      <c r="G5" s="10"/>
      <c r="H5" s="10"/>
      <c r="I5" s="10"/>
      <c r="J5" s="10"/>
      <c r="K5" s="10"/>
      <c r="L5" s="11"/>
      <c r="M5" s="9"/>
      <c r="N5" s="12"/>
      <c r="O5" s="10"/>
      <c r="P5" s="10"/>
      <c r="Q5" s="10"/>
      <c r="R5" s="10"/>
      <c r="S5" s="11"/>
      <c r="T5" s="9"/>
      <c r="U5" s="12"/>
      <c r="V5" s="10"/>
      <c r="W5" s="10"/>
      <c r="X5" s="10"/>
      <c r="Y5" s="10"/>
      <c r="Z5" s="11"/>
      <c r="AA5" s="9"/>
      <c r="AB5" s="12"/>
      <c r="AC5" s="10"/>
      <c r="AD5" s="10"/>
      <c r="AE5" s="10"/>
      <c r="AF5" s="10"/>
      <c r="AG5" s="10"/>
      <c r="AH5" s="10"/>
      <c r="AI5" s="10"/>
      <c r="AJ5" s="10"/>
      <c r="AK5" s="6"/>
      <c r="AO5" s="2"/>
      <c r="AP5" s="2"/>
      <c r="AQ5" s="2"/>
    </row>
    <row r="6" spans="2:43" ht="15.75" thickBot="1">
      <c r="C6" s="7"/>
      <c r="D6" s="7"/>
      <c r="F6" s="13" t="s">
        <v>1</v>
      </c>
      <c r="G6" s="14" t="s">
        <v>2</v>
      </c>
      <c r="H6" s="13" t="s">
        <v>3</v>
      </c>
      <c r="I6" s="14" t="s">
        <v>4</v>
      </c>
      <c r="J6" s="14" t="s">
        <v>5</v>
      </c>
      <c r="K6" s="13" t="s">
        <v>0</v>
      </c>
      <c r="L6" s="13" t="s">
        <v>0</v>
      </c>
      <c r="M6" s="13" t="s">
        <v>1</v>
      </c>
      <c r="N6" s="14" t="s">
        <v>2</v>
      </c>
      <c r="O6" s="13" t="s">
        <v>3</v>
      </c>
      <c r="P6" s="14" t="s">
        <v>4</v>
      </c>
      <c r="Q6" s="14" t="s">
        <v>5</v>
      </c>
      <c r="R6" s="13" t="s">
        <v>0</v>
      </c>
      <c r="S6" s="13" t="s">
        <v>0</v>
      </c>
      <c r="T6" s="13" t="s">
        <v>1</v>
      </c>
      <c r="U6" s="14" t="s">
        <v>2</v>
      </c>
      <c r="V6" s="13" t="s">
        <v>3</v>
      </c>
      <c r="W6" s="14" t="s">
        <v>4</v>
      </c>
      <c r="X6" s="14" t="s">
        <v>5</v>
      </c>
      <c r="Y6" s="13" t="s">
        <v>0</v>
      </c>
      <c r="Z6" s="13" t="s">
        <v>0</v>
      </c>
      <c r="AA6" s="13" t="s">
        <v>1</v>
      </c>
      <c r="AB6" s="14" t="s">
        <v>2</v>
      </c>
      <c r="AC6" s="13" t="s">
        <v>3</v>
      </c>
      <c r="AD6" s="14" t="s">
        <v>4</v>
      </c>
      <c r="AE6" s="14" t="s">
        <v>5</v>
      </c>
      <c r="AF6" s="13" t="s">
        <v>0</v>
      </c>
      <c r="AG6" s="13" t="s">
        <v>0</v>
      </c>
      <c r="AH6" s="13" t="s">
        <v>1</v>
      </c>
      <c r="AI6" s="14" t="s">
        <v>2</v>
      </c>
      <c r="AJ6" s="60" t="s">
        <v>3</v>
      </c>
      <c r="AK6" s="55"/>
      <c r="AO6" s="2"/>
      <c r="AP6" s="2"/>
      <c r="AQ6" s="2"/>
    </row>
    <row r="7" spans="2:43" ht="15.75" thickBot="1">
      <c r="C7" s="15"/>
      <c r="D7" s="15"/>
      <c r="E7" s="16"/>
      <c r="F7" s="13">
        <v>26</v>
      </c>
      <c r="G7" s="13">
        <v>27</v>
      </c>
      <c r="H7" s="13">
        <v>28</v>
      </c>
      <c r="I7" s="13">
        <v>29</v>
      </c>
      <c r="J7" s="13">
        <v>30</v>
      </c>
      <c r="K7" s="13">
        <v>31</v>
      </c>
      <c r="L7" s="13">
        <v>1</v>
      </c>
      <c r="M7" s="13">
        <v>2</v>
      </c>
      <c r="N7" s="13">
        <v>3</v>
      </c>
      <c r="O7" s="13">
        <v>4</v>
      </c>
      <c r="P7" s="13">
        <v>5</v>
      </c>
      <c r="Q7" s="13">
        <v>6</v>
      </c>
      <c r="R7" s="13">
        <v>7</v>
      </c>
      <c r="S7" s="13">
        <v>8</v>
      </c>
      <c r="T7" s="13">
        <v>9</v>
      </c>
      <c r="U7" s="13">
        <v>10</v>
      </c>
      <c r="V7" s="13">
        <v>11</v>
      </c>
      <c r="W7" s="13">
        <v>12</v>
      </c>
      <c r="X7" s="13">
        <v>13</v>
      </c>
      <c r="Y7" s="13">
        <v>14</v>
      </c>
      <c r="Z7" s="13">
        <v>15</v>
      </c>
      <c r="AA7" s="13">
        <v>16</v>
      </c>
      <c r="AB7" s="13">
        <v>17</v>
      </c>
      <c r="AC7" s="13">
        <v>18</v>
      </c>
      <c r="AD7" s="13">
        <v>19</v>
      </c>
      <c r="AE7" s="13">
        <v>20</v>
      </c>
      <c r="AF7" s="13">
        <v>21</v>
      </c>
      <c r="AG7" s="13">
        <v>22</v>
      </c>
      <c r="AH7" s="13">
        <v>23</v>
      </c>
      <c r="AI7" s="13">
        <v>24</v>
      </c>
      <c r="AJ7" s="13">
        <v>25</v>
      </c>
      <c r="AK7" s="6"/>
      <c r="AO7" s="17" t="s">
        <v>6</v>
      </c>
      <c r="AP7" s="17" t="s">
        <v>7</v>
      </c>
      <c r="AQ7" s="18" t="s">
        <v>8</v>
      </c>
    </row>
    <row r="8" spans="2:43" ht="15.75" thickBot="1">
      <c r="C8" s="19" t="s">
        <v>9</v>
      </c>
      <c r="D8" s="20"/>
      <c r="E8" s="21" t="s">
        <v>4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>
        <v>7</v>
      </c>
      <c r="V8" s="22">
        <v>7</v>
      </c>
      <c r="W8" s="22"/>
      <c r="X8" s="22"/>
      <c r="Y8" s="22"/>
      <c r="Z8" s="22">
        <v>7</v>
      </c>
      <c r="AA8" s="22"/>
      <c r="AB8" s="22"/>
      <c r="AC8" s="22"/>
      <c r="AD8" s="22">
        <v>7</v>
      </c>
      <c r="AE8" s="23"/>
      <c r="AF8" s="23"/>
      <c r="AG8" s="22"/>
      <c r="AH8" s="22"/>
      <c r="AI8" s="22"/>
      <c r="AJ8" s="22"/>
      <c r="AK8" s="6">
        <f t="shared" ref="AK8:AK42" si="0">SUM(F8:AJ8)</f>
        <v>28</v>
      </c>
      <c r="AL8">
        <f>SUM(AK8:AK9)</f>
        <v>48</v>
      </c>
      <c r="AM8">
        <f>SUM(AL8:AL9)</f>
        <v>48</v>
      </c>
      <c r="AN8">
        <f>AM8*9100</f>
        <v>436800</v>
      </c>
      <c r="AO8" s="24"/>
      <c r="AP8" s="25"/>
      <c r="AQ8" s="26"/>
    </row>
    <row r="9" spans="2:43" ht="15.75" thickBot="1">
      <c r="B9" s="27"/>
      <c r="C9" s="28"/>
      <c r="D9" s="29"/>
      <c r="E9" s="23" t="s">
        <v>10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>
        <v>5</v>
      </c>
      <c r="Y9" s="23"/>
      <c r="Z9" s="23"/>
      <c r="AA9" s="23"/>
      <c r="AB9" s="23">
        <v>3</v>
      </c>
      <c r="AC9" s="23">
        <v>2</v>
      </c>
      <c r="AD9" s="23"/>
      <c r="AE9" s="22"/>
      <c r="AF9" s="22"/>
      <c r="AG9" s="23">
        <v>3</v>
      </c>
      <c r="AH9" s="23">
        <v>7</v>
      </c>
      <c r="AI9" s="23"/>
      <c r="AJ9" s="23"/>
      <c r="AK9" s="6">
        <f t="shared" si="0"/>
        <v>20</v>
      </c>
      <c r="AL9" s="27"/>
      <c r="AM9" s="27"/>
      <c r="AN9" s="27"/>
      <c r="AO9" s="24" t="s">
        <v>9</v>
      </c>
      <c r="AP9" s="30">
        <v>1053814066</v>
      </c>
      <c r="AQ9" s="31">
        <f>AN8</f>
        <v>436800</v>
      </c>
    </row>
    <row r="10" spans="2:43" ht="15.75" thickBot="1">
      <c r="C10" s="19" t="s">
        <v>11</v>
      </c>
      <c r="D10" s="32"/>
      <c r="E10" s="21" t="s">
        <v>4</v>
      </c>
      <c r="F10" s="22"/>
      <c r="G10" s="22"/>
      <c r="H10" s="22">
        <v>7</v>
      </c>
      <c r="I10" s="22">
        <v>7</v>
      </c>
      <c r="J10" s="22"/>
      <c r="K10" s="22"/>
      <c r="L10" s="22"/>
      <c r="M10" s="22"/>
      <c r="N10" s="22"/>
      <c r="O10" s="22"/>
      <c r="P10" s="22"/>
      <c r="Q10" s="22"/>
      <c r="R10" s="22"/>
      <c r="S10" s="22">
        <v>7</v>
      </c>
      <c r="T10" s="22"/>
      <c r="U10" s="22"/>
      <c r="V10" s="22"/>
      <c r="W10" s="22"/>
      <c r="X10" s="22"/>
      <c r="Y10" s="22"/>
      <c r="Z10" s="22">
        <v>7</v>
      </c>
      <c r="AA10" s="22"/>
      <c r="AB10" s="22"/>
      <c r="AC10" s="22"/>
      <c r="AD10" s="22">
        <v>7</v>
      </c>
      <c r="AE10" s="23">
        <v>7</v>
      </c>
      <c r="AF10" s="23"/>
      <c r="AG10" s="22"/>
      <c r="AH10" s="22"/>
      <c r="AI10" s="22"/>
      <c r="AJ10" s="22"/>
      <c r="AK10" s="6">
        <f t="shared" si="0"/>
        <v>42</v>
      </c>
      <c r="AL10">
        <f>SUM(AK10:AK11)</f>
        <v>67</v>
      </c>
      <c r="AM10">
        <f>SUM(AL10:AL11)</f>
        <v>67</v>
      </c>
      <c r="AN10">
        <f>AM10*9100</f>
        <v>609700</v>
      </c>
      <c r="AO10" s="24"/>
      <c r="AP10" s="30"/>
      <c r="AQ10" s="31"/>
    </row>
    <row r="11" spans="2:43" ht="15.75" thickBot="1">
      <c r="B11" s="27"/>
      <c r="C11" s="28"/>
      <c r="D11" s="29"/>
      <c r="E11" s="23" t="s">
        <v>10</v>
      </c>
      <c r="F11" s="23"/>
      <c r="G11" s="23"/>
      <c r="H11" s="23"/>
      <c r="I11" s="23"/>
      <c r="J11" s="23"/>
      <c r="K11" s="23">
        <v>3</v>
      </c>
      <c r="L11" s="23">
        <v>7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3</v>
      </c>
      <c r="AB11" s="23">
        <v>7</v>
      </c>
      <c r="AC11" s="23"/>
      <c r="AD11" s="23"/>
      <c r="AE11" s="23">
        <v>3</v>
      </c>
      <c r="AF11" s="23">
        <v>2</v>
      </c>
      <c r="AG11" s="23"/>
      <c r="AH11" s="23"/>
      <c r="AI11" s="23"/>
      <c r="AJ11" s="23"/>
      <c r="AK11" s="6">
        <f t="shared" si="0"/>
        <v>25</v>
      </c>
      <c r="AL11" s="27"/>
      <c r="AM11" s="27"/>
      <c r="AN11" s="27"/>
      <c r="AO11" s="33" t="s">
        <v>11</v>
      </c>
      <c r="AP11" s="30">
        <v>1053813262</v>
      </c>
      <c r="AQ11" s="31">
        <f t="shared" ref="AQ11:AQ29" si="1">AN10</f>
        <v>609700</v>
      </c>
    </row>
    <row r="12" spans="2:43" ht="15.75" thickBot="1">
      <c r="C12" s="19" t="s">
        <v>12</v>
      </c>
      <c r="D12" s="32"/>
      <c r="E12" s="21" t="s">
        <v>4</v>
      </c>
      <c r="F12" s="22"/>
      <c r="G12" s="22"/>
      <c r="H12" s="22"/>
      <c r="I12" s="22"/>
      <c r="J12" s="22">
        <v>7</v>
      </c>
      <c r="K12" s="22">
        <v>7</v>
      </c>
      <c r="L12" s="22">
        <v>7</v>
      </c>
      <c r="M12" s="22"/>
      <c r="N12" s="22"/>
      <c r="O12" s="22"/>
      <c r="P12" s="22"/>
      <c r="Q12" s="22">
        <v>7</v>
      </c>
      <c r="R12" s="22">
        <v>7</v>
      </c>
      <c r="S12" s="22"/>
      <c r="T12" s="22"/>
      <c r="U12" s="22"/>
      <c r="V12" s="22"/>
      <c r="W12" s="22">
        <v>7</v>
      </c>
      <c r="X12" s="22">
        <v>7</v>
      </c>
      <c r="Y12" s="22"/>
      <c r="Z12" s="22"/>
      <c r="AA12" s="22"/>
      <c r="AB12" s="22"/>
      <c r="AC12" s="22"/>
      <c r="AD12" s="22"/>
      <c r="AF12" s="22"/>
      <c r="AG12" s="22"/>
      <c r="AH12" s="22"/>
      <c r="AI12" s="22"/>
      <c r="AJ12" s="22"/>
      <c r="AK12" s="6">
        <f t="shared" si="0"/>
        <v>49</v>
      </c>
      <c r="AL12">
        <f>SUM(AK12:AK13)</f>
        <v>76</v>
      </c>
      <c r="AM12">
        <f>SUM(AL12:AL13)</f>
        <v>76</v>
      </c>
      <c r="AN12">
        <f>AM12*9100</f>
        <v>691600</v>
      </c>
      <c r="AO12" s="33"/>
      <c r="AP12" s="30"/>
      <c r="AQ12" s="31"/>
    </row>
    <row r="13" spans="2:43" ht="15.75" thickBot="1">
      <c r="B13" s="27"/>
      <c r="C13" s="28"/>
      <c r="D13" s="29"/>
      <c r="E13" s="23" t="s">
        <v>10</v>
      </c>
      <c r="F13" s="23">
        <v>7</v>
      </c>
      <c r="G13" s="23"/>
      <c r="H13" s="23">
        <v>3</v>
      </c>
      <c r="I13" s="23">
        <v>7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>
        <v>3</v>
      </c>
      <c r="V13" s="23">
        <v>7</v>
      </c>
      <c r="W13" s="23"/>
      <c r="X13" s="23"/>
      <c r="Y13" s="23"/>
      <c r="Z13" s="23"/>
      <c r="AA13" s="23"/>
      <c r="AB13" s="23"/>
      <c r="AC13" s="23"/>
      <c r="AD13" s="23"/>
      <c r="AE13" s="22"/>
      <c r="AF13" s="23"/>
      <c r="AG13" s="23"/>
      <c r="AH13" s="23"/>
      <c r="AI13" s="23"/>
      <c r="AJ13" s="23"/>
      <c r="AK13" s="6">
        <f t="shared" si="0"/>
        <v>27</v>
      </c>
      <c r="AL13" s="27"/>
      <c r="AM13" s="27"/>
      <c r="AN13" s="27"/>
      <c r="AO13" s="33" t="s">
        <v>12</v>
      </c>
      <c r="AP13" s="30">
        <v>1053814314</v>
      </c>
      <c r="AQ13" s="31">
        <f t="shared" si="1"/>
        <v>691600</v>
      </c>
    </row>
    <row r="14" spans="2:43" ht="15.75" thickBot="1">
      <c r="C14" s="19" t="s">
        <v>13</v>
      </c>
      <c r="D14" s="32"/>
      <c r="E14" s="21" t="s">
        <v>4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7</v>
      </c>
      <c r="Z14" s="22"/>
      <c r="AA14" s="22"/>
      <c r="AB14" s="22"/>
      <c r="AC14" s="22"/>
      <c r="AD14" s="22"/>
      <c r="AE14" s="22"/>
      <c r="AF14" s="22">
        <v>7</v>
      </c>
      <c r="AG14" s="22"/>
      <c r="AH14" s="22"/>
      <c r="AI14" s="22"/>
      <c r="AJ14" s="22"/>
      <c r="AK14" s="2">
        <f t="shared" si="0"/>
        <v>14</v>
      </c>
      <c r="AL14">
        <f>SUM(AK14:AK15)</f>
        <v>34</v>
      </c>
      <c r="AM14">
        <f>SUM(AL14:AL15)</f>
        <v>34</v>
      </c>
      <c r="AN14">
        <f>AM14*9100</f>
        <v>309400</v>
      </c>
      <c r="AO14" s="33"/>
      <c r="AP14" s="30"/>
      <c r="AQ14" s="31"/>
    </row>
    <row r="15" spans="2:43" ht="15.75" thickBot="1">
      <c r="B15" s="27"/>
      <c r="C15" s="28"/>
      <c r="D15" s="29"/>
      <c r="E15" s="23" t="s">
        <v>10</v>
      </c>
      <c r="F15" s="23">
        <v>3</v>
      </c>
      <c r="G15" s="23">
        <v>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>
        <v>3</v>
      </c>
      <c r="AE15" s="21">
        <v>7</v>
      </c>
      <c r="AF15" s="23"/>
      <c r="AG15" s="23"/>
      <c r="AH15" s="23"/>
      <c r="AI15" s="23"/>
      <c r="AJ15" s="23"/>
      <c r="AK15" s="2">
        <f t="shared" si="0"/>
        <v>20</v>
      </c>
      <c r="AL15" s="27"/>
      <c r="AM15" s="27"/>
      <c r="AN15" s="27"/>
      <c r="AO15" s="33" t="s">
        <v>13</v>
      </c>
      <c r="AP15" s="30">
        <v>1053817418</v>
      </c>
      <c r="AQ15" s="31">
        <f t="shared" si="1"/>
        <v>309400</v>
      </c>
    </row>
    <row r="16" spans="2:43" ht="15.75" thickBot="1">
      <c r="C16" s="19" t="s">
        <v>14</v>
      </c>
      <c r="D16" s="32"/>
      <c r="E16" s="21" t="s">
        <v>4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>
        <v>7</v>
      </c>
      <c r="S16" s="22">
        <v>3</v>
      </c>
      <c r="T16" s="22">
        <v>3</v>
      </c>
      <c r="U16" s="22"/>
      <c r="V16" s="22"/>
      <c r="W16" s="22"/>
      <c r="X16" s="22"/>
      <c r="Y16" s="22">
        <v>6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>
        <v>7</v>
      </c>
      <c r="AJ16" s="22"/>
      <c r="AK16" s="2">
        <f t="shared" si="0"/>
        <v>26</v>
      </c>
      <c r="AL16">
        <f>SUM(AK16:AK17)</f>
        <v>36</v>
      </c>
      <c r="AM16">
        <f>SUM(AL16:AL17)</f>
        <v>36</v>
      </c>
      <c r="AN16">
        <f>AM16*9100</f>
        <v>327600</v>
      </c>
      <c r="AO16" s="33"/>
      <c r="AP16" s="30"/>
      <c r="AQ16" s="31"/>
    </row>
    <row r="17" spans="2:43" ht="15.75" thickBot="1">
      <c r="B17" s="27"/>
      <c r="C17" s="28"/>
      <c r="D17" s="29"/>
      <c r="E17" s="23" t="s">
        <v>10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>
        <v>3</v>
      </c>
      <c r="R17" s="23">
        <v>7</v>
      </c>
      <c r="S17" s="23"/>
      <c r="T17" s="27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">
        <f t="shared" si="0"/>
        <v>10</v>
      </c>
      <c r="AL17" s="27"/>
      <c r="AM17" s="27"/>
      <c r="AN17" s="27"/>
      <c r="AO17" s="33" t="s">
        <v>14</v>
      </c>
      <c r="AP17" s="30">
        <v>1053814316</v>
      </c>
      <c r="AQ17" s="31">
        <f t="shared" si="1"/>
        <v>327600</v>
      </c>
    </row>
    <row r="18" spans="2:43" ht="15.75" thickBot="1">
      <c r="C18" s="19" t="s">
        <v>15</v>
      </c>
      <c r="D18" s="32"/>
      <c r="E18" s="21" t="s">
        <v>4</v>
      </c>
      <c r="F18" s="22">
        <v>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>
        <v>7</v>
      </c>
      <c r="AB18" s="22"/>
      <c r="AC18" s="22"/>
      <c r="AD18" s="22"/>
      <c r="AE18" s="22"/>
      <c r="AF18" s="23"/>
      <c r="AG18" s="22"/>
      <c r="AH18" s="22">
        <v>7</v>
      </c>
      <c r="AI18" s="22"/>
      <c r="AJ18" s="22"/>
      <c r="AK18" s="2">
        <f t="shared" si="0"/>
        <v>21</v>
      </c>
      <c r="AL18">
        <f>SUM(AK18:AK19)</f>
        <v>31</v>
      </c>
      <c r="AM18">
        <f>SUM(AL18:AL19)</f>
        <v>31</v>
      </c>
      <c r="AN18">
        <f>AM18*9100</f>
        <v>282100</v>
      </c>
      <c r="AO18" s="33"/>
      <c r="AP18" s="30"/>
      <c r="AQ18" s="31"/>
    </row>
    <row r="19" spans="2:43" ht="15.75" thickBot="1">
      <c r="B19" s="27"/>
      <c r="C19" s="28"/>
      <c r="D19" s="29"/>
      <c r="E19" s="23" t="s">
        <v>10</v>
      </c>
      <c r="F19" s="23"/>
      <c r="G19" s="23"/>
      <c r="H19" s="23"/>
      <c r="I19" s="23"/>
      <c r="J19" s="23"/>
      <c r="K19" s="23"/>
      <c r="L19" s="23"/>
      <c r="M19" s="23"/>
      <c r="N19" s="23"/>
      <c r="O19" s="23">
        <v>3</v>
      </c>
      <c r="P19" s="23">
        <v>7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">
        <f t="shared" si="0"/>
        <v>10</v>
      </c>
      <c r="AL19" s="27"/>
      <c r="AM19" s="27"/>
      <c r="AN19" s="27"/>
      <c r="AO19" s="33" t="s">
        <v>15</v>
      </c>
      <c r="AP19" s="30">
        <v>1053807312</v>
      </c>
      <c r="AQ19" s="31">
        <f t="shared" si="1"/>
        <v>282100</v>
      </c>
    </row>
    <row r="20" spans="2:43" ht="15.75" thickBot="1">
      <c r="C20" s="19" t="s">
        <v>16</v>
      </c>
      <c r="D20" s="32"/>
      <c r="E20" s="21" t="s">
        <v>4</v>
      </c>
      <c r="F20" s="22"/>
      <c r="G20" s="22"/>
      <c r="H20" s="22"/>
      <c r="I20" s="22"/>
      <c r="J20" s="22"/>
      <c r="K20" s="22"/>
      <c r="L20" s="22">
        <v>7</v>
      </c>
      <c r="M20" s="22"/>
      <c r="N20" s="22"/>
      <c r="O20" s="22"/>
      <c r="P20" s="22">
        <v>7</v>
      </c>
      <c r="Q20" s="22">
        <v>7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>
        <v>7</v>
      </c>
      <c r="AF20" s="22"/>
      <c r="AG20" s="22"/>
      <c r="AH20" s="22"/>
      <c r="AI20" s="22"/>
      <c r="AJ20" s="22"/>
      <c r="AK20" s="2">
        <f t="shared" si="0"/>
        <v>28</v>
      </c>
      <c r="AL20">
        <f>SUM(AK20:AK21)</f>
        <v>78</v>
      </c>
      <c r="AM20">
        <f>SUM(AL20:AL21)</f>
        <v>78</v>
      </c>
      <c r="AN20">
        <f>AM20*9100</f>
        <v>709800</v>
      </c>
      <c r="AO20" s="33"/>
      <c r="AP20" s="30"/>
      <c r="AQ20" s="31"/>
    </row>
    <row r="21" spans="2:43" ht="15.75" thickBot="1">
      <c r="B21" s="27"/>
      <c r="C21" s="28"/>
      <c r="D21" s="29"/>
      <c r="E21" s="23" t="s">
        <v>10</v>
      </c>
      <c r="F21" s="23"/>
      <c r="G21" s="23">
        <v>3</v>
      </c>
      <c r="H21" s="23">
        <v>7</v>
      </c>
      <c r="I21" s="23"/>
      <c r="J21" s="23"/>
      <c r="K21" s="23"/>
      <c r="L21" s="23"/>
      <c r="M21" s="23">
        <v>3</v>
      </c>
      <c r="N21" s="23">
        <v>7</v>
      </c>
      <c r="O21" s="23"/>
      <c r="P21" s="23"/>
      <c r="Q21" s="23"/>
      <c r="R21" s="23"/>
      <c r="S21" s="23"/>
      <c r="T21" s="23">
        <v>3</v>
      </c>
      <c r="U21" s="23">
        <v>7</v>
      </c>
      <c r="V21" s="23"/>
      <c r="W21" s="23"/>
      <c r="X21" s="23"/>
      <c r="Y21" s="23"/>
      <c r="Z21" s="23"/>
      <c r="AA21" s="23"/>
      <c r="AB21" s="23"/>
      <c r="AC21" s="23">
        <v>3</v>
      </c>
      <c r="AD21" s="23">
        <v>7</v>
      </c>
      <c r="AE21" s="23"/>
      <c r="AF21" s="23">
        <v>3</v>
      </c>
      <c r="AG21" s="23">
        <v>7</v>
      </c>
      <c r="AH21" s="23"/>
      <c r="AI21" s="23"/>
      <c r="AJ21" s="23"/>
      <c r="AK21" s="2">
        <f t="shared" si="0"/>
        <v>50</v>
      </c>
      <c r="AL21" s="27"/>
      <c r="AM21" s="27"/>
      <c r="AN21" s="27"/>
      <c r="AO21" s="34" t="s">
        <v>16</v>
      </c>
      <c r="AP21" s="35">
        <v>1053818568</v>
      </c>
      <c r="AQ21" s="31">
        <f t="shared" si="1"/>
        <v>709800</v>
      </c>
    </row>
    <row r="22" spans="2:43" ht="15.75" thickBot="1">
      <c r="C22" s="19" t="s">
        <v>17</v>
      </c>
      <c r="D22" s="32"/>
      <c r="E22" s="21" t="s">
        <v>4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>
        <v>7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>
        <v>7</v>
      </c>
      <c r="AH22" s="22"/>
      <c r="AI22" s="22"/>
      <c r="AJ22" s="22"/>
      <c r="AK22" s="2">
        <f t="shared" si="0"/>
        <v>14</v>
      </c>
      <c r="AL22">
        <f>SUM(AK22:AK23)</f>
        <v>34</v>
      </c>
      <c r="AM22">
        <f>SUM(AL22:AL23)</f>
        <v>34</v>
      </c>
      <c r="AN22">
        <f>AM22*9100</f>
        <v>309400</v>
      </c>
      <c r="AO22" s="26"/>
      <c r="AP22" s="34"/>
      <c r="AQ22" s="31"/>
    </row>
    <row r="23" spans="2:43" ht="15.75" thickBot="1">
      <c r="B23" s="27"/>
      <c r="C23" s="28"/>
      <c r="D23" s="29"/>
      <c r="E23" s="23" t="s">
        <v>10</v>
      </c>
      <c r="F23" s="23"/>
      <c r="G23" s="23"/>
      <c r="H23" s="23"/>
      <c r="I23" s="23"/>
      <c r="J23" s="23">
        <v>3</v>
      </c>
      <c r="K23" s="23">
        <v>2</v>
      </c>
      <c r="L23" s="23">
        <v>3</v>
      </c>
      <c r="M23" s="23">
        <v>2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>
        <v>3</v>
      </c>
      <c r="AI23" s="23">
        <v>7</v>
      </c>
      <c r="AJ23" s="23"/>
      <c r="AK23" s="2">
        <f t="shared" si="0"/>
        <v>20</v>
      </c>
      <c r="AL23" s="27"/>
      <c r="AM23" s="27"/>
      <c r="AN23" s="27"/>
      <c r="AO23" s="33" t="s">
        <v>17</v>
      </c>
      <c r="AP23" s="35">
        <v>1053819855</v>
      </c>
      <c r="AQ23" s="31">
        <f t="shared" si="1"/>
        <v>309400</v>
      </c>
    </row>
    <row r="24" spans="2:43" ht="15.75" thickBot="1">
      <c r="C24" s="19" t="s">
        <v>18</v>
      </c>
      <c r="D24" s="32"/>
      <c r="E24" s="21" t="s">
        <v>4</v>
      </c>
      <c r="F24" s="22">
        <v>7</v>
      </c>
      <c r="G24" s="22"/>
      <c r="H24" s="22"/>
      <c r="I24" s="22"/>
      <c r="J24" s="22"/>
      <c r="K24" s="22"/>
      <c r="L24" s="22"/>
      <c r="M24" s="22"/>
      <c r="N24" s="22"/>
      <c r="O24" s="22">
        <v>7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>
        <v>7</v>
      </c>
      <c r="AI24" s="22"/>
      <c r="AJ24" s="22"/>
      <c r="AK24" s="2">
        <f t="shared" si="0"/>
        <v>21</v>
      </c>
      <c r="AL24">
        <f>SUM(AK24:AK25)</f>
        <v>41</v>
      </c>
      <c r="AM24">
        <f>SUM(AL24:AL25)</f>
        <v>41</v>
      </c>
      <c r="AN24">
        <f>AM24*9100</f>
        <v>373100</v>
      </c>
      <c r="AO24" s="26"/>
      <c r="AP24" s="34"/>
      <c r="AQ24" s="31"/>
    </row>
    <row r="25" spans="2:43" ht="15.75" thickBot="1">
      <c r="B25" s="27"/>
      <c r="C25" s="28"/>
      <c r="D25" s="29"/>
      <c r="E25" s="23" t="s">
        <v>10</v>
      </c>
      <c r="F25" s="23"/>
      <c r="G25" s="23"/>
      <c r="H25" s="23"/>
      <c r="I25" s="23"/>
      <c r="J25" s="23"/>
      <c r="K25" s="23">
        <v>5</v>
      </c>
      <c r="L25" s="23"/>
      <c r="M25" s="23">
        <v>5</v>
      </c>
      <c r="N25" s="23"/>
      <c r="O25" s="23"/>
      <c r="P25" s="23"/>
      <c r="Q25" s="23"/>
      <c r="R25" s="23">
        <v>3</v>
      </c>
      <c r="S25" s="23">
        <v>2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>
        <v>5</v>
      </c>
      <c r="AG25" s="23"/>
      <c r="AH25" s="23"/>
      <c r="AI25" s="23"/>
      <c r="AJ25" s="23"/>
      <c r="AK25" s="2">
        <f t="shared" si="0"/>
        <v>20</v>
      </c>
      <c r="AL25" s="27"/>
      <c r="AM25" s="27"/>
      <c r="AN25" s="27"/>
      <c r="AO25" s="33" t="s">
        <v>18</v>
      </c>
      <c r="AP25" s="35">
        <v>1060651769</v>
      </c>
      <c r="AQ25" s="31">
        <f t="shared" si="1"/>
        <v>373100</v>
      </c>
    </row>
    <row r="26" spans="2:43" ht="15.75" thickBot="1">
      <c r="C26" s="19" t="s">
        <v>19</v>
      </c>
      <c r="D26" s="32"/>
      <c r="E26" s="21" t="s">
        <v>4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>
        <v>4.5</v>
      </c>
      <c r="U26" s="22">
        <v>7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>
        <v>7</v>
      </c>
      <c r="AG26" s="22"/>
      <c r="AH26" s="22"/>
      <c r="AI26" s="22"/>
      <c r="AJ26" s="22"/>
      <c r="AK26" s="2">
        <f t="shared" si="0"/>
        <v>18.5</v>
      </c>
      <c r="AL26">
        <f>SUM(AK26:AK27)</f>
        <v>38.5</v>
      </c>
      <c r="AM26">
        <f>SUM(AL26:AL27)</f>
        <v>38.5</v>
      </c>
      <c r="AN26">
        <f>AM26*9100</f>
        <v>350350</v>
      </c>
      <c r="AO26" s="26"/>
      <c r="AP26" s="34"/>
      <c r="AQ26" s="31"/>
    </row>
    <row r="27" spans="2:43" ht="15.75" thickBot="1">
      <c r="B27" s="27"/>
      <c r="C27" s="28"/>
      <c r="D27" s="29"/>
      <c r="E27" s="23" t="s">
        <v>10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>
        <v>3</v>
      </c>
      <c r="Q27" s="23">
        <v>7</v>
      </c>
      <c r="R27" s="23"/>
      <c r="S27" s="23"/>
      <c r="T27" s="23"/>
      <c r="U27" s="23"/>
      <c r="V27" s="21">
        <v>3</v>
      </c>
      <c r="W27" s="23">
        <v>7</v>
      </c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">
        <f t="shared" si="0"/>
        <v>20</v>
      </c>
      <c r="AL27" s="27"/>
      <c r="AM27" s="27"/>
      <c r="AN27" s="27"/>
      <c r="AO27" s="33" t="s">
        <v>19</v>
      </c>
      <c r="AP27" s="35">
        <v>1053821960</v>
      </c>
      <c r="AQ27" s="31">
        <f t="shared" si="1"/>
        <v>350350</v>
      </c>
    </row>
    <row r="28" spans="2:43" ht="15.75" thickBot="1">
      <c r="C28" s="19" t="s">
        <v>20</v>
      </c>
      <c r="D28" s="32"/>
      <c r="E28" s="21" t="s">
        <v>4</v>
      </c>
      <c r="F28" s="22"/>
      <c r="G28" s="22">
        <v>7</v>
      </c>
      <c r="H28" s="22"/>
      <c r="I28" s="22"/>
      <c r="J28" s="22">
        <v>7</v>
      </c>
      <c r="K28" s="22">
        <v>7</v>
      </c>
      <c r="L28" s="22"/>
      <c r="M28" s="22">
        <v>7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>
        <v>7</v>
      </c>
      <c r="AC28" s="22"/>
      <c r="AD28" s="22"/>
      <c r="AE28" s="22"/>
      <c r="AF28" s="22"/>
      <c r="AG28" s="22"/>
      <c r="AH28" s="22"/>
      <c r="AI28" s="22">
        <v>7</v>
      </c>
      <c r="AJ28" s="22">
        <v>7</v>
      </c>
      <c r="AK28" s="2">
        <f t="shared" si="0"/>
        <v>49</v>
      </c>
      <c r="AL28">
        <f>SUM(AK28:AK29)</f>
        <v>49</v>
      </c>
      <c r="AM28">
        <f>SUM(AL28:AL29)</f>
        <v>49</v>
      </c>
      <c r="AN28">
        <f>AM28*9100</f>
        <v>445900</v>
      </c>
      <c r="AO28" s="26"/>
      <c r="AP28" s="34"/>
      <c r="AQ28" s="31"/>
    </row>
    <row r="29" spans="2:43" ht="15.75" thickBot="1">
      <c r="B29" s="27"/>
      <c r="C29" s="28"/>
      <c r="D29" s="29"/>
      <c r="E29" s="23" t="s">
        <v>10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">
        <f t="shared" si="0"/>
        <v>0</v>
      </c>
      <c r="AL29" s="27"/>
      <c r="AM29" s="27"/>
      <c r="AN29" s="27"/>
      <c r="AO29" s="33" t="s">
        <v>20</v>
      </c>
      <c r="AP29" s="35">
        <v>1053818479</v>
      </c>
      <c r="AQ29" s="31">
        <f t="shared" si="1"/>
        <v>445900</v>
      </c>
    </row>
    <row r="30" spans="2:43" ht="15.75" thickBot="1">
      <c r="C30" s="19" t="s">
        <v>21</v>
      </c>
      <c r="D30" s="32"/>
      <c r="E30" s="21" t="s">
        <v>4</v>
      </c>
      <c r="F30" s="22"/>
      <c r="G30" s="22">
        <v>4</v>
      </c>
      <c r="H30" s="22"/>
      <c r="I30" s="22"/>
      <c r="J30" s="22"/>
      <c r="K30" s="22"/>
      <c r="L30" s="22"/>
      <c r="M30" s="22"/>
      <c r="N30" s="22">
        <v>7</v>
      </c>
      <c r="O30" s="22">
        <v>7</v>
      </c>
      <c r="P30" s="22"/>
      <c r="Q30" s="22"/>
      <c r="R30" s="22"/>
      <c r="S30" s="48"/>
      <c r="T30" s="22"/>
      <c r="U30" s="22"/>
      <c r="V30" s="22">
        <v>7</v>
      </c>
      <c r="W30" s="22">
        <v>7</v>
      </c>
      <c r="X30" s="22">
        <v>7</v>
      </c>
      <c r="Y30" s="22"/>
      <c r="Z30" s="22"/>
      <c r="AA30" s="22">
        <v>4</v>
      </c>
      <c r="AB30" s="22">
        <v>4</v>
      </c>
      <c r="AC30" s="22">
        <v>7</v>
      </c>
      <c r="AD30" s="22"/>
      <c r="AE30" s="22"/>
      <c r="AF30" s="22"/>
      <c r="AG30" s="22"/>
      <c r="AH30" s="22"/>
      <c r="AI30" s="22"/>
      <c r="AJ30" s="22"/>
      <c r="AK30" s="2">
        <f t="shared" si="0"/>
        <v>54</v>
      </c>
      <c r="AL30">
        <f>SUM(AK30:AK31)</f>
        <v>74</v>
      </c>
      <c r="AM30">
        <f>SUM(AL30:AL31)</f>
        <v>74</v>
      </c>
      <c r="AN30">
        <f>AM30*9100</f>
        <v>673400</v>
      </c>
      <c r="AO30" s="26"/>
      <c r="AP30" s="26"/>
      <c r="AQ30" s="31"/>
    </row>
    <row r="31" spans="2:43" ht="15.75" thickBot="1">
      <c r="B31" s="27"/>
      <c r="C31" s="28"/>
      <c r="D31" s="29"/>
      <c r="E31" s="23" t="s">
        <v>10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1"/>
      <c r="W31" s="23"/>
      <c r="X31" s="23"/>
      <c r="Y31" s="23">
        <v>3</v>
      </c>
      <c r="Z31" s="23">
        <v>7</v>
      </c>
      <c r="AA31" s="23"/>
      <c r="AB31" s="23"/>
      <c r="AC31" s="23"/>
      <c r="AD31" s="23"/>
      <c r="AE31" s="23"/>
      <c r="AF31" s="23"/>
      <c r="AG31" s="23"/>
      <c r="AH31" s="23"/>
      <c r="AI31" s="23">
        <v>3</v>
      </c>
      <c r="AJ31" s="23">
        <v>7</v>
      </c>
      <c r="AK31" s="2">
        <f t="shared" si="0"/>
        <v>20</v>
      </c>
      <c r="AL31" s="27"/>
      <c r="AM31" s="27"/>
      <c r="AN31" s="27"/>
      <c r="AO31" s="33" t="s">
        <v>21</v>
      </c>
      <c r="AP31" s="30">
        <v>1053833252</v>
      </c>
      <c r="AQ31" s="31">
        <f>AN30</f>
        <v>673400</v>
      </c>
    </row>
    <row r="32" spans="2:43" ht="15.75" thickBot="1">
      <c r="B32" s="27"/>
      <c r="C32" s="19" t="s">
        <v>47</v>
      </c>
      <c r="D32" s="32"/>
      <c r="E32" s="21" t="s">
        <v>4</v>
      </c>
      <c r="F32" s="22"/>
      <c r="G32" s="22">
        <v>3</v>
      </c>
      <c r="H32" s="22"/>
      <c r="I32" s="22"/>
      <c r="J32" s="22"/>
      <c r="K32" s="22"/>
      <c r="L32" s="22"/>
      <c r="M32" s="22"/>
      <c r="N32" s="22">
        <v>7</v>
      </c>
      <c r="O32" s="22"/>
      <c r="P32" s="22"/>
      <c r="Q32" s="22"/>
      <c r="R32" s="22"/>
      <c r="S32" s="22">
        <v>7</v>
      </c>
      <c r="T32" s="22">
        <v>2.5</v>
      </c>
      <c r="U32" s="22"/>
      <c r="V32" s="22"/>
      <c r="W32" s="22"/>
      <c r="X32" s="22"/>
      <c r="Y32" s="22"/>
      <c r="Z32" s="22"/>
      <c r="AA32" s="22"/>
      <c r="AB32" s="22"/>
      <c r="AC32" s="22">
        <v>7</v>
      </c>
      <c r="AD32" s="22"/>
      <c r="AE32" s="22"/>
      <c r="AF32" s="22"/>
      <c r="AG32" s="22">
        <v>7</v>
      </c>
      <c r="AH32" s="22"/>
      <c r="AI32" s="22"/>
      <c r="AJ32" s="22"/>
      <c r="AK32" s="2">
        <f t="shared" si="0"/>
        <v>33.5</v>
      </c>
      <c r="AL32">
        <f>SUM(AK32:AK33)</f>
        <v>43.5</v>
      </c>
      <c r="AM32">
        <f>SUM(AL32:AL33)</f>
        <v>43.5</v>
      </c>
      <c r="AN32">
        <f>AM32*9100</f>
        <v>395850</v>
      </c>
      <c r="AO32" s="26"/>
      <c r="AP32" s="26"/>
      <c r="AQ32" s="31"/>
    </row>
    <row r="33" spans="2:43" ht="15.75" thickBot="1">
      <c r="B33" s="27"/>
      <c r="C33" s="28"/>
      <c r="D33" s="29"/>
      <c r="E33" s="23" t="s">
        <v>10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>
        <v>5</v>
      </c>
      <c r="T33" s="23"/>
      <c r="U33" s="23"/>
      <c r="V33" s="21"/>
      <c r="W33" s="23">
        <v>3</v>
      </c>
      <c r="X33" s="23">
        <v>2</v>
      </c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">
        <f t="shared" si="0"/>
        <v>10</v>
      </c>
      <c r="AL33" s="27"/>
      <c r="AM33" s="27"/>
      <c r="AN33" s="27"/>
      <c r="AO33" s="33" t="s">
        <v>47</v>
      </c>
      <c r="AP33" s="30">
        <v>1053832776</v>
      </c>
      <c r="AQ33" s="31">
        <f>AN32</f>
        <v>395850</v>
      </c>
    </row>
    <row r="34" spans="2:43" ht="15.75" thickBot="1">
      <c r="C34" s="19" t="s">
        <v>22</v>
      </c>
      <c r="D34" s="32"/>
      <c r="E34" s="21" t="s">
        <v>4</v>
      </c>
      <c r="F34" s="22"/>
      <c r="G34" s="22"/>
      <c r="H34" s="22">
        <v>7</v>
      </c>
      <c r="I34" s="22">
        <v>7</v>
      </c>
      <c r="J34" s="22"/>
      <c r="K34" s="22"/>
      <c r="L34" s="22"/>
      <c r="M34" s="22">
        <v>7</v>
      </c>
      <c r="N34" s="22"/>
      <c r="O34" s="22"/>
      <c r="P34" s="22"/>
      <c r="Q34" s="22"/>
      <c r="R34" s="22"/>
      <c r="S34" s="22"/>
      <c r="T34" s="22">
        <v>7</v>
      </c>
      <c r="U34" s="22"/>
      <c r="V34" s="22"/>
      <c r="W34" s="22"/>
      <c r="X34" s="22"/>
      <c r="Y34" s="22">
        <v>7</v>
      </c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">
        <f t="shared" si="0"/>
        <v>35</v>
      </c>
      <c r="AL34">
        <f>SUM(AK34:AK35)</f>
        <v>65</v>
      </c>
      <c r="AM34">
        <f>SUM(AL34:AL35)</f>
        <v>65</v>
      </c>
      <c r="AN34">
        <f>AM34*9100</f>
        <v>591500</v>
      </c>
      <c r="AO34" s="33"/>
      <c r="AP34" s="30"/>
      <c r="AQ34" s="31"/>
    </row>
    <row r="35" spans="2:43" ht="15.75" thickBot="1">
      <c r="B35" s="27"/>
      <c r="C35" s="28"/>
      <c r="D35" s="29"/>
      <c r="E35" s="23" t="s">
        <v>10</v>
      </c>
      <c r="F35" s="23"/>
      <c r="G35" s="23"/>
      <c r="H35" s="23"/>
      <c r="I35" s="23">
        <v>3</v>
      </c>
      <c r="J35" s="23">
        <v>7</v>
      </c>
      <c r="K35" s="23"/>
      <c r="L35" s="23"/>
      <c r="M35" s="23"/>
      <c r="N35" s="23">
        <v>3</v>
      </c>
      <c r="O35" s="23">
        <v>7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>
        <v>3</v>
      </c>
      <c r="AA35" s="23">
        <v>7</v>
      </c>
      <c r="AB35" s="23"/>
      <c r="AC35" s="23"/>
      <c r="AD35" s="23"/>
      <c r="AE35" s="23"/>
      <c r="AF35" s="23"/>
      <c r="AH35" s="23"/>
      <c r="AI35" s="23"/>
      <c r="AJ35" s="23"/>
      <c r="AK35" s="2">
        <f t="shared" si="0"/>
        <v>30</v>
      </c>
      <c r="AO35" s="33" t="s">
        <v>22</v>
      </c>
      <c r="AP35" s="30">
        <v>1053789284</v>
      </c>
      <c r="AQ35" s="31">
        <f>AN34</f>
        <v>591500</v>
      </c>
    </row>
    <row r="36" spans="2:43" ht="15.75" thickBot="1">
      <c r="B36" s="27"/>
      <c r="C36" s="19" t="s">
        <v>48</v>
      </c>
      <c r="D36" s="29"/>
      <c r="E36" s="21" t="s">
        <v>4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>
        <v>7</v>
      </c>
      <c r="V36" s="23"/>
      <c r="W36" s="23"/>
      <c r="X36" s="23">
        <v>3</v>
      </c>
      <c r="Y36" s="23">
        <v>1</v>
      </c>
      <c r="Z36" s="23"/>
      <c r="AA36" s="23">
        <v>3</v>
      </c>
      <c r="AB36" s="23">
        <v>3</v>
      </c>
      <c r="AC36" s="23"/>
      <c r="AD36" s="23"/>
      <c r="AE36" s="23"/>
      <c r="AF36" s="23"/>
      <c r="AH36" s="23"/>
      <c r="AI36" s="23"/>
      <c r="AJ36" s="23"/>
      <c r="AK36" s="2">
        <f t="shared" si="0"/>
        <v>17</v>
      </c>
      <c r="AL36" s="2">
        <f>SUM(AK36,AK37)</f>
        <v>21</v>
      </c>
      <c r="AM36">
        <f t="shared" ref="AM36" si="2">SUM(AL36:AL37)</f>
        <v>21</v>
      </c>
      <c r="AN36">
        <f t="shared" ref="AN36" si="3">AM36*9100</f>
        <v>191100</v>
      </c>
      <c r="AO36" s="33"/>
      <c r="AP36" s="30"/>
      <c r="AQ36" s="31"/>
    </row>
    <row r="37" spans="2:43" ht="15.75" thickBot="1">
      <c r="B37" s="27"/>
      <c r="C37" s="19"/>
      <c r="D37" s="29"/>
      <c r="E37" s="23" t="s">
        <v>10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1"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H37" s="23"/>
      <c r="AI37" s="23"/>
      <c r="AJ37" s="23"/>
      <c r="AK37" s="2">
        <f t="shared" si="0"/>
        <v>4</v>
      </c>
      <c r="AL37" s="27"/>
      <c r="AN37" s="27"/>
      <c r="AO37" s="33" t="s">
        <v>49</v>
      </c>
      <c r="AP37" s="30">
        <v>1053840668</v>
      </c>
      <c r="AQ37" s="31">
        <f t="shared" ref="AQ37" si="4">AN36</f>
        <v>191100</v>
      </c>
    </row>
    <row r="38" spans="2:43" ht="15.75" thickBot="1">
      <c r="B38" s="27"/>
      <c r="C38" s="19" t="s">
        <v>50</v>
      </c>
      <c r="D38" s="29"/>
      <c r="E38" s="21" t="s">
        <v>4</v>
      </c>
      <c r="F38" s="23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>
        <v>5</v>
      </c>
      <c r="AD38" s="21"/>
      <c r="AE38" s="21"/>
      <c r="AF38" s="21"/>
      <c r="AG38" s="2"/>
      <c r="AH38" s="21"/>
      <c r="AI38" s="21"/>
      <c r="AJ38" s="21">
        <v>7</v>
      </c>
      <c r="AK38" s="2">
        <f t="shared" si="0"/>
        <v>12</v>
      </c>
      <c r="AL38" s="2">
        <f>SUM(AK38,AK39)</f>
        <v>12</v>
      </c>
      <c r="AM38">
        <f t="shared" ref="AM38" si="5">SUM(AL38:AL39)</f>
        <v>12</v>
      </c>
      <c r="AN38">
        <f t="shared" ref="AN38" si="6">AM38*9100</f>
        <v>109200</v>
      </c>
      <c r="AO38" s="33"/>
      <c r="AP38" s="30"/>
      <c r="AQ38" s="31"/>
    </row>
    <row r="39" spans="2:43" ht="15.75" thickBot="1">
      <c r="B39" s="27"/>
      <c r="C39" s="19"/>
      <c r="D39" s="29"/>
      <c r="E39" s="23" t="s">
        <v>10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1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H39" s="23"/>
      <c r="AI39" s="23"/>
      <c r="AJ39" s="23"/>
      <c r="AK39" s="2">
        <f t="shared" si="0"/>
        <v>0</v>
      </c>
      <c r="AL39" s="27"/>
      <c r="AN39" s="27"/>
      <c r="AO39" s="33" t="s">
        <v>50</v>
      </c>
      <c r="AP39" s="30">
        <v>1053831680</v>
      </c>
      <c r="AQ39" s="31">
        <f>AN40</f>
        <v>27300</v>
      </c>
    </row>
    <row r="40" spans="2:43" ht="15.75" thickBot="1">
      <c r="B40" s="27"/>
      <c r="C40" s="19" t="s">
        <v>52</v>
      </c>
      <c r="D40" s="29"/>
      <c r="E40" s="21" t="s">
        <v>4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H40" s="23"/>
      <c r="AI40" s="23"/>
      <c r="AJ40" s="23"/>
      <c r="AK40" s="2">
        <f t="shared" si="0"/>
        <v>0</v>
      </c>
      <c r="AL40">
        <f>SUM(AK40:AK41)</f>
        <v>3</v>
      </c>
      <c r="AM40">
        <f>SUM(AL40:AL41)</f>
        <v>3</v>
      </c>
      <c r="AN40">
        <f>AM40*9100</f>
        <v>27300</v>
      </c>
      <c r="AO40" s="33"/>
      <c r="AP40" s="30"/>
      <c r="AQ40" s="31"/>
    </row>
    <row r="41" spans="2:43" ht="15.75" thickBot="1">
      <c r="B41" s="27"/>
      <c r="C41" s="19"/>
      <c r="D41" s="29"/>
      <c r="E41" s="23" t="s">
        <v>10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1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H41" s="23"/>
      <c r="AI41" s="23"/>
      <c r="AJ41" s="23">
        <v>3</v>
      </c>
      <c r="AK41" s="2">
        <f t="shared" si="0"/>
        <v>3</v>
      </c>
      <c r="AL41" s="27"/>
      <c r="AN41" s="27"/>
      <c r="AO41" s="33" t="s">
        <v>52</v>
      </c>
      <c r="AP41" s="30">
        <v>1053806626</v>
      </c>
      <c r="AQ41" s="31">
        <f>AN40</f>
        <v>27300</v>
      </c>
    </row>
    <row r="42" spans="2:43" ht="15.75" thickBot="1">
      <c r="C42" s="36" t="s">
        <v>23</v>
      </c>
      <c r="D42" s="36"/>
      <c r="E42" s="37"/>
      <c r="F42" s="22">
        <f>SUM(F8:F41)</f>
        <v>24</v>
      </c>
      <c r="G42" s="22">
        <f t="shared" ref="G42:AJ42" si="7">SUM(G8:G41)</f>
        <v>24</v>
      </c>
      <c r="H42" s="22">
        <f t="shared" si="7"/>
        <v>24</v>
      </c>
      <c r="I42" s="22">
        <f t="shared" si="7"/>
        <v>24</v>
      </c>
      <c r="J42" s="22">
        <f t="shared" si="7"/>
        <v>24</v>
      </c>
      <c r="K42" s="22">
        <f t="shared" si="7"/>
        <v>24</v>
      </c>
      <c r="L42" s="22">
        <f t="shared" si="7"/>
        <v>24</v>
      </c>
      <c r="M42" s="22">
        <f t="shared" si="7"/>
        <v>24</v>
      </c>
      <c r="N42" s="22">
        <f t="shared" si="7"/>
        <v>24</v>
      </c>
      <c r="O42" s="22">
        <f t="shared" si="7"/>
        <v>24</v>
      </c>
      <c r="P42" s="22">
        <f t="shared" si="7"/>
        <v>24</v>
      </c>
      <c r="Q42" s="22">
        <f t="shared" si="7"/>
        <v>24</v>
      </c>
      <c r="R42" s="22">
        <f t="shared" si="7"/>
        <v>24</v>
      </c>
      <c r="S42" s="22">
        <f t="shared" si="7"/>
        <v>24</v>
      </c>
      <c r="T42" s="22">
        <f t="shared" si="7"/>
        <v>24</v>
      </c>
      <c r="U42" s="22">
        <f t="shared" si="7"/>
        <v>31</v>
      </c>
      <c r="V42" s="22">
        <f t="shared" si="7"/>
        <v>24</v>
      </c>
      <c r="W42" s="22">
        <f t="shared" si="7"/>
        <v>24</v>
      </c>
      <c r="X42" s="22">
        <f t="shared" si="7"/>
        <v>24</v>
      </c>
      <c r="Y42" s="22">
        <f t="shared" si="7"/>
        <v>24</v>
      </c>
      <c r="Z42" s="22">
        <f t="shared" si="7"/>
        <v>24</v>
      </c>
      <c r="AA42" s="22">
        <f t="shared" si="7"/>
        <v>24</v>
      </c>
      <c r="AB42" s="22">
        <f t="shared" si="7"/>
        <v>24</v>
      </c>
      <c r="AC42" s="22">
        <f t="shared" si="7"/>
        <v>24</v>
      </c>
      <c r="AD42" s="22">
        <f t="shared" si="7"/>
        <v>24</v>
      </c>
      <c r="AE42" s="22">
        <f t="shared" si="7"/>
        <v>24</v>
      </c>
      <c r="AF42" s="22">
        <f t="shared" si="7"/>
        <v>24</v>
      </c>
      <c r="AG42" s="22">
        <f t="shared" si="7"/>
        <v>24</v>
      </c>
      <c r="AH42" s="22">
        <f t="shared" si="7"/>
        <v>24</v>
      </c>
      <c r="AI42" s="22">
        <f t="shared" si="7"/>
        <v>24</v>
      </c>
      <c r="AJ42" s="22">
        <f t="shared" si="7"/>
        <v>24</v>
      </c>
      <c r="AK42" s="2">
        <f t="shared" si="0"/>
        <v>751</v>
      </c>
      <c r="AL42">
        <f>SUM(AK42:AK43)</f>
        <v>751</v>
      </c>
      <c r="AN42">
        <f>AM42*9100</f>
        <v>0</v>
      </c>
      <c r="AO42" s="26"/>
      <c r="AP42" s="26"/>
      <c r="AQ42" s="26"/>
    </row>
    <row r="43" spans="2:43">
      <c r="C43" s="38"/>
      <c r="D43" s="38"/>
      <c r="E43" s="38"/>
      <c r="F43" s="1"/>
      <c r="H43" s="2"/>
      <c r="I43" s="2"/>
      <c r="L43" s="1"/>
      <c r="M43" s="1"/>
      <c r="O43" s="2"/>
      <c r="P43" s="2"/>
      <c r="S43" s="1"/>
      <c r="T43" s="1"/>
      <c r="V43" s="2"/>
      <c r="W43" s="3"/>
      <c r="Z43" s="1"/>
      <c r="AA43" s="1"/>
      <c r="AC43" s="2"/>
      <c r="AD43" s="2"/>
      <c r="AK43" s="2"/>
      <c r="AN43" s="39"/>
      <c r="AO43" s="40" t="s">
        <v>24</v>
      </c>
      <c r="AP43" s="30">
        <v>1053807108</v>
      </c>
      <c r="AQ43" s="31">
        <f>AQ67+AQ72</f>
        <v>728000</v>
      </c>
    </row>
    <row r="44" spans="2:43">
      <c r="C44" s="38"/>
      <c r="D44" s="38"/>
      <c r="E44" s="38"/>
      <c r="F44" s="1"/>
      <c r="H44" s="2"/>
      <c r="I44" s="2"/>
      <c r="L44" s="1"/>
      <c r="M44" s="1"/>
      <c r="O44" s="2"/>
      <c r="P44" s="2"/>
      <c r="S44" s="1"/>
      <c r="T44" s="1"/>
      <c r="V44" s="2"/>
      <c r="W44" s="3"/>
      <c r="Z44" s="1"/>
      <c r="AA44" s="1"/>
      <c r="AC44" s="2"/>
      <c r="AD44" s="2"/>
      <c r="AK44" s="2"/>
      <c r="AN44" s="39"/>
      <c r="AO44" s="40"/>
      <c r="AP44" s="30"/>
      <c r="AQ44" s="31"/>
    </row>
    <row r="45" spans="2:43">
      <c r="C45" s="38"/>
      <c r="D45" s="38"/>
      <c r="E45" s="38"/>
      <c r="F45" s="1"/>
      <c r="H45" s="2"/>
      <c r="I45" s="2"/>
      <c r="L45" s="1"/>
      <c r="M45" s="1"/>
      <c r="O45" s="68" t="s">
        <v>56</v>
      </c>
      <c r="P45" s="69"/>
      <c r="Q45" s="69"/>
      <c r="R45" s="69"/>
      <c r="S45" s="69"/>
      <c r="T45" s="69"/>
      <c r="U45" s="69"/>
      <c r="V45" s="69"/>
      <c r="W45" s="69"/>
      <c r="X45" s="69"/>
      <c r="Z45" s="1"/>
      <c r="AA45" s="1"/>
      <c r="AC45" s="2"/>
      <c r="AD45" s="2"/>
      <c r="AK45" s="2"/>
      <c r="AN45" s="39"/>
      <c r="AO45" s="40" t="s">
        <v>25</v>
      </c>
      <c r="AP45" s="30">
        <v>1053823924</v>
      </c>
      <c r="AQ45" s="31">
        <f>AQ68</f>
        <v>364000</v>
      </c>
    </row>
    <row r="46" spans="2:43">
      <c r="C46" s="38"/>
      <c r="D46" s="38"/>
      <c r="E46" s="38"/>
      <c r="F46" s="1"/>
      <c r="H46" s="2"/>
      <c r="I46" s="2"/>
      <c r="L46" s="1"/>
      <c r="M46" s="1"/>
      <c r="O46" s="69"/>
      <c r="P46" s="69"/>
      <c r="Q46" s="69"/>
      <c r="R46" s="69"/>
      <c r="S46" s="69"/>
      <c r="T46" s="69"/>
      <c r="U46" s="69"/>
      <c r="V46" s="69"/>
      <c r="W46" s="69"/>
      <c r="X46" s="69"/>
      <c r="Z46" s="1"/>
      <c r="AA46" s="1"/>
      <c r="AC46" s="2"/>
      <c r="AD46" s="2"/>
      <c r="AK46" s="2"/>
      <c r="AN46" s="39"/>
      <c r="AO46" s="40"/>
      <c r="AP46" s="30"/>
      <c r="AQ46" s="31"/>
    </row>
    <row r="47" spans="2:43">
      <c r="C47" s="38"/>
      <c r="D47" s="38"/>
      <c r="E47" s="38"/>
      <c r="F47" s="1"/>
      <c r="H47" s="2"/>
      <c r="I47" s="2"/>
      <c r="L47" s="1"/>
      <c r="M47" s="1"/>
      <c r="O47" s="69"/>
      <c r="P47" s="69"/>
      <c r="Q47" s="69"/>
      <c r="R47" s="69"/>
      <c r="S47" s="69"/>
      <c r="T47" s="69"/>
      <c r="U47" s="69"/>
      <c r="V47" s="69"/>
      <c r="W47" s="69"/>
      <c r="X47" s="69"/>
      <c r="Z47" s="1"/>
      <c r="AA47" s="1"/>
      <c r="AC47" s="2"/>
      <c r="AD47" s="2"/>
      <c r="AK47" s="2"/>
      <c r="AN47" s="39"/>
      <c r="AO47" s="40" t="s">
        <v>26</v>
      </c>
      <c r="AP47" s="30">
        <v>1053833987</v>
      </c>
      <c r="AQ47" s="31">
        <f>AQ69</f>
        <v>364000</v>
      </c>
    </row>
    <row r="48" spans="2:43">
      <c r="C48" s="38"/>
      <c r="D48" s="38"/>
      <c r="E48" s="38"/>
      <c r="F48" s="1"/>
      <c r="H48" s="2"/>
      <c r="I48" s="2"/>
      <c r="L48" s="1"/>
      <c r="M48" s="1"/>
      <c r="O48" s="2"/>
      <c r="P48" s="2"/>
      <c r="S48" s="1"/>
      <c r="T48" s="1"/>
      <c r="V48" s="2"/>
      <c r="W48" s="3"/>
      <c r="Z48" s="1"/>
      <c r="AA48" s="1"/>
      <c r="AC48" s="2"/>
      <c r="AD48" s="2"/>
      <c r="AK48" s="2"/>
      <c r="AN48" s="39"/>
      <c r="AO48" s="40"/>
      <c r="AP48" s="30"/>
      <c r="AQ48" s="31"/>
    </row>
    <row r="49" spans="3:43">
      <c r="C49" s="38" t="s">
        <v>54</v>
      </c>
      <c r="D49" s="38"/>
      <c r="E49" s="38"/>
      <c r="F49" s="1"/>
      <c r="H49" s="2"/>
      <c r="I49" s="2"/>
      <c r="L49" s="1"/>
      <c r="M49" s="1"/>
      <c r="O49" s="2"/>
      <c r="P49" s="2"/>
      <c r="S49" s="1"/>
      <c r="T49" s="1"/>
      <c r="V49" s="2"/>
      <c r="W49" s="3"/>
      <c r="X49" s="4"/>
      <c r="Y49" s="4"/>
      <c r="Z49" s="5"/>
      <c r="AA49" s="5"/>
      <c r="AB49" s="4"/>
      <c r="AC49" s="6"/>
      <c r="AD49" s="6"/>
      <c r="AK49" s="2"/>
      <c r="AN49" s="39"/>
      <c r="AO49" s="40" t="s">
        <v>27</v>
      </c>
      <c r="AP49" s="30">
        <v>1053812412</v>
      </c>
      <c r="AQ49" s="31">
        <f>AQ73</f>
        <v>182000</v>
      </c>
    </row>
    <row r="50" spans="3:43">
      <c r="C50" s="38"/>
      <c r="D50" s="38"/>
      <c r="E50" s="38"/>
      <c r="F50" s="1"/>
      <c r="H50" s="2"/>
      <c r="I50" s="2"/>
      <c r="L50" s="1"/>
      <c r="M50" s="1"/>
      <c r="O50" s="2"/>
      <c r="P50" s="2"/>
      <c r="S50" s="1"/>
      <c r="T50" s="1"/>
      <c r="V50" s="2"/>
      <c r="W50" s="3"/>
      <c r="Z50" s="1"/>
      <c r="AA50" s="1"/>
      <c r="AC50" s="2"/>
      <c r="AD50" s="2"/>
      <c r="AK50" s="2"/>
      <c r="AN50" s="39"/>
      <c r="AO50" s="40"/>
      <c r="AP50" s="30"/>
      <c r="AQ50" s="31"/>
    </row>
    <row r="51" spans="3:43">
      <c r="C51" s="38"/>
      <c r="D51" s="38"/>
      <c r="E51" s="38"/>
      <c r="F51" s="1"/>
      <c r="H51" s="2"/>
      <c r="I51" s="2"/>
      <c r="L51" s="1"/>
      <c r="M51" s="1"/>
      <c r="O51" s="2"/>
      <c r="P51" s="2"/>
      <c r="S51" s="1"/>
      <c r="T51" s="1"/>
      <c r="V51" s="2"/>
      <c r="W51" s="3"/>
      <c r="Z51" s="1"/>
      <c r="AA51" s="1"/>
      <c r="AC51" s="2"/>
      <c r="AD51" s="2"/>
      <c r="AK51" s="2"/>
      <c r="AN51" s="39"/>
      <c r="AO51" s="40" t="s">
        <v>28</v>
      </c>
      <c r="AP51" s="30">
        <v>1053824633</v>
      </c>
      <c r="AQ51" s="31">
        <f>AQ74</f>
        <v>182000</v>
      </c>
    </row>
    <row r="52" spans="3:43">
      <c r="C52" s="38"/>
      <c r="D52" s="38"/>
      <c r="E52" s="38"/>
      <c r="F52" s="1"/>
      <c r="H52" s="2"/>
      <c r="I52" s="2"/>
      <c r="L52" s="1"/>
      <c r="M52" s="1"/>
      <c r="O52" s="2"/>
      <c r="P52" s="2"/>
      <c r="S52" s="1"/>
      <c r="T52" s="1"/>
      <c r="V52" s="2"/>
      <c r="W52" s="3"/>
      <c r="Z52" s="1"/>
      <c r="AA52" s="1"/>
      <c r="AC52" s="2"/>
      <c r="AD52" s="2"/>
      <c r="AK52" s="2"/>
      <c r="AN52" s="39"/>
      <c r="AO52" s="41"/>
      <c r="AP52" s="42"/>
      <c r="AQ52" s="43"/>
    </row>
    <row r="53" spans="3:43">
      <c r="C53" s="38"/>
      <c r="D53" s="38"/>
      <c r="E53" s="38"/>
      <c r="F53" s="1"/>
      <c r="H53" s="2"/>
      <c r="I53" s="2"/>
      <c r="L53" s="1"/>
      <c r="M53" s="1"/>
      <c r="O53" s="2"/>
      <c r="P53" s="2"/>
      <c r="S53" s="1"/>
      <c r="T53" s="1"/>
      <c r="V53" s="2"/>
      <c r="W53" s="3"/>
      <c r="Z53" s="1"/>
      <c r="AA53" s="1"/>
      <c r="AC53" s="2"/>
      <c r="AD53" s="2"/>
      <c r="AK53" s="2"/>
      <c r="AN53" s="44"/>
      <c r="AO53" s="45"/>
      <c r="AP53" s="46"/>
      <c r="AQ53" s="47"/>
    </row>
    <row r="54" spans="3:43">
      <c r="D54" s="48"/>
      <c r="F54" s="1"/>
      <c r="H54" s="2"/>
      <c r="I54" s="2"/>
      <c r="L54" s="1"/>
      <c r="M54" s="1"/>
      <c r="O54" s="2"/>
      <c r="P54" s="2"/>
      <c r="S54" s="1"/>
      <c r="T54" s="1"/>
      <c r="V54" s="2"/>
      <c r="W54" s="3"/>
      <c r="Z54" s="1"/>
      <c r="AA54" s="1"/>
      <c r="AC54" s="2"/>
      <c r="AD54" s="2"/>
      <c r="AK54" s="2"/>
      <c r="AN54" s="44"/>
      <c r="AO54" s="49"/>
      <c r="AP54" s="50"/>
      <c r="AQ54" s="51">
        <f>SUM(AQ9:AQ51)</f>
        <v>8572200</v>
      </c>
    </row>
    <row r="55" spans="3:43">
      <c r="F55" s="1"/>
      <c r="H55" s="2"/>
      <c r="I55" s="2"/>
      <c r="L55" s="1"/>
      <c r="M55" s="1"/>
      <c r="O55" s="2"/>
      <c r="P55" s="2"/>
      <c r="S55" s="1"/>
      <c r="T55" s="1"/>
      <c r="V55" s="2"/>
      <c r="W55" s="3"/>
      <c r="Z55" s="1"/>
      <c r="AA55" s="1"/>
      <c r="AC55" s="2"/>
      <c r="AD55" s="2"/>
      <c r="AK55" s="2"/>
      <c r="AO55" s="6"/>
      <c r="AP55" s="6"/>
      <c r="AQ55" s="6"/>
    </row>
    <row r="56" spans="3:43">
      <c r="F56" s="1"/>
      <c r="H56" s="2"/>
      <c r="I56" s="2"/>
      <c r="L56" s="1"/>
      <c r="M56" s="1"/>
      <c r="O56" s="2"/>
      <c r="P56" s="2"/>
      <c r="S56" s="1"/>
      <c r="T56" s="1"/>
      <c r="V56" s="2"/>
      <c r="W56" s="3"/>
      <c r="Z56" s="1"/>
      <c r="AA56" s="1"/>
      <c r="AC56" s="2"/>
      <c r="AD56" s="2"/>
      <c r="AK56" s="2"/>
      <c r="AO56" s="66" t="s">
        <v>29</v>
      </c>
      <c r="AP56" s="67"/>
      <c r="AQ56" s="67"/>
    </row>
    <row r="57" spans="3:43">
      <c r="F57" s="1"/>
      <c r="H57" s="2"/>
      <c r="I57" s="2"/>
      <c r="L57" s="1"/>
      <c r="M57" s="1"/>
      <c r="O57" s="2"/>
      <c r="P57" s="2"/>
      <c r="S57" s="1"/>
      <c r="T57" s="1"/>
      <c r="V57" s="2"/>
      <c r="W57" s="3"/>
      <c r="Z57" s="1"/>
      <c r="AA57" s="1"/>
      <c r="AC57" s="2"/>
      <c r="AD57" s="2"/>
      <c r="AK57" s="2"/>
      <c r="AO57" t="s">
        <v>30</v>
      </c>
      <c r="AQ57">
        <f t="shared" ref="AQ57:AQ69" si="8">AP57*9100</f>
        <v>0</v>
      </c>
    </row>
    <row r="58" spans="3:43">
      <c r="F58" s="1"/>
      <c r="H58" s="2"/>
      <c r="I58" s="2"/>
      <c r="L58" s="1"/>
      <c r="M58" s="1"/>
      <c r="O58" s="2"/>
      <c r="P58" s="2"/>
      <c r="S58" s="1"/>
      <c r="T58" s="1"/>
      <c r="V58" s="2"/>
      <c r="W58" s="3"/>
      <c r="Z58" s="1"/>
      <c r="AA58" s="1"/>
      <c r="AC58" s="2"/>
      <c r="AD58" s="2"/>
      <c r="AK58" s="2"/>
      <c r="AN58" s="52"/>
      <c r="AO58" t="s">
        <v>31</v>
      </c>
      <c r="AQ58">
        <f t="shared" si="8"/>
        <v>0</v>
      </c>
    </row>
    <row r="59" spans="3:43">
      <c r="F59" s="1"/>
      <c r="H59" s="2"/>
      <c r="I59" s="2"/>
      <c r="L59" s="1"/>
      <c r="M59" s="1"/>
      <c r="O59" s="2"/>
      <c r="P59" s="2"/>
      <c r="S59" s="1"/>
      <c r="T59" s="1"/>
      <c r="V59" s="2"/>
      <c r="W59" s="3"/>
      <c r="Z59" s="1"/>
      <c r="AA59" s="1"/>
      <c r="AC59" s="2"/>
      <c r="AD59" s="2"/>
      <c r="AK59" s="2"/>
      <c r="AN59" s="53"/>
      <c r="AO59" t="s">
        <v>32</v>
      </c>
      <c r="AQ59">
        <f t="shared" si="8"/>
        <v>0</v>
      </c>
    </row>
    <row r="60" spans="3:43">
      <c r="F60" s="1"/>
      <c r="H60" s="2"/>
      <c r="I60" s="2"/>
      <c r="L60" s="1"/>
      <c r="M60" s="1"/>
      <c r="O60" s="2"/>
      <c r="P60" s="2"/>
      <c r="S60" s="1"/>
      <c r="T60" s="1"/>
      <c r="V60" s="2"/>
      <c r="W60" s="3"/>
      <c r="Z60" s="1"/>
      <c r="AA60" s="1"/>
      <c r="AC60" s="2"/>
      <c r="AD60" s="2"/>
      <c r="AK60" s="6"/>
      <c r="AO60" t="s">
        <v>33</v>
      </c>
      <c r="AQ60">
        <f t="shared" si="8"/>
        <v>0</v>
      </c>
    </row>
    <row r="61" spans="3:43">
      <c r="F61" s="1"/>
      <c r="H61" s="2"/>
      <c r="I61" s="2"/>
      <c r="L61" s="1"/>
      <c r="M61" s="1"/>
      <c r="O61" s="2"/>
      <c r="P61" s="2"/>
      <c r="S61" s="1"/>
      <c r="T61" s="1"/>
      <c r="V61" s="2"/>
      <c r="W61" s="3"/>
      <c r="Z61" s="1"/>
      <c r="AA61" s="1"/>
      <c r="AC61" s="2"/>
      <c r="AD61" s="2"/>
      <c r="AK61" s="6"/>
      <c r="AO61" t="s">
        <v>34</v>
      </c>
      <c r="AQ61">
        <f t="shared" si="8"/>
        <v>0</v>
      </c>
    </row>
    <row r="62" spans="3:43">
      <c r="F62" s="1"/>
      <c r="H62" s="2"/>
      <c r="I62" s="2"/>
      <c r="L62" s="1"/>
      <c r="M62" s="1"/>
      <c r="O62" s="2"/>
      <c r="P62" s="2"/>
      <c r="S62" s="1"/>
      <c r="T62" s="1"/>
      <c r="V62" s="2"/>
      <c r="W62" s="3"/>
      <c r="Z62" s="1"/>
      <c r="AA62" s="1"/>
      <c r="AC62" s="2"/>
      <c r="AD62" s="2"/>
      <c r="AK62" s="6"/>
      <c r="AO62" t="s">
        <v>35</v>
      </c>
      <c r="AQ62">
        <f t="shared" si="8"/>
        <v>0</v>
      </c>
    </row>
    <row r="63" spans="3:43">
      <c r="F63" s="1"/>
      <c r="H63" s="2"/>
      <c r="I63" s="2"/>
      <c r="L63" s="1"/>
      <c r="M63" s="1"/>
      <c r="O63" s="2"/>
      <c r="P63" s="2"/>
      <c r="S63" s="1"/>
      <c r="T63" s="1"/>
      <c r="V63" s="2"/>
      <c r="W63" s="3"/>
      <c r="Z63" s="1"/>
      <c r="AA63" s="1"/>
      <c r="AC63" s="2"/>
      <c r="AD63" s="2"/>
      <c r="AK63" s="54"/>
      <c r="AL63" s="4"/>
      <c r="AO63" t="s">
        <v>36</v>
      </c>
      <c r="AQ63">
        <f t="shared" si="8"/>
        <v>0</v>
      </c>
    </row>
    <row r="64" spans="3:43">
      <c r="F64" s="1"/>
      <c r="H64" s="2"/>
      <c r="I64" s="2"/>
      <c r="L64" s="1"/>
      <c r="M64" s="1"/>
      <c r="O64" s="2"/>
      <c r="P64" s="2"/>
      <c r="S64" s="1"/>
      <c r="T64" s="1"/>
      <c r="V64" s="2"/>
      <c r="W64" s="3"/>
      <c r="Z64" s="1"/>
      <c r="AA64" s="1"/>
      <c r="AC64" s="2"/>
      <c r="AD64" s="2"/>
      <c r="AK64" s="54"/>
      <c r="AL64" s="4"/>
      <c r="AO64" t="s">
        <v>37</v>
      </c>
      <c r="AQ64">
        <f t="shared" si="8"/>
        <v>0</v>
      </c>
    </row>
    <row r="65" spans="6:43">
      <c r="F65" s="1"/>
      <c r="H65" s="2"/>
      <c r="I65" s="2"/>
      <c r="L65" s="1"/>
      <c r="M65" s="1"/>
      <c r="O65" s="2"/>
      <c r="P65" s="2"/>
      <c r="S65" s="1"/>
      <c r="T65" s="1"/>
      <c r="V65" s="2"/>
      <c r="W65" s="3"/>
      <c r="Z65" s="1"/>
      <c r="AA65" s="1"/>
      <c r="AC65" s="2"/>
      <c r="AD65" s="2"/>
      <c r="AK65" s="54"/>
      <c r="AO65" t="s">
        <v>38</v>
      </c>
      <c r="AQ65">
        <f t="shared" si="8"/>
        <v>0</v>
      </c>
    </row>
    <row r="66" spans="6:43">
      <c r="F66" s="1"/>
      <c r="H66" s="2"/>
      <c r="I66" s="2"/>
      <c r="L66" s="1"/>
      <c r="M66" s="1"/>
      <c r="O66" s="2"/>
      <c r="P66" s="2"/>
      <c r="S66" s="1"/>
      <c r="T66" s="1"/>
      <c r="V66" s="2"/>
      <c r="W66" s="3"/>
      <c r="Z66" s="1"/>
      <c r="AA66" s="1"/>
      <c r="AC66" s="2"/>
      <c r="AD66" s="2"/>
      <c r="AK66" s="54"/>
      <c r="AO66" t="s">
        <v>39</v>
      </c>
      <c r="AQ66">
        <f t="shared" si="8"/>
        <v>0</v>
      </c>
    </row>
    <row r="67" spans="6:43">
      <c r="F67" s="1"/>
      <c r="H67" s="2"/>
      <c r="I67" s="2"/>
      <c r="L67" s="1"/>
      <c r="M67" s="1"/>
      <c r="O67" s="2"/>
      <c r="P67" s="2"/>
      <c r="S67" s="1"/>
      <c r="T67" s="1"/>
      <c r="V67" s="2"/>
      <c r="W67" s="3"/>
      <c r="Z67" s="1"/>
      <c r="AA67" s="1"/>
      <c r="AC67" s="2"/>
      <c r="AD67" s="2"/>
      <c r="AK67" s="54"/>
      <c r="AO67" t="s">
        <v>40</v>
      </c>
      <c r="AP67">
        <v>40</v>
      </c>
      <c r="AQ67">
        <f t="shared" si="8"/>
        <v>364000</v>
      </c>
    </row>
    <row r="68" spans="6:43">
      <c r="F68" s="1"/>
      <c r="H68" s="2"/>
      <c r="I68" s="2"/>
      <c r="L68" s="1"/>
      <c r="M68" s="1"/>
      <c r="O68" s="2"/>
      <c r="P68" s="2"/>
      <c r="S68" s="1"/>
      <c r="T68" s="1"/>
      <c r="V68" s="2"/>
      <c r="W68" s="3"/>
      <c r="Z68" s="1"/>
      <c r="AA68" s="1"/>
      <c r="AC68" s="2"/>
      <c r="AD68" s="2"/>
      <c r="AK68" s="54"/>
      <c r="AL68" s="4"/>
      <c r="AO68" t="s">
        <v>41</v>
      </c>
      <c r="AP68">
        <v>40</v>
      </c>
      <c r="AQ68">
        <f t="shared" si="8"/>
        <v>364000</v>
      </c>
    </row>
    <row r="69" spans="6:43">
      <c r="F69" s="1"/>
      <c r="H69" s="2"/>
      <c r="I69" s="2"/>
      <c r="L69" s="1"/>
      <c r="M69" s="1"/>
      <c r="O69" s="2"/>
      <c r="P69" s="2"/>
      <c r="S69" s="1"/>
      <c r="T69" s="1"/>
      <c r="V69" s="2"/>
      <c r="W69" s="3"/>
      <c r="Z69" s="1"/>
      <c r="AA69" s="1"/>
      <c r="AC69" s="2"/>
      <c r="AD69" s="2"/>
      <c r="AK69" s="54"/>
      <c r="AL69" s="4"/>
      <c r="AO69" t="s">
        <v>42</v>
      </c>
      <c r="AP69">
        <v>40</v>
      </c>
      <c r="AQ69">
        <f t="shared" si="8"/>
        <v>364000</v>
      </c>
    </row>
    <row r="70" spans="6:43">
      <c r="F70" s="1"/>
      <c r="H70" s="2"/>
      <c r="I70" s="2"/>
      <c r="L70" s="1"/>
      <c r="M70" s="1"/>
      <c r="O70" s="2"/>
      <c r="P70" s="2"/>
      <c r="S70" s="1"/>
      <c r="T70" s="1"/>
      <c r="V70" s="2"/>
      <c r="W70" s="3"/>
      <c r="Z70" s="1"/>
      <c r="AA70" s="1"/>
      <c r="AC70" s="2"/>
      <c r="AD70" s="2"/>
      <c r="AK70" s="54"/>
      <c r="AL70" s="4"/>
    </row>
    <row r="71" spans="6:43">
      <c r="F71" s="1"/>
      <c r="H71" s="2"/>
      <c r="I71" s="2"/>
      <c r="L71" s="1"/>
      <c r="M71" s="1"/>
      <c r="O71" s="2"/>
      <c r="P71" s="2"/>
      <c r="S71" s="1"/>
      <c r="T71" s="1"/>
      <c r="V71" s="2"/>
      <c r="W71" s="3"/>
      <c r="Z71" s="1"/>
      <c r="AA71" s="1"/>
      <c r="AC71" s="2"/>
      <c r="AD71" s="2"/>
      <c r="AK71" s="54"/>
      <c r="AL71" s="4"/>
      <c r="AO71" t="s">
        <v>43</v>
      </c>
      <c r="AQ71">
        <f>SUM(AQ57:AQ69)</f>
        <v>1092000</v>
      </c>
    </row>
    <row r="72" spans="6:43">
      <c r="F72" s="1"/>
      <c r="H72" s="2"/>
      <c r="I72" s="2"/>
      <c r="L72" s="1"/>
      <c r="M72" s="1"/>
      <c r="O72" s="2"/>
      <c r="P72" s="2"/>
      <c r="S72" s="1"/>
      <c r="T72" s="1"/>
      <c r="V72" s="2"/>
      <c r="W72" s="3"/>
      <c r="Z72" s="1"/>
      <c r="AA72" s="1"/>
      <c r="AC72" s="2"/>
      <c r="AD72" s="2"/>
      <c r="AK72" s="54"/>
      <c r="AO72" t="s">
        <v>40</v>
      </c>
      <c r="AQ72">
        <v>364000</v>
      </c>
    </row>
    <row r="73" spans="6:43">
      <c r="F73" s="1"/>
      <c r="H73" s="2"/>
      <c r="I73" s="2"/>
      <c r="L73" s="1"/>
      <c r="M73" s="1"/>
      <c r="O73" s="2"/>
      <c r="P73" s="2"/>
      <c r="S73" s="1"/>
      <c r="T73" s="1"/>
      <c r="V73" s="2"/>
      <c r="W73" s="3"/>
      <c r="Z73" s="1"/>
      <c r="AA73" s="1"/>
      <c r="AC73" s="2"/>
      <c r="AD73" s="2"/>
      <c r="AK73" s="54"/>
      <c r="AO73" t="s">
        <v>44</v>
      </c>
      <c r="AQ73">
        <v>182000</v>
      </c>
    </row>
    <row r="74" spans="6:43">
      <c r="F74" s="1"/>
      <c r="H74" s="2"/>
      <c r="I74" s="2"/>
      <c r="L74" s="1"/>
      <c r="M74" s="1"/>
      <c r="O74" s="2"/>
      <c r="P74" s="2"/>
      <c r="S74" s="1"/>
      <c r="T74" s="1"/>
      <c r="V74" s="2"/>
      <c r="W74" s="3"/>
      <c r="Z74" s="1"/>
      <c r="AA74" s="1"/>
      <c r="AC74" s="2"/>
      <c r="AD74" s="2"/>
      <c r="AK74" s="54"/>
      <c r="AO74" t="s">
        <v>44</v>
      </c>
      <c r="AQ74">
        <v>182000</v>
      </c>
    </row>
    <row r="75" spans="6:43">
      <c r="F75" s="1"/>
      <c r="H75" s="2"/>
      <c r="I75" s="2"/>
      <c r="L75" s="1"/>
      <c r="M75" s="1"/>
      <c r="O75" s="2"/>
      <c r="P75" s="2"/>
      <c r="S75" s="1"/>
      <c r="T75" s="1"/>
      <c r="V75" s="2"/>
      <c r="W75" s="3"/>
      <c r="Z75" s="1"/>
      <c r="AA75" s="1"/>
      <c r="AC75" s="2"/>
      <c r="AD75" s="2"/>
      <c r="AK75" s="54"/>
    </row>
    <row r="76" spans="6:43">
      <c r="AO76" t="s">
        <v>45</v>
      </c>
      <c r="AQ76">
        <f>SUM(AQ71:AQ74)</f>
        <v>1820000</v>
      </c>
    </row>
  </sheetData>
  <mergeCells count="3">
    <mergeCell ref="F3:L3"/>
    <mergeCell ref="AO56:AQ56"/>
    <mergeCell ref="O45:X4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74"/>
  <sheetViews>
    <sheetView topLeftCell="S7" zoomScale="80" zoomScaleNormal="80" workbookViewId="0">
      <selection activeCell="AO13" sqref="AO13:AP13"/>
    </sheetView>
  </sheetViews>
  <sheetFormatPr baseColWidth="10" defaultRowHeight="15"/>
  <cols>
    <col min="3" max="3" width="20.85546875" customWidth="1"/>
    <col min="4" max="4" width="9.42578125" customWidth="1"/>
    <col min="5" max="6" width="3.42578125" customWidth="1"/>
    <col min="7" max="7" width="3.7109375" customWidth="1"/>
    <col min="8" max="9" width="4.42578125" customWidth="1"/>
    <col min="10" max="10" width="4.85546875" customWidth="1"/>
    <col min="11" max="11" width="4.7109375" customWidth="1"/>
    <col min="12" max="12" width="3.85546875" customWidth="1"/>
    <col min="13" max="13" width="4.42578125" customWidth="1"/>
    <col min="14" max="14" width="4" customWidth="1"/>
    <col min="15" max="15" width="4.140625" customWidth="1"/>
    <col min="16" max="16" width="4.5703125" customWidth="1"/>
    <col min="17" max="17" width="4.85546875" bestFit="1" customWidth="1"/>
    <col min="18" max="18" width="4.85546875" customWidth="1"/>
    <col min="19" max="19" width="4.42578125" customWidth="1"/>
    <col min="20" max="21" width="4.5703125" customWidth="1"/>
    <col min="22" max="22" width="4.42578125" customWidth="1"/>
    <col min="23" max="23" width="3.7109375" customWidth="1"/>
    <col min="24" max="24" width="4.140625" customWidth="1"/>
    <col min="25" max="25" width="4" customWidth="1"/>
    <col min="26" max="26" width="4.7109375" customWidth="1"/>
    <col min="27" max="27" width="4.140625" customWidth="1"/>
    <col min="28" max="28" width="3.85546875" customWidth="1"/>
    <col min="29" max="29" width="4" customWidth="1"/>
    <col min="30" max="30" width="4.140625" customWidth="1"/>
    <col min="31" max="36" width="4.85546875" customWidth="1"/>
    <col min="41" max="41" width="31.140625" customWidth="1"/>
    <col min="42" max="42" width="17.7109375" customWidth="1"/>
    <col min="43" max="43" width="17" customWidth="1"/>
  </cols>
  <sheetData>
    <row r="2" spans="2:43" ht="15.75" thickBot="1"/>
    <row r="3" spans="2:43" ht="15.75" thickBot="1">
      <c r="F3" s="64" t="s">
        <v>51</v>
      </c>
      <c r="G3" s="64"/>
      <c r="H3" s="64"/>
      <c r="I3" s="64"/>
      <c r="J3" s="64"/>
      <c r="K3" s="64"/>
      <c r="L3" s="65"/>
      <c r="M3" s="1"/>
      <c r="O3" s="2"/>
      <c r="P3" s="2"/>
      <c r="S3" s="1"/>
      <c r="T3" s="1"/>
      <c r="V3" s="2"/>
      <c r="W3" s="3"/>
      <c r="Z3" s="1"/>
      <c r="AA3" s="1"/>
      <c r="AC3" s="2"/>
      <c r="AD3" s="2"/>
      <c r="AE3" s="4"/>
      <c r="AF3" s="4"/>
      <c r="AG3" s="4"/>
      <c r="AH3" s="4"/>
      <c r="AI3" s="4"/>
      <c r="AJ3" s="4"/>
      <c r="AK3" s="2"/>
      <c r="AO3" s="2"/>
      <c r="AP3" s="2"/>
      <c r="AQ3" s="2"/>
    </row>
    <row r="4" spans="2:43" ht="15.75" thickBot="1">
      <c r="F4" s="1"/>
      <c r="H4" s="2"/>
      <c r="I4" s="2"/>
      <c r="L4" s="1"/>
      <c r="M4" s="1"/>
      <c r="O4" s="2"/>
      <c r="P4" s="2"/>
      <c r="S4" s="1"/>
      <c r="T4" s="1"/>
      <c r="V4" s="2"/>
      <c r="W4" s="3"/>
      <c r="X4" s="4"/>
      <c r="Y4" s="4"/>
      <c r="Z4" s="5"/>
      <c r="AA4" s="5"/>
      <c r="AB4" s="4"/>
      <c r="AC4" s="6"/>
      <c r="AD4" s="6"/>
      <c r="AE4" s="4"/>
      <c r="AF4" s="4"/>
      <c r="AG4" s="4"/>
      <c r="AH4" s="4"/>
      <c r="AI4" s="4"/>
      <c r="AJ4" s="4"/>
      <c r="AK4" s="2"/>
      <c r="AO4" s="2"/>
      <c r="AP4" s="2"/>
      <c r="AQ4" s="2"/>
    </row>
    <row r="5" spans="2:43" ht="24" thickBot="1">
      <c r="C5" s="7"/>
      <c r="D5" s="7"/>
      <c r="E5" s="8"/>
      <c r="F5" s="9"/>
      <c r="G5" s="10"/>
      <c r="H5" s="10"/>
      <c r="I5" s="10"/>
      <c r="J5" s="10"/>
      <c r="K5" s="10"/>
      <c r="L5" s="11"/>
      <c r="M5" s="9"/>
      <c r="N5" s="12"/>
      <c r="O5" s="10"/>
      <c r="P5" s="10"/>
      <c r="Q5" s="10"/>
      <c r="R5" s="10"/>
      <c r="S5" s="11"/>
      <c r="T5" s="9"/>
      <c r="U5" s="12"/>
      <c r="V5" s="10"/>
      <c r="W5" s="10"/>
      <c r="X5" s="10"/>
      <c r="Y5" s="10"/>
      <c r="Z5" s="11"/>
      <c r="AA5" s="9"/>
      <c r="AB5" s="12"/>
      <c r="AC5" s="10"/>
      <c r="AD5" s="10"/>
      <c r="AE5" s="10"/>
      <c r="AF5" s="10"/>
      <c r="AG5" s="10"/>
      <c r="AH5" s="10"/>
      <c r="AI5" s="10"/>
      <c r="AJ5" s="10"/>
      <c r="AK5" s="6"/>
      <c r="AO5" s="2"/>
      <c r="AP5" s="2"/>
      <c r="AQ5" s="2"/>
    </row>
    <row r="6" spans="2:43" ht="15.75" thickBot="1">
      <c r="C6" s="7"/>
      <c r="D6" s="7"/>
      <c r="F6" s="13" t="s">
        <v>3</v>
      </c>
      <c r="G6" s="14" t="s">
        <v>4</v>
      </c>
      <c r="H6" s="13" t="s">
        <v>5</v>
      </c>
      <c r="I6" s="14" t="s">
        <v>0</v>
      </c>
      <c r="J6" s="14" t="s">
        <v>0</v>
      </c>
      <c r="K6" s="13" t="s">
        <v>1</v>
      </c>
      <c r="L6" s="13" t="s">
        <v>2</v>
      </c>
      <c r="M6" s="13" t="s">
        <v>3</v>
      </c>
      <c r="N6" s="14" t="s">
        <v>4</v>
      </c>
      <c r="O6" s="13" t="s">
        <v>5</v>
      </c>
      <c r="P6" s="14" t="s">
        <v>0</v>
      </c>
      <c r="Q6" s="14" t="s">
        <v>0</v>
      </c>
      <c r="R6" s="13" t="s">
        <v>1</v>
      </c>
      <c r="S6" s="13" t="s">
        <v>2</v>
      </c>
      <c r="T6" s="13" t="s">
        <v>3</v>
      </c>
      <c r="U6" s="14" t="s">
        <v>4</v>
      </c>
      <c r="V6" s="13" t="s">
        <v>5</v>
      </c>
      <c r="W6" s="14" t="s">
        <v>0</v>
      </c>
      <c r="X6" s="14" t="s">
        <v>0</v>
      </c>
      <c r="Y6" s="13" t="s">
        <v>1</v>
      </c>
      <c r="Z6" s="13" t="s">
        <v>2</v>
      </c>
      <c r="AA6" s="13" t="s">
        <v>3</v>
      </c>
      <c r="AB6" s="14" t="s">
        <v>4</v>
      </c>
      <c r="AC6" s="13" t="s">
        <v>5</v>
      </c>
      <c r="AD6" s="14" t="s">
        <v>0</v>
      </c>
      <c r="AE6" s="14" t="s">
        <v>0</v>
      </c>
      <c r="AF6" s="13" t="s">
        <v>1</v>
      </c>
      <c r="AG6" s="13" t="s">
        <v>2</v>
      </c>
      <c r="AH6" s="13" t="s">
        <v>3</v>
      </c>
      <c r="AI6" s="14" t="s">
        <v>4</v>
      </c>
      <c r="AJ6" s="13" t="s">
        <v>5</v>
      </c>
      <c r="AK6" s="55"/>
      <c r="AO6" s="2"/>
      <c r="AP6" s="2"/>
      <c r="AQ6" s="2"/>
    </row>
    <row r="7" spans="2:43" ht="15.75" thickBot="1">
      <c r="C7" s="15"/>
      <c r="D7" s="15"/>
      <c r="E7" s="16"/>
      <c r="F7" s="13">
        <v>25</v>
      </c>
      <c r="G7" s="13">
        <v>26</v>
      </c>
      <c r="H7" s="13">
        <v>27</v>
      </c>
      <c r="I7" s="13">
        <v>28</v>
      </c>
      <c r="J7" s="13">
        <v>29</v>
      </c>
      <c r="K7" s="13">
        <v>30</v>
      </c>
      <c r="L7" s="13">
        <v>31</v>
      </c>
      <c r="M7" s="13">
        <v>1</v>
      </c>
      <c r="N7" s="13">
        <v>2</v>
      </c>
      <c r="O7" s="13">
        <v>3</v>
      </c>
      <c r="P7" s="13">
        <v>4</v>
      </c>
      <c r="Q7" s="13">
        <v>5</v>
      </c>
      <c r="R7" s="13">
        <v>6</v>
      </c>
      <c r="S7" s="13">
        <v>7</v>
      </c>
      <c r="T7" s="13">
        <v>8</v>
      </c>
      <c r="U7" s="13">
        <v>9</v>
      </c>
      <c r="V7" s="13">
        <v>10</v>
      </c>
      <c r="W7" s="13">
        <v>11</v>
      </c>
      <c r="X7" s="13">
        <v>12</v>
      </c>
      <c r="Y7" s="13">
        <v>13</v>
      </c>
      <c r="Z7" s="13">
        <v>14</v>
      </c>
      <c r="AA7" s="13">
        <v>15</v>
      </c>
      <c r="AB7" s="13">
        <v>16</v>
      </c>
      <c r="AC7" s="13">
        <v>17</v>
      </c>
      <c r="AD7" s="13">
        <v>18</v>
      </c>
      <c r="AE7" s="13">
        <v>19</v>
      </c>
      <c r="AF7" s="13">
        <v>20</v>
      </c>
      <c r="AG7" s="13">
        <v>21</v>
      </c>
      <c r="AH7" s="13">
        <v>22</v>
      </c>
      <c r="AI7" s="13">
        <v>23</v>
      </c>
      <c r="AJ7" s="13">
        <v>24</v>
      </c>
      <c r="AK7" s="6"/>
      <c r="AO7" s="17" t="s">
        <v>6</v>
      </c>
      <c r="AP7" s="17" t="s">
        <v>7</v>
      </c>
      <c r="AQ7" s="18" t="s">
        <v>8</v>
      </c>
    </row>
    <row r="8" spans="2:43" ht="15.75" thickBot="1">
      <c r="C8" s="19" t="s">
        <v>9</v>
      </c>
      <c r="D8" s="20"/>
      <c r="E8" s="21" t="s">
        <v>4</v>
      </c>
      <c r="F8" s="22"/>
      <c r="G8" s="22"/>
      <c r="H8" s="22"/>
      <c r="I8" s="22"/>
      <c r="J8" s="22"/>
      <c r="K8" s="22"/>
      <c r="L8" s="22"/>
      <c r="M8" s="22">
        <v>7</v>
      </c>
      <c r="N8" s="22"/>
      <c r="O8" s="22"/>
      <c r="P8" s="22"/>
      <c r="Q8" s="22"/>
      <c r="R8" s="22"/>
      <c r="S8" s="22">
        <v>7</v>
      </c>
      <c r="T8" s="22">
        <v>3</v>
      </c>
      <c r="U8" s="22"/>
      <c r="V8" s="22"/>
      <c r="W8" s="22"/>
      <c r="X8" s="22"/>
      <c r="Y8" s="22"/>
      <c r="Z8" s="22"/>
      <c r="AA8" s="22">
        <v>7</v>
      </c>
      <c r="AB8" s="22"/>
      <c r="AC8" s="22"/>
      <c r="AD8" s="23"/>
      <c r="AE8" s="23"/>
      <c r="AF8" s="22"/>
      <c r="AG8" s="22"/>
      <c r="AH8" s="22"/>
      <c r="AI8" s="22"/>
      <c r="AJ8" s="22"/>
      <c r="AK8" s="6">
        <f t="shared" ref="AK8:AK40" si="0">SUM(F8:AJ8)</f>
        <v>24</v>
      </c>
      <c r="AL8">
        <f>SUM(AK8:AK9)</f>
        <v>34</v>
      </c>
      <c r="AM8">
        <f>SUM(AL8:AL9)</f>
        <v>34</v>
      </c>
      <c r="AN8">
        <f>AM8*9100</f>
        <v>309400</v>
      </c>
      <c r="AO8" s="24"/>
      <c r="AP8" s="25"/>
      <c r="AQ8" s="26"/>
    </row>
    <row r="9" spans="2:43" ht="15.75" thickBot="1">
      <c r="B9" s="27"/>
      <c r="C9" s="28"/>
      <c r="D9" s="29"/>
      <c r="E9" s="23" t="s">
        <v>10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>
        <v>3</v>
      </c>
      <c r="Q9" s="23">
        <v>7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/>
      <c r="AE9" s="22"/>
      <c r="AF9" s="23"/>
      <c r="AG9" s="23"/>
      <c r="AH9" s="23"/>
      <c r="AI9" s="23"/>
      <c r="AJ9" s="23"/>
      <c r="AK9" s="6">
        <f t="shared" si="0"/>
        <v>10</v>
      </c>
      <c r="AL9" s="27"/>
      <c r="AM9" s="27"/>
      <c r="AN9" s="27"/>
      <c r="AO9" s="24" t="s">
        <v>9</v>
      </c>
      <c r="AP9" s="30">
        <v>1053814066</v>
      </c>
      <c r="AQ9" s="31">
        <f>AN8</f>
        <v>309400</v>
      </c>
    </row>
    <row r="10" spans="2:43" ht="15.75" thickBot="1">
      <c r="C10" s="19" t="s">
        <v>11</v>
      </c>
      <c r="D10" s="32"/>
      <c r="E10" s="21" t="s">
        <v>4</v>
      </c>
      <c r="F10" s="22"/>
      <c r="G10" s="22"/>
      <c r="H10" s="22"/>
      <c r="I10" s="22">
        <v>7</v>
      </c>
      <c r="J10" s="22"/>
      <c r="K10" s="22"/>
      <c r="L10" s="22"/>
      <c r="M10" s="22">
        <v>7</v>
      </c>
      <c r="N10" s="22"/>
      <c r="O10" s="22"/>
      <c r="P10" s="22"/>
      <c r="Q10" s="22">
        <v>2</v>
      </c>
      <c r="R10" s="22"/>
      <c r="S10" s="22"/>
      <c r="T10" s="22">
        <v>7</v>
      </c>
      <c r="U10" s="22">
        <v>7</v>
      </c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2"/>
      <c r="AG10" s="22"/>
      <c r="AH10" s="22"/>
      <c r="AI10" s="22"/>
      <c r="AJ10" s="22"/>
      <c r="AK10" s="6">
        <f t="shared" si="0"/>
        <v>30</v>
      </c>
      <c r="AL10">
        <f>SUM(AK10:AK11)</f>
        <v>45</v>
      </c>
      <c r="AM10">
        <f>SUM(AL10:AL11)</f>
        <v>45</v>
      </c>
      <c r="AN10">
        <f>AM10*9100</f>
        <v>409500</v>
      </c>
      <c r="AO10" s="24"/>
      <c r="AP10" s="30"/>
      <c r="AQ10" s="31"/>
    </row>
    <row r="11" spans="2:43" ht="15.75" thickBot="1">
      <c r="B11" s="27"/>
      <c r="C11" s="28"/>
      <c r="D11" s="29"/>
      <c r="E11" s="23" t="s">
        <v>10</v>
      </c>
      <c r="F11" s="23"/>
      <c r="G11" s="23"/>
      <c r="H11" s="23"/>
      <c r="I11" s="23"/>
      <c r="J11" s="23">
        <v>3</v>
      </c>
      <c r="K11" s="23">
        <v>7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3</v>
      </c>
      <c r="AB11" s="23">
        <v>2</v>
      </c>
      <c r="AC11" s="23"/>
      <c r="AD11" s="23"/>
      <c r="AE11" s="23"/>
      <c r="AF11" s="23"/>
      <c r="AG11" s="23"/>
      <c r="AH11" s="23"/>
      <c r="AI11" s="23"/>
      <c r="AJ11" s="23"/>
      <c r="AK11" s="6">
        <f t="shared" si="0"/>
        <v>15</v>
      </c>
      <c r="AL11" s="27"/>
      <c r="AM11" s="27"/>
      <c r="AN11" s="27"/>
      <c r="AO11" s="33" t="s">
        <v>11</v>
      </c>
      <c r="AP11" s="30">
        <v>1053813262</v>
      </c>
      <c r="AQ11" s="31">
        <f t="shared" ref="AQ11:AQ27" si="1">AN10</f>
        <v>409500</v>
      </c>
    </row>
    <row r="12" spans="2:43" ht="15.75" thickBot="1">
      <c r="C12" s="19" t="s">
        <v>13</v>
      </c>
      <c r="D12" s="32"/>
      <c r="E12" s="21" t="s">
        <v>4</v>
      </c>
      <c r="F12" s="22"/>
      <c r="G12" s="22"/>
      <c r="H12" s="22">
        <v>7</v>
      </c>
      <c r="I12" s="22"/>
      <c r="J12" s="22"/>
      <c r="K12" s="22"/>
      <c r="L12" s="22"/>
      <c r="M12" s="22"/>
      <c r="N12" s="22"/>
      <c r="O12" s="22">
        <v>7</v>
      </c>
      <c r="P12" s="22"/>
      <c r="Q12" s="22"/>
      <c r="R12" s="22"/>
      <c r="S12" s="22"/>
      <c r="T12" s="22"/>
      <c r="U12" s="22"/>
      <c r="V12" s="22">
        <v>7</v>
      </c>
      <c r="W12" s="22"/>
      <c r="X12" s="22"/>
      <c r="Y12" s="22"/>
      <c r="Z12" s="22"/>
      <c r="AA12" s="22"/>
      <c r="AB12" s="22"/>
      <c r="AC12" s="59">
        <v>3.5</v>
      </c>
      <c r="AD12" s="22"/>
      <c r="AE12" s="22"/>
      <c r="AF12" s="22"/>
      <c r="AG12" s="22"/>
      <c r="AH12" s="22"/>
      <c r="AI12" s="22"/>
      <c r="AJ12" s="22"/>
      <c r="AK12" s="2">
        <f t="shared" si="0"/>
        <v>24.5</v>
      </c>
      <c r="AL12">
        <f t="shared" ref="AL12:AM12" si="2">SUM(AK12:AK13)</f>
        <v>44.5</v>
      </c>
      <c r="AM12">
        <f t="shared" si="2"/>
        <v>44.5</v>
      </c>
      <c r="AN12">
        <f t="shared" ref="AN12" si="3">AM12*9100</f>
        <v>404950</v>
      </c>
      <c r="AO12" s="33"/>
      <c r="AP12" s="30"/>
      <c r="AQ12" s="31"/>
    </row>
    <row r="13" spans="2:43" ht="15.75" thickBot="1">
      <c r="B13" s="27"/>
      <c r="C13" s="28"/>
      <c r="D13" s="29"/>
      <c r="E13" s="23" t="s">
        <v>10</v>
      </c>
      <c r="F13" s="23"/>
      <c r="G13" s="23"/>
      <c r="H13" s="23"/>
      <c r="I13" s="23"/>
      <c r="J13" s="23"/>
      <c r="K13" s="23"/>
      <c r="L13" s="23"/>
      <c r="M13" s="23">
        <v>3</v>
      </c>
      <c r="N13" s="23">
        <v>7</v>
      </c>
      <c r="O13" s="23"/>
      <c r="P13" s="23"/>
      <c r="Q13" s="23"/>
      <c r="R13" s="23"/>
      <c r="S13" s="23">
        <v>3</v>
      </c>
      <c r="T13" s="23">
        <v>2</v>
      </c>
      <c r="U13" s="23"/>
      <c r="V13" s="23"/>
      <c r="W13" s="23"/>
      <c r="X13" s="23"/>
      <c r="Y13" s="23"/>
      <c r="Z13" s="23"/>
      <c r="AA13" s="23"/>
      <c r="AB13" s="23">
        <v>5</v>
      </c>
      <c r="AC13" s="23"/>
      <c r="AD13" s="21"/>
      <c r="AE13" s="23"/>
      <c r="AF13" s="23"/>
      <c r="AG13" s="23"/>
      <c r="AH13" s="23"/>
      <c r="AI13" s="23"/>
      <c r="AJ13" s="23"/>
      <c r="AK13" s="2">
        <f t="shared" si="0"/>
        <v>20</v>
      </c>
      <c r="AL13" s="27"/>
      <c r="AM13" s="27"/>
      <c r="AN13" s="27"/>
      <c r="AO13" s="33" t="s">
        <v>13</v>
      </c>
      <c r="AP13" s="30">
        <v>1053817418</v>
      </c>
      <c r="AQ13" s="31">
        <f t="shared" si="1"/>
        <v>404950</v>
      </c>
    </row>
    <row r="14" spans="2:43" ht="15.75" thickBot="1">
      <c r="C14" s="19" t="s">
        <v>14</v>
      </c>
      <c r="D14" s="32"/>
      <c r="E14" s="21" t="s">
        <v>4</v>
      </c>
      <c r="F14" s="22"/>
      <c r="G14" s="22"/>
      <c r="H14" s="22"/>
      <c r="I14" s="22"/>
      <c r="J14" s="22"/>
      <c r="K14" s="22">
        <v>7</v>
      </c>
      <c r="L14" s="22"/>
      <c r="M14" s="22"/>
      <c r="N14" s="22"/>
      <c r="O14" s="22"/>
      <c r="P14" s="22"/>
      <c r="Q14" s="22"/>
      <c r="R14" s="22">
        <v>7</v>
      </c>
      <c r="S14" s="22"/>
      <c r="T14" s="22"/>
      <c r="U14" s="22"/>
      <c r="V14" s="22"/>
      <c r="W14" s="22"/>
      <c r="X14" s="22"/>
      <c r="Y14" s="22">
        <v>7</v>
      </c>
      <c r="Z14" s="22"/>
      <c r="AA14" s="22"/>
      <c r="AB14" s="22"/>
      <c r="AC14" s="22"/>
      <c r="AD14" s="22"/>
      <c r="AE14" s="22"/>
      <c r="AF14" s="22"/>
      <c r="AG14" s="22">
        <v>7</v>
      </c>
      <c r="AH14" s="22">
        <v>7</v>
      </c>
      <c r="AI14" s="22"/>
      <c r="AJ14" s="22"/>
      <c r="AK14" s="2">
        <f t="shared" si="0"/>
        <v>35</v>
      </c>
      <c r="AL14">
        <f t="shared" ref="AL14:AM14" si="4">SUM(AK14:AK15)</f>
        <v>55</v>
      </c>
      <c r="AM14">
        <f t="shared" si="4"/>
        <v>55</v>
      </c>
      <c r="AN14">
        <f t="shared" ref="AN14" si="5">AM14*9100</f>
        <v>500500</v>
      </c>
      <c r="AO14" s="33"/>
      <c r="AP14" s="30"/>
      <c r="AQ14" s="31"/>
    </row>
    <row r="15" spans="2:43" ht="15.75" thickBot="1">
      <c r="B15" s="27"/>
      <c r="C15" s="28"/>
      <c r="D15" s="29"/>
      <c r="E15" s="23" t="s">
        <v>10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7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>
        <v>3</v>
      </c>
      <c r="AF15" s="23">
        <v>7</v>
      </c>
      <c r="AG15" s="23"/>
      <c r="AH15" s="23"/>
      <c r="AI15" s="23">
        <v>3</v>
      </c>
      <c r="AJ15" s="23">
        <v>7</v>
      </c>
      <c r="AK15" s="2">
        <f t="shared" si="0"/>
        <v>20</v>
      </c>
      <c r="AL15" s="27"/>
      <c r="AM15" s="27"/>
      <c r="AN15" s="27"/>
      <c r="AO15" s="33" t="s">
        <v>14</v>
      </c>
      <c r="AP15" s="30">
        <v>1053814316</v>
      </c>
      <c r="AQ15" s="31">
        <f t="shared" si="1"/>
        <v>500500</v>
      </c>
    </row>
    <row r="16" spans="2:43" ht="15.75" thickBot="1">
      <c r="C16" s="19" t="s">
        <v>15</v>
      </c>
      <c r="D16" s="32"/>
      <c r="E16" s="21" t="s">
        <v>4</v>
      </c>
      <c r="F16" s="22"/>
      <c r="G16" s="22"/>
      <c r="H16" s="22"/>
      <c r="I16" s="22"/>
      <c r="J16" s="22"/>
      <c r="K16" s="22"/>
      <c r="L16" s="22"/>
      <c r="M16" s="22"/>
      <c r="N16" s="22">
        <v>7</v>
      </c>
      <c r="O16" s="22"/>
      <c r="P16" s="22"/>
      <c r="Q16" s="22"/>
      <c r="R16" s="22"/>
      <c r="S16" s="22"/>
      <c r="T16" s="22"/>
      <c r="U16" s="22"/>
      <c r="V16" s="22"/>
      <c r="W16" s="22"/>
      <c r="X16" s="22">
        <v>7</v>
      </c>
      <c r="Y16" s="22"/>
      <c r="Z16" s="22"/>
      <c r="AA16" s="22"/>
      <c r="AB16" s="22">
        <v>7</v>
      </c>
      <c r="AC16" s="59">
        <v>3.5</v>
      </c>
      <c r="AD16" s="22">
        <v>5</v>
      </c>
      <c r="AE16" s="23">
        <v>7</v>
      </c>
      <c r="AF16" s="22">
        <v>7</v>
      </c>
      <c r="AG16" s="22"/>
      <c r="AH16" s="22"/>
      <c r="AI16" s="22">
        <v>7</v>
      </c>
      <c r="AJ16" s="22"/>
      <c r="AK16" s="2">
        <f t="shared" si="0"/>
        <v>50.5</v>
      </c>
      <c r="AL16">
        <f t="shared" ref="AL16:AM16" si="6">SUM(AK16:AK17)</f>
        <v>70.5</v>
      </c>
      <c r="AM16">
        <f t="shared" si="6"/>
        <v>70.5</v>
      </c>
      <c r="AN16">
        <f t="shared" ref="AN16" si="7">AM16*9100</f>
        <v>641550</v>
      </c>
      <c r="AO16" s="33"/>
      <c r="AP16" s="30"/>
      <c r="AQ16" s="31"/>
    </row>
    <row r="17" spans="2:43" ht="15.75" thickBot="1">
      <c r="B17" s="27"/>
      <c r="C17" s="28"/>
      <c r="D17" s="29"/>
      <c r="E17" s="23" t="s">
        <v>10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>
        <v>3</v>
      </c>
      <c r="R17" s="23">
        <v>7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>
        <v>3</v>
      </c>
      <c r="AH17" s="23">
        <v>7</v>
      </c>
      <c r="AI17" s="23"/>
      <c r="AJ17" s="23"/>
      <c r="AK17" s="2">
        <f t="shared" si="0"/>
        <v>20</v>
      </c>
      <c r="AL17" s="27"/>
      <c r="AM17" s="27"/>
      <c r="AN17" s="27"/>
      <c r="AO17" s="33" t="s">
        <v>15</v>
      </c>
      <c r="AP17" s="30">
        <v>1053807312</v>
      </c>
      <c r="AQ17" s="31">
        <f t="shared" si="1"/>
        <v>641550</v>
      </c>
    </row>
    <row r="18" spans="2:43" ht="15.75" thickBot="1">
      <c r="C18" s="19" t="s">
        <v>16</v>
      </c>
      <c r="D18" s="32"/>
      <c r="E18" s="21" t="s">
        <v>4</v>
      </c>
      <c r="F18" s="22"/>
      <c r="G18" s="22">
        <v>7</v>
      </c>
      <c r="H18" s="22"/>
      <c r="I18" s="22"/>
      <c r="J18" s="22"/>
      <c r="K18" s="22"/>
      <c r="L18" s="22"/>
      <c r="M18" s="22"/>
      <c r="N18" s="22"/>
      <c r="O18" s="22"/>
      <c r="P18" s="22">
        <v>2</v>
      </c>
      <c r="Q18" s="22"/>
      <c r="R18" s="22"/>
      <c r="S18" s="22"/>
      <c r="T18" s="22"/>
      <c r="U18" s="22">
        <v>7</v>
      </c>
      <c r="V18" s="22"/>
      <c r="W18" s="22"/>
      <c r="X18" s="22"/>
      <c r="Y18" s="22"/>
      <c r="Z18" s="22"/>
      <c r="AA18" s="22"/>
      <c r="AB18" s="22">
        <v>7</v>
      </c>
      <c r="AC18" s="22"/>
      <c r="AD18" s="22"/>
      <c r="AE18" s="22"/>
      <c r="AF18" s="22"/>
      <c r="AG18" s="22"/>
      <c r="AH18" s="22"/>
      <c r="AI18" s="22">
        <v>7</v>
      </c>
      <c r="AJ18" s="22">
        <v>14</v>
      </c>
      <c r="AK18" s="2">
        <f t="shared" si="0"/>
        <v>44</v>
      </c>
      <c r="AL18">
        <f t="shared" ref="AL18:AM18" si="8">SUM(AK18:AK19)</f>
        <v>64</v>
      </c>
      <c r="AM18">
        <f t="shared" si="8"/>
        <v>64</v>
      </c>
      <c r="AN18">
        <f t="shared" ref="AN18" si="9">AM18*9100</f>
        <v>582400</v>
      </c>
      <c r="AO18" s="33"/>
      <c r="AP18" s="30"/>
      <c r="AQ18" s="31"/>
    </row>
    <row r="19" spans="2:43" ht="15.75" thickBot="1">
      <c r="B19" s="27"/>
      <c r="C19" s="28"/>
      <c r="D19" s="29"/>
      <c r="E19" s="23" t="s">
        <v>10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>
        <v>3</v>
      </c>
      <c r="Y19" s="23">
        <v>7</v>
      </c>
      <c r="Z19" s="23"/>
      <c r="AA19" s="23"/>
      <c r="AB19" s="23"/>
      <c r="AC19" s="23"/>
      <c r="AD19" s="23">
        <v>3</v>
      </c>
      <c r="AE19" s="23">
        <v>7</v>
      </c>
      <c r="AF19" s="23"/>
      <c r="AG19" s="23"/>
      <c r="AH19" s="23"/>
      <c r="AI19" s="23"/>
      <c r="AJ19" s="23"/>
      <c r="AK19" s="2">
        <f t="shared" si="0"/>
        <v>20</v>
      </c>
      <c r="AL19" s="27"/>
      <c r="AM19" s="27"/>
      <c r="AN19" s="27"/>
      <c r="AO19" s="34" t="s">
        <v>16</v>
      </c>
      <c r="AP19" s="35">
        <v>1053818568</v>
      </c>
      <c r="AQ19" s="31">
        <f t="shared" si="1"/>
        <v>582400</v>
      </c>
    </row>
    <row r="20" spans="2:43" ht="15.75" thickBot="1">
      <c r="C20" s="19" t="s">
        <v>17</v>
      </c>
      <c r="D20" s="32"/>
      <c r="E20" s="21" t="s">
        <v>4</v>
      </c>
      <c r="F20" s="22"/>
      <c r="G20" s="22"/>
      <c r="H20" s="22"/>
      <c r="I20" s="22">
        <v>7</v>
      </c>
      <c r="J20" s="22"/>
      <c r="K20" s="22"/>
      <c r="L20" s="22"/>
      <c r="M20" s="22"/>
      <c r="N20" s="22"/>
      <c r="O20" s="22"/>
      <c r="P20" s="22">
        <v>7</v>
      </c>
      <c r="Q20" s="22"/>
      <c r="R20" s="22"/>
      <c r="S20" s="22"/>
      <c r="T20" s="22"/>
      <c r="U20" s="22"/>
      <c r="V20" s="22"/>
      <c r="W20" s="22">
        <v>7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">
        <f t="shared" si="0"/>
        <v>21</v>
      </c>
      <c r="AL20">
        <f t="shared" ref="AL20:AM20" si="10">SUM(AK20:AK21)</f>
        <v>46</v>
      </c>
      <c r="AM20">
        <f t="shared" si="10"/>
        <v>46</v>
      </c>
      <c r="AN20">
        <f t="shared" ref="AN20" si="11">AM20*9100</f>
        <v>418600</v>
      </c>
      <c r="AO20" s="26"/>
      <c r="AP20" s="34"/>
      <c r="AQ20" s="31"/>
    </row>
    <row r="21" spans="2:43" ht="15.75" thickBot="1">
      <c r="B21" s="27"/>
      <c r="C21" s="28"/>
      <c r="D21" s="29"/>
      <c r="E21" s="23" t="s">
        <v>10</v>
      </c>
      <c r="F21" s="23"/>
      <c r="G21" s="23"/>
      <c r="H21" s="23">
        <v>5</v>
      </c>
      <c r="I21" s="23"/>
      <c r="J21" s="23"/>
      <c r="K21" s="23"/>
      <c r="L21" s="23"/>
      <c r="M21" s="23"/>
      <c r="N21" s="23"/>
      <c r="O21" s="23">
        <v>5</v>
      </c>
      <c r="P21" s="23"/>
      <c r="Q21" s="23"/>
      <c r="R21" s="23"/>
      <c r="S21" s="23"/>
      <c r="T21" s="23"/>
      <c r="U21" s="23"/>
      <c r="V21" s="23">
        <v>5</v>
      </c>
      <c r="W21" s="23"/>
      <c r="X21" s="23"/>
      <c r="Y21" s="23">
        <v>3</v>
      </c>
      <c r="Z21" s="23">
        <v>2</v>
      </c>
      <c r="AA21" s="23"/>
      <c r="AB21" s="23"/>
      <c r="AC21" s="23">
        <v>5</v>
      </c>
      <c r="AD21" s="23"/>
      <c r="AE21" s="23"/>
      <c r="AF21" s="23"/>
      <c r="AG21" s="23"/>
      <c r="AH21" s="23"/>
      <c r="AI21" s="23"/>
      <c r="AJ21" s="23"/>
      <c r="AK21" s="2">
        <f t="shared" si="0"/>
        <v>25</v>
      </c>
      <c r="AL21" s="27"/>
      <c r="AM21" s="27"/>
      <c r="AN21" s="27"/>
      <c r="AO21" s="33" t="s">
        <v>17</v>
      </c>
      <c r="AP21" s="35">
        <v>1053819855</v>
      </c>
      <c r="AQ21" s="31">
        <f t="shared" si="1"/>
        <v>418600</v>
      </c>
    </row>
    <row r="22" spans="2:43" ht="15.75" thickBot="1">
      <c r="C22" s="19" t="s">
        <v>18</v>
      </c>
      <c r="D22" s="32"/>
      <c r="E22" s="21" t="s">
        <v>4</v>
      </c>
      <c r="F22" s="22"/>
      <c r="G22" s="22"/>
      <c r="H22" s="22"/>
      <c r="I22" s="22"/>
      <c r="J22" s="22">
        <v>7</v>
      </c>
      <c r="K22" s="22"/>
      <c r="L22" s="22"/>
      <c r="M22" s="22"/>
      <c r="N22" s="22"/>
      <c r="O22" s="22"/>
      <c r="P22" s="22"/>
      <c r="Q22" s="22">
        <v>7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">
        <f t="shared" si="0"/>
        <v>14</v>
      </c>
      <c r="AL22">
        <f t="shared" ref="AL22:AM22" si="12">SUM(AK22:AK23)</f>
        <v>39</v>
      </c>
      <c r="AM22">
        <f t="shared" si="12"/>
        <v>39</v>
      </c>
      <c r="AN22">
        <f t="shared" ref="AN22" si="13">AM22*9100</f>
        <v>354900</v>
      </c>
      <c r="AO22" s="26"/>
      <c r="AP22" s="34"/>
      <c r="AQ22" s="31"/>
    </row>
    <row r="23" spans="2:43" ht="15.75" thickBot="1">
      <c r="B23" s="27"/>
      <c r="C23" s="28"/>
      <c r="D23" s="29"/>
      <c r="E23" s="23" t="s">
        <v>10</v>
      </c>
      <c r="F23" s="23"/>
      <c r="G23" s="23">
        <v>3</v>
      </c>
      <c r="H23" s="23">
        <v>2</v>
      </c>
      <c r="I23" s="23"/>
      <c r="J23" s="23"/>
      <c r="K23" s="23"/>
      <c r="L23" s="23"/>
      <c r="M23" s="23"/>
      <c r="N23" s="23">
        <v>3</v>
      </c>
      <c r="O23" s="23">
        <v>2</v>
      </c>
      <c r="P23" s="23"/>
      <c r="Q23" s="23"/>
      <c r="R23" s="23"/>
      <c r="S23" s="23"/>
      <c r="T23" s="23"/>
      <c r="U23" s="23">
        <v>3</v>
      </c>
      <c r="V23" s="23">
        <v>2</v>
      </c>
      <c r="W23" s="23"/>
      <c r="X23" s="23"/>
      <c r="Y23" s="23"/>
      <c r="Z23" s="23">
        <v>5</v>
      </c>
      <c r="AA23" s="23"/>
      <c r="AB23" s="23">
        <v>3</v>
      </c>
      <c r="AC23" s="23">
        <v>2</v>
      </c>
      <c r="AD23" s="23"/>
      <c r="AE23" s="23"/>
      <c r="AF23" s="23"/>
      <c r="AG23" s="23"/>
      <c r="AH23" s="23"/>
      <c r="AI23" s="23"/>
      <c r="AJ23" s="23"/>
      <c r="AK23" s="2">
        <f t="shared" si="0"/>
        <v>25</v>
      </c>
      <c r="AL23" s="27"/>
      <c r="AM23" s="27"/>
      <c r="AN23" s="27"/>
      <c r="AO23" s="33" t="s">
        <v>18</v>
      </c>
      <c r="AP23" s="35">
        <v>1060651769</v>
      </c>
      <c r="AQ23" s="31">
        <f t="shared" si="1"/>
        <v>354900</v>
      </c>
    </row>
    <row r="24" spans="2:43" ht="15.75" thickBot="1">
      <c r="C24" s="19" t="s">
        <v>19</v>
      </c>
      <c r="D24" s="32"/>
      <c r="E24" s="21" t="s">
        <v>4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>
        <v>7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">
        <f t="shared" si="0"/>
        <v>7</v>
      </c>
      <c r="AL24">
        <f t="shared" ref="AL24:AM24" si="14">SUM(AK24:AK25)</f>
        <v>37</v>
      </c>
      <c r="AM24">
        <f t="shared" si="14"/>
        <v>37</v>
      </c>
      <c r="AN24">
        <f t="shared" ref="AN24" si="15">AM24*9100</f>
        <v>336700</v>
      </c>
      <c r="AO24" s="26"/>
      <c r="AP24" s="34"/>
      <c r="AQ24" s="31"/>
    </row>
    <row r="25" spans="2:43" ht="15.75" thickBot="1">
      <c r="B25" s="27"/>
      <c r="C25" s="28"/>
      <c r="D25" s="29"/>
      <c r="E25" s="23" t="s">
        <v>10</v>
      </c>
      <c r="F25" s="23">
        <v>3</v>
      </c>
      <c r="G25" s="23">
        <v>7</v>
      </c>
      <c r="H25" s="23"/>
      <c r="I25" s="23"/>
      <c r="J25" s="23"/>
      <c r="K25" s="23"/>
      <c r="L25" s="23">
        <v>3</v>
      </c>
      <c r="M25" s="23">
        <v>7</v>
      </c>
      <c r="N25" s="23"/>
      <c r="O25" s="23"/>
      <c r="P25" s="23"/>
      <c r="Q25" s="23"/>
      <c r="R25" s="23"/>
      <c r="S25" s="23"/>
      <c r="T25" s="23">
        <v>3</v>
      </c>
      <c r="U25" s="21">
        <v>7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">
        <f t="shared" si="0"/>
        <v>30</v>
      </c>
      <c r="AL25" s="27"/>
      <c r="AM25" s="27"/>
      <c r="AN25" s="27"/>
      <c r="AO25" s="33" t="s">
        <v>19</v>
      </c>
      <c r="AP25" s="35">
        <v>1053821960</v>
      </c>
      <c r="AQ25" s="31">
        <f t="shared" si="1"/>
        <v>336700</v>
      </c>
    </row>
    <row r="26" spans="2:43" ht="15.75" thickBot="1">
      <c r="C26" s="19" t="s">
        <v>20</v>
      </c>
      <c r="D26" s="32"/>
      <c r="E26" s="21" t="s">
        <v>4</v>
      </c>
      <c r="F26" s="22"/>
      <c r="G26" s="22"/>
      <c r="H26" s="22"/>
      <c r="I26" s="22"/>
      <c r="J26" s="22"/>
      <c r="K26" s="22"/>
      <c r="L26" s="22">
        <v>7</v>
      </c>
      <c r="M26" s="22"/>
      <c r="N26" s="22"/>
      <c r="O26" s="22"/>
      <c r="P26" s="22"/>
      <c r="Q26" s="22"/>
      <c r="R26" s="22"/>
      <c r="S26" s="22"/>
      <c r="T26" s="22">
        <v>4</v>
      </c>
      <c r="U26" s="22"/>
      <c r="V26" s="22"/>
      <c r="W26" s="22">
        <v>3</v>
      </c>
      <c r="X26" s="22"/>
      <c r="Y26" s="22">
        <v>7</v>
      </c>
      <c r="Z26" s="22"/>
      <c r="AA26" s="22"/>
      <c r="AB26" s="22"/>
      <c r="AC26" s="22"/>
      <c r="AD26" s="22"/>
      <c r="AE26" s="22"/>
      <c r="AF26" s="22">
        <v>7</v>
      </c>
      <c r="AG26" s="22"/>
      <c r="AH26" s="22"/>
      <c r="AI26" s="22"/>
      <c r="AJ26" s="22"/>
      <c r="AK26" s="2">
        <f t="shared" si="0"/>
        <v>28</v>
      </c>
      <c r="AL26">
        <f t="shared" ref="AL26:AM26" si="16">SUM(AK26:AK27)</f>
        <v>28</v>
      </c>
      <c r="AM26">
        <f t="shared" si="16"/>
        <v>28</v>
      </c>
      <c r="AN26">
        <f t="shared" ref="AN26" si="17">AM26*9100</f>
        <v>254800</v>
      </c>
      <c r="AO26" s="26"/>
      <c r="AP26" s="34"/>
      <c r="AQ26" s="31"/>
    </row>
    <row r="27" spans="2:43" ht="15.75" thickBot="1">
      <c r="B27" s="27"/>
      <c r="C27" s="28"/>
      <c r="D27" s="29"/>
      <c r="E27" s="23" t="s">
        <v>10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">
        <f t="shared" si="0"/>
        <v>0</v>
      </c>
      <c r="AL27" s="27"/>
      <c r="AM27" s="27"/>
      <c r="AN27" s="27"/>
      <c r="AO27" s="33" t="s">
        <v>20</v>
      </c>
      <c r="AP27" s="35">
        <v>1053818479</v>
      </c>
      <c r="AQ27" s="31">
        <f t="shared" si="1"/>
        <v>254800</v>
      </c>
    </row>
    <row r="28" spans="2:43" ht="15.75" thickBot="1">
      <c r="C28" s="19" t="s">
        <v>21</v>
      </c>
      <c r="D28" s="32"/>
      <c r="E28" s="21" t="s">
        <v>4</v>
      </c>
      <c r="F28" s="22"/>
      <c r="G28" s="22"/>
      <c r="H28" s="22"/>
      <c r="I28" s="22"/>
      <c r="J28" s="22"/>
      <c r="K28" s="22">
        <v>7</v>
      </c>
      <c r="L28" s="22">
        <v>7</v>
      </c>
      <c r="M28" s="22"/>
      <c r="N28" s="22"/>
      <c r="O28" s="22">
        <v>3</v>
      </c>
      <c r="P28" s="22">
        <v>2</v>
      </c>
      <c r="Q28" s="22"/>
      <c r="R28" s="48"/>
      <c r="S28" s="22"/>
      <c r="T28" s="22"/>
      <c r="U28" s="22"/>
      <c r="V28" s="22"/>
      <c r="W28" s="22"/>
      <c r="X28" s="22"/>
      <c r="Y28" s="22"/>
      <c r="Z28" s="22">
        <v>7</v>
      </c>
      <c r="AA28" s="22"/>
      <c r="AB28" s="22"/>
      <c r="AC28" s="22"/>
      <c r="AD28" s="22"/>
      <c r="AE28" s="22"/>
      <c r="AF28" s="22"/>
      <c r="AG28" s="22">
        <v>7</v>
      </c>
      <c r="AH28" s="22">
        <v>7</v>
      </c>
      <c r="AI28" s="22"/>
      <c r="AJ28" s="22"/>
      <c r="AK28" s="2">
        <f t="shared" si="0"/>
        <v>40</v>
      </c>
      <c r="AL28">
        <f t="shared" ref="AL28:AM28" si="18">SUM(AK28:AK29)</f>
        <v>83</v>
      </c>
      <c r="AM28">
        <f t="shared" si="18"/>
        <v>83</v>
      </c>
      <c r="AN28">
        <f t="shared" ref="AN28" si="19">AM28*9100</f>
        <v>755300</v>
      </c>
      <c r="AO28" s="26"/>
      <c r="AP28" s="26"/>
      <c r="AQ28" s="31"/>
    </row>
    <row r="29" spans="2:43" ht="15.75" thickBot="1">
      <c r="B29" s="27"/>
      <c r="C29" s="28"/>
      <c r="D29" s="29"/>
      <c r="E29" s="23" t="s">
        <v>10</v>
      </c>
      <c r="F29" s="23"/>
      <c r="G29" s="23"/>
      <c r="H29" s="23">
        <v>3</v>
      </c>
      <c r="I29" s="23">
        <v>2</v>
      </c>
      <c r="J29" s="23"/>
      <c r="K29" s="23"/>
      <c r="L29" s="23"/>
      <c r="M29" s="23"/>
      <c r="N29" s="23"/>
      <c r="O29" s="23"/>
      <c r="P29" s="23">
        <v>5</v>
      </c>
      <c r="Q29" s="23"/>
      <c r="R29" s="23">
        <v>3</v>
      </c>
      <c r="S29" s="23">
        <v>7</v>
      </c>
      <c r="T29" s="23"/>
      <c r="U29" s="21"/>
      <c r="V29" s="23">
        <v>3</v>
      </c>
      <c r="W29" s="23">
        <v>7</v>
      </c>
      <c r="X29" s="23"/>
      <c r="Y29" s="23"/>
      <c r="Z29" s="23"/>
      <c r="AA29" s="23"/>
      <c r="AB29" s="23"/>
      <c r="AC29" s="23">
        <v>3</v>
      </c>
      <c r="AD29" s="23">
        <v>7</v>
      </c>
      <c r="AE29" s="23"/>
      <c r="AF29" s="23"/>
      <c r="AG29" s="23"/>
      <c r="AH29" s="23"/>
      <c r="AI29" s="23"/>
      <c r="AJ29" s="23">
        <v>3</v>
      </c>
      <c r="AK29" s="2">
        <f t="shared" si="0"/>
        <v>43</v>
      </c>
      <c r="AL29" s="27"/>
      <c r="AM29" s="27"/>
      <c r="AN29" s="27"/>
      <c r="AO29" s="33" t="s">
        <v>21</v>
      </c>
      <c r="AP29" s="30">
        <v>1053833252</v>
      </c>
      <c r="AQ29" s="31">
        <f>AN28</f>
        <v>755300</v>
      </c>
    </row>
    <row r="30" spans="2:43" ht="15.75" thickBot="1">
      <c r="B30" s="27"/>
      <c r="C30" s="19" t="s">
        <v>47</v>
      </c>
      <c r="D30" s="32"/>
      <c r="E30" s="21" t="s">
        <v>4</v>
      </c>
      <c r="F30" s="22"/>
      <c r="G30" s="22"/>
      <c r="H30" s="22"/>
      <c r="I30" s="22">
        <v>5</v>
      </c>
      <c r="J30" s="22"/>
      <c r="K30" s="22"/>
      <c r="L30" s="22"/>
      <c r="M30" s="22"/>
      <c r="N30" s="22"/>
      <c r="O30" s="22"/>
      <c r="P30" s="22">
        <v>4</v>
      </c>
      <c r="Q30" s="22"/>
      <c r="R30" s="22">
        <v>7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v>7</v>
      </c>
      <c r="AF30" s="22"/>
      <c r="AG30" s="22"/>
      <c r="AH30" s="22"/>
      <c r="AI30" s="22"/>
      <c r="AJ30" s="22"/>
      <c r="AK30" s="2">
        <f t="shared" si="0"/>
        <v>23</v>
      </c>
      <c r="AL30">
        <f t="shared" ref="AL30:AM30" si="20">SUM(AK30:AK31)</f>
        <v>23</v>
      </c>
      <c r="AM30">
        <f t="shared" si="20"/>
        <v>23</v>
      </c>
      <c r="AN30">
        <f t="shared" ref="AN30" si="21">AM30*9100</f>
        <v>209300</v>
      </c>
      <c r="AO30" s="26"/>
      <c r="AP30" s="26"/>
      <c r="AQ30" s="31"/>
    </row>
    <row r="31" spans="2:43" ht="15.75" thickBot="1">
      <c r="B31" s="27"/>
      <c r="C31" s="28"/>
      <c r="D31" s="29"/>
      <c r="E31" s="23" t="s">
        <v>10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1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">
        <f t="shared" si="0"/>
        <v>0</v>
      </c>
      <c r="AL31" s="27"/>
      <c r="AM31" s="27"/>
      <c r="AN31" s="27"/>
      <c r="AO31" s="33" t="s">
        <v>47</v>
      </c>
      <c r="AP31" s="30">
        <v>1053832776</v>
      </c>
      <c r="AQ31" s="31">
        <f>AN30</f>
        <v>209300</v>
      </c>
    </row>
    <row r="32" spans="2:43" ht="15.75" thickBot="1">
      <c r="C32" s="19" t="s">
        <v>22</v>
      </c>
      <c r="D32" s="32"/>
      <c r="E32" s="21" t="s">
        <v>4</v>
      </c>
      <c r="F32" s="22">
        <v>7</v>
      </c>
      <c r="G32" s="22"/>
      <c r="H32" s="22"/>
      <c r="I32" s="22">
        <v>3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>
        <v>3</v>
      </c>
      <c r="X32" s="22"/>
      <c r="Y32" s="22"/>
      <c r="Z32" s="22"/>
      <c r="AA32" s="22">
        <v>7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">
        <f t="shared" si="0"/>
        <v>20</v>
      </c>
      <c r="AL32">
        <f t="shared" ref="AL32:AM32" si="22">SUM(AK32:AK33)</f>
        <v>34</v>
      </c>
      <c r="AM32">
        <f t="shared" si="22"/>
        <v>34</v>
      </c>
      <c r="AN32">
        <f t="shared" ref="AN32" si="23">AM32*9100</f>
        <v>309400</v>
      </c>
      <c r="AO32" s="33"/>
      <c r="AP32" s="30"/>
      <c r="AQ32" s="31"/>
    </row>
    <row r="33" spans="2:43" ht="15.75" thickBot="1">
      <c r="B33" s="27"/>
      <c r="C33" s="28"/>
      <c r="D33" s="29"/>
      <c r="E33" s="23" t="s">
        <v>10</v>
      </c>
      <c r="F33" s="23"/>
      <c r="G33" s="23"/>
      <c r="H33" s="23"/>
      <c r="I33" s="23"/>
      <c r="J33" s="23">
        <v>7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>
        <v>7</v>
      </c>
      <c r="Y33" s="23"/>
      <c r="Z33" s="23"/>
      <c r="AA33" s="23"/>
      <c r="AB33" s="23"/>
      <c r="AC33" s="23"/>
      <c r="AD33" s="48"/>
      <c r="AE33" s="23"/>
      <c r="AF33" s="23"/>
      <c r="AG33" s="23"/>
      <c r="AH33" s="23"/>
      <c r="AI33" s="23"/>
      <c r="AJ33" s="23"/>
      <c r="AK33" s="2">
        <f t="shared" si="0"/>
        <v>14</v>
      </c>
      <c r="AL33" s="27"/>
      <c r="AM33" s="27"/>
      <c r="AN33" s="27"/>
      <c r="AO33" s="33" t="s">
        <v>22</v>
      </c>
      <c r="AP33" s="30">
        <v>1053789284</v>
      </c>
      <c r="AQ33" s="31">
        <f>AN32</f>
        <v>309400</v>
      </c>
    </row>
    <row r="34" spans="2:43" ht="15.75" thickBot="1">
      <c r="B34" s="27"/>
      <c r="C34" s="19" t="s">
        <v>48</v>
      </c>
      <c r="D34" s="29"/>
      <c r="E34" s="21" t="s">
        <v>4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>
        <v>4</v>
      </c>
      <c r="X34" s="23">
        <v>7</v>
      </c>
      <c r="Y34" s="23"/>
      <c r="Z34" s="23"/>
      <c r="AA34" s="23"/>
      <c r="AB34" s="23"/>
      <c r="AC34" s="23"/>
      <c r="AD34" s="48">
        <v>2</v>
      </c>
      <c r="AE34" s="23"/>
      <c r="AF34" s="23"/>
      <c r="AG34" s="23"/>
      <c r="AH34" s="23"/>
      <c r="AI34" s="23"/>
      <c r="AJ34" s="23"/>
      <c r="AK34" s="2">
        <f t="shared" si="0"/>
        <v>13</v>
      </c>
      <c r="AL34">
        <f t="shared" ref="AL34:AM34" si="24">SUM(AK34:AK35)</f>
        <v>13</v>
      </c>
      <c r="AM34">
        <f t="shared" si="24"/>
        <v>13</v>
      </c>
      <c r="AN34">
        <f t="shared" ref="AN34" si="25">AM34*9100</f>
        <v>118300</v>
      </c>
      <c r="AO34" s="33"/>
      <c r="AP34" s="30"/>
      <c r="AQ34" s="31"/>
    </row>
    <row r="35" spans="2:43" ht="15.75" thickBot="1">
      <c r="B35" s="27"/>
      <c r="C35" s="19"/>
      <c r="D35" s="29"/>
      <c r="E35" s="23" t="s">
        <v>10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1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48"/>
      <c r="AE35" s="23"/>
      <c r="AF35" s="23"/>
      <c r="AG35" s="23"/>
      <c r="AH35" s="23"/>
      <c r="AI35" s="23"/>
      <c r="AJ35" s="23"/>
      <c r="AK35" s="2">
        <f t="shared" si="0"/>
        <v>0</v>
      </c>
      <c r="AL35" s="27"/>
      <c r="AM35" s="27"/>
      <c r="AN35" s="27"/>
      <c r="AO35" s="33" t="s">
        <v>49</v>
      </c>
      <c r="AP35" s="30">
        <v>1053840668</v>
      </c>
      <c r="AQ35" s="31">
        <f t="shared" ref="AQ35" si="26">AN34</f>
        <v>118300</v>
      </c>
    </row>
    <row r="36" spans="2:43" ht="15.75" thickBot="1">
      <c r="B36" s="27"/>
      <c r="C36" s="19" t="s">
        <v>50</v>
      </c>
      <c r="D36" s="29"/>
      <c r="E36" s="21" t="s">
        <v>4</v>
      </c>
      <c r="F36" s="21">
        <v>7</v>
      </c>
      <c r="G36" s="21">
        <v>7</v>
      </c>
      <c r="H36" s="21"/>
      <c r="I36" s="21"/>
      <c r="J36" s="21"/>
      <c r="K36" s="21"/>
      <c r="L36" s="21"/>
      <c r="M36" s="21"/>
      <c r="N36" s="21">
        <v>7</v>
      </c>
      <c r="O36" s="21"/>
      <c r="P36" s="21">
        <v>1</v>
      </c>
      <c r="Q36" s="21">
        <v>5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8">
        <v>7</v>
      </c>
      <c r="AE36" s="21"/>
      <c r="AF36" s="21"/>
      <c r="AG36" s="21"/>
      <c r="AH36" s="21"/>
      <c r="AI36" s="21"/>
      <c r="AJ36" s="21"/>
      <c r="AK36" s="2">
        <f t="shared" si="0"/>
        <v>34</v>
      </c>
      <c r="AL36">
        <f t="shared" ref="AL36:AM36" si="27">SUM(AK36:AK37)</f>
        <v>39</v>
      </c>
      <c r="AM36">
        <f t="shared" si="27"/>
        <v>39</v>
      </c>
      <c r="AN36">
        <f t="shared" ref="AN36" si="28">AM36*9100</f>
        <v>354900</v>
      </c>
      <c r="AO36" s="33"/>
      <c r="AP36" s="30"/>
      <c r="AQ36" s="31"/>
    </row>
    <row r="37" spans="2:43" ht="15.75" thickBot="1">
      <c r="B37" s="27"/>
      <c r="C37" s="19"/>
      <c r="D37" s="29"/>
      <c r="E37" s="23" t="s">
        <v>10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1"/>
      <c r="T37" s="23">
        <v>5</v>
      </c>
      <c r="U37" s="23"/>
      <c r="V37" s="23"/>
      <c r="W37" s="23"/>
      <c r="X37" s="23"/>
      <c r="Y37" s="23"/>
      <c r="Z37" s="23"/>
      <c r="AA37" s="23"/>
      <c r="AB37" s="23"/>
      <c r="AC37" s="23"/>
      <c r="AD37" s="48"/>
      <c r="AE37" s="23"/>
      <c r="AF37" s="23"/>
      <c r="AG37" s="23"/>
      <c r="AH37" s="23"/>
      <c r="AI37" s="23"/>
      <c r="AJ37" s="23"/>
      <c r="AK37" s="2">
        <f t="shared" si="0"/>
        <v>5</v>
      </c>
      <c r="AL37" s="27"/>
      <c r="AM37" s="27"/>
      <c r="AN37" s="27"/>
      <c r="AO37" s="33" t="s">
        <v>50</v>
      </c>
      <c r="AP37" s="30">
        <v>1053831680</v>
      </c>
      <c r="AQ37" s="31">
        <f>AN36</f>
        <v>354900</v>
      </c>
    </row>
    <row r="38" spans="2:43" ht="15.75" thickBot="1">
      <c r="B38" s="27"/>
      <c r="C38" s="19" t="s">
        <v>52</v>
      </c>
      <c r="D38" s="29"/>
      <c r="E38" s="21" t="s">
        <v>4</v>
      </c>
      <c r="F38" s="21"/>
      <c r="G38" s="21"/>
      <c r="H38" s="21">
        <v>7</v>
      </c>
      <c r="I38" s="21"/>
      <c r="J38" s="21">
        <v>7</v>
      </c>
      <c r="K38" s="21"/>
      <c r="L38" s="21"/>
      <c r="M38" s="21"/>
      <c r="N38" s="21"/>
      <c r="O38" s="21">
        <v>7</v>
      </c>
      <c r="P38" s="21"/>
      <c r="Q38" s="21"/>
      <c r="R38" s="21"/>
      <c r="S38" s="21">
        <v>7</v>
      </c>
      <c r="T38" s="21"/>
      <c r="U38" s="21"/>
      <c r="V38" s="21">
        <v>7</v>
      </c>
      <c r="W38" s="21"/>
      <c r="X38" s="21"/>
      <c r="Y38" s="21"/>
      <c r="Z38" s="21"/>
      <c r="AA38" s="21"/>
      <c r="AB38" s="21"/>
      <c r="AC38" s="21">
        <v>7</v>
      </c>
      <c r="AD38" s="58"/>
      <c r="AE38" s="21"/>
      <c r="AF38" s="21"/>
      <c r="AG38" s="21"/>
      <c r="AH38" s="21"/>
      <c r="AI38" s="21"/>
      <c r="AJ38" s="21"/>
      <c r="AK38" s="2">
        <f t="shared" si="0"/>
        <v>42</v>
      </c>
      <c r="AL38">
        <f t="shared" ref="AL38:AM38" si="29">SUM(AK38:AK39)</f>
        <v>89</v>
      </c>
      <c r="AM38">
        <f t="shared" si="29"/>
        <v>89</v>
      </c>
      <c r="AN38">
        <f t="shared" ref="AN38" si="30">AM38*9100</f>
        <v>809900</v>
      </c>
      <c r="AO38" s="33"/>
      <c r="AP38" s="30"/>
      <c r="AQ38" s="31"/>
    </row>
    <row r="39" spans="2:43" ht="15.75" thickBot="1">
      <c r="B39" s="27"/>
      <c r="C39" s="19"/>
      <c r="D39" s="29"/>
      <c r="E39" s="23" t="s">
        <v>10</v>
      </c>
      <c r="F39" s="23">
        <v>7</v>
      </c>
      <c r="G39" s="23"/>
      <c r="H39" s="23"/>
      <c r="I39" s="23"/>
      <c r="J39" s="23"/>
      <c r="K39" s="23">
        <v>3</v>
      </c>
      <c r="L39" s="23">
        <v>7</v>
      </c>
      <c r="M39" s="23"/>
      <c r="N39" s="23"/>
      <c r="O39" s="23"/>
      <c r="P39" s="23"/>
      <c r="Q39" s="23"/>
      <c r="R39" s="23"/>
      <c r="S39" s="21"/>
      <c r="T39" s="23"/>
      <c r="U39" s="23"/>
      <c r="V39" s="23"/>
      <c r="W39" s="23"/>
      <c r="X39" s="23"/>
      <c r="Y39" s="23"/>
      <c r="Z39" s="23">
        <v>3</v>
      </c>
      <c r="AA39" s="23">
        <v>7</v>
      </c>
      <c r="AB39" s="23"/>
      <c r="AC39" s="23"/>
      <c r="AD39" s="48"/>
      <c r="AE39" s="23"/>
      <c r="AF39" s="23">
        <v>3</v>
      </c>
      <c r="AG39" s="23">
        <v>7</v>
      </c>
      <c r="AH39" s="23">
        <v>3</v>
      </c>
      <c r="AI39" s="23">
        <v>7</v>
      </c>
      <c r="AJ39" s="23"/>
      <c r="AK39" s="2">
        <f t="shared" si="0"/>
        <v>47</v>
      </c>
      <c r="AL39" s="27"/>
      <c r="AM39" s="27"/>
      <c r="AN39" s="27"/>
      <c r="AO39" s="33" t="s">
        <v>52</v>
      </c>
      <c r="AP39" s="30">
        <v>1053806626</v>
      </c>
      <c r="AQ39" s="31">
        <f>AN38</f>
        <v>809900</v>
      </c>
    </row>
    <row r="40" spans="2:43" ht="15.75" thickBot="1">
      <c r="C40" s="36" t="s">
        <v>23</v>
      </c>
      <c r="D40" s="36"/>
      <c r="E40" s="37"/>
      <c r="F40" s="22">
        <f t="shared" ref="F40:AJ40" si="31">SUM(F8:F39)</f>
        <v>24</v>
      </c>
      <c r="G40" s="22">
        <f t="shared" si="31"/>
        <v>24</v>
      </c>
      <c r="H40" s="22">
        <f t="shared" si="31"/>
        <v>24</v>
      </c>
      <c r="I40" s="22">
        <f t="shared" si="31"/>
        <v>24</v>
      </c>
      <c r="J40" s="22">
        <f t="shared" si="31"/>
        <v>24</v>
      </c>
      <c r="K40" s="22">
        <f t="shared" si="31"/>
        <v>24</v>
      </c>
      <c r="L40" s="22">
        <f t="shared" si="31"/>
        <v>24</v>
      </c>
      <c r="M40" s="22">
        <f t="shared" si="31"/>
        <v>24</v>
      </c>
      <c r="N40" s="22">
        <f t="shared" si="31"/>
        <v>24</v>
      </c>
      <c r="O40" s="22">
        <f t="shared" si="31"/>
        <v>24</v>
      </c>
      <c r="P40" s="22">
        <f t="shared" si="31"/>
        <v>24</v>
      </c>
      <c r="Q40" s="22">
        <f t="shared" si="31"/>
        <v>24</v>
      </c>
      <c r="R40" s="22">
        <f t="shared" si="31"/>
        <v>24</v>
      </c>
      <c r="S40" s="22">
        <f t="shared" si="31"/>
        <v>24</v>
      </c>
      <c r="T40" s="22">
        <f t="shared" si="31"/>
        <v>24</v>
      </c>
      <c r="U40" s="22">
        <f t="shared" si="31"/>
        <v>24</v>
      </c>
      <c r="V40" s="22">
        <f t="shared" si="31"/>
        <v>24</v>
      </c>
      <c r="W40" s="22">
        <f t="shared" si="31"/>
        <v>24</v>
      </c>
      <c r="X40" s="22">
        <f t="shared" si="31"/>
        <v>24</v>
      </c>
      <c r="Y40" s="22">
        <f t="shared" si="31"/>
        <v>24</v>
      </c>
      <c r="Z40" s="22">
        <f t="shared" si="31"/>
        <v>24</v>
      </c>
      <c r="AA40" s="22">
        <f t="shared" si="31"/>
        <v>24</v>
      </c>
      <c r="AB40" s="22">
        <f t="shared" si="31"/>
        <v>24</v>
      </c>
      <c r="AC40" s="22">
        <f t="shared" si="31"/>
        <v>24</v>
      </c>
      <c r="AD40" s="22">
        <f t="shared" si="31"/>
        <v>24</v>
      </c>
      <c r="AE40" s="22">
        <f t="shared" si="31"/>
        <v>24</v>
      </c>
      <c r="AF40" s="22">
        <f t="shared" si="31"/>
        <v>24</v>
      </c>
      <c r="AG40" s="22">
        <f t="shared" si="31"/>
        <v>24</v>
      </c>
      <c r="AH40" s="22">
        <f t="shared" si="31"/>
        <v>24</v>
      </c>
      <c r="AI40" s="22">
        <f t="shared" si="31"/>
        <v>24</v>
      </c>
      <c r="AJ40" s="22">
        <f t="shared" si="31"/>
        <v>24</v>
      </c>
      <c r="AK40" s="2">
        <f t="shared" si="0"/>
        <v>744</v>
      </c>
      <c r="AL40">
        <f t="shared" ref="AL40" si="32">SUM(AK40:AK41)</f>
        <v>744</v>
      </c>
      <c r="AO40" s="26"/>
      <c r="AP40" s="26"/>
      <c r="AQ40" s="26"/>
    </row>
    <row r="41" spans="2:43">
      <c r="C41" s="38"/>
      <c r="D41" s="38"/>
      <c r="E41" s="38"/>
      <c r="F41" s="1"/>
      <c r="H41" s="2"/>
      <c r="I41" s="2"/>
      <c r="L41" s="1"/>
      <c r="M41" s="1"/>
      <c r="O41" s="2"/>
      <c r="P41" s="2"/>
      <c r="S41" s="1"/>
      <c r="T41" s="1"/>
      <c r="V41" s="2"/>
      <c r="W41" s="3"/>
      <c r="Z41" s="1"/>
      <c r="AA41" s="1"/>
      <c r="AC41" s="2"/>
      <c r="AD41" s="2"/>
      <c r="AK41" s="2"/>
      <c r="AN41" s="39"/>
      <c r="AO41" s="40" t="s">
        <v>24</v>
      </c>
      <c r="AP41" s="30">
        <v>1053807108</v>
      </c>
      <c r="AQ41" s="31">
        <f>AQ65+AQ70</f>
        <v>728000</v>
      </c>
    </row>
    <row r="42" spans="2:43">
      <c r="C42" s="38"/>
      <c r="D42" s="38"/>
      <c r="E42" s="38"/>
      <c r="F42" s="1"/>
      <c r="G42" s="4"/>
      <c r="H42" s="6"/>
      <c r="I42" s="56"/>
      <c r="J42" s="4"/>
      <c r="L42" s="1"/>
      <c r="M42" s="1"/>
      <c r="O42" s="2"/>
      <c r="P42" s="2"/>
      <c r="S42" s="1"/>
      <c r="T42" s="1"/>
      <c r="V42" s="2"/>
      <c r="W42" s="3"/>
      <c r="Z42" s="1"/>
      <c r="AA42" s="1"/>
      <c r="AC42" s="2"/>
      <c r="AD42" s="2"/>
      <c r="AK42" s="2"/>
      <c r="AN42" s="39"/>
      <c r="AO42" s="40"/>
      <c r="AP42" s="30"/>
      <c r="AQ42" s="31"/>
    </row>
    <row r="43" spans="2:43">
      <c r="C43" s="38"/>
      <c r="D43" s="38"/>
      <c r="E43" s="38"/>
      <c r="F43" s="1"/>
      <c r="G43" s="4"/>
      <c r="H43" s="6"/>
      <c r="I43" s="57"/>
      <c r="J43" s="4"/>
      <c r="L43" s="68" t="s">
        <v>56</v>
      </c>
      <c r="M43" s="69"/>
      <c r="N43" s="69"/>
      <c r="O43" s="69"/>
      <c r="P43" s="69"/>
      <c r="Q43" s="69"/>
      <c r="R43" s="69"/>
      <c r="S43" s="69"/>
      <c r="T43" s="69"/>
      <c r="U43" s="69"/>
      <c r="V43" s="2"/>
      <c r="W43" s="3"/>
      <c r="Z43" s="1"/>
      <c r="AA43" s="1"/>
      <c r="AC43" s="2"/>
      <c r="AD43" s="2"/>
      <c r="AK43" s="2"/>
      <c r="AN43" s="39"/>
      <c r="AO43" s="40" t="s">
        <v>25</v>
      </c>
      <c r="AP43" s="30">
        <v>1053823924</v>
      </c>
      <c r="AQ43" s="31">
        <f>AQ66</f>
        <v>364000</v>
      </c>
    </row>
    <row r="44" spans="2:43">
      <c r="C44" s="38"/>
      <c r="D44" s="38"/>
      <c r="E44" s="38"/>
      <c r="F44" s="1"/>
      <c r="H44" s="2"/>
      <c r="I44" s="2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2"/>
      <c r="W44" s="3"/>
      <c r="Z44" s="1"/>
      <c r="AA44" s="1"/>
      <c r="AC44" s="2"/>
      <c r="AD44" s="2"/>
      <c r="AK44" s="2"/>
      <c r="AN44" s="39"/>
      <c r="AO44" s="40"/>
      <c r="AP44" s="30"/>
      <c r="AQ44" s="31"/>
    </row>
    <row r="45" spans="2:43">
      <c r="C45" s="38"/>
      <c r="D45" s="38"/>
      <c r="E45" s="38"/>
      <c r="F45" s="1"/>
      <c r="H45" s="2"/>
      <c r="I45" s="2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2"/>
      <c r="W45" s="3"/>
      <c r="Z45" s="1"/>
      <c r="AA45" s="1"/>
      <c r="AC45" s="2"/>
      <c r="AD45" s="2"/>
      <c r="AK45" s="2"/>
      <c r="AN45" s="39"/>
      <c r="AO45" s="40" t="s">
        <v>26</v>
      </c>
      <c r="AP45" s="30">
        <v>1053833987</v>
      </c>
      <c r="AQ45" s="31">
        <f>AQ67</f>
        <v>364000</v>
      </c>
    </row>
    <row r="46" spans="2:43">
      <c r="C46" s="38"/>
      <c r="D46" s="38"/>
      <c r="E46" s="38"/>
      <c r="F46" s="1"/>
      <c r="H46" s="2"/>
      <c r="I46" s="2"/>
      <c r="L46" s="1"/>
      <c r="M46" s="1"/>
      <c r="O46" s="2"/>
      <c r="P46" s="2"/>
      <c r="S46" s="1"/>
      <c r="T46" s="1"/>
      <c r="V46" s="2"/>
      <c r="W46" s="3"/>
      <c r="Z46" s="1"/>
      <c r="AA46" s="1"/>
      <c r="AC46" s="2"/>
      <c r="AD46" s="2"/>
      <c r="AK46" s="2"/>
      <c r="AN46" s="39"/>
      <c r="AO46" s="40"/>
      <c r="AP46" s="30"/>
      <c r="AQ46" s="31"/>
    </row>
    <row r="47" spans="2:43">
      <c r="C47" s="38" t="s">
        <v>53</v>
      </c>
      <c r="D47" s="38"/>
      <c r="E47" s="38"/>
      <c r="F47" s="1"/>
      <c r="H47" s="2"/>
      <c r="I47" s="2"/>
      <c r="L47" s="1"/>
      <c r="M47" s="1"/>
      <c r="O47" s="2"/>
      <c r="P47" s="2"/>
      <c r="S47" s="1"/>
      <c r="T47" s="1"/>
      <c r="V47" s="2"/>
      <c r="W47" s="3"/>
      <c r="X47" s="4"/>
      <c r="Y47" s="4"/>
      <c r="Z47" s="5"/>
      <c r="AA47" s="5"/>
      <c r="AB47" s="4"/>
      <c r="AC47" s="6"/>
      <c r="AD47" s="6"/>
      <c r="AK47" s="2"/>
      <c r="AN47" s="39"/>
      <c r="AO47" s="40" t="s">
        <v>27</v>
      </c>
      <c r="AP47" s="30">
        <v>1053812412</v>
      </c>
      <c r="AQ47" s="31">
        <f>AQ71</f>
        <v>182000</v>
      </c>
    </row>
    <row r="48" spans="2:43">
      <c r="C48" s="38"/>
      <c r="D48" s="38"/>
      <c r="E48" s="38"/>
      <c r="F48" s="1"/>
      <c r="H48" s="2"/>
      <c r="I48" s="2"/>
      <c r="L48" s="1"/>
      <c r="M48" s="1"/>
      <c r="O48" s="2"/>
      <c r="P48" s="2"/>
      <c r="S48" s="1"/>
      <c r="T48" s="1"/>
      <c r="V48" s="2"/>
      <c r="W48" s="3"/>
      <c r="Z48" s="1"/>
      <c r="AA48" s="1"/>
      <c r="AC48" s="2"/>
      <c r="AD48" s="2"/>
      <c r="AK48" s="2"/>
      <c r="AN48" s="39"/>
      <c r="AO48" s="40"/>
      <c r="AP48" s="30"/>
      <c r="AQ48" s="31"/>
    </row>
    <row r="49" spans="3:43">
      <c r="C49" s="38"/>
      <c r="D49" s="38"/>
      <c r="E49" s="38"/>
      <c r="F49" s="1"/>
      <c r="H49" s="2"/>
      <c r="I49" s="2"/>
      <c r="L49" s="1"/>
      <c r="M49" s="1"/>
      <c r="O49" s="2"/>
      <c r="P49" s="2"/>
      <c r="S49" s="1"/>
      <c r="T49" s="1"/>
      <c r="V49" s="2"/>
      <c r="W49" s="3"/>
      <c r="Z49" s="1"/>
      <c r="AA49" s="1"/>
      <c r="AC49" s="2"/>
      <c r="AD49" s="2"/>
      <c r="AK49" s="2"/>
      <c r="AN49" s="39"/>
      <c r="AO49" s="40" t="s">
        <v>28</v>
      </c>
      <c r="AP49" s="30">
        <v>1053824633</v>
      </c>
      <c r="AQ49" s="31">
        <f>AQ72</f>
        <v>182000</v>
      </c>
    </row>
    <row r="50" spans="3:43">
      <c r="C50" s="38"/>
      <c r="D50" s="38"/>
      <c r="E50" s="38"/>
      <c r="F50" s="1"/>
      <c r="H50" s="2"/>
      <c r="I50" s="2"/>
      <c r="L50" s="1"/>
      <c r="M50" s="1"/>
      <c r="O50" s="2"/>
      <c r="P50" s="2"/>
      <c r="S50" s="1"/>
      <c r="T50" s="1"/>
      <c r="V50" s="2"/>
      <c r="W50" s="3"/>
      <c r="Z50" s="1"/>
      <c r="AA50" s="1"/>
      <c r="AC50" s="2"/>
      <c r="AD50" s="2"/>
      <c r="AK50" s="2"/>
      <c r="AN50" s="39"/>
      <c r="AO50" s="41"/>
      <c r="AP50" s="42"/>
      <c r="AQ50" s="43"/>
    </row>
    <row r="51" spans="3:43">
      <c r="C51" s="38"/>
      <c r="D51" s="38"/>
      <c r="E51" s="38"/>
      <c r="F51" s="1"/>
      <c r="H51" s="2"/>
      <c r="I51" s="2"/>
      <c r="L51" s="1"/>
      <c r="M51" s="1"/>
      <c r="O51" s="2"/>
      <c r="P51" s="2"/>
      <c r="S51" s="1"/>
      <c r="T51" s="1"/>
      <c r="V51" s="2"/>
      <c r="W51" s="3"/>
      <c r="Z51" s="1"/>
      <c r="AA51" s="1"/>
      <c r="AC51" s="2"/>
      <c r="AD51" s="2"/>
      <c r="AK51" s="2"/>
      <c r="AN51" s="44"/>
      <c r="AO51" s="45"/>
      <c r="AP51" s="46"/>
      <c r="AQ51" s="47"/>
    </row>
    <row r="52" spans="3:43">
      <c r="D52" s="48"/>
      <c r="F52" s="1"/>
      <c r="H52" s="2"/>
      <c r="I52" s="2"/>
      <c r="L52" s="1"/>
      <c r="M52" s="1"/>
      <c r="O52" s="2"/>
      <c r="P52" s="2"/>
      <c r="S52" s="1"/>
      <c r="T52" s="1"/>
      <c r="V52" s="2"/>
      <c r="W52" s="3"/>
      <c r="Z52" s="1"/>
      <c r="AA52" s="1"/>
      <c r="AC52" s="2"/>
      <c r="AD52" s="2"/>
      <c r="AK52" s="2"/>
      <c r="AN52" s="44"/>
      <c r="AO52" s="49"/>
      <c r="AP52" s="50"/>
      <c r="AQ52" s="51">
        <f>SUM(AQ9:AQ49)</f>
        <v>8590400</v>
      </c>
    </row>
    <row r="53" spans="3:43">
      <c r="F53" s="1"/>
      <c r="H53" s="2"/>
      <c r="I53" s="2"/>
      <c r="L53" s="1"/>
      <c r="M53" s="1"/>
      <c r="O53" s="2"/>
      <c r="P53" s="2"/>
      <c r="S53" s="1"/>
      <c r="T53" s="1"/>
      <c r="V53" s="2"/>
      <c r="W53" s="3"/>
      <c r="Z53" s="1"/>
      <c r="AA53" s="1"/>
      <c r="AC53" s="2"/>
      <c r="AD53" s="2"/>
      <c r="AK53" s="2"/>
      <c r="AO53" s="6"/>
      <c r="AP53" s="6"/>
      <c r="AQ53" s="6"/>
    </row>
    <row r="54" spans="3:43">
      <c r="F54" s="1"/>
      <c r="H54" s="2"/>
      <c r="I54" s="2"/>
      <c r="L54" s="1"/>
      <c r="M54" s="1"/>
      <c r="O54" s="2"/>
      <c r="P54" s="2"/>
      <c r="S54" s="1"/>
      <c r="T54" s="1"/>
      <c r="V54" s="2"/>
      <c r="W54" s="3"/>
      <c r="Z54" s="1"/>
      <c r="AA54" s="1"/>
      <c r="AC54" s="2"/>
      <c r="AD54" s="2"/>
      <c r="AK54" s="2"/>
      <c r="AO54" s="66" t="s">
        <v>29</v>
      </c>
      <c r="AP54" s="67"/>
      <c r="AQ54" s="67"/>
    </row>
    <row r="55" spans="3:43">
      <c r="F55" s="1"/>
      <c r="H55" s="2"/>
      <c r="I55" s="2"/>
      <c r="L55" s="1"/>
      <c r="M55" s="1"/>
      <c r="O55" s="2"/>
      <c r="P55" s="2"/>
      <c r="S55" s="1"/>
      <c r="T55" s="1"/>
      <c r="V55" s="2"/>
      <c r="W55" s="3"/>
      <c r="Z55" s="1"/>
      <c r="AA55" s="1"/>
      <c r="AC55" s="2"/>
      <c r="AD55" s="2"/>
      <c r="AK55" s="2"/>
      <c r="AO55" t="s">
        <v>30</v>
      </c>
      <c r="AQ55">
        <f t="shared" ref="AQ55:AQ67" si="33">AP55*9100</f>
        <v>0</v>
      </c>
    </row>
    <row r="56" spans="3:43">
      <c r="F56" s="1"/>
      <c r="H56" s="2"/>
      <c r="I56" s="2"/>
      <c r="L56" s="1"/>
      <c r="M56" s="1"/>
      <c r="O56" s="2"/>
      <c r="P56" s="2"/>
      <c r="S56" s="1"/>
      <c r="T56" s="1"/>
      <c r="V56" s="2"/>
      <c r="W56" s="3"/>
      <c r="Z56" s="1"/>
      <c r="AA56" s="1"/>
      <c r="AC56" s="2"/>
      <c r="AD56" s="2"/>
      <c r="AK56" s="2"/>
      <c r="AN56" s="52"/>
      <c r="AO56" t="s">
        <v>31</v>
      </c>
      <c r="AQ56">
        <f t="shared" si="33"/>
        <v>0</v>
      </c>
    </row>
    <row r="57" spans="3:43">
      <c r="F57" s="1"/>
      <c r="H57" s="2"/>
      <c r="I57" s="2"/>
      <c r="L57" s="1"/>
      <c r="M57" s="1"/>
      <c r="O57" s="2"/>
      <c r="P57" s="2"/>
      <c r="S57" s="1"/>
      <c r="T57" s="1"/>
      <c r="V57" s="2"/>
      <c r="W57" s="3"/>
      <c r="Z57" s="1"/>
      <c r="AA57" s="1"/>
      <c r="AC57" s="2"/>
      <c r="AD57" s="2"/>
      <c r="AK57" s="2"/>
      <c r="AN57" s="53"/>
      <c r="AO57" t="s">
        <v>32</v>
      </c>
      <c r="AQ57">
        <f t="shared" si="33"/>
        <v>0</v>
      </c>
    </row>
    <row r="58" spans="3:43">
      <c r="F58" s="1"/>
      <c r="H58" s="2"/>
      <c r="I58" s="2"/>
      <c r="L58" s="1"/>
      <c r="M58" s="1"/>
      <c r="O58" s="2"/>
      <c r="P58" s="2"/>
      <c r="S58" s="1"/>
      <c r="T58" s="1"/>
      <c r="V58" s="2"/>
      <c r="W58" s="3"/>
      <c r="Z58" s="1"/>
      <c r="AA58" s="1"/>
      <c r="AC58" s="2"/>
      <c r="AD58" s="2"/>
      <c r="AK58" s="6"/>
      <c r="AO58" t="s">
        <v>33</v>
      </c>
      <c r="AQ58">
        <f t="shared" si="33"/>
        <v>0</v>
      </c>
    </row>
    <row r="59" spans="3:43">
      <c r="F59" s="1"/>
      <c r="H59" s="2"/>
      <c r="I59" s="2"/>
      <c r="L59" s="1"/>
      <c r="M59" s="1"/>
      <c r="O59" s="2"/>
      <c r="P59" s="2"/>
      <c r="S59" s="1"/>
      <c r="T59" s="1"/>
      <c r="V59" s="2"/>
      <c r="W59" s="3"/>
      <c r="Z59" s="1"/>
      <c r="AA59" s="1"/>
      <c r="AC59" s="2"/>
      <c r="AD59" s="2"/>
      <c r="AK59" s="6"/>
      <c r="AO59" t="s">
        <v>34</v>
      </c>
      <c r="AQ59">
        <f t="shared" si="33"/>
        <v>0</v>
      </c>
    </row>
    <row r="60" spans="3:43">
      <c r="F60" s="1"/>
      <c r="H60" s="2"/>
      <c r="I60" s="2"/>
      <c r="L60" s="1"/>
      <c r="M60" s="1"/>
      <c r="O60" s="2"/>
      <c r="P60" s="2"/>
      <c r="S60" s="1"/>
      <c r="T60" s="1"/>
      <c r="V60" s="2"/>
      <c r="W60" s="3"/>
      <c r="Z60" s="1"/>
      <c r="AA60" s="1"/>
      <c r="AC60" s="2"/>
      <c r="AD60" s="2"/>
      <c r="AK60" s="6"/>
      <c r="AO60" t="s">
        <v>35</v>
      </c>
      <c r="AQ60">
        <f t="shared" si="33"/>
        <v>0</v>
      </c>
    </row>
    <row r="61" spans="3:43">
      <c r="F61" s="1"/>
      <c r="H61" s="2"/>
      <c r="I61" s="2"/>
      <c r="L61" s="1"/>
      <c r="M61" s="1"/>
      <c r="O61" s="2"/>
      <c r="P61" s="2"/>
      <c r="S61" s="1"/>
      <c r="T61" s="1"/>
      <c r="V61" s="2"/>
      <c r="W61" s="3"/>
      <c r="Z61" s="1"/>
      <c r="AA61" s="1"/>
      <c r="AC61" s="2"/>
      <c r="AD61" s="2"/>
      <c r="AK61" s="54"/>
      <c r="AL61" s="4"/>
      <c r="AO61" t="s">
        <v>36</v>
      </c>
      <c r="AQ61">
        <f t="shared" si="33"/>
        <v>0</v>
      </c>
    </row>
    <row r="62" spans="3:43">
      <c r="F62" s="1"/>
      <c r="H62" s="2"/>
      <c r="I62" s="2"/>
      <c r="L62" s="1"/>
      <c r="M62" s="1"/>
      <c r="O62" s="2"/>
      <c r="P62" s="2"/>
      <c r="S62" s="1"/>
      <c r="T62" s="1"/>
      <c r="V62" s="2"/>
      <c r="W62" s="3"/>
      <c r="Z62" s="1"/>
      <c r="AA62" s="1"/>
      <c r="AC62" s="2"/>
      <c r="AD62" s="2"/>
      <c r="AK62" s="54"/>
      <c r="AL62" s="4"/>
      <c r="AO62" t="s">
        <v>37</v>
      </c>
      <c r="AQ62">
        <f t="shared" si="33"/>
        <v>0</v>
      </c>
    </row>
    <row r="63" spans="3:43">
      <c r="F63" s="1"/>
      <c r="H63" s="2"/>
      <c r="I63" s="2"/>
      <c r="L63" s="1"/>
      <c r="M63" s="1"/>
      <c r="O63" s="2"/>
      <c r="P63" s="2"/>
      <c r="S63" s="1"/>
      <c r="T63" s="1"/>
      <c r="V63" s="2"/>
      <c r="W63" s="3"/>
      <c r="Z63" s="1"/>
      <c r="AA63" s="1"/>
      <c r="AC63" s="2"/>
      <c r="AD63" s="2"/>
      <c r="AK63" s="54"/>
      <c r="AO63" t="s">
        <v>38</v>
      </c>
      <c r="AQ63">
        <f t="shared" si="33"/>
        <v>0</v>
      </c>
    </row>
    <row r="64" spans="3:43">
      <c r="F64" s="1"/>
      <c r="H64" s="2"/>
      <c r="I64" s="2"/>
      <c r="L64" s="1"/>
      <c r="M64" s="1"/>
      <c r="O64" s="2"/>
      <c r="P64" s="2"/>
      <c r="S64" s="1"/>
      <c r="T64" s="1"/>
      <c r="V64" s="2"/>
      <c r="W64" s="3"/>
      <c r="Z64" s="1"/>
      <c r="AA64" s="1"/>
      <c r="AC64" s="2"/>
      <c r="AD64" s="2"/>
      <c r="AK64" s="54"/>
      <c r="AO64" t="s">
        <v>39</v>
      </c>
      <c r="AQ64">
        <f t="shared" si="33"/>
        <v>0</v>
      </c>
    </row>
    <row r="65" spans="6:43">
      <c r="F65" s="1"/>
      <c r="H65" s="2"/>
      <c r="I65" s="2"/>
      <c r="L65" s="1"/>
      <c r="M65" s="1"/>
      <c r="O65" s="2"/>
      <c r="P65" s="2"/>
      <c r="S65" s="1"/>
      <c r="T65" s="1"/>
      <c r="V65" s="2"/>
      <c r="W65" s="3"/>
      <c r="Z65" s="1"/>
      <c r="AA65" s="1"/>
      <c r="AC65" s="2"/>
      <c r="AD65" s="2"/>
      <c r="AK65" s="54"/>
      <c r="AO65" t="s">
        <v>40</v>
      </c>
      <c r="AP65">
        <v>40</v>
      </c>
      <c r="AQ65">
        <f t="shared" si="33"/>
        <v>364000</v>
      </c>
    </row>
    <row r="66" spans="6:43">
      <c r="F66" s="1"/>
      <c r="H66" s="2"/>
      <c r="I66" s="2"/>
      <c r="L66" s="1"/>
      <c r="M66" s="1"/>
      <c r="O66" s="2"/>
      <c r="P66" s="2"/>
      <c r="S66" s="1"/>
      <c r="T66" s="1"/>
      <c r="V66" s="2"/>
      <c r="W66" s="3"/>
      <c r="Z66" s="1"/>
      <c r="AA66" s="1"/>
      <c r="AC66" s="2"/>
      <c r="AD66" s="2"/>
      <c r="AK66" s="54"/>
      <c r="AL66" s="4"/>
      <c r="AO66" t="s">
        <v>41</v>
      </c>
      <c r="AP66">
        <v>40</v>
      </c>
      <c r="AQ66">
        <f t="shared" si="33"/>
        <v>364000</v>
      </c>
    </row>
    <row r="67" spans="6:43">
      <c r="F67" s="1"/>
      <c r="H67" s="2"/>
      <c r="I67" s="2"/>
      <c r="L67" s="1"/>
      <c r="M67" s="1"/>
      <c r="O67" s="2"/>
      <c r="P67" s="2"/>
      <c r="S67" s="1"/>
      <c r="T67" s="1"/>
      <c r="V67" s="2"/>
      <c r="W67" s="3"/>
      <c r="Z67" s="1"/>
      <c r="AA67" s="1"/>
      <c r="AC67" s="2"/>
      <c r="AD67" s="2"/>
      <c r="AK67" s="54"/>
      <c r="AL67" s="4"/>
      <c r="AO67" t="s">
        <v>42</v>
      </c>
      <c r="AP67">
        <v>40</v>
      </c>
      <c r="AQ67">
        <f t="shared" si="33"/>
        <v>364000</v>
      </c>
    </row>
    <row r="68" spans="6:43">
      <c r="F68" s="1"/>
      <c r="H68" s="2"/>
      <c r="I68" s="2"/>
      <c r="L68" s="1"/>
      <c r="M68" s="1"/>
      <c r="O68" s="2"/>
      <c r="P68" s="2"/>
      <c r="S68" s="1"/>
      <c r="T68" s="1"/>
      <c r="V68" s="2"/>
      <c r="W68" s="3"/>
      <c r="Z68" s="1"/>
      <c r="AA68" s="1"/>
      <c r="AC68" s="2"/>
      <c r="AD68" s="2"/>
      <c r="AK68" s="54"/>
      <c r="AL68" s="4"/>
    </row>
    <row r="69" spans="6:43">
      <c r="F69" s="1"/>
      <c r="H69" s="2"/>
      <c r="I69" s="2"/>
      <c r="L69" s="1"/>
      <c r="M69" s="1"/>
      <c r="O69" s="2"/>
      <c r="P69" s="2"/>
      <c r="S69" s="1"/>
      <c r="T69" s="1"/>
      <c r="V69" s="2"/>
      <c r="W69" s="3"/>
      <c r="Z69" s="1"/>
      <c r="AA69" s="1"/>
      <c r="AC69" s="2"/>
      <c r="AD69" s="2"/>
      <c r="AK69" s="54"/>
      <c r="AL69" s="4"/>
      <c r="AO69" t="s">
        <v>43</v>
      </c>
      <c r="AQ69">
        <f>SUM(AQ55:AQ67)</f>
        <v>1092000</v>
      </c>
    </row>
    <row r="70" spans="6:43">
      <c r="F70" s="1"/>
      <c r="H70" s="2"/>
      <c r="I70" s="2"/>
      <c r="L70" s="1"/>
      <c r="M70" s="1"/>
      <c r="O70" s="2"/>
      <c r="P70" s="2"/>
      <c r="S70" s="1"/>
      <c r="T70" s="1"/>
      <c r="V70" s="2"/>
      <c r="W70" s="3"/>
      <c r="Z70" s="1"/>
      <c r="AA70" s="1"/>
      <c r="AC70" s="2"/>
      <c r="AD70" s="2"/>
      <c r="AK70" s="54"/>
      <c r="AO70" t="s">
        <v>40</v>
      </c>
      <c r="AQ70">
        <v>364000</v>
      </c>
    </row>
    <row r="71" spans="6:43">
      <c r="F71" s="1"/>
      <c r="H71" s="2"/>
      <c r="I71" s="2"/>
      <c r="L71" s="1"/>
      <c r="M71" s="1"/>
      <c r="O71" s="2"/>
      <c r="P71" s="2"/>
      <c r="S71" s="1"/>
      <c r="T71" s="1"/>
      <c r="V71" s="2"/>
      <c r="W71" s="3"/>
      <c r="Z71" s="1"/>
      <c r="AA71" s="1"/>
      <c r="AC71" s="2"/>
      <c r="AD71" s="2"/>
      <c r="AK71" s="54"/>
      <c r="AO71" t="s">
        <v>44</v>
      </c>
      <c r="AQ71">
        <v>182000</v>
      </c>
    </row>
    <row r="72" spans="6:43">
      <c r="F72" s="1"/>
      <c r="H72" s="2"/>
      <c r="I72" s="2"/>
      <c r="L72" s="1"/>
      <c r="M72" s="1"/>
      <c r="O72" s="2"/>
      <c r="P72" s="2"/>
      <c r="S72" s="1"/>
      <c r="T72" s="1"/>
      <c r="V72" s="2"/>
      <c r="W72" s="3"/>
      <c r="Z72" s="1"/>
      <c r="AA72" s="1"/>
      <c r="AC72" s="2"/>
      <c r="AD72" s="2"/>
      <c r="AK72" s="54"/>
      <c r="AO72" t="s">
        <v>44</v>
      </c>
      <c r="AQ72">
        <v>182000</v>
      </c>
    </row>
    <row r="73" spans="6:43">
      <c r="F73" s="1"/>
      <c r="H73" s="2"/>
      <c r="I73" s="2"/>
      <c r="L73" s="1"/>
      <c r="M73" s="1"/>
      <c r="O73" s="2"/>
      <c r="P73" s="2"/>
      <c r="S73" s="1"/>
      <c r="T73" s="1"/>
      <c r="V73" s="2"/>
      <c r="W73" s="3"/>
      <c r="Z73" s="1"/>
      <c r="AA73" s="1"/>
      <c r="AC73" s="2"/>
      <c r="AD73" s="2"/>
      <c r="AK73" s="54"/>
    </row>
    <row r="74" spans="6:43">
      <c r="AO74" t="s">
        <v>45</v>
      </c>
      <c r="AQ74">
        <f>SUM(AQ69:AQ72)</f>
        <v>1820000</v>
      </c>
    </row>
  </sheetData>
  <mergeCells count="3">
    <mergeCell ref="F3:L3"/>
    <mergeCell ref="AO54:AQ54"/>
    <mergeCell ref="L43:U4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AO68"/>
  <sheetViews>
    <sheetView topLeftCell="B1" zoomScaleNormal="100" workbookViewId="0">
      <selection activeCell="Q42" sqref="Q42"/>
    </sheetView>
  </sheetViews>
  <sheetFormatPr baseColWidth="10" defaultRowHeight="15"/>
  <cols>
    <col min="1" max="1" width="6.42578125" customWidth="1"/>
    <col min="2" max="2" width="5.140625" customWidth="1"/>
    <col min="3" max="3" width="4.5703125" customWidth="1"/>
    <col min="4" max="4" width="27.85546875" customWidth="1"/>
    <col min="5" max="5" width="3" customWidth="1"/>
    <col min="6" max="6" width="2.42578125" customWidth="1"/>
    <col min="7" max="7" width="3.7109375" customWidth="1"/>
    <col min="8" max="8" width="3.42578125" customWidth="1"/>
    <col min="9" max="9" width="3.140625" customWidth="1"/>
    <col min="10" max="10" width="3.42578125" customWidth="1"/>
    <col min="11" max="11" width="3.7109375" customWidth="1"/>
    <col min="12" max="12" width="3.85546875" customWidth="1"/>
    <col min="13" max="13" width="3.5703125" customWidth="1"/>
    <col min="14" max="14" width="3.42578125" customWidth="1"/>
    <col min="15" max="16" width="3.140625" customWidth="1"/>
    <col min="17" max="17" width="3.28515625" customWidth="1"/>
    <col min="18" max="18" width="3.42578125" customWidth="1"/>
    <col min="19" max="19" width="3.140625" customWidth="1"/>
    <col min="20" max="20" width="2.85546875" customWidth="1"/>
    <col min="21" max="23" width="3.28515625" customWidth="1"/>
    <col min="24" max="24" width="2.85546875" customWidth="1"/>
    <col min="25" max="25" width="3.28515625" customWidth="1"/>
    <col min="26" max="26" width="2.85546875" customWidth="1"/>
    <col min="27" max="27" width="3.28515625" customWidth="1"/>
    <col min="28" max="28" width="3.5703125" customWidth="1"/>
    <col min="29" max="30" width="3.28515625" customWidth="1"/>
    <col min="31" max="31" width="3.140625" customWidth="1"/>
    <col min="32" max="32" width="3.5703125" customWidth="1"/>
    <col min="33" max="34" width="3.140625" customWidth="1"/>
    <col min="35" max="35" width="8.28515625" customWidth="1"/>
    <col min="36" max="36" width="4.5703125" customWidth="1"/>
    <col min="37" max="37" width="3.85546875" customWidth="1"/>
    <col min="38" max="38" width="13.42578125" customWidth="1"/>
    <col min="39" max="39" width="30.42578125" customWidth="1"/>
    <col min="40" max="40" width="16.28515625" customWidth="1"/>
    <col min="41" max="41" width="10.5703125" customWidth="1"/>
    <col min="42" max="42" width="5.42578125" customWidth="1"/>
    <col min="43" max="43" width="4" customWidth="1"/>
    <col min="44" max="44" width="4.140625" customWidth="1"/>
    <col min="45" max="45" width="5.42578125" customWidth="1"/>
    <col min="46" max="46" width="4.85546875" customWidth="1"/>
  </cols>
  <sheetData>
    <row r="2" spans="3:41" ht="15.75" thickBot="1"/>
    <row r="3" spans="3:41" ht="15.75" thickBot="1">
      <c r="G3" s="64"/>
      <c r="H3" s="64"/>
      <c r="I3" s="64"/>
      <c r="J3" s="64"/>
      <c r="K3" s="64"/>
      <c r="L3" s="65"/>
      <c r="M3" s="1"/>
      <c r="O3" s="2"/>
      <c r="P3" s="2"/>
      <c r="S3" s="1"/>
      <c r="T3" s="1"/>
      <c r="V3" s="2"/>
      <c r="W3" s="3"/>
      <c r="Z3" s="1"/>
      <c r="AA3" s="1"/>
      <c r="AC3" s="2"/>
      <c r="AD3" s="2"/>
      <c r="AE3" s="4"/>
      <c r="AF3" s="4"/>
      <c r="AG3" s="4"/>
      <c r="AH3" s="4"/>
      <c r="AI3" s="2"/>
      <c r="AM3" s="2"/>
      <c r="AN3" s="2"/>
      <c r="AO3" s="2"/>
    </row>
    <row r="4" spans="3:41" ht="24" customHeight="1" thickBot="1">
      <c r="H4" s="2"/>
      <c r="I4" s="2"/>
      <c r="L4" s="1"/>
      <c r="M4" s="1"/>
      <c r="O4" s="2"/>
      <c r="P4" s="2"/>
      <c r="S4" s="1"/>
      <c r="T4" s="1"/>
      <c r="V4" s="2"/>
      <c r="W4" s="3"/>
      <c r="X4" s="4"/>
      <c r="Y4" s="4"/>
      <c r="Z4" s="5"/>
      <c r="AA4" s="5"/>
      <c r="AB4" s="4"/>
      <c r="AC4" s="6"/>
      <c r="AD4" s="6"/>
      <c r="AE4" s="4"/>
      <c r="AF4" s="4"/>
      <c r="AG4" s="4"/>
      <c r="AH4" s="4"/>
      <c r="AI4" s="2"/>
      <c r="AM4" s="2"/>
      <c r="AN4" s="2"/>
      <c r="AO4" s="2"/>
    </row>
    <row r="5" spans="3:41" ht="24" thickBot="1">
      <c r="D5" s="7"/>
      <c r="E5" s="7"/>
      <c r="F5" s="8"/>
      <c r="G5" s="10"/>
      <c r="H5" s="10"/>
      <c r="I5" s="10"/>
      <c r="J5" s="10"/>
      <c r="K5" s="10"/>
      <c r="L5" s="11"/>
      <c r="M5" s="9"/>
      <c r="N5" s="12"/>
      <c r="O5" s="10"/>
      <c r="P5" s="10"/>
      <c r="Q5" s="10"/>
      <c r="R5" s="10"/>
      <c r="S5" s="11"/>
      <c r="T5" s="9"/>
      <c r="U5" s="12"/>
      <c r="V5" s="10"/>
      <c r="W5" s="10"/>
      <c r="X5" s="10"/>
      <c r="Y5" s="10"/>
      <c r="Z5" s="11"/>
      <c r="AA5" s="9"/>
      <c r="AB5" s="12"/>
      <c r="AC5" s="10"/>
      <c r="AD5" s="10"/>
      <c r="AE5" s="10"/>
      <c r="AF5" s="10"/>
      <c r="AG5" s="10"/>
      <c r="AH5" s="10"/>
      <c r="AI5" s="6"/>
      <c r="AM5" s="2"/>
      <c r="AN5" s="2"/>
      <c r="AO5" s="2"/>
    </row>
    <row r="6" spans="3:41" ht="15.75" thickBot="1">
      <c r="D6" s="7"/>
      <c r="E6" s="7"/>
      <c r="G6" s="14" t="s">
        <v>0</v>
      </c>
      <c r="H6" s="13" t="s">
        <v>1</v>
      </c>
      <c r="I6" s="14" t="s">
        <v>2</v>
      </c>
      <c r="J6" s="14" t="s">
        <v>3</v>
      </c>
      <c r="K6" s="13" t="s">
        <v>4</v>
      </c>
      <c r="L6" s="13" t="s">
        <v>5</v>
      </c>
      <c r="M6" s="13" t="s">
        <v>0</v>
      </c>
      <c r="N6" s="14" t="s">
        <v>0</v>
      </c>
      <c r="O6" s="13" t="s">
        <v>1</v>
      </c>
      <c r="P6" s="14" t="s">
        <v>2</v>
      </c>
      <c r="Q6" s="14" t="s">
        <v>3</v>
      </c>
      <c r="R6" s="13" t="s">
        <v>4</v>
      </c>
      <c r="S6" s="13" t="s">
        <v>5</v>
      </c>
      <c r="T6" s="13" t="s">
        <v>0</v>
      </c>
      <c r="U6" s="14" t="s">
        <v>0</v>
      </c>
      <c r="V6" s="13" t="s">
        <v>1</v>
      </c>
      <c r="W6" s="14" t="s">
        <v>2</v>
      </c>
      <c r="X6" s="14" t="s">
        <v>3</v>
      </c>
      <c r="Y6" s="13" t="s">
        <v>4</v>
      </c>
      <c r="Z6" s="13" t="s">
        <v>5</v>
      </c>
      <c r="AA6" s="13" t="s">
        <v>0</v>
      </c>
      <c r="AB6" s="14" t="s">
        <v>0</v>
      </c>
      <c r="AC6" s="13" t="s">
        <v>1</v>
      </c>
      <c r="AD6" s="14" t="s">
        <v>2</v>
      </c>
      <c r="AE6" s="14" t="s">
        <v>3</v>
      </c>
      <c r="AF6" s="13" t="s">
        <v>4</v>
      </c>
      <c r="AG6" s="13" t="s">
        <v>5</v>
      </c>
      <c r="AH6" s="13" t="s">
        <v>0</v>
      </c>
      <c r="AI6" s="55"/>
      <c r="AM6" s="2"/>
      <c r="AN6" s="2"/>
      <c r="AO6" s="2"/>
    </row>
    <row r="7" spans="3:41" ht="14.25" customHeight="1" thickBot="1">
      <c r="D7" s="15"/>
      <c r="E7" s="15"/>
      <c r="F7" s="16"/>
      <c r="G7" s="13">
        <v>26</v>
      </c>
      <c r="H7" s="13">
        <v>27</v>
      </c>
      <c r="I7" s="13">
        <v>28</v>
      </c>
      <c r="J7" s="13">
        <v>1</v>
      </c>
      <c r="K7" s="13">
        <v>2</v>
      </c>
      <c r="L7" s="13">
        <v>3</v>
      </c>
      <c r="M7" s="13">
        <v>4</v>
      </c>
      <c r="N7" s="13">
        <v>5</v>
      </c>
      <c r="O7" s="13">
        <v>6</v>
      </c>
      <c r="P7" s="13">
        <v>7</v>
      </c>
      <c r="Q7" s="13">
        <v>8</v>
      </c>
      <c r="R7" s="13">
        <v>9</v>
      </c>
      <c r="S7" s="13">
        <v>10</v>
      </c>
      <c r="T7" s="13">
        <v>11</v>
      </c>
      <c r="U7" s="13">
        <v>12</v>
      </c>
      <c r="V7" s="13">
        <v>13</v>
      </c>
      <c r="W7" s="13">
        <v>14</v>
      </c>
      <c r="X7" s="13">
        <v>15</v>
      </c>
      <c r="Y7" s="13">
        <v>16</v>
      </c>
      <c r="Z7" s="13">
        <v>17</v>
      </c>
      <c r="AA7" s="13">
        <v>18</v>
      </c>
      <c r="AB7" s="13">
        <v>19</v>
      </c>
      <c r="AC7" s="13">
        <v>20</v>
      </c>
      <c r="AD7" s="13">
        <v>21</v>
      </c>
      <c r="AE7" s="13">
        <v>22</v>
      </c>
      <c r="AF7" s="13">
        <v>23</v>
      </c>
      <c r="AG7" s="13">
        <v>24</v>
      </c>
      <c r="AH7" s="13">
        <v>25</v>
      </c>
      <c r="AI7" s="6"/>
      <c r="AM7" s="17" t="s">
        <v>6</v>
      </c>
      <c r="AN7" s="17" t="s">
        <v>7</v>
      </c>
      <c r="AO7" s="18" t="s">
        <v>8</v>
      </c>
    </row>
    <row r="8" spans="3:41" ht="13.5" customHeight="1" thickBot="1">
      <c r="D8" s="19" t="s">
        <v>9</v>
      </c>
      <c r="E8" s="20"/>
      <c r="F8" s="21" t="s">
        <v>4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>
        <v>7</v>
      </c>
      <c r="R8" s="22">
        <v>7</v>
      </c>
      <c r="S8" s="22"/>
      <c r="T8" s="22"/>
      <c r="U8" s="22"/>
      <c r="V8" s="22"/>
      <c r="W8" s="22">
        <v>7</v>
      </c>
      <c r="X8" s="22"/>
      <c r="Y8" s="22">
        <v>7</v>
      </c>
      <c r="Z8" s="22"/>
      <c r="AA8" s="22"/>
      <c r="AB8" s="22"/>
      <c r="AC8" s="22"/>
      <c r="AD8" s="22">
        <v>7</v>
      </c>
      <c r="AE8" s="23"/>
      <c r="AF8" s="21">
        <v>7</v>
      </c>
      <c r="AG8" s="22"/>
      <c r="AH8" s="22"/>
      <c r="AI8" s="6">
        <f t="shared" ref="AI8:AI34" si="0">SUM(G8:AH8)</f>
        <v>42</v>
      </c>
      <c r="AJ8">
        <f>SUM(AI8:AI9)</f>
        <v>52</v>
      </c>
      <c r="AK8">
        <f>SUM(AJ8:AJ9)</f>
        <v>52</v>
      </c>
      <c r="AL8">
        <f>AK8*9100</f>
        <v>473200</v>
      </c>
      <c r="AM8" s="24"/>
      <c r="AN8" s="25"/>
      <c r="AO8" s="26"/>
    </row>
    <row r="9" spans="3:41" ht="14.25" customHeight="1" thickBot="1">
      <c r="C9" s="27"/>
      <c r="D9" s="28"/>
      <c r="E9" s="29"/>
      <c r="F9" s="23" t="s">
        <v>10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v>3</v>
      </c>
      <c r="V9" s="23">
        <v>7</v>
      </c>
      <c r="W9" s="23"/>
      <c r="X9" s="23"/>
      <c r="Y9" s="23"/>
      <c r="Z9" s="23"/>
      <c r="AA9" s="23"/>
      <c r="AB9" s="23"/>
      <c r="AC9" s="23"/>
      <c r="AD9" s="23"/>
      <c r="AE9" s="22"/>
      <c r="AF9" s="22"/>
      <c r="AG9" s="23"/>
      <c r="AH9" s="23"/>
      <c r="AI9" s="6">
        <f t="shared" si="0"/>
        <v>10</v>
      </c>
      <c r="AJ9" s="27"/>
      <c r="AK9" s="27"/>
      <c r="AL9" s="27"/>
      <c r="AM9" s="24" t="s">
        <v>9</v>
      </c>
      <c r="AN9" s="30">
        <v>1053814066</v>
      </c>
      <c r="AO9" s="31">
        <f>AL8</f>
        <v>473200</v>
      </c>
    </row>
    <row r="10" spans="3:41" ht="12.75" customHeight="1" thickBot="1">
      <c r="D10" s="19" t="s">
        <v>11</v>
      </c>
      <c r="E10" s="32"/>
      <c r="F10" s="21" t="s">
        <v>4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>
        <v>7</v>
      </c>
      <c r="AF10" s="23"/>
      <c r="AG10" s="22"/>
      <c r="AH10" s="22"/>
      <c r="AI10" s="6">
        <f t="shared" si="0"/>
        <v>7</v>
      </c>
      <c r="AJ10">
        <f>SUM(AI10:AI11)</f>
        <v>27</v>
      </c>
      <c r="AK10">
        <f>SUM(AJ10:AJ11)</f>
        <v>27</v>
      </c>
      <c r="AL10">
        <f>AK10*9100</f>
        <v>245700</v>
      </c>
      <c r="AM10" s="24"/>
      <c r="AN10" s="30"/>
      <c r="AO10" s="31"/>
    </row>
    <row r="11" spans="3:41" ht="16.5" customHeight="1" thickBot="1">
      <c r="C11" s="27"/>
      <c r="D11" s="28"/>
      <c r="E11" s="29"/>
      <c r="F11" s="23" t="s">
        <v>10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>
        <v>3</v>
      </c>
      <c r="U11" s="23">
        <v>2</v>
      </c>
      <c r="V11" s="23"/>
      <c r="W11" s="23"/>
      <c r="X11" s="23">
        <v>3</v>
      </c>
      <c r="Y11" s="23">
        <v>2</v>
      </c>
      <c r="Z11" s="23">
        <v>3</v>
      </c>
      <c r="AA11" s="23">
        <v>7</v>
      </c>
      <c r="AB11" s="23"/>
      <c r="AC11" s="23"/>
      <c r="AD11" s="23"/>
      <c r="AE11" s="23"/>
      <c r="AF11" s="23"/>
      <c r="AG11" s="23"/>
      <c r="AH11" s="23"/>
      <c r="AI11" s="6">
        <f t="shared" si="0"/>
        <v>20</v>
      </c>
      <c r="AJ11" s="27"/>
      <c r="AK11" s="27"/>
      <c r="AL11" s="27"/>
      <c r="AM11" s="33" t="s">
        <v>11</v>
      </c>
      <c r="AN11" s="30">
        <v>1053813262</v>
      </c>
      <c r="AO11" s="31">
        <f t="shared" ref="AO11:AO23" si="1">AL10</f>
        <v>245700</v>
      </c>
    </row>
    <row r="12" spans="3:41" ht="14.25" customHeight="1" thickBot="1">
      <c r="D12" s="19" t="s">
        <v>14</v>
      </c>
      <c r="E12" s="32"/>
      <c r="F12" s="21" t="s">
        <v>4</v>
      </c>
      <c r="G12" s="22"/>
      <c r="H12" s="22"/>
      <c r="I12" s="22"/>
      <c r="J12" s="22"/>
      <c r="K12" s="22"/>
      <c r="L12" s="22"/>
      <c r="M12" s="22"/>
      <c r="N12" s="22">
        <v>7</v>
      </c>
      <c r="O12" s="22">
        <v>7</v>
      </c>
      <c r="P12" s="22">
        <v>7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>
        <v>7</v>
      </c>
      <c r="AD12" s="22"/>
      <c r="AE12" s="22"/>
      <c r="AF12" s="22"/>
      <c r="AG12" s="22"/>
      <c r="AH12" s="22"/>
      <c r="AI12" s="2">
        <f t="shared" si="0"/>
        <v>28</v>
      </c>
      <c r="AJ12">
        <f t="shared" ref="AJ12:AK12" si="2">SUM(AI12:AI13)</f>
        <v>51</v>
      </c>
      <c r="AK12">
        <f t="shared" si="2"/>
        <v>51</v>
      </c>
      <c r="AL12">
        <f t="shared" ref="AL12" si="3">AK12*9100</f>
        <v>464100</v>
      </c>
      <c r="AM12" s="33"/>
      <c r="AN12" s="30"/>
      <c r="AO12" s="31"/>
    </row>
    <row r="13" spans="3:41" ht="14.25" customHeight="1" thickBot="1">
      <c r="C13" s="27"/>
      <c r="D13" s="28"/>
      <c r="E13" s="29"/>
      <c r="F13" s="23" t="s">
        <v>10</v>
      </c>
      <c r="G13" s="23">
        <v>3</v>
      </c>
      <c r="H13" s="23">
        <v>7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7"/>
      <c r="U13" s="23"/>
      <c r="V13" s="23"/>
      <c r="W13" s="23"/>
      <c r="X13" s="23"/>
      <c r="Y13" s="23"/>
      <c r="Z13" s="23"/>
      <c r="AA13" s="23">
        <v>3</v>
      </c>
      <c r="AB13" s="23">
        <v>7</v>
      </c>
      <c r="AC13" s="23"/>
      <c r="AD13" s="23"/>
      <c r="AE13" s="23"/>
      <c r="AF13" s="23"/>
      <c r="AG13" s="23"/>
      <c r="AH13" s="23">
        <v>3</v>
      </c>
      <c r="AI13" s="2">
        <f t="shared" si="0"/>
        <v>23</v>
      </c>
      <c r="AJ13" s="27"/>
      <c r="AK13" s="27"/>
      <c r="AL13" s="27"/>
      <c r="AM13" s="33" t="s">
        <v>14</v>
      </c>
      <c r="AN13" s="30">
        <v>1053814316</v>
      </c>
      <c r="AO13" s="31">
        <f t="shared" si="1"/>
        <v>464100</v>
      </c>
    </row>
    <row r="14" spans="3:41" ht="13.5" customHeight="1" thickBot="1">
      <c r="D14" s="19" t="s">
        <v>16</v>
      </c>
      <c r="E14" s="32"/>
      <c r="F14" s="21" t="s">
        <v>4</v>
      </c>
      <c r="G14" s="22">
        <v>7</v>
      </c>
      <c r="H14" s="22"/>
      <c r="I14" s="22"/>
      <c r="J14" s="22"/>
      <c r="K14" s="22">
        <v>7</v>
      </c>
      <c r="L14" s="22">
        <v>7</v>
      </c>
      <c r="M14" s="22">
        <v>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>
        <v>7</v>
      </c>
      <c r="AC14" s="22"/>
      <c r="AD14" s="22"/>
      <c r="AE14" s="22"/>
      <c r="AF14" s="22"/>
      <c r="AG14" s="22"/>
      <c r="AH14" s="22"/>
      <c r="AI14" s="2">
        <f t="shared" si="0"/>
        <v>35</v>
      </c>
      <c r="AJ14">
        <f t="shared" ref="AJ14:AK14" si="4">SUM(AI14:AI15)</f>
        <v>75</v>
      </c>
      <c r="AK14">
        <f t="shared" si="4"/>
        <v>75</v>
      </c>
      <c r="AL14">
        <f t="shared" ref="AL14" si="5">AK14*9100</f>
        <v>682500</v>
      </c>
      <c r="AM14" s="33"/>
      <c r="AN14" s="30"/>
      <c r="AO14" s="31"/>
    </row>
    <row r="15" spans="3:41" ht="13.5" customHeight="1" thickBot="1">
      <c r="C15" s="27"/>
      <c r="D15" s="28"/>
      <c r="E15" s="29"/>
      <c r="F15" s="23" t="s">
        <v>10</v>
      </c>
      <c r="G15" s="23"/>
      <c r="H15" s="23">
        <v>3</v>
      </c>
      <c r="I15" s="23">
        <v>7</v>
      </c>
      <c r="J15" s="23"/>
      <c r="K15" s="23">
        <v>3</v>
      </c>
      <c r="L15" s="23">
        <v>7</v>
      </c>
      <c r="M15" s="23"/>
      <c r="N15" s="23"/>
      <c r="O15" s="23">
        <v>3</v>
      </c>
      <c r="P15" s="23">
        <v>7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>
        <v>3</v>
      </c>
      <c r="AD15" s="23">
        <v>7</v>
      </c>
      <c r="AE15" s="23"/>
      <c r="AF15" s="23"/>
      <c r="AG15" s="23"/>
      <c r="AH15" s="23"/>
      <c r="AI15" s="2">
        <f t="shared" si="0"/>
        <v>40</v>
      </c>
      <c r="AJ15" s="27"/>
      <c r="AK15" s="27"/>
      <c r="AL15" s="27"/>
      <c r="AM15" s="34" t="s">
        <v>16</v>
      </c>
      <c r="AN15" s="35">
        <v>1053818568</v>
      </c>
      <c r="AO15" s="31">
        <f t="shared" si="1"/>
        <v>682500</v>
      </c>
    </row>
    <row r="16" spans="3:41" ht="12" customHeight="1" thickBot="1">
      <c r="D16" s="19" t="s">
        <v>17</v>
      </c>
      <c r="E16" s="32"/>
      <c r="F16" s="21" t="s">
        <v>4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7</v>
      </c>
      <c r="W16" s="22"/>
      <c r="X16" s="22">
        <v>7</v>
      </c>
      <c r="Y16" s="22">
        <v>7</v>
      </c>
      <c r="Z16" s="22"/>
      <c r="AA16" s="22"/>
      <c r="AB16" s="22"/>
      <c r="AC16" s="22">
        <v>7</v>
      </c>
      <c r="AD16" s="22"/>
      <c r="AE16" s="22"/>
      <c r="AF16" s="22"/>
      <c r="AG16" s="22"/>
      <c r="AH16" s="22"/>
      <c r="AI16" s="2">
        <f t="shared" si="0"/>
        <v>28</v>
      </c>
      <c r="AJ16">
        <f t="shared" ref="AJ16:AK16" si="6">SUM(AI16:AI17)</f>
        <v>53</v>
      </c>
      <c r="AK16">
        <f t="shared" si="6"/>
        <v>53</v>
      </c>
      <c r="AL16">
        <f t="shared" ref="AL16" si="7">AK16*9100</f>
        <v>482300</v>
      </c>
      <c r="AM16" s="26"/>
      <c r="AN16" s="34"/>
      <c r="AO16" s="31"/>
    </row>
    <row r="17" spans="3:41" ht="14.25" customHeight="1" thickBot="1">
      <c r="C17" s="27"/>
      <c r="D17" s="28"/>
      <c r="E17" s="29"/>
      <c r="F17" s="23" t="s">
        <v>10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>
        <v>5</v>
      </c>
      <c r="V17" s="23"/>
      <c r="W17" s="23"/>
      <c r="X17" s="23"/>
      <c r="Y17" s="23">
        <v>3</v>
      </c>
      <c r="Z17" s="23">
        <v>7</v>
      </c>
      <c r="AA17" s="23"/>
      <c r="AE17" s="23"/>
      <c r="AF17" s="23">
        <v>5</v>
      </c>
      <c r="AG17" s="23">
        <v>5</v>
      </c>
      <c r="AH17" s="23"/>
      <c r="AI17" s="2">
        <f t="shared" si="0"/>
        <v>25</v>
      </c>
      <c r="AJ17" s="27"/>
      <c r="AK17" s="27"/>
      <c r="AL17" s="27"/>
      <c r="AM17" s="33" t="s">
        <v>17</v>
      </c>
      <c r="AN17" s="35">
        <v>1053819855</v>
      </c>
      <c r="AO17" s="31">
        <f t="shared" si="1"/>
        <v>482300</v>
      </c>
    </row>
    <row r="18" spans="3:41" ht="12.75" customHeight="1" thickBot="1">
      <c r="D18" s="19" t="s">
        <v>18</v>
      </c>
      <c r="E18" s="32"/>
      <c r="F18" s="21" t="s">
        <v>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>
        <v>7</v>
      </c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>
        <v>7</v>
      </c>
      <c r="AE18" s="22"/>
      <c r="AF18" s="22"/>
      <c r="AG18" s="22"/>
      <c r="AH18" s="22">
        <v>7</v>
      </c>
      <c r="AI18" s="2">
        <f t="shared" si="0"/>
        <v>21</v>
      </c>
      <c r="AJ18">
        <f t="shared" ref="AJ18:AK18" si="8">SUM(AI18:AI19)</f>
        <v>41</v>
      </c>
      <c r="AK18">
        <f t="shared" si="8"/>
        <v>41</v>
      </c>
      <c r="AL18">
        <f t="shared" ref="AL18" si="9">AK18*9100</f>
        <v>373100</v>
      </c>
      <c r="AM18" s="26"/>
      <c r="AN18" s="34"/>
      <c r="AO18" s="31"/>
    </row>
    <row r="19" spans="3:41" ht="14.25" customHeight="1" thickBot="1">
      <c r="C19" s="27"/>
      <c r="D19" s="28"/>
      <c r="E19" s="29"/>
      <c r="F19" s="23" t="s">
        <v>10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>
        <v>5</v>
      </c>
      <c r="Z19" s="23"/>
      <c r="AA19" s="23"/>
      <c r="AB19" s="23">
        <v>3</v>
      </c>
      <c r="AC19" s="23">
        <v>7</v>
      </c>
      <c r="AD19" s="23"/>
      <c r="AE19" s="23">
        <v>3</v>
      </c>
      <c r="AF19" s="23">
        <v>2</v>
      </c>
      <c r="AG19" s="23"/>
      <c r="AH19" s="23"/>
      <c r="AI19" s="2">
        <f t="shared" si="0"/>
        <v>20</v>
      </c>
      <c r="AJ19" s="27"/>
      <c r="AK19" s="27"/>
      <c r="AL19" s="27"/>
      <c r="AM19" s="33" t="s">
        <v>18</v>
      </c>
      <c r="AN19" s="35">
        <v>1060651769</v>
      </c>
      <c r="AO19" s="31">
        <f t="shared" si="1"/>
        <v>373100</v>
      </c>
    </row>
    <row r="20" spans="3:41" ht="12" customHeight="1" thickBot="1">
      <c r="D20" s="19" t="s">
        <v>19</v>
      </c>
      <c r="E20" s="32"/>
      <c r="F20" s="21" t="s">
        <v>4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>
        <v>7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>
        <v>7</v>
      </c>
      <c r="AH20" s="22">
        <v>7</v>
      </c>
      <c r="AI20" s="2">
        <f t="shared" si="0"/>
        <v>21</v>
      </c>
      <c r="AJ20">
        <f t="shared" ref="AJ20:AK20" si="10">SUM(AI20:AI21)</f>
        <v>37</v>
      </c>
      <c r="AK20">
        <f t="shared" si="10"/>
        <v>37</v>
      </c>
      <c r="AL20">
        <f t="shared" ref="AL20" si="11">AK20*9100</f>
        <v>336700</v>
      </c>
      <c r="AM20" s="26"/>
      <c r="AN20" s="34"/>
      <c r="AO20" s="31"/>
    </row>
    <row r="21" spans="3:41" ht="14.25" customHeight="1" thickBot="1">
      <c r="C21" s="27"/>
      <c r="D21" s="28"/>
      <c r="E21" s="29"/>
      <c r="F21" s="23" t="s">
        <v>10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>
        <v>3</v>
      </c>
      <c r="S21" s="23">
        <v>3</v>
      </c>
      <c r="T21" s="23">
        <v>7</v>
      </c>
      <c r="U21" s="23"/>
      <c r="V21" s="21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>
        <v>3</v>
      </c>
      <c r="AH21" s="23"/>
      <c r="AI21" s="2">
        <f t="shared" si="0"/>
        <v>16</v>
      </c>
      <c r="AJ21" s="27"/>
      <c r="AK21" s="27"/>
      <c r="AL21" s="27"/>
      <c r="AM21" s="33" t="s">
        <v>19</v>
      </c>
      <c r="AN21" s="35">
        <v>1053821960</v>
      </c>
      <c r="AO21" s="31">
        <f t="shared" si="1"/>
        <v>336700</v>
      </c>
    </row>
    <row r="22" spans="3:41" ht="13.5" customHeight="1" thickBot="1">
      <c r="D22" s="19" t="s">
        <v>20</v>
      </c>
      <c r="E22" s="32"/>
      <c r="F22" s="21" t="s">
        <v>4</v>
      </c>
      <c r="G22" s="22"/>
      <c r="H22" s="22">
        <v>7</v>
      </c>
      <c r="I22" s="22"/>
      <c r="J22" s="22">
        <v>7</v>
      </c>
      <c r="K22" s="22"/>
      <c r="L22" s="22"/>
      <c r="M22" s="22"/>
      <c r="N22" s="22"/>
      <c r="O22" s="22"/>
      <c r="P22" s="22"/>
      <c r="Q22" s="22"/>
      <c r="R22" s="22"/>
      <c r="S22" s="22">
        <v>7</v>
      </c>
      <c r="T22" s="22"/>
      <c r="U22" s="22">
        <v>7</v>
      </c>
      <c r="V22" s="22">
        <v>7</v>
      </c>
      <c r="W22" s="22">
        <v>7</v>
      </c>
      <c r="X22" s="22">
        <v>7</v>
      </c>
      <c r="Y22" s="22"/>
      <c r="Z22" s="22">
        <v>7</v>
      </c>
      <c r="AA22" s="22">
        <v>7</v>
      </c>
      <c r="AB22" s="22">
        <v>7</v>
      </c>
      <c r="AC22" s="22"/>
      <c r="AD22" s="22"/>
      <c r="AE22" s="22"/>
      <c r="AF22" s="22"/>
      <c r="AG22" s="22">
        <v>7</v>
      </c>
      <c r="AH22" s="22">
        <v>7</v>
      </c>
      <c r="AI22" s="2">
        <f t="shared" si="0"/>
        <v>84</v>
      </c>
      <c r="AJ22">
        <f t="shared" ref="AJ22:AK22" si="12">SUM(AI22:AI23)</f>
        <v>89</v>
      </c>
      <c r="AK22">
        <f t="shared" si="12"/>
        <v>89</v>
      </c>
      <c r="AL22">
        <f t="shared" ref="AL22" si="13">AK22*9100</f>
        <v>809900</v>
      </c>
      <c r="AM22" s="26"/>
      <c r="AN22" s="34"/>
      <c r="AO22" s="31"/>
    </row>
    <row r="23" spans="3:41" ht="15.75" customHeight="1" thickBot="1">
      <c r="C23" s="27"/>
      <c r="D23" s="28"/>
      <c r="E23" s="29"/>
      <c r="F23" s="23" t="s">
        <v>10</v>
      </c>
      <c r="G23" s="23"/>
      <c r="H23" s="23"/>
      <c r="I23" s="23"/>
      <c r="J23" s="23"/>
      <c r="K23" s="23"/>
      <c r="L23" s="23"/>
      <c r="M23" s="23"/>
      <c r="N23" s="23"/>
      <c r="O23" s="23">
        <v>5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">
        <f t="shared" si="0"/>
        <v>5</v>
      </c>
      <c r="AJ23" s="27"/>
      <c r="AK23" s="27"/>
      <c r="AL23" s="27"/>
      <c r="AM23" s="33" t="s">
        <v>20</v>
      </c>
      <c r="AN23" s="35">
        <v>1053818479</v>
      </c>
      <c r="AO23" s="31">
        <f t="shared" si="1"/>
        <v>809900</v>
      </c>
    </row>
    <row r="24" spans="3:41" ht="12" customHeight="1" thickBot="1">
      <c r="D24" s="19" t="s">
        <v>21</v>
      </c>
      <c r="E24" s="32"/>
      <c r="F24" s="21" t="s">
        <v>4</v>
      </c>
      <c r="G24" s="22"/>
      <c r="H24" s="22"/>
      <c r="I24" s="22"/>
      <c r="J24" s="22"/>
      <c r="K24" s="22">
        <v>7</v>
      </c>
      <c r="L24" s="22"/>
      <c r="M24" s="22"/>
      <c r="N24" s="22"/>
      <c r="O24" s="22"/>
      <c r="P24" s="22">
        <v>7</v>
      </c>
      <c r="Q24" s="22"/>
      <c r="R24" s="22"/>
      <c r="S24" s="48"/>
      <c r="T24" s="22">
        <v>7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>
        <v>7</v>
      </c>
      <c r="AF24" s="22">
        <v>7</v>
      </c>
      <c r="AG24" s="22"/>
      <c r="AH24" s="22"/>
      <c r="AI24" s="2">
        <f t="shared" si="0"/>
        <v>35</v>
      </c>
      <c r="AJ24">
        <f t="shared" ref="AJ24:AK24" si="14">SUM(AI24:AI25)</f>
        <v>87</v>
      </c>
      <c r="AK24">
        <f t="shared" si="14"/>
        <v>87</v>
      </c>
      <c r="AL24">
        <f t="shared" ref="AL24" si="15">AK24*9100</f>
        <v>791700</v>
      </c>
      <c r="AM24" s="26"/>
      <c r="AN24" s="26"/>
      <c r="AO24" s="31"/>
    </row>
    <row r="25" spans="3:41" ht="13.5" customHeight="1" thickBot="1">
      <c r="C25" s="27"/>
      <c r="D25" s="28"/>
      <c r="E25" s="29"/>
      <c r="F25" s="23" t="s">
        <v>10</v>
      </c>
      <c r="G25" s="23">
        <v>7</v>
      </c>
      <c r="H25" s="23"/>
      <c r="I25" s="23">
        <v>3</v>
      </c>
      <c r="J25" s="23">
        <v>7</v>
      </c>
      <c r="K25" s="23"/>
      <c r="L25" s="23">
        <v>3</v>
      </c>
      <c r="M25" s="23">
        <v>7</v>
      </c>
      <c r="N25" s="23">
        <v>3</v>
      </c>
      <c r="O25" s="23">
        <v>2</v>
      </c>
      <c r="P25" s="23"/>
      <c r="Q25" s="23">
        <v>3</v>
      </c>
      <c r="R25" s="23">
        <v>7</v>
      </c>
      <c r="S25" s="23"/>
      <c r="T25" s="23"/>
      <c r="U25" s="23"/>
      <c r="V25" s="21"/>
      <c r="W25" s="23"/>
      <c r="X25" s="23"/>
      <c r="Y25" s="23"/>
      <c r="Z25" s="23"/>
      <c r="AA25" s="23"/>
      <c r="AB25" s="23"/>
      <c r="AC25" s="23"/>
      <c r="AD25" s="23">
        <v>3</v>
      </c>
      <c r="AE25" s="23">
        <v>7</v>
      </c>
      <c r="AF25" s="23"/>
      <c r="AG25" s="23"/>
      <c r="AH25" s="23"/>
      <c r="AI25" s="2">
        <f t="shared" si="0"/>
        <v>52</v>
      </c>
      <c r="AJ25" s="27"/>
      <c r="AK25" s="27"/>
      <c r="AL25" s="27"/>
      <c r="AM25" s="33" t="s">
        <v>21</v>
      </c>
      <c r="AN25" s="30">
        <v>1053833252</v>
      </c>
      <c r="AO25" s="31">
        <f>AL24</f>
        <v>791700</v>
      </c>
    </row>
    <row r="26" spans="3:41" ht="12.75" customHeight="1" thickBot="1">
      <c r="C26" s="27"/>
      <c r="D26" s="19" t="s">
        <v>47</v>
      </c>
      <c r="E26" s="32"/>
      <c r="F26" s="21" t="s">
        <v>4</v>
      </c>
      <c r="G26" s="22"/>
      <c r="H26" s="22">
        <v>7</v>
      </c>
      <c r="I26" s="22">
        <v>7</v>
      </c>
      <c r="J26" s="22"/>
      <c r="K26" s="22"/>
      <c r="L26" s="22"/>
      <c r="M26" s="22"/>
      <c r="N26" s="22">
        <v>7</v>
      </c>
      <c r="O26" s="22">
        <v>7</v>
      </c>
      <c r="P26" s="22"/>
      <c r="Q26" s="22">
        <v>7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">
        <f t="shared" si="0"/>
        <v>35</v>
      </c>
      <c r="AJ26">
        <f t="shared" ref="AJ26:AK26" si="16">SUM(AI26:AI27)</f>
        <v>40</v>
      </c>
      <c r="AK26">
        <f t="shared" si="16"/>
        <v>40</v>
      </c>
      <c r="AL26">
        <f t="shared" ref="AL26" si="17">AK26*9100</f>
        <v>364000</v>
      </c>
      <c r="AM26" s="26"/>
      <c r="AN26" s="26"/>
      <c r="AO26" s="31"/>
    </row>
    <row r="27" spans="3:41" ht="14.25" customHeight="1" thickBot="1">
      <c r="C27" s="27"/>
      <c r="D27" s="28"/>
      <c r="E27" s="29"/>
      <c r="F27" s="23" t="s">
        <v>10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1"/>
      <c r="W27" s="23"/>
      <c r="X27" s="23"/>
      <c r="Y27" s="23"/>
      <c r="Z27" s="23"/>
      <c r="AA27" s="23"/>
      <c r="AB27" s="23"/>
      <c r="AC27" s="23"/>
      <c r="AD27" s="23"/>
      <c r="AE27" s="23"/>
      <c r="AF27" s="23">
        <v>3</v>
      </c>
      <c r="AG27" s="23">
        <v>2</v>
      </c>
      <c r="AH27" s="23"/>
      <c r="AI27" s="2">
        <f t="shared" si="0"/>
        <v>5</v>
      </c>
      <c r="AJ27" s="27"/>
      <c r="AK27" s="27"/>
      <c r="AL27" s="27"/>
      <c r="AM27" s="33" t="s">
        <v>47</v>
      </c>
      <c r="AN27" s="30">
        <v>1053832776</v>
      </c>
      <c r="AO27" s="31">
        <f>AL26</f>
        <v>364000</v>
      </c>
    </row>
    <row r="28" spans="3:41" ht="14.25" customHeight="1" thickBot="1">
      <c r="C28" s="27"/>
      <c r="D28" s="19" t="s">
        <v>48</v>
      </c>
      <c r="E28" s="29"/>
      <c r="F28" s="21" t="s">
        <v>4</v>
      </c>
      <c r="G28" s="23"/>
      <c r="H28" s="23"/>
      <c r="I28" s="23">
        <v>6</v>
      </c>
      <c r="J28" s="23"/>
      <c r="K28" s="23"/>
      <c r="L28" s="23">
        <v>7</v>
      </c>
      <c r="M28" s="23">
        <v>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48"/>
      <c r="AF28" s="23"/>
      <c r="AG28" s="23"/>
      <c r="AH28" s="23"/>
      <c r="AI28" s="2">
        <f t="shared" si="0"/>
        <v>20</v>
      </c>
      <c r="AJ28">
        <f t="shared" ref="AJ28:AK28" si="18">SUM(AI28:AI29)</f>
        <v>20</v>
      </c>
      <c r="AK28">
        <f t="shared" si="18"/>
        <v>20</v>
      </c>
      <c r="AL28">
        <f t="shared" ref="AL28" si="19">AK28*9100</f>
        <v>182000</v>
      </c>
      <c r="AM28" s="33"/>
      <c r="AN28" s="30"/>
      <c r="AO28" s="31"/>
    </row>
    <row r="29" spans="3:41" ht="14.25" customHeight="1" thickBot="1">
      <c r="C29" s="27"/>
      <c r="D29" s="19"/>
      <c r="E29" s="29"/>
      <c r="F29" s="23" t="s">
        <v>10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1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48"/>
      <c r="AF29" s="23"/>
      <c r="AG29" s="23"/>
      <c r="AH29" s="23"/>
      <c r="AI29" s="2">
        <f t="shared" si="0"/>
        <v>0</v>
      </c>
      <c r="AJ29" s="27"/>
      <c r="AK29" s="27"/>
      <c r="AL29" s="27"/>
      <c r="AM29" s="33" t="s">
        <v>49</v>
      </c>
      <c r="AN29" s="30">
        <v>1053840668</v>
      </c>
      <c r="AO29" s="31">
        <f t="shared" ref="AO29" si="20">AL28</f>
        <v>182000</v>
      </c>
    </row>
    <row r="30" spans="3:41" ht="12" customHeight="1" thickBot="1">
      <c r="C30" s="27"/>
      <c r="D30" s="19" t="s">
        <v>50</v>
      </c>
      <c r="E30" s="29"/>
      <c r="F30" s="21" t="s">
        <v>4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58"/>
      <c r="AF30" s="21"/>
      <c r="AG30" s="21"/>
      <c r="AH30" s="21"/>
      <c r="AI30" s="2">
        <f t="shared" si="0"/>
        <v>0</v>
      </c>
      <c r="AJ30">
        <f t="shared" ref="AJ30:AK30" si="21">SUM(AI30:AI31)</f>
        <v>10</v>
      </c>
      <c r="AK30">
        <f t="shared" si="21"/>
        <v>10</v>
      </c>
      <c r="AL30">
        <f t="shared" ref="AL30" si="22">AK30*9100</f>
        <v>91000</v>
      </c>
      <c r="AM30" s="33"/>
      <c r="AN30" s="30"/>
      <c r="AO30" s="31"/>
    </row>
    <row r="31" spans="3:41" ht="14.25" customHeight="1" thickBot="1">
      <c r="C31" s="27"/>
      <c r="D31" s="19"/>
      <c r="E31" s="29"/>
      <c r="F31" s="23" t="s">
        <v>10</v>
      </c>
      <c r="G31" s="23"/>
      <c r="H31" s="23"/>
      <c r="I31" s="23"/>
      <c r="J31" s="23"/>
      <c r="K31" s="23"/>
      <c r="L31" s="23"/>
      <c r="M31" s="23">
        <v>3</v>
      </c>
      <c r="N31" s="23">
        <v>7</v>
      </c>
      <c r="O31" s="23"/>
      <c r="P31" s="23"/>
      <c r="Q31" s="23"/>
      <c r="R31" s="23"/>
      <c r="S31" s="23"/>
      <c r="T31" s="21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48"/>
      <c r="AF31" s="23"/>
      <c r="AG31" s="23"/>
      <c r="AH31" s="23"/>
      <c r="AI31" s="2">
        <f t="shared" si="0"/>
        <v>10</v>
      </c>
      <c r="AJ31" s="27"/>
      <c r="AK31" s="27"/>
      <c r="AL31" s="27"/>
      <c r="AM31" s="33" t="s">
        <v>50</v>
      </c>
      <c r="AN31" s="30">
        <v>1053831680</v>
      </c>
      <c r="AO31" s="31">
        <f>AL30</f>
        <v>91000</v>
      </c>
    </row>
    <row r="32" spans="3:41" ht="12.75" customHeight="1" thickBot="1">
      <c r="C32" s="27"/>
      <c r="D32" s="19" t="s">
        <v>52</v>
      </c>
      <c r="E32" s="29"/>
      <c r="F32" s="21" t="s">
        <v>4</v>
      </c>
      <c r="G32" s="21">
        <v>7</v>
      </c>
      <c r="H32" s="21"/>
      <c r="I32" s="21"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>
        <v>7</v>
      </c>
      <c r="T32" s="21">
        <v>7</v>
      </c>
      <c r="U32" s="21">
        <v>7</v>
      </c>
      <c r="V32" s="21"/>
      <c r="W32" s="21"/>
      <c r="X32" s="21"/>
      <c r="Y32" s="21"/>
      <c r="Z32" s="21">
        <v>7</v>
      </c>
      <c r="AA32" s="21">
        <v>7</v>
      </c>
      <c r="AB32" s="21"/>
      <c r="AC32" s="21"/>
      <c r="AD32" s="21"/>
      <c r="AE32" s="58"/>
      <c r="AF32" s="21"/>
      <c r="AG32" s="21"/>
      <c r="AH32" s="21"/>
      <c r="AI32" s="2">
        <f t="shared" si="0"/>
        <v>43</v>
      </c>
      <c r="AJ32">
        <f t="shared" ref="AJ32:AK32" si="23">SUM(AI32:AI33)</f>
        <v>83</v>
      </c>
      <c r="AK32">
        <f t="shared" si="23"/>
        <v>83</v>
      </c>
      <c r="AL32">
        <f t="shared" ref="AL32" si="24">AK32*9100</f>
        <v>755300</v>
      </c>
      <c r="AM32" s="33"/>
      <c r="AN32" s="30"/>
      <c r="AO32" s="31"/>
    </row>
    <row r="33" spans="3:41" ht="15" customHeight="1" thickBot="1">
      <c r="C33" s="27"/>
      <c r="D33" s="19"/>
      <c r="E33" s="29"/>
      <c r="F33" s="23" t="s">
        <v>10</v>
      </c>
      <c r="G33" s="23"/>
      <c r="H33" s="23"/>
      <c r="I33" s="23"/>
      <c r="J33" s="23">
        <v>3</v>
      </c>
      <c r="K33" s="23">
        <v>7</v>
      </c>
      <c r="L33" s="23"/>
      <c r="M33" s="23"/>
      <c r="N33" s="23"/>
      <c r="O33" s="23"/>
      <c r="P33" s="23">
        <v>3</v>
      </c>
      <c r="Q33" s="23">
        <v>7</v>
      </c>
      <c r="R33" s="23"/>
      <c r="S33" s="23"/>
      <c r="T33" s="21"/>
      <c r="U33" s="23"/>
      <c r="V33" s="23">
        <v>3</v>
      </c>
      <c r="W33" s="23">
        <v>10</v>
      </c>
      <c r="X33" s="23">
        <v>7</v>
      </c>
      <c r="Y33" s="23"/>
      <c r="Z33" s="23"/>
      <c r="AA33" s="23"/>
      <c r="AB33" s="23"/>
      <c r="AC33" s="23"/>
      <c r="AD33" s="23"/>
      <c r="AE33" s="48"/>
      <c r="AF33" s="23"/>
      <c r="AG33" s="23"/>
      <c r="AH33" s="23"/>
      <c r="AI33" s="2">
        <f t="shared" si="0"/>
        <v>40</v>
      </c>
      <c r="AJ33" s="27"/>
      <c r="AK33" s="27"/>
      <c r="AL33" s="27"/>
      <c r="AM33" s="33" t="s">
        <v>52</v>
      </c>
      <c r="AN33" s="30">
        <v>1053806626</v>
      </c>
      <c r="AO33" s="31">
        <f>AL32</f>
        <v>755300</v>
      </c>
    </row>
    <row r="34" spans="3:41" ht="14.25" customHeight="1" thickBot="1">
      <c r="D34" s="36" t="s">
        <v>23</v>
      </c>
      <c r="E34" s="36"/>
      <c r="F34" s="37"/>
      <c r="G34" s="22">
        <f t="shared" ref="G34:AH34" si="25">SUM(G8:G33)</f>
        <v>24</v>
      </c>
      <c r="H34" s="22">
        <f t="shared" si="25"/>
        <v>24</v>
      </c>
      <c r="I34" s="22">
        <f t="shared" si="25"/>
        <v>24</v>
      </c>
      <c r="J34" s="22">
        <f t="shared" si="25"/>
        <v>17</v>
      </c>
      <c r="K34" s="22">
        <f t="shared" si="25"/>
        <v>24</v>
      </c>
      <c r="L34" s="22">
        <f t="shared" si="25"/>
        <v>24</v>
      </c>
      <c r="M34" s="22">
        <f t="shared" si="25"/>
        <v>24</v>
      </c>
      <c r="N34" s="22">
        <f t="shared" si="25"/>
        <v>24</v>
      </c>
      <c r="O34" s="22">
        <f t="shared" si="25"/>
        <v>24</v>
      </c>
      <c r="P34" s="22">
        <f t="shared" si="25"/>
        <v>24</v>
      </c>
      <c r="Q34" s="22">
        <f t="shared" si="25"/>
        <v>24</v>
      </c>
      <c r="R34" s="22">
        <f t="shared" si="25"/>
        <v>24</v>
      </c>
      <c r="S34" s="22">
        <f t="shared" si="25"/>
        <v>24</v>
      </c>
      <c r="T34" s="22">
        <f t="shared" si="25"/>
        <v>24</v>
      </c>
      <c r="U34" s="22">
        <f t="shared" si="25"/>
        <v>24</v>
      </c>
      <c r="V34" s="22">
        <f t="shared" si="25"/>
        <v>24</v>
      </c>
      <c r="W34" s="22">
        <f t="shared" si="25"/>
        <v>24</v>
      </c>
      <c r="X34" s="22">
        <f t="shared" si="25"/>
        <v>24</v>
      </c>
      <c r="Y34" s="22">
        <f t="shared" si="25"/>
        <v>24</v>
      </c>
      <c r="Z34" s="22">
        <f t="shared" si="25"/>
        <v>24</v>
      </c>
      <c r="AA34" s="22">
        <f t="shared" si="25"/>
        <v>24</v>
      </c>
      <c r="AB34" s="22">
        <f t="shared" si="25"/>
        <v>24</v>
      </c>
      <c r="AC34" s="22">
        <f t="shared" si="25"/>
        <v>24</v>
      </c>
      <c r="AD34" s="22">
        <f t="shared" si="25"/>
        <v>24</v>
      </c>
      <c r="AE34" s="22">
        <f t="shared" si="25"/>
        <v>24</v>
      </c>
      <c r="AF34" s="22">
        <f t="shared" si="25"/>
        <v>24</v>
      </c>
      <c r="AG34" s="22">
        <f t="shared" si="25"/>
        <v>24</v>
      </c>
      <c r="AH34" s="22">
        <f t="shared" si="25"/>
        <v>24</v>
      </c>
      <c r="AI34" s="2">
        <f t="shared" si="0"/>
        <v>665</v>
      </c>
      <c r="AJ34">
        <f t="shared" ref="AJ34" si="26">SUM(AI34:AI35)</f>
        <v>665</v>
      </c>
      <c r="AM34" s="26"/>
      <c r="AN34" s="26"/>
      <c r="AO34" s="26"/>
    </row>
    <row r="35" spans="3:41" ht="14.25" customHeight="1">
      <c r="D35" s="38"/>
      <c r="E35" s="38"/>
      <c r="F35" s="38"/>
      <c r="H35" s="2"/>
      <c r="I35" s="2"/>
      <c r="L35" s="1"/>
      <c r="M35" s="1"/>
      <c r="O35" s="2"/>
      <c r="P35" s="2"/>
      <c r="S35" s="1"/>
      <c r="T35" s="1"/>
      <c r="V35" s="2"/>
      <c r="W35" s="3"/>
      <c r="Z35" s="1"/>
      <c r="AA35" s="1"/>
      <c r="AC35" s="2"/>
      <c r="AD35" s="2"/>
      <c r="AI35" s="2"/>
      <c r="AL35" s="39"/>
      <c r="AM35" s="40" t="s">
        <v>24</v>
      </c>
      <c r="AN35" s="30">
        <v>1053807108</v>
      </c>
      <c r="AO35" s="31">
        <f>AO59+AO64</f>
        <v>0</v>
      </c>
    </row>
    <row r="36" spans="3:41" ht="10.5" customHeight="1">
      <c r="D36" s="38"/>
      <c r="E36" s="38"/>
      <c r="F36" s="38"/>
      <c r="G36" s="4"/>
      <c r="H36" s="6"/>
      <c r="I36" s="56"/>
      <c r="J36" s="4"/>
      <c r="L36" s="1"/>
      <c r="M36" s="1"/>
      <c r="O36" s="2"/>
      <c r="P36" s="2"/>
      <c r="S36" s="1"/>
      <c r="T36" s="1"/>
      <c r="V36" s="2"/>
      <c r="W36" s="3"/>
      <c r="Z36" s="1"/>
      <c r="AA36" s="1"/>
      <c r="AC36" s="2"/>
      <c r="AD36" s="2"/>
      <c r="AI36" s="2"/>
      <c r="AL36" s="39"/>
      <c r="AM36" s="40"/>
      <c r="AN36" s="30"/>
      <c r="AO36" s="31"/>
    </row>
    <row r="37" spans="3:41" ht="13.5" customHeight="1">
      <c r="D37" s="38"/>
      <c r="E37" s="38"/>
      <c r="F37" s="38"/>
      <c r="G37" s="4"/>
      <c r="H37" s="6"/>
      <c r="I37" s="57"/>
      <c r="J37" s="4"/>
      <c r="L37" s="1"/>
      <c r="M37" s="1"/>
      <c r="O37" s="2"/>
      <c r="P37" s="2"/>
      <c r="S37" s="1"/>
      <c r="T37" s="1"/>
      <c r="V37" s="2"/>
      <c r="W37" s="3"/>
      <c r="Z37" s="1"/>
      <c r="AA37" s="1"/>
      <c r="AC37" s="2"/>
      <c r="AD37" s="2"/>
      <c r="AI37" s="2"/>
      <c r="AL37" s="39"/>
      <c r="AM37" s="40" t="s">
        <v>25</v>
      </c>
      <c r="AN37" s="30">
        <v>1053823924</v>
      </c>
      <c r="AO37" s="31">
        <f>AO60</f>
        <v>0</v>
      </c>
    </row>
    <row r="38" spans="3:41" ht="11.25" customHeight="1">
      <c r="D38" s="38"/>
      <c r="E38" s="38"/>
      <c r="F38" s="38"/>
      <c r="H38" s="2"/>
      <c r="I38" s="2"/>
      <c r="L38" s="1"/>
      <c r="M38" s="68" t="s">
        <v>56</v>
      </c>
      <c r="N38" s="69"/>
      <c r="O38" s="69"/>
      <c r="P38" s="69"/>
      <c r="Q38" s="69"/>
      <c r="R38" s="69"/>
      <c r="S38" s="69"/>
      <c r="T38" s="69"/>
      <c r="U38" s="69"/>
      <c r="V38" s="69"/>
      <c r="W38" s="3"/>
      <c r="Z38" s="1"/>
      <c r="AA38" s="1"/>
      <c r="AC38" s="2"/>
      <c r="AD38" s="2"/>
      <c r="AI38" s="2"/>
      <c r="AL38" s="39"/>
      <c r="AM38" s="40"/>
      <c r="AN38" s="30"/>
      <c r="AO38" s="31"/>
    </row>
    <row r="39" spans="3:41" ht="12.75" customHeight="1">
      <c r="D39" s="38"/>
      <c r="E39" s="38"/>
      <c r="F39" s="38"/>
      <c r="H39" s="2"/>
      <c r="I39" s="2"/>
      <c r="L39" s="1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3"/>
      <c r="Z39" s="1"/>
      <c r="AA39" s="1"/>
      <c r="AC39" s="2"/>
      <c r="AD39" s="2"/>
      <c r="AI39" s="2"/>
      <c r="AL39" s="39"/>
      <c r="AM39" s="40" t="s">
        <v>26</v>
      </c>
      <c r="AN39" s="30">
        <v>1053833987</v>
      </c>
      <c r="AO39" s="31">
        <f>AO61</f>
        <v>0</v>
      </c>
    </row>
    <row r="40" spans="3:41" ht="12" customHeight="1">
      <c r="D40" s="38"/>
      <c r="E40" s="38"/>
      <c r="F40" s="38"/>
      <c r="H40" s="2"/>
      <c r="I40" s="2"/>
      <c r="L40" s="1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3"/>
      <c r="Z40" s="1"/>
      <c r="AA40" s="1"/>
      <c r="AC40" s="2"/>
      <c r="AD40" s="2"/>
      <c r="AI40" s="2"/>
      <c r="AL40" s="39"/>
      <c r="AM40" s="40"/>
      <c r="AN40" s="30"/>
      <c r="AO40" s="31"/>
    </row>
    <row r="41" spans="3:41" ht="13.5" customHeight="1">
      <c r="D41" s="38"/>
      <c r="E41" s="38"/>
      <c r="F41" s="38"/>
      <c r="H41" s="2"/>
      <c r="I41" s="2"/>
      <c r="L41" s="1"/>
      <c r="M41" s="1"/>
      <c r="O41" s="2"/>
      <c r="P41" s="2"/>
      <c r="S41" s="1"/>
      <c r="T41" s="1"/>
      <c r="V41" s="2"/>
      <c r="W41" s="3"/>
      <c r="X41" s="4"/>
      <c r="Y41" s="4"/>
      <c r="Z41" s="5"/>
      <c r="AA41" s="5"/>
      <c r="AB41" s="4"/>
      <c r="AC41" s="6"/>
      <c r="AD41" s="6"/>
      <c r="AI41" s="2"/>
      <c r="AL41" s="39"/>
      <c r="AM41" s="40" t="s">
        <v>27</v>
      </c>
      <c r="AN41" s="30">
        <v>1053812412</v>
      </c>
      <c r="AO41" s="31">
        <f>AO65</f>
        <v>0</v>
      </c>
    </row>
    <row r="42" spans="3:41" ht="12" customHeight="1">
      <c r="D42" s="38"/>
      <c r="E42" s="38"/>
      <c r="F42" s="38"/>
      <c r="H42" s="2"/>
      <c r="I42" s="2"/>
      <c r="L42" s="1"/>
      <c r="M42" s="1"/>
      <c r="O42" s="2"/>
      <c r="P42" s="2"/>
      <c r="S42" s="1"/>
      <c r="T42" s="1"/>
      <c r="V42" s="2"/>
      <c r="W42" s="3"/>
      <c r="Z42" s="1"/>
      <c r="AA42" s="1"/>
      <c r="AC42" s="2"/>
      <c r="AD42" s="2"/>
      <c r="AI42" s="2"/>
      <c r="AL42" s="39"/>
      <c r="AM42" s="40"/>
      <c r="AN42" s="30"/>
      <c r="AO42" s="31"/>
    </row>
    <row r="43" spans="3:41">
      <c r="D43" s="38"/>
      <c r="E43" s="38"/>
      <c r="F43" s="38"/>
      <c r="H43" s="2"/>
      <c r="I43" s="2"/>
      <c r="L43" s="1"/>
      <c r="M43" s="1"/>
      <c r="O43" s="2"/>
      <c r="P43" s="2"/>
      <c r="S43" s="1"/>
      <c r="T43" s="1"/>
      <c r="V43" s="2"/>
      <c r="W43" s="3"/>
      <c r="Z43" s="1"/>
      <c r="AA43" s="1"/>
      <c r="AC43" s="2"/>
      <c r="AD43" s="2"/>
      <c r="AI43" s="2"/>
      <c r="AL43" s="39"/>
      <c r="AM43" s="40" t="s">
        <v>28</v>
      </c>
      <c r="AN43" s="30">
        <v>1053824633</v>
      </c>
      <c r="AO43" s="31">
        <f>AO66</f>
        <v>0</v>
      </c>
    </row>
    <row r="44" spans="3:41">
      <c r="D44" s="38"/>
      <c r="E44" s="38"/>
      <c r="F44" s="38"/>
      <c r="H44" s="2"/>
      <c r="I44" s="2"/>
      <c r="L44" s="1"/>
      <c r="M44" s="1"/>
      <c r="O44" s="2"/>
      <c r="P44" s="2"/>
      <c r="S44" s="1"/>
      <c r="T44" s="1"/>
      <c r="V44" s="2"/>
      <c r="W44" s="3"/>
      <c r="Z44" s="1"/>
      <c r="AA44" s="1"/>
      <c r="AC44" s="2"/>
      <c r="AD44" s="2"/>
      <c r="AI44" s="2"/>
      <c r="AL44" s="39"/>
      <c r="AM44" s="41"/>
      <c r="AN44" s="42"/>
      <c r="AO44" s="43"/>
    </row>
    <row r="45" spans="3:41">
      <c r="D45" s="38"/>
      <c r="E45" s="38"/>
      <c r="F45" s="38"/>
      <c r="H45" s="2"/>
      <c r="I45" s="2"/>
      <c r="L45" s="1"/>
      <c r="M45" s="1"/>
      <c r="O45" s="2"/>
      <c r="P45" s="2"/>
      <c r="S45" s="1"/>
      <c r="T45" s="1"/>
      <c r="V45" s="2"/>
      <c r="W45" s="3"/>
      <c r="Z45" s="1"/>
      <c r="AA45" s="1"/>
      <c r="AC45" s="2"/>
      <c r="AD45" s="2"/>
      <c r="AI45" s="2"/>
      <c r="AL45" s="44"/>
      <c r="AM45" s="45"/>
      <c r="AN45" s="46"/>
      <c r="AO45" s="47"/>
    </row>
    <row r="46" spans="3:41">
      <c r="E46" s="48"/>
      <c r="H46" s="2"/>
      <c r="I46" s="2"/>
      <c r="L46" s="1"/>
      <c r="M46" s="1"/>
      <c r="O46" s="2"/>
      <c r="P46" s="2"/>
      <c r="S46" s="1"/>
      <c r="T46" s="1"/>
      <c r="V46" s="2"/>
      <c r="W46" s="3"/>
      <c r="Z46" s="1"/>
      <c r="AA46" s="1"/>
      <c r="AC46" s="2"/>
      <c r="AD46" s="2"/>
      <c r="AI46" s="2"/>
      <c r="AL46" s="44"/>
      <c r="AM46" s="49"/>
      <c r="AN46" s="50"/>
      <c r="AO46" s="51">
        <f>SUM(AO9:AO43)</f>
        <v>6051500</v>
      </c>
    </row>
    <row r="47" spans="3:41">
      <c r="H47" s="2"/>
      <c r="I47" s="2"/>
      <c r="L47" s="1"/>
      <c r="M47" s="1"/>
      <c r="O47" s="2"/>
      <c r="P47" s="2"/>
      <c r="S47" s="1"/>
      <c r="T47" s="1"/>
      <c r="V47" s="2"/>
      <c r="W47" s="3"/>
      <c r="Z47" s="1"/>
      <c r="AA47" s="1"/>
      <c r="AC47" s="2"/>
      <c r="AD47" s="2"/>
      <c r="AI47" s="2"/>
      <c r="AM47" s="6"/>
      <c r="AN47" s="6"/>
      <c r="AO47" s="6"/>
    </row>
    <row r="48" spans="3:41">
      <c r="H48" s="2"/>
      <c r="I48" s="2"/>
      <c r="L48" s="1"/>
      <c r="M48" s="1"/>
      <c r="O48" s="2"/>
      <c r="P48" s="2"/>
      <c r="S48" s="1"/>
      <c r="T48" s="1"/>
      <c r="V48" s="2"/>
      <c r="W48" s="3"/>
      <c r="Z48" s="1"/>
      <c r="AA48" s="1"/>
      <c r="AC48" s="2"/>
      <c r="AD48" s="2"/>
      <c r="AI48" s="2"/>
      <c r="AM48" s="66" t="s">
        <v>29</v>
      </c>
      <c r="AN48" s="67"/>
      <c r="AO48" s="67"/>
    </row>
    <row r="49" spans="8:41">
      <c r="H49" s="2"/>
      <c r="I49" s="2"/>
      <c r="L49" s="1"/>
      <c r="M49" s="1"/>
      <c r="O49" s="2"/>
      <c r="P49" s="2"/>
      <c r="S49" s="1"/>
      <c r="T49" s="1"/>
      <c r="V49" s="2"/>
      <c r="W49" s="3"/>
      <c r="Z49" s="1"/>
      <c r="AA49" s="1"/>
      <c r="AC49" s="2"/>
      <c r="AD49" s="2"/>
      <c r="AI49" s="2"/>
      <c r="AM49" t="s">
        <v>30</v>
      </c>
      <c r="AO49">
        <v>0</v>
      </c>
    </row>
    <row r="50" spans="8:41">
      <c r="H50" s="2"/>
      <c r="I50" s="2"/>
      <c r="L50" s="1"/>
      <c r="M50" s="1"/>
      <c r="O50" s="2"/>
      <c r="P50" s="2"/>
      <c r="S50" s="1"/>
      <c r="T50" s="1"/>
      <c r="V50" s="2"/>
      <c r="W50" s="3"/>
      <c r="Z50" s="1"/>
      <c r="AA50" s="1"/>
      <c r="AC50" s="2"/>
      <c r="AD50" s="2"/>
      <c r="AI50" s="2"/>
      <c r="AL50" s="52"/>
      <c r="AM50" t="s">
        <v>31</v>
      </c>
      <c r="AO50">
        <f t="shared" ref="AO50:AO58" si="27">AN50*9100</f>
        <v>0</v>
      </c>
    </row>
    <row r="51" spans="8:41">
      <c r="H51" s="2"/>
      <c r="I51" s="2"/>
      <c r="L51" s="1"/>
      <c r="M51" s="1"/>
      <c r="O51" s="2"/>
      <c r="P51" s="2"/>
      <c r="S51" s="1"/>
      <c r="T51" s="1"/>
      <c r="V51" s="2"/>
      <c r="W51" s="3"/>
      <c r="Z51" s="1"/>
      <c r="AA51" s="1"/>
      <c r="AC51" s="2"/>
      <c r="AD51" s="2"/>
      <c r="AI51" s="2"/>
      <c r="AL51" s="53"/>
      <c r="AM51" t="s">
        <v>32</v>
      </c>
      <c r="AO51">
        <f t="shared" si="27"/>
        <v>0</v>
      </c>
    </row>
    <row r="52" spans="8:41">
      <c r="H52" s="2"/>
      <c r="I52" s="2"/>
      <c r="L52" s="1"/>
      <c r="M52" s="1"/>
      <c r="O52" s="2"/>
      <c r="P52" s="2"/>
      <c r="S52" s="1"/>
      <c r="T52" s="1"/>
      <c r="V52" s="2"/>
      <c r="W52" s="3"/>
      <c r="Z52" s="1"/>
      <c r="AA52" s="1"/>
      <c r="AC52" s="2"/>
      <c r="AD52" s="2"/>
      <c r="AI52" s="6"/>
      <c r="AM52" t="s">
        <v>33</v>
      </c>
      <c r="AO52">
        <f t="shared" si="27"/>
        <v>0</v>
      </c>
    </row>
    <row r="53" spans="8:41">
      <c r="H53" s="2"/>
      <c r="I53" s="2"/>
      <c r="L53" s="1"/>
      <c r="M53" s="1"/>
      <c r="O53" s="2"/>
      <c r="P53" s="2"/>
      <c r="S53" s="1"/>
      <c r="T53" s="1"/>
      <c r="V53" s="2"/>
      <c r="W53" s="3"/>
      <c r="Z53" s="1"/>
      <c r="AA53" s="1"/>
      <c r="AC53" s="2"/>
      <c r="AD53" s="2"/>
      <c r="AI53" s="6"/>
      <c r="AM53" t="s">
        <v>34</v>
      </c>
      <c r="AO53">
        <f t="shared" si="27"/>
        <v>0</v>
      </c>
    </row>
    <row r="54" spans="8:41">
      <c r="H54" s="2"/>
      <c r="I54" s="2"/>
      <c r="L54" s="1"/>
      <c r="M54" s="1"/>
      <c r="O54" s="2"/>
      <c r="P54" s="2"/>
      <c r="S54" s="1"/>
      <c r="T54" s="1"/>
      <c r="V54" s="2"/>
      <c r="W54" s="3"/>
      <c r="Z54" s="1"/>
      <c r="AA54" s="1"/>
      <c r="AC54" s="2"/>
      <c r="AD54" s="2"/>
      <c r="AI54" s="6"/>
      <c r="AM54" t="s">
        <v>35</v>
      </c>
      <c r="AO54">
        <f t="shared" si="27"/>
        <v>0</v>
      </c>
    </row>
    <row r="55" spans="8:41">
      <c r="H55" s="2"/>
      <c r="I55" s="2"/>
      <c r="L55" s="1"/>
      <c r="M55" s="1"/>
      <c r="O55" s="2"/>
      <c r="P55" s="2"/>
      <c r="S55" s="1"/>
      <c r="T55" s="1"/>
      <c r="V55" s="2"/>
      <c r="W55" s="3"/>
      <c r="Z55" s="1"/>
      <c r="AA55" s="1"/>
      <c r="AC55" s="2"/>
      <c r="AD55" s="2"/>
      <c r="AI55" s="54"/>
      <c r="AJ55" s="4"/>
      <c r="AM55" t="s">
        <v>36</v>
      </c>
      <c r="AO55">
        <f t="shared" si="27"/>
        <v>0</v>
      </c>
    </row>
    <row r="56" spans="8:41">
      <c r="H56" s="2"/>
      <c r="I56" s="2"/>
      <c r="L56" s="1"/>
      <c r="M56" s="1"/>
      <c r="O56" s="2"/>
      <c r="P56" s="2"/>
      <c r="S56" s="1"/>
      <c r="T56" s="1"/>
      <c r="V56" s="2"/>
      <c r="W56" s="3"/>
      <c r="Z56" s="1"/>
      <c r="AA56" s="1"/>
      <c r="AC56" s="2"/>
      <c r="AD56" s="2"/>
      <c r="AI56" s="54"/>
      <c r="AJ56" s="4"/>
      <c r="AM56" t="s">
        <v>37</v>
      </c>
      <c r="AO56">
        <f t="shared" si="27"/>
        <v>0</v>
      </c>
    </row>
    <row r="57" spans="8:41">
      <c r="H57" s="2"/>
      <c r="I57" s="2"/>
      <c r="L57" s="1"/>
      <c r="M57" s="1"/>
      <c r="O57" s="2"/>
      <c r="P57" s="2"/>
      <c r="S57" s="1"/>
      <c r="T57" s="1"/>
      <c r="V57" s="2"/>
      <c r="W57" s="3"/>
      <c r="Z57" s="1"/>
      <c r="AA57" s="1"/>
      <c r="AC57" s="2"/>
      <c r="AD57" s="2"/>
      <c r="AI57" s="54"/>
      <c r="AM57" t="s">
        <v>38</v>
      </c>
      <c r="AO57">
        <f t="shared" si="27"/>
        <v>0</v>
      </c>
    </row>
    <row r="58" spans="8:41">
      <c r="H58" s="2"/>
      <c r="I58" s="2"/>
      <c r="L58" s="1"/>
      <c r="M58" s="1"/>
      <c r="O58" s="2"/>
      <c r="P58" s="2"/>
      <c r="S58" s="1"/>
      <c r="T58" s="1"/>
      <c r="V58" s="2"/>
      <c r="W58" s="3"/>
      <c r="Z58" s="1"/>
      <c r="AA58" s="1"/>
      <c r="AC58" s="2"/>
      <c r="AD58" s="2"/>
      <c r="AI58" s="54"/>
      <c r="AM58" t="s">
        <v>39</v>
      </c>
      <c r="AO58">
        <f t="shared" si="27"/>
        <v>0</v>
      </c>
    </row>
    <row r="59" spans="8:41">
      <c r="H59" s="2"/>
      <c r="I59" s="2"/>
      <c r="L59" s="1"/>
      <c r="M59" s="1"/>
      <c r="O59" s="2"/>
      <c r="P59" s="2"/>
      <c r="S59" s="1"/>
      <c r="T59" s="1"/>
      <c r="V59" s="2"/>
      <c r="W59" s="3"/>
      <c r="Z59" s="1"/>
      <c r="AA59" s="1"/>
      <c r="AC59" s="2"/>
      <c r="AD59" s="2"/>
      <c r="AI59" s="54"/>
      <c r="AM59" t="s">
        <v>40</v>
      </c>
    </row>
    <row r="60" spans="8:41">
      <c r="H60" s="2"/>
      <c r="I60" s="2"/>
      <c r="L60" s="1"/>
      <c r="M60" s="1"/>
      <c r="O60" s="2"/>
      <c r="P60" s="2"/>
      <c r="S60" s="1"/>
      <c r="T60" s="1"/>
      <c r="V60" s="2"/>
      <c r="W60" s="3"/>
      <c r="Z60" s="1"/>
      <c r="AA60" s="1"/>
      <c r="AC60" s="2"/>
      <c r="AD60" s="2"/>
      <c r="AI60" s="54"/>
      <c r="AJ60" s="4"/>
      <c r="AM60" t="s">
        <v>41</v>
      </c>
    </row>
    <row r="61" spans="8:41">
      <c r="H61" s="2"/>
      <c r="I61" s="2"/>
      <c r="L61" s="1"/>
      <c r="M61" s="1"/>
      <c r="O61" s="2"/>
      <c r="P61" s="2"/>
      <c r="S61" s="1"/>
      <c r="T61" s="1"/>
      <c r="V61" s="2"/>
      <c r="W61" s="3"/>
      <c r="Z61" s="1"/>
      <c r="AA61" s="1"/>
      <c r="AC61" s="2"/>
      <c r="AD61" s="2"/>
      <c r="AI61" s="54"/>
      <c r="AJ61" s="4"/>
      <c r="AM61" t="s">
        <v>42</v>
      </c>
    </row>
    <row r="62" spans="8:41">
      <c r="H62" s="2"/>
      <c r="I62" s="2"/>
      <c r="L62" s="1"/>
      <c r="M62" s="1"/>
      <c r="O62" s="2"/>
      <c r="P62" s="2"/>
      <c r="S62" s="1"/>
      <c r="T62" s="1"/>
      <c r="V62" s="2"/>
      <c r="W62" s="3"/>
      <c r="Z62" s="1"/>
      <c r="AA62" s="1"/>
      <c r="AC62" s="2"/>
      <c r="AD62" s="2"/>
      <c r="AI62" s="54"/>
      <c r="AJ62" s="4"/>
    </row>
    <row r="63" spans="8:41">
      <c r="H63" s="2"/>
      <c r="I63" s="2"/>
      <c r="L63" s="1"/>
      <c r="M63" s="1"/>
      <c r="O63" s="2"/>
      <c r="P63" s="2"/>
      <c r="S63" s="1"/>
      <c r="T63" s="1"/>
      <c r="V63" s="2"/>
      <c r="W63" s="3"/>
      <c r="Z63" s="1"/>
      <c r="AA63" s="1"/>
      <c r="AC63" s="2"/>
      <c r="AD63" s="2"/>
      <c r="AI63" s="54"/>
      <c r="AJ63" s="4"/>
      <c r="AM63" t="s">
        <v>43</v>
      </c>
    </row>
    <row r="64" spans="8:41">
      <c r="H64" s="2"/>
      <c r="I64" s="2"/>
      <c r="L64" s="1"/>
      <c r="M64" s="1"/>
      <c r="O64" s="2"/>
      <c r="P64" s="2"/>
      <c r="S64" s="1"/>
      <c r="T64" s="1"/>
      <c r="V64" s="2"/>
      <c r="W64" s="3"/>
      <c r="Z64" s="1"/>
      <c r="AA64" s="1"/>
      <c r="AC64" s="2"/>
      <c r="AD64" s="2"/>
      <c r="AI64" s="54"/>
      <c r="AM64" t="s">
        <v>40</v>
      </c>
    </row>
    <row r="65" spans="8:39">
      <c r="H65" s="2"/>
      <c r="I65" s="2"/>
      <c r="L65" s="1"/>
      <c r="M65" s="1"/>
      <c r="O65" s="2"/>
      <c r="P65" s="2"/>
      <c r="S65" s="1"/>
      <c r="T65" s="1"/>
      <c r="V65" s="2"/>
      <c r="W65" s="3"/>
      <c r="Z65" s="1"/>
      <c r="AA65" s="1"/>
      <c r="AC65" s="2"/>
      <c r="AD65" s="2"/>
      <c r="AI65" s="54"/>
      <c r="AM65" t="s">
        <v>44</v>
      </c>
    </row>
    <row r="66" spans="8:39">
      <c r="H66" s="2"/>
      <c r="I66" s="2"/>
      <c r="L66" s="1"/>
      <c r="M66" s="1"/>
      <c r="O66" s="2"/>
      <c r="P66" s="2"/>
      <c r="S66" s="1"/>
      <c r="T66" s="1"/>
      <c r="V66" s="2"/>
      <c r="W66" s="3"/>
      <c r="Z66" s="1"/>
      <c r="AA66" s="1"/>
      <c r="AC66" s="2"/>
      <c r="AD66" s="2"/>
      <c r="AI66" s="54"/>
      <c r="AM66" t="s">
        <v>44</v>
      </c>
    </row>
    <row r="67" spans="8:39">
      <c r="H67" s="2"/>
      <c r="I67" s="2"/>
      <c r="L67" s="1"/>
      <c r="M67" s="1"/>
      <c r="O67" s="2"/>
      <c r="P67" s="2"/>
      <c r="S67" s="1"/>
      <c r="T67" s="1"/>
      <c r="V67" s="2"/>
      <c r="W67" s="3"/>
      <c r="Z67" s="1"/>
      <c r="AA67" s="1"/>
      <c r="AC67" s="2"/>
      <c r="AD67" s="2"/>
      <c r="AI67" s="54"/>
    </row>
    <row r="68" spans="8:39">
      <c r="AM68" t="s">
        <v>45</v>
      </c>
    </row>
  </sheetData>
  <mergeCells count="3">
    <mergeCell ref="G3:L3"/>
    <mergeCell ref="AM48:AO48"/>
    <mergeCell ref="M38:V4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Q65"/>
  <sheetViews>
    <sheetView zoomScale="85" zoomScaleNormal="85" workbookViewId="0">
      <selection activeCell="U29" sqref="U29"/>
    </sheetView>
  </sheetViews>
  <sheetFormatPr baseColWidth="10" defaultRowHeight="15"/>
  <cols>
    <col min="1" max="1" width="5.140625" customWidth="1"/>
    <col min="2" max="2" width="4.5703125" customWidth="1"/>
    <col min="3" max="3" width="27.85546875" customWidth="1"/>
    <col min="4" max="4" width="3" customWidth="1"/>
    <col min="5" max="5" width="2.42578125" customWidth="1"/>
    <col min="6" max="6" width="3.7109375" customWidth="1"/>
    <col min="7" max="7" width="3.42578125" customWidth="1"/>
    <col min="8" max="8" width="3.140625" customWidth="1"/>
    <col min="9" max="9" width="3.42578125" customWidth="1"/>
    <col min="10" max="10" width="3.7109375" customWidth="1"/>
    <col min="11" max="11" width="3.85546875" customWidth="1"/>
    <col min="12" max="12" width="3.5703125" customWidth="1"/>
    <col min="13" max="13" width="3.42578125" customWidth="1"/>
    <col min="14" max="15" width="3.140625" customWidth="1"/>
    <col min="16" max="16" width="3.28515625" customWidth="1"/>
    <col min="17" max="17" width="3.42578125" customWidth="1"/>
    <col min="18" max="18" width="3.140625" customWidth="1"/>
    <col min="19" max="19" width="3.85546875" customWidth="1"/>
    <col min="20" max="22" width="3.28515625" customWidth="1"/>
    <col min="23" max="23" width="3.5703125" customWidth="1"/>
    <col min="24" max="24" width="3.28515625" customWidth="1"/>
    <col min="25" max="25" width="3.42578125" customWidth="1"/>
    <col min="26" max="26" width="3.28515625" customWidth="1"/>
    <col min="27" max="27" width="3.5703125" customWidth="1"/>
    <col min="28" max="29" width="3.28515625" customWidth="1"/>
    <col min="30" max="30" width="3.140625" customWidth="1"/>
    <col min="31" max="31" width="3.5703125" customWidth="1"/>
    <col min="32" max="34" width="3.140625" customWidth="1"/>
    <col min="35" max="35" width="3.7109375" customWidth="1"/>
    <col min="36" max="36" width="4.7109375" customWidth="1"/>
    <col min="37" max="37" width="8.28515625" customWidth="1"/>
    <col min="38" max="38" width="4.5703125" customWidth="1"/>
    <col min="39" max="39" width="3.85546875" customWidth="1"/>
    <col min="40" max="40" width="13.42578125" customWidth="1"/>
    <col min="41" max="41" width="30.42578125" customWidth="1"/>
    <col min="42" max="42" width="16.28515625" customWidth="1"/>
    <col min="43" max="43" width="10.5703125" customWidth="1"/>
    <col min="44" max="44" width="5.42578125" customWidth="1"/>
    <col min="45" max="45" width="4" customWidth="1"/>
    <col min="46" max="46" width="4.140625" customWidth="1"/>
    <col min="47" max="47" width="5.42578125" customWidth="1"/>
  </cols>
  <sheetData>
    <row r="1" spans="2:43" ht="15.75" thickBot="1">
      <c r="G1" s="2"/>
      <c r="H1" s="2"/>
      <c r="K1" s="1"/>
      <c r="L1" s="1"/>
      <c r="N1" s="2"/>
      <c r="O1" s="2"/>
      <c r="R1" s="1"/>
      <c r="S1" s="1"/>
      <c r="U1" s="2"/>
      <c r="V1" s="3"/>
      <c r="W1" s="4"/>
      <c r="X1" s="4"/>
      <c r="Y1" s="5"/>
      <c r="Z1" s="5"/>
      <c r="AA1" s="4"/>
      <c r="AB1" s="6"/>
      <c r="AC1" s="6"/>
      <c r="AD1" s="4"/>
      <c r="AE1" s="4"/>
      <c r="AF1" s="4"/>
      <c r="AG1" s="4"/>
      <c r="AH1" s="4"/>
      <c r="AI1" s="4"/>
      <c r="AJ1" s="4"/>
      <c r="AK1" s="2"/>
      <c r="AO1" s="2"/>
      <c r="AP1" s="2"/>
      <c r="AQ1" s="2"/>
    </row>
    <row r="2" spans="2:43" ht="24" thickBot="1">
      <c r="C2" s="7"/>
      <c r="D2" s="7"/>
      <c r="E2" s="8"/>
      <c r="F2" s="10"/>
      <c r="G2" s="10"/>
      <c r="H2" s="10"/>
      <c r="I2" s="10"/>
      <c r="J2" s="10"/>
      <c r="K2" s="11"/>
      <c r="L2" s="9"/>
      <c r="M2" s="12"/>
      <c r="N2" s="10"/>
      <c r="O2" s="10"/>
      <c r="P2" s="10"/>
      <c r="Q2" s="10"/>
      <c r="R2" s="11"/>
      <c r="S2" s="9"/>
      <c r="T2" s="12"/>
      <c r="U2" s="10"/>
      <c r="V2" s="10"/>
      <c r="W2" s="10"/>
      <c r="X2" s="10"/>
      <c r="Y2" s="11"/>
      <c r="Z2" s="9"/>
      <c r="AA2" s="12"/>
      <c r="AB2" s="10"/>
      <c r="AC2" s="10"/>
      <c r="AD2" s="10"/>
      <c r="AE2" s="10"/>
      <c r="AF2" s="10"/>
      <c r="AG2" s="10"/>
      <c r="AH2" s="10"/>
      <c r="AI2" s="10"/>
      <c r="AJ2" s="10"/>
      <c r="AK2" s="6"/>
      <c r="AO2" s="2"/>
      <c r="AP2" s="2"/>
      <c r="AQ2" s="2"/>
    </row>
    <row r="3" spans="2:43" ht="15.75" thickBot="1">
      <c r="C3" s="7"/>
      <c r="D3" s="7"/>
      <c r="F3" s="14" t="s">
        <v>0</v>
      </c>
      <c r="G3" s="13" t="s">
        <v>1</v>
      </c>
      <c r="H3" s="14" t="s">
        <v>2</v>
      </c>
      <c r="I3" s="14" t="s">
        <v>3</v>
      </c>
      <c r="J3" s="13" t="s">
        <v>4</v>
      </c>
      <c r="K3" s="13" t="s">
        <v>5</v>
      </c>
      <c r="L3" s="13" t="s">
        <v>0</v>
      </c>
      <c r="M3" s="14" t="s">
        <v>0</v>
      </c>
      <c r="N3" s="13" t="s">
        <v>1</v>
      </c>
      <c r="O3" s="14" t="s">
        <v>2</v>
      </c>
      <c r="P3" s="14" t="s">
        <v>3</v>
      </c>
      <c r="Q3" s="13" t="s">
        <v>4</v>
      </c>
      <c r="R3" s="13" t="s">
        <v>5</v>
      </c>
      <c r="S3" s="13" t="s">
        <v>0</v>
      </c>
      <c r="T3" s="14" t="s">
        <v>0</v>
      </c>
      <c r="U3" s="13" t="s">
        <v>1</v>
      </c>
      <c r="V3" s="14" t="s">
        <v>2</v>
      </c>
      <c r="W3" s="14" t="s">
        <v>3</v>
      </c>
      <c r="X3" s="13" t="s">
        <v>4</v>
      </c>
      <c r="Y3" s="13" t="s">
        <v>5</v>
      </c>
      <c r="Z3" s="13" t="s">
        <v>0</v>
      </c>
      <c r="AA3" s="14" t="s">
        <v>0</v>
      </c>
      <c r="AB3" s="13" t="s">
        <v>1</v>
      </c>
      <c r="AC3" s="14" t="s">
        <v>2</v>
      </c>
      <c r="AD3" s="14" t="s">
        <v>3</v>
      </c>
      <c r="AE3" s="13" t="s">
        <v>4</v>
      </c>
      <c r="AF3" s="13" t="s">
        <v>5</v>
      </c>
      <c r="AG3" s="13" t="s">
        <v>0</v>
      </c>
      <c r="AH3" s="14" t="s">
        <v>0</v>
      </c>
      <c r="AI3" s="13" t="s">
        <v>1</v>
      </c>
      <c r="AJ3" s="13" t="s">
        <v>2</v>
      </c>
      <c r="AK3" s="55"/>
      <c r="AO3" s="2"/>
      <c r="AP3" s="2"/>
      <c r="AQ3" s="2"/>
    </row>
    <row r="4" spans="2:43" ht="15.75" thickBot="1">
      <c r="C4" s="15"/>
      <c r="D4" s="15"/>
      <c r="E4" s="16"/>
      <c r="F4" s="13">
        <v>26</v>
      </c>
      <c r="G4" s="13">
        <v>27</v>
      </c>
      <c r="H4" s="13">
        <v>28</v>
      </c>
      <c r="I4" s="13">
        <v>29</v>
      </c>
      <c r="J4" s="13">
        <v>30</v>
      </c>
      <c r="K4" s="13">
        <v>31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>
        <v>7</v>
      </c>
      <c r="S4" s="13">
        <v>8</v>
      </c>
      <c r="T4" s="13">
        <v>9</v>
      </c>
      <c r="U4" s="13">
        <v>10</v>
      </c>
      <c r="V4" s="13">
        <v>11</v>
      </c>
      <c r="W4" s="13">
        <v>12</v>
      </c>
      <c r="X4" s="13">
        <v>13</v>
      </c>
      <c r="Y4" s="13">
        <v>14</v>
      </c>
      <c r="Z4" s="13">
        <v>15</v>
      </c>
      <c r="AA4" s="13">
        <v>16</v>
      </c>
      <c r="AB4" s="13">
        <v>17</v>
      </c>
      <c r="AC4" s="13">
        <v>18</v>
      </c>
      <c r="AD4" s="13">
        <v>19</v>
      </c>
      <c r="AE4" s="13">
        <v>20</v>
      </c>
      <c r="AF4" s="13">
        <v>21</v>
      </c>
      <c r="AG4" s="13">
        <v>22</v>
      </c>
      <c r="AH4" s="13">
        <v>23</v>
      </c>
      <c r="AI4" s="13">
        <v>24</v>
      </c>
      <c r="AJ4" s="13">
        <v>25</v>
      </c>
      <c r="AK4" s="6"/>
      <c r="AO4" s="17" t="s">
        <v>6</v>
      </c>
      <c r="AP4" s="17" t="s">
        <v>7</v>
      </c>
      <c r="AQ4" s="18" t="s">
        <v>8</v>
      </c>
    </row>
    <row r="5" spans="2:43" ht="15.75" thickBot="1">
      <c r="C5" s="19" t="s">
        <v>9</v>
      </c>
      <c r="D5" s="20"/>
      <c r="E5" s="21" t="s">
        <v>4</v>
      </c>
      <c r="F5" s="22"/>
      <c r="G5" s="22"/>
      <c r="H5" s="22">
        <v>7</v>
      </c>
      <c r="I5" s="22"/>
      <c r="J5" s="22">
        <v>7</v>
      </c>
      <c r="K5" s="22"/>
      <c r="L5" s="22"/>
      <c r="M5" s="22"/>
      <c r="N5" s="22"/>
      <c r="O5" s="22">
        <v>7</v>
      </c>
      <c r="P5" s="22"/>
      <c r="Q5" s="22"/>
      <c r="R5" s="22"/>
      <c r="S5" s="22">
        <v>7</v>
      </c>
      <c r="T5" s="22"/>
      <c r="U5" s="22"/>
      <c r="V5" s="22">
        <v>7</v>
      </c>
      <c r="W5" s="22"/>
      <c r="X5" s="22">
        <v>7</v>
      </c>
      <c r="Y5" s="22">
        <v>7</v>
      </c>
      <c r="Z5" s="22"/>
      <c r="AA5" s="22"/>
      <c r="AB5" s="22"/>
      <c r="AC5" s="22"/>
      <c r="AD5" s="23"/>
      <c r="AE5" s="23"/>
      <c r="AF5" s="22"/>
      <c r="AG5" s="22">
        <v>4</v>
      </c>
      <c r="AH5" s="22"/>
      <c r="AI5" s="22"/>
      <c r="AJ5" s="22">
        <v>7</v>
      </c>
      <c r="AK5" s="6">
        <f t="shared" ref="AK5:AK31" si="0">SUM(F5:AJ5)</f>
        <v>60</v>
      </c>
      <c r="AL5">
        <f>SUM(AK5:AK6)</f>
        <v>117</v>
      </c>
      <c r="AM5">
        <f>SUM(AL5:AL6)</f>
        <v>117</v>
      </c>
      <c r="AN5">
        <f>AM5*9100</f>
        <v>1064700</v>
      </c>
      <c r="AO5" s="24"/>
      <c r="AP5" s="25"/>
      <c r="AQ5" s="26"/>
    </row>
    <row r="6" spans="2:43" ht="15.75" thickBot="1">
      <c r="B6" s="27"/>
      <c r="C6" s="28"/>
      <c r="D6" s="29"/>
      <c r="E6" s="23" t="s">
        <v>10</v>
      </c>
      <c r="F6" s="23">
        <v>3</v>
      </c>
      <c r="G6" s="23">
        <v>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>
        <v>3</v>
      </c>
      <c r="U6" s="23">
        <v>7</v>
      </c>
      <c r="V6" s="23"/>
      <c r="W6" s="23">
        <v>3</v>
      </c>
      <c r="X6" s="23">
        <v>7</v>
      </c>
      <c r="Y6" s="23"/>
      <c r="Z6" s="23"/>
      <c r="AA6" s="23"/>
      <c r="AB6" s="23">
        <v>3</v>
      </c>
      <c r="AC6" s="23">
        <v>7</v>
      </c>
      <c r="AD6" s="22"/>
      <c r="AE6" s="22">
        <v>7</v>
      </c>
      <c r="AF6" s="23"/>
      <c r="AG6" s="23"/>
      <c r="AH6" s="23">
        <v>3</v>
      </c>
      <c r="AI6" s="23">
        <v>7</v>
      </c>
      <c r="AJ6" s="23"/>
      <c r="AK6" s="6">
        <f t="shared" si="0"/>
        <v>57</v>
      </c>
      <c r="AL6" s="27"/>
      <c r="AM6" s="27"/>
      <c r="AN6" s="27"/>
      <c r="AO6" s="24" t="s">
        <v>9</v>
      </c>
      <c r="AP6" s="30">
        <v>1053814066</v>
      </c>
      <c r="AQ6" s="31">
        <f>AN5</f>
        <v>1064700</v>
      </c>
    </row>
    <row r="7" spans="2:43" ht="15.75" thickBot="1">
      <c r="C7" s="19" t="s">
        <v>11</v>
      </c>
      <c r="D7" s="32"/>
      <c r="E7" s="21" t="s">
        <v>4</v>
      </c>
      <c r="F7" s="22">
        <v>7</v>
      </c>
      <c r="G7" s="22"/>
      <c r="H7" s="22"/>
      <c r="I7" s="22"/>
      <c r="J7" s="22"/>
      <c r="K7" s="22"/>
      <c r="L7" s="22"/>
      <c r="M7" s="22"/>
      <c r="N7" s="22"/>
      <c r="O7" s="22">
        <v>7</v>
      </c>
      <c r="P7" s="22"/>
      <c r="Q7" s="22"/>
      <c r="R7" s="22">
        <v>7</v>
      </c>
      <c r="S7" s="22"/>
      <c r="T7" s="22"/>
      <c r="U7" s="22"/>
      <c r="V7" s="22"/>
      <c r="W7" s="22"/>
      <c r="X7" s="22"/>
      <c r="Y7" s="22">
        <v>7</v>
      </c>
      <c r="Z7" s="22">
        <v>7</v>
      </c>
      <c r="AA7" s="22"/>
      <c r="AB7" s="22"/>
      <c r="AC7" s="22">
        <v>7</v>
      </c>
      <c r="AD7" s="23">
        <v>7</v>
      </c>
      <c r="AE7" s="23">
        <v>7</v>
      </c>
      <c r="AF7" s="22"/>
      <c r="AG7" s="22"/>
      <c r="AH7" s="22">
        <v>7</v>
      </c>
      <c r="AI7" s="22"/>
      <c r="AJ7" s="22"/>
      <c r="AK7" s="6">
        <f t="shared" si="0"/>
        <v>63</v>
      </c>
      <c r="AL7">
        <f>SUM(AK7:AK8)</f>
        <v>113</v>
      </c>
      <c r="AM7">
        <f>SUM(AL7:AL8)</f>
        <v>113</v>
      </c>
      <c r="AN7">
        <f>AM7*9100</f>
        <v>1028300</v>
      </c>
      <c r="AO7" s="24"/>
      <c r="AP7" s="30"/>
      <c r="AQ7" s="31"/>
    </row>
    <row r="8" spans="2:43" ht="15.75" thickBot="1">
      <c r="B8" s="27"/>
      <c r="C8" s="28"/>
      <c r="D8" s="29"/>
      <c r="E8" s="23" t="s">
        <v>10</v>
      </c>
      <c r="F8" s="23"/>
      <c r="G8" s="23"/>
      <c r="H8" s="23"/>
      <c r="I8" s="23">
        <v>3</v>
      </c>
      <c r="J8" s="23">
        <v>7</v>
      </c>
      <c r="K8" s="23">
        <v>3</v>
      </c>
      <c r="L8" s="23">
        <v>7</v>
      </c>
      <c r="M8" s="23"/>
      <c r="N8" s="23"/>
      <c r="O8" s="23"/>
      <c r="P8" s="23"/>
      <c r="Q8" s="23"/>
      <c r="R8" s="23"/>
      <c r="S8" s="23">
        <v>3</v>
      </c>
      <c r="T8" s="23">
        <v>7</v>
      </c>
      <c r="U8" s="23"/>
      <c r="V8" s="23"/>
      <c r="W8" s="23"/>
      <c r="X8" s="23"/>
      <c r="Y8" s="23"/>
      <c r="Z8" s="23"/>
      <c r="AA8" s="23">
        <v>3</v>
      </c>
      <c r="AB8" s="23">
        <v>7</v>
      </c>
      <c r="AC8" s="23"/>
      <c r="AD8" s="23"/>
      <c r="AE8" s="23"/>
      <c r="AF8" s="23">
        <v>3</v>
      </c>
      <c r="AG8" s="23">
        <v>7</v>
      </c>
      <c r="AH8" s="23"/>
      <c r="AI8" s="23"/>
      <c r="AJ8" s="23"/>
      <c r="AK8" s="6">
        <f t="shared" si="0"/>
        <v>50</v>
      </c>
      <c r="AL8" s="27"/>
      <c r="AM8" s="27"/>
      <c r="AN8" s="27"/>
      <c r="AO8" s="33" t="s">
        <v>11</v>
      </c>
      <c r="AP8" s="30">
        <v>1053813262</v>
      </c>
      <c r="AQ8" s="31">
        <f t="shared" ref="AQ8:AQ22" si="1">AN7</f>
        <v>1028300</v>
      </c>
    </row>
    <row r="9" spans="2:43" ht="15.75" thickBot="1">
      <c r="C9" s="19" t="s">
        <v>13</v>
      </c>
      <c r="D9" s="32"/>
      <c r="E9" s="21" t="s">
        <v>4</v>
      </c>
      <c r="F9" s="22"/>
      <c r="G9" s="22"/>
      <c r="H9" s="22"/>
      <c r="I9" s="22"/>
      <c r="J9" s="22"/>
      <c r="K9" s="22"/>
      <c r="L9" s="22"/>
      <c r="M9" s="22">
        <v>7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59"/>
      <c r="AD9" s="22"/>
      <c r="AE9" s="22"/>
      <c r="AF9" s="22"/>
      <c r="AG9" s="22"/>
      <c r="AH9" s="22"/>
      <c r="AI9" s="22"/>
      <c r="AJ9" s="22"/>
      <c r="AK9" s="2">
        <f t="shared" si="0"/>
        <v>7</v>
      </c>
      <c r="AL9">
        <f t="shared" ref="AL9:AM9" si="2">SUM(AK9:AK10)</f>
        <v>7</v>
      </c>
      <c r="AM9">
        <f t="shared" si="2"/>
        <v>7</v>
      </c>
      <c r="AN9">
        <f t="shared" ref="AN9" si="3">AM9*9100</f>
        <v>63700</v>
      </c>
      <c r="AO9" s="33"/>
      <c r="AP9" s="30"/>
      <c r="AQ9" s="31"/>
    </row>
    <row r="10" spans="2:43" ht="15.75" thickBot="1">
      <c r="B10" s="27"/>
      <c r="C10" s="28"/>
      <c r="D10" s="29"/>
      <c r="E10" s="23" t="s">
        <v>10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1"/>
      <c r="AE10" s="23"/>
      <c r="AF10" s="23"/>
      <c r="AG10" s="23"/>
      <c r="AH10" s="23"/>
      <c r="AI10" s="23"/>
      <c r="AJ10" s="23"/>
      <c r="AK10" s="2">
        <f t="shared" si="0"/>
        <v>0</v>
      </c>
      <c r="AL10" s="27"/>
      <c r="AM10" s="27"/>
      <c r="AN10" s="27"/>
      <c r="AO10" s="33" t="s">
        <v>13</v>
      </c>
      <c r="AP10" s="30">
        <v>1053817418</v>
      </c>
      <c r="AQ10" s="31">
        <f t="shared" si="1"/>
        <v>63700</v>
      </c>
    </row>
    <row r="11" spans="2:43" ht="15.75" thickBot="1">
      <c r="C11" s="19" t="s">
        <v>14</v>
      </c>
      <c r="D11" s="32"/>
      <c r="E11" s="21" t="s">
        <v>4</v>
      </c>
      <c r="F11" s="22"/>
      <c r="G11" s="22">
        <v>2</v>
      </c>
      <c r="H11" s="22"/>
      <c r="I11" s="22"/>
      <c r="J11" s="22"/>
      <c r="K11" s="22"/>
      <c r="L11" s="22"/>
      <c r="M11" s="22"/>
      <c r="N11" s="22"/>
      <c r="O11" s="22"/>
      <c r="P11" s="22"/>
      <c r="Q11" s="22">
        <v>7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">
        <f t="shared" si="0"/>
        <v>9</v>
      </c>
      <c r="AL11">
        <f t="shared" ref="AL11:AM11" si="4">SUM(AK11:AK12)</f>
        <v>36</v>
      </c>
      <c r="AM11">
        <f t="shared" si="4"/>
        <v>36</v>
      </c>
      <c r="AN11">
        <f t="shared" ref="AN11" si="5">AM11*9100</f>
        <v>327600</v>
      </c>
      <c r="AO11" s="33"/>
      <c r="AP11" s="30"/>
      <c r="AQ11" s="31"/>
    </row>
    <row r="12" spans="2:43" ht="15.75" thickBot="1">
      <c r="B12" s="27"/>
      <c r="C12" s="28"/>
      <c r="D12" s="29"/>
      <c r="E12" s="23" t="s">
        <v>10</v>
      </c>
      <c r="F12" s="23">
        <v>7</v>
      </c>
      <c r="G12" s="23"/>
      <c r="H12" s="23"/>
      <c r="I12" s="23"/>
      <c r="J12" s="23"/>
      <c r="K12" s="23"/>
      <c r="L12" s="23">
        <v>3</v>
      </c>
      <c r="M12" s="23">
        <v>7</v>
      </c>
      <c r="N12" s="23"/>
      <c r="O12" s="23"/>
      <c r="P12" s="23"/>
      <c r="Q12" s="23"/>
      <c r="R12" s="23">
        <v>3</v>
      </c>
      <c r="S12" s="62">
        <v>7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">
        <f t="shared" si="0"/>
        <v>27</v>
      </c>
      <c r="AL12" s="27"/>
      <c r="AM12" s="27"/>
      <c r="AN12" s="27"/>
      <c r="AO12" s="33" t="s">
        <v>14</v>
      </c>
      <c r="AP12" s="30">
        <v>1053814316</v>
      </c>
      <c r="AQ12" s="31">
        <f t="shared" si="1"/>
        <v>327600</v>
      </c>
    </row>
    <row r="13" spans="2:43" ht="15.75" thickBot="1">
      <c r="C13" s="19" t="s">
        <v>16</v>
      </c>
      <c r="D13" s="32"/>
      <c r="E13" s="21" t="s">
        <v>4</v>
      </c>
      <c r="F13" s="22">
        <v>7</v>
      </c>
      <c r="G13" s="22"/>
      <c r="H13" s="22"/>
      <c r="I13" s="22"/>
      <c r="J13" s="22"/>
      <c r="K13" s="22"/>
      <c r="L13" s="22">
        <v>4</v>
      </c>
      <c r="M13" s="22">
        <v>7</v>
      </c>
      <c r="N13" s="22"/>
      <c r="O13" s="22"/>
      <c r="P13" s="22"/>
      <c r="Q13" s="22"/>
      <c r="R13" s="22"/>
      <c r="S13" s="22">
        <v>7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">
        <f t="shared" si="0"/>
        <v>25</v>
      </c>
      <c r="AL13">
        <f t="shared" ref="AL13:AM13" si="6">SUM(AK13:AK14)</f>
        <v>55</v>
      </c>
      <c r="AM13">
        <f t="shared" si="6"/>
        <v>55</v>
      </c>
      <c r="AN13">
        <f t="shared" ref="AN13" si="7">AM13*9100</f>
        <v>500500</v>
      </c>
      <c r="AO13" s="33"/>
      <c r="AP13" s="30"/>
      <c r="AQ13" s="31"/>
    </row>
    <row r="14" spans="2:43" ht="15.75" thickBot="1">
      <c r="B14" s="27"/>
      <c r="C14" s="28"/>
      <c r="D14" s="29"/>
      <c r="E14" s="23" t="s">
        <v>10</v>
      </c>
      <c r="F14" s="23"/>
      <c r="G14" s="23">
        <v>3</v>
      </c>
      <c r="H14" s="23">
        <v>7</v>
      </c>
      <c r="I14" s="23"/>
      <c r="J14" s="23"/>
      <c r="K14" s="23"/>
      <c r="L14" s="23"/>
      <c r="M14" s="23"/>
      <c r="N14" s="23">
        <v>3</v>
      </c>
      <c r="O14" s="23">
        <v>7</v>
      </c>
      <c r="P14" s="23"/>
      <c r="Q14" s="23"/>
      <c r="R14" s="23"/>
      <c r="S14" s="23"/>
      <c r="T14" s="23"/>
      <c r="U14" s="23">
        <v>3</v>
      </c>
      <c r="V14" s="23">
        <v>7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">
        <f t="shared" si="0"/>
        <v>30</v>
      </c>
      <c r="AL14" s="27"/>
      <c r="AM14" s="27"/>
      <c r="AN14" s="27"/>
      <c r="AO14" s="34" t="s">
        <v>16</v>
      </c>
      <c r="AP14" s="35">
        <v>1053818568</v>
      </c>
      <c r="AQ14" s="31">
        <f t="shared" si="1"/>
        <v>500500</v>
      </c>
    </row>
    <row r="15" spans="2:43" ht="15.75" thickBot="1">
      <c r="C15" s="19" t="s">
        <v>17</v>
      </c>
      <c r="D15" s="32"/>
      <c r="E15" s="21" t="s">
        <v>4</v>
      </c>
      <c r="F15" s="22"/>
      <c r="G15" s="22"/>
      <c r="H15" s="22"/>
      <c r="I15" s="22">
        <v>7</v>
      </c>
      <c r="J15" s="22"/>
      <c r="K15" s="22"/>
      <c r="L15" s="22">
        <v>4</v>
      </c>
      <c r="M15" s="22"/>
      <c r="N15" s="22">
        <v>5</v>
      </c>
      <c r="O15" s="22"/>
      <c r="P15" s="22"/>
      <c r="Q15" s="22"/>
      <c r="R15" s="22">
        <v>7</v>
      </c>
      <c r="S15" s="22"/>
      <c r="T15" s="22"/>
      <c r="U15" s="22">
        <v>7</v>
      </c>
      <c r="V15" s="22"/>
      <c r="W15" s="22">
        <v>3</v>
      </c>
      <c r="X15" s="22"/>
      <c r="Y15" s="22"/>
      <c r="Z15" s="22"/>
      <c r="AA15" s="22"/>
      <c r="AB15" s="22">
        <v>7</v>
      </c>
      <c r="AC15" s="22"/>
      <c r="AD15" s="22"/>
      <c r="AE15" s="22"/>
      <c r="AF15" s="22"/>
      <c r="AG15" s="22">
        <v>7</v>
      </c>
      <c r="AH15" s="22"/>
      <c r="AI15" s="22">
        <v>7</v>
      </c>
      <c r="AJ15" s="22"/>
      <c r="AK15" s="2">
        <f t="shared" si="0"/>
        <v>54</v>
      </c>
      <c r="AL15">
        <f t="shared" ref="AL15:AM15" si="8">SUM(AK15:AK16)</f>
        <v>74</v>
      </c>
      <c r="AM15">
        <f t="shared" si="8"/>
        <v>74</v>
      </c>
      <c r="AN15">
        <f t="shared" ref="AN15" si="9">AM15*9100</f>
        <v>673400</v>
      </c>
      <c r="AO15" s="26"/>
      <c r="AP15" s="34"/>
      <c r="AQ15" s="31"/>
    </row>
    <row r="16" spans="2:43" ht="15.75" thickBot="1">
      <c r="B16" s="27"/>
      <c r="C16" s="28"/>
      <c r="D16" s="29"/>
      <c r="E16" s="23" t="s">
        <v>10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5</v>
      </c>
      <c r="Z16" s="23"/>
      <c r="AA16" s="23">
        <v>5</v>
      </c>
      <c r="AB16" s="23"/>
      <c r="AC16" s="23"/>
      <c r="AD16" s="23"/>
      <c r="AE16" s="23">
        <v>3</v>
      </c>
      <c r="AF16" s="23">
        <v>7</v>
      </c>
      <c r="AG16" s="23"/>
      <c r="AH16" s="23"/>
      <c r="AI16" s="23"/>
      <c r="AJ16" s="23"/>
      <c r="AK16" s="2">
        <f t="shared" si="0"/>
        <v>20</v>
      </c>
      <c r="AL16" s="27"/>
      <c r="AM16" s="27"/>
      <c r="AN16" s="27"/>
      <c r="AO16" s="33" t="s">
        <v>17</v>
      </c>
      <c r="AP16" s="35">
        <v>1053819855</v>
      </c>
      <c r="AQ16" s="31">
        <f t="shared" si="1"/>
        <v>673400</v>
      </c>
    </row>
    <row r="17" spans="2:43" ht="15.75" thickBot="1">
      <c r="C17" s="19" t="s">
        <v>18</v>
      </c>
      <c r="D17" s="32"/>
      <c r="E17" s="21" t="s">
        <v>4</v>
      </c>
      <c r="F17" s="22"/>
      <c r="G17" s="22"/>
      <c r="H17" s="22">
        <v>7</v>
      </c>
      <c r="I17" s="22"/>
      <c r="J17" s="22"/>
      <c r="K17" s="22"/>
      <c r="L17" s="22"/>
      <c r="M17" s="22"/>
      <c r="N17" s="22">
        <v>2</v>
      </c>
      <c r="O17" s="22"/>
      <c r="P17" s="22">
        <v>7</v>
      </c>
      <c r="Q17" s="22"/>
      <c r="R17" s="22"/>
      <c r="S17" s="22"/>
      <c r="T17" s="22"/>
      <c r="U17" s="22"/>
      <c r="V17" s="22">
        <v>7</v>
      </c>
      <c r="W17" s="22">
        <v>4</v>
      </c>
      <c r="X17" s="22"/>
      <c r="Y17" s="22"/>
      <c r="Z17" s="22"/>
      <c r="AA17" s="22"/>
      <c r="AB17" s="22"/>
      <c r="AC17" s="22"/>
      <c r="AD17" s="22"/>
      <c r="AE17" s="22"/>
      <c r="AF17" s="22">
        <v>7</v>
      </c>
      <c r="AG17" s="22"/>
      <c r="AH17" s="22"/>
      <c r="AI17" s="22">
        <v>7</v>
      </c>
      <c r="AJ17" s="22">
        <v>7</v>
      </c>
      <c r="AK17" s="2">
        <f t="shared" si="0"/>
        <v>48</v>
      </c>
      <c r="AL17">
        <f t="shared" ref="AL17:AM17" si="10">SUM(AK17:AK18)</f>
        <v>68</v>
      </c>
      <c r="AM17">
        <f t="shared" si="10"/>
        <v>68</v>
      </c>
      <c r="AN17">
        <f t="shared" ref="AN17" si="11">AM17*9100</f>
        <v>618800</v>
      </c>
      <c r="AO17" s="26"/>
      <c r="AP17" s="34"/>
      <c r="AQ17" s="31"/>
    </row>
    <row r="18" spans="2:43" ht="15.75" thickBot="1">
      <c r="B18" s="27"/>
      <c r="C18" s="28"/>
      <c r="D18" s="29"/>
      <c r="E18" s="23" t="s">
        <v>10</v>
      </c>
      <c r="F18" s="23"/>
      <c r="G18" s="23"/>
      <c r="H18" s="23"/>
      <c r="I18" s="23"/>
      <c r="J18" s="23"/>
      <c r="K18" s="23"/>
      <c r="L18" s="23"/>
      <c r="M18" s="23">
        <v>3</v>
      </c>
      <c r="N18" s="23">
        <v>7</v>
      </c>
      <c r="O18" s="23"/>
      <c r="P18" s="23"/>
      <c r="Q18" s="23"/>
      <c r="R18" s="23"/>
      <c r="S18" s="23"/>
      <c r="T18" s="23"/>
      <c r="U18" s="23"/>
      <c r="V18" s="23"/>
      <c r="W18" s="23"/>
      <c r="X18" s="23">
        <v>3</v>
      </c>
      <c r="Y18" s="23">
        <v>2</v>
      </c>
      <c r="Z18" s="23">
        <v>3</v>
      </c>
      <c r="AA18" s="23">
        <v>2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">
        <f t="shared" si="0"/>
        <v>20</v>
      </c>
      <c r="AL18" s="27"/>
      <c r="AM18" s="27"/>
      <c r="AN18" s="27"/>
      <c r="AO18" s="33" t="s">
        <v>18</v>
      </c>
      <c r="AP18" s="35">
        <v>1060651769</v>
      </c>
      <c r="AQ18" s="31">
        <f t="shared" si="1"/>
        <v>618800</v>
      </c>
    </row>
    <row r="19" spans="2:43" ht="15.75" thickBot="1">
      <c r="C19" s="19" t="s">
        <v>19</v>
      </c>
      <c r="D19" s="32"/>
      <c r="E19" s="21" t="s">
        <v>4</v>
      </c>
      <c r="F19" s="22"/>
      <c r="G19" s="22">
        <v>7</v>
      </c>
      <c r="H19" s="22"/>
      <c r="I19" s="22"/>
      <c r="J19" s="22"/>
      <c r="K19" s="22"/>
      <c r="L19" s="22">
        <v>6</v>
      </c>
      <c r="M19" s="22"/>
      <c r="N19" s="22">
        <v>7</v>
      </c>
      <c r="O19" s="22"/>
      <c r="P19" s="22"/>
      <c r="Q19" s="22"/>
      <c r="R19" s="23">
        <v>7</v>
      </c>
      <c r="S19" s="22"/>
      <c r="T19" s="22">
        <v>7</v>
      </c>
      <c r="U19" s="22">
        <v>3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">
        <f t="shared" si="0"/>
        <v>37</v>
      </c>
      <c r="AL19">
        <f t="shared" ref="AL19:AM19" si="12">SUM(AK19:AK20)</f>
        <v>50</v>
      </c>
      <c r="AM19">
        <f t="shared" si="12"/>
        <v>50</v>
      </c>
      <c r="AN19">
        <f t="shared" ref="AN19" si="13">AM19*9100</f>
        <v>455000</v>
      </c>
      <c r="AO19" s="26"/>
      <c r="AP19" s="34"/>
      <c r="AQ19" s="31"/>
    </row>
    <row r="20" spans="2:43" ht="15.75" thickBot="1">
      <c r="B20" s="27"/>
      <c r="C20" s="28"/>
      <c r="D20" s="29"/>
      <c r="E20" s="23" t="s">
        <v>10</v>
      </c>
      <c r="F20" s="23"/>
      <c r="G20" s="23"/>
      <c r="H20" s="23"/>
      <c r="I20" s="23"/>
      <c r="J20" s="23">
        <v>3</v>
      </c>
      <c r="K20" s="23">
        <v>7</v>
      </c>
      <c r="L20" s="23"/>
      <c r="M20" s="23"/>
      <c r="N20" s="23"/>
      <c r="O20" s="23"/>
      <c r="P20" s="23"/>
      <c r="Q20" s="23">
        <v>3</v>
      </c>
      <c r="R20" s="23"/>
      <c r="S20" s="23"/>
      <c r="T20" s="23"/>
      <c r="U20" s="21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">
        <f t="shared" si="0"/>
        <v>13</v>
      </c>
      <c r="AL20" s="27"/>
      <c r="AM20" s="27"/>
      <c r="AN20" s="27"/>
      <c r="AO20" s="33" t="s">
        <v>19</v>
      </c>
      <c r="AP20" s="35">
        <v>1053821960</v>
      </c>
      <c r="AQ20" s="31">
        <f t="shared" si="1"/>
        <v>455000</v>
      </c>
    </row>
    <row r="21" spans="2:43" ht="15.75" thickBot="1">
      <c r="C21" s="19" t="s">
        <v>20</v>
      </c>
      <c r="D21" s="32"/>
      <c r="E21" s="21" t="s">
        <v>4</v>
      </c>
      <c r="F21" s="22"/>
      <c r="G21" s="22"/>
      <c r="H21" s="22"/>
      <c r="I21" s="22"/>
      <c r="J21" s="22"/>
      <c r="K21" s="22">
        <v>7</v>
      </c>
      <c r="L21" s="22"/>
      <c r="M21" s="22"/>
      <c r="N21" s="22"/>
      <c r="O21" s="22"/>
      <c r="P21" s="61">
        <v>7</v>
      </c>
      <c r="R21" s="23"/>
      <c r="S21" s="22"/>
      <c r="T21" s="22"/>
      <c r="U21" s="22"/>
      <c r="V21" s="22"/>
      <c r="W21" s="22"/>
      <c r="X21" s="22"/>
      <c r="Y21" s="22"/>
      <c r="Z21" s="22"/>
      <c r="AA21" s="22"/>
      <c r="AB21" s="22">
        <v>7</v>
      </c>
      <c r="AC21" s="22">
        <v>7</v>
      </c>
      <c r="AD21" s="22">
        <v>7</v>
      </c>
      <c r="AE21" s="22"/>
      <c r="AF21" s="22"/>
      <c r="AG21" s="22"/>
      <c r="AH21" s="22"/>
      <c r="AI21" s="22"/>
      <c r="AJ21" s="22"/>
      <c r="AK21" s="2">
        <f t="shared" si="0"/>
        <v>35</v>
      </c>
      <c r="AL21">
        <f t="shared" ref="AL21:AM21" si="14">SUM(AK21:AK22)</f>
        <v>35</v>
      </c>
      <c r="AM21">
        <f t="shared" si="14"/>
        <v>35</v>
      </c>
      <c r="AN21">
        <f t="shared" ref="AN21" si="15">AM21*9100</f>
        <v>318500</v>
      </c>
      <c r="AO21" s="26"/>
      <c r="AP21" s="34"/>
      <c r="AQ21" s="31"/>
    </row>
    <row r="22" spans="2:43" ht="15.75" thickBot="1">
      <c r="B22" s="27"/>
      <c r="C22" s="28"/>
      <c r="D22" s="29"/>
      <c r="E22" s="23" t="s">
        <v>10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">
        <f t="shared" si="0"/>
        <v>0</v>
      </c>
      <c r="AL22" s="27"/>
      <c r="AM22" s="27"/>
      <c r="AN22" s="27"/>
      <c r="AO22" s="33" t="s">
        <v>20</v>
      </c>
      <c r="AP22" s="35">
        <v>1053818479</v>
      </c>
      <c r="AQ22" s="31">
        <f t="shared" si="1"/>
        <v>318500</v>
      </c>
    </row>
    <row r="23" spans="2:43" ht="15.75" thickBot="1">
      <c r="C23" s="19" t="s">
        <v>21</v>
      </c>
      <c r="D23" s="32"/>
      <c r="E23" s="21" t="s">
        <v>4</v>
      </c>
      <c r="F23" s="22"/>
      <c r="G23" s="22"/>
      <c r="H23" s="22"/>
      <c r="I23" s="22"/>
      <c r="J23" s="22">
        <v>7</v>
      </c>
      <c r="K23" s="22"/>
      <c r="L23" s="22"/>
      <c r="M23" s="22"/>
      <c r="N23" s="22"/>
      <c r="O23" s="22"/>
      <c r="P23" s="22"/>
      <c r="Q23" s="22">
        <v>7</v>
      </c>
      <c r="R23" s="48"/>
      <c r="S23" s="22"/>
      <c r="T23" s="22"/>
      <c r="U23" s="22"/>
      <c r="V23" s="22"/>
      <c r="W23" s="22"/>
      <c r="X23" s="22">
        <v>7</v>
      </c>
      <c r="Y23" s="22"/>
      <c r="Z23" s="22">
        <v>7</v>
      </c>
      <c r="AA23" s="22">
        <v>7</v>
      </c>
      <c r="AB23" s="22"/>
      <c r="AC23" s="22"/>
      <c r="AD23" s="22"/>
      <c r="AE23" s="22"/>
      <c r="AF23" s="22"/>
      <c r="AG23" s="22"/>
      <c r="AH23" s="22"/>
      <c r="AI23" s="22"/>
      <c r="AJ23" s="22"/>
      <c r="AK23" s="2">
        <f t="shared" si="0"/>
        <v>35</v>
      </c>
      <c r="AL23">
        <f t="shared" ref="AL23:AM23" si="16">SUM(AK23:AK24)</f>
        <v>78</v>
      </c>
      <c r="AM23">
        <f t="shared" si="16"/>
        <v>78</v>
      </c>
      <c r="AN23">
        <f t="shared" ref="AN23" si="17">AM23*9100</f>
        <v>709800</v>
      </c>
      <c r="AO23" s="26"/>
      <c r="AP23" s="26"/>
      <c r="AQ23" s="31"/>
    </row>
    <row r="24" spans="2:43" ht="15.75" thickBot="1">
      <c r="B24" s="27"/>
      <c r="C24" s="28"/>
      <c r="D24" s="29"/>
      <c r="E24" s="23" t="s">
        <v>10</v>
      </c>
      <c r="F24" s="23"/>
      <c r="G24" s="23"/>
      <c r="H24" s="23">
        <v>3</v>
      </c>
      <c r="I24" s="23">
        <v>7</v>
      </c>
      <c r="J24" s="23"/>
      <c r="K24" s="23"/>
      <c r="L24" s="23"/>
      <c r="M24" s="23"/>
      <c r="N24" s="23"/>
      <c r="O24" s="23">
        <v>3</v>
      </c>
      <c r="P24" s="23">
        <v>7</v>
      </c>
      <c r="Q24" s="23"/>
      <c r="R24" s="23"/>
      <c r="S24" s="23"/>
      <c r="T24" s="23"/>
      <c r="U24" s="21"/>
      <c r="V24" s="23">
        <v>3</v>
      </c>
      <c r="W24" s="23">
        <v>7</v>
      </c>
      <c r="X24" s="23"/>
      <c r="Y24" s="23"/>
      <c r="Z24" s="23"/>
      <c r="AA24" s="23"/>
      <c r="AB24" s="23"/>
      <c r="AC24" s="23"/>
      <c r="AD24" s="23">
        <v>3</v>
      </c>
      <c r="AE24" s="23">
        <v>7</v>
      </c>
      <c r="AF24" s="23"/>
      <c r="AG24" s="23"/>
      <c r="AH24" s="23"/>
      <c r="AI24" s="23"/>
      <c r="AJ24" s="23">
        <v>3</v>
      </c>
      <c r="AK24" s="2">
        <f t="shared" si="0"/>
        <v>43</v>
      </c>
      <c r="AL24" s="27"/>
      <c r="AM24" s="27"/>
      <c r="AN24" s="27"/>
      <c r="AO24" s="33" t="s">
        <v>21</v>
      </c>
      <c r="AP24" s="30">
        <v>1053833252</v>
      </c>
      <c r="AQ24" s="31">
        <f>AN23</f>
        <v>709800</v>
      </c>
    </row>
    <row r="25" spans="2:43" ht="15.75" thickBot="1">
      <c r="B25" s="27"/>
      <c r="C25" s="19" t="s">
        <v>47</v>
      </c>
      <c r="D25" s="32"/>
      <c r="E25" s="21" t="s">
        <v>4</v>
      </c>
      <c r="F25" s="22"/>
      <c r="G25" s="22">
        <v>5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>
        <v>7</v>
      </c>
      <c r="U25" s="22"/>
      <c r="V25" s="22"/>
      <c r="W25" s="22">
        <v>7</v>
      </c>
      <c r="X25" s="22"/>
      <c r="Y25" s="22"/>
      <c r="Z25" s="22"/>
      <c r="AA25" s="22">
        <v>7</v>
      </c>
      <c r="AB25" s="22"/>
      <c r="AC25" s="22">
        <v>3</v>
      </c>
      <c r="AD25" s="22">
        <v>7</v>
      </c>
      <c r="AE25" s="22"/>
      <c r="AF25" s="22"/>
      <c r="AG25" s="22">
        <v>3</v>
      </c>
      <c r="AH25" s="22">
        <v>7</v>
      </c>
      <c r="AI25" s="22"/>
      <c r="AJ25" s="22"/>
      <c r="AK25" s="2">
        <f t="shared" si="0"/>
        <v>46</v>
      </c>
      <c r="AL25">
        <f t="shared" ref="AL25:AM25" si="18">SUM(AK25:AK26)</f>
        <v>46</v>
      </c>
      <c r="AM25">
        <f t="shared" si="18"/>
        <v>46</v>
      </c>
      <c r="AN25">
        <f t="shared" ref="AN25" si="19">AM25*9100</f>
        <v>418600</v>
      </c>
      <c r="AO25" s="26"/>
      <c r="AP25" s="26"/>
      <c r="AQ25" s="31"/>
    </row>
    <row r="26" spans="2:43" ht="15.75" thickBot="1">
      <c r="B26" s="27"/>
      <c r="C26" s="28"/>
      <c r="D26" s="29"/>
      <c r="E26" s="23" t="s">
        <v>10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">
        <f t="shared" si="0"/>
        <v>0</v>
      </c>
      <c r="AL26" s="27"/>
      <c r="AM26" s="27"/>
      <c r="AN26" s="27"/>
      <c r="AO26" s="33" t="s">
        <v>47</v>
      </c>
      <c r="AP26" s="30">
        <v>1053832776</v>
      </c>
      <c r="AQ26" s="31">
        <f>AN25</f>
        <v>418600</v>
      </c>
    </row>
    <row r="27" spans="2:43" ht="15.75" thickBot="1">
      <c r="B27" s="27"/>
      <c r="C27" s="19" t="s">
        <v>52</v>
      </c>
      <c r="D27" s="29"/>
      <c r="E27" s="21" t="s">
        <v>4</v>
      </c>
      <c r="F27" s="21"/>
      <c r="G27" s="21"/>
      <c r="H27" s="21"/>
      <c r="I27" s="21">
        <v>7</v>
      </c>
      <c r="J27" s="21"/>
      <c r="K27" s="21">
        <v>7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3"/>
      <c r="AE27" s="21"/>
      <c r="AF27" s="21">
        <v>7</v>
      </c>
      <c r="AG27" s="21"/>
      <c r="AH27" s="21"/>
      <c r="AI27" s="21"/>
      <c r="AJ27" s="21"/>
      <c r="AK27" s="2">
        <f t="shared" si="0"/>
        <v>21</v>
      </c>
      <c r="AL27">
        <f>SUM(AK27:AK28)</f>
        <v>61</v>
      </c>
      <c r="AM27">
        <f>SUM(AL27:AL28)</f>
        <v>61</v>
      </c>
      <c r="AN27">
        <f t="shared" ref="AN27:AN29" si="20">AM27*9100</f>
        <v>555100</v>
      </c>
      <c r="AO27" s="33"/>
      <c r="AP27" s="30"/>
      <c r="AQ27" s="31"/>
    </row>
    <row r="28" spans="2:43" ht="15.75" thickBot="1">
      <c r="B28" s="27"/>
      <c r="C28" s="19"/>
      <c r="D28" s="29"/>
      <c r="E28" s="23" t="s">
        <v>10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>
        <v>3</v>
      </c>
      <c r="Q28" s="23">
        <v>7</v>
      </c>
      <c r="R28" s="23"/>
      <c r="S28" s="21"/>
      <c r="T28" s="23"/>
      <c r="U28" s="23"/>
      <c r="V28" s="23"/>
      <c r="W28" s="23"/>
      <c r="X28" s="23"/>
      <c r="Y28" s="23">
        <v>3</v>
      </c>
      <c r="Z28" s="23">
        <v>7</v>
      </c>
      <c r="AA28" s="23"/>
      <c r="AB28" s="23"/>
      <c r="AC28" s="23"/>
      <c r="AD28" s="23"/>
      <c r="AE28" s="23"/>
      <c r="AF28" s="23"/>
      <c r="AG28" s="23">
        <v>3</v>
      </c>
      <c r="AH28" s="23">
        <v>7</v>
      </c>
      <c r="AI28" s="23">
        <v>3</v>
      </c>
      <c r="AJ28" s="23">
        <v>7</v>
      </c>
      <c r="AK28" s="2">
        <f t="shared" si="0"/>
        <v>40</v>
      </c>
      <c r="AL28" s="27"/>
      <c r="AM28" s="27"/>
      <c r="AN28" s="27"/>
      <c r="AO28" s="33" t="s">
        <v>52</v>
      </c>
      <c r="AP28" s="30">
        <v>1053806626</v>
      </c>
      <c r="AQ28" s="31">
        <f>AN27</f>
        <v>555100</v>
      </c>
    </row>
    <row r="29" spans="2:43" ht="15.75" thickBot="1">
      <c r="B29" s="27"/>
      <c r="C29" s="19" t="s">
        <v>55</v>
      </c>
      <c r="D29" s="29"/>
      <c r="E29" s="23" t="s">
        <v>4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1"/>
      <c r="T29" s="23"/>
      <c r="U29" s="22">
        <v>4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">
        <f t="shared" si="0"/>
        <v>4</v>
      </c>
      <c r="AL29">
        <f>SUM(AK29:AK30)</f>
        <v>4</v>
      </c>
      <c r="AM29">
        <f>SUM(AL29:AL30)</f>
        <v>4</v>
      </c>
      <c r="AN29">
        <f t="shared" si="20"/>
        <v>36400</v>
      </c>
      <c r="AO29" s="33"/>
      <c r="AP29" s="30"/>
      <c r="AQ29" s="31"/>
    </row>
    <row r="30" spans="2:43" ht="15.75" thickBot="1">
      <c r="B30" s="27"/>
      <c r="C30" s="19"/>
      <c r="D30" s="29"/>
      <c r="E30" s="23" t="s">
        <v>10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1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">
        <f t="shared" si="0"/>
        <v>0</v>
      </c>
      <c r="AL30" s="27"/>
      <c r="AM30" s="27"/>
      <c r="AN30" s="27"/>
      <c r="AO30" s="63" t="s">
        <v>55</v>
      </c>
      <c r="AP30" s="30"/>
      <c r="AQ30" s="31">
        <f>AN29</f>
        <v>36400</v>
      </c>
    </row>
    <row r="31" spans="2:43" ht="15.75" thickBot="1">
      <c r="C31" s="36" t="s">
        <v>23</v>
      </c>
      <c r="D31" s="36"/>
      <c r="E31" s="37"/>
      <c r="F31" s="22">
        <f t="shared" ref="F31:T31" si="21">SUM(F5:F28)</f>
        <v>24</v>
      </c>
      <c r="G31" s="22">
        <f t="shared" si="21"/>
        <v>24</v>
      </c>
      <c r="H31" s="22">
        <f t="shared" si="21"/>
        <v>24</v>
      </c>
      <c r="I31" s="22">
        <f t="shared" si="21"/>
        <v>24</v>
      </c>
      <c r="J31" s="22">
        <f t="shared" si="21"/>
        <v>24</v>
      </c>
      <c r="K31" s="22">
        <f t="shared" si="21"/>
        <v>24</v>
      </c>
      <c r="L31" s="22">
        <f t="shared" si="21"/>
        <v>24</v>
      </c>
      <c r="M31" s="22">
        <f t="shared" si="21"/>
        <v>24</v>
      </c>
      <c r="N31" s="22">
        <f t="shared" si="21"/>
        <v>24</v>
      </c>
      <c r="O31" s="22">
        <f t="shared" si="21"/>
        <v>24</v>
      </c>
      <c r="P31" s="22">
        <f t="shared" si="21"/>
        <v>24</v>
      </c>
      <c r="Q31" s="22">
        <f t="shared" si="21"/>
        <v>24</v>
      </c>
      <c r="R31" s="22">
        <f t="shared" si="21"/>
        <v>24</v>
      </c>
      <c r="S31" s="22">
        <f t="shared" si="21"/>
        <v>24</v>
      </c>
      <c r="T31" s="22">
        <f t="shared" si="21"/>
        <v>24</v>
      </c>
      <c r="U31" s="22">
        <f>SUM(U5:U30)</f>
        <v>24</v>
      </c>
      <c r="V31" s="22">
        <f t="shared" ref="V31:AJ31" si="22">SUM(V5:V28)</f>
        <v>24</v>
      </c>
      <c r="W31" s="22">
        <f t="shared" si="22"/>
        <v>24</v>
      </c>
      <c r="X31" s="22">
        <f t="shared" si="22"/>
        <v>24</v>
      </c>
      <c r="Y31" s="22">
        <f t="shared" si="22"/>
        <v>24</v>
      </c>
      <c r="Z31" s="22">
        <f t="shared" si="22"/>
        <v>24</v>
      </c>
      <c r="AA31" s="22">
        <f t="shared" si="22"/>
        <v>24</v>
      </c>
      <c r="AB31" s="22">
        <f t="shared" si="22"/>
        <v>24</v>
      </c>
      <c r="AC31" s="22">
        <f t="shared" si="22"/>
        <v>24</v>
      </c>
      <c r="AD31" s="22">
        <f t="shared" si="22"/>
        <v>24</v>
      </c>
      <c r="AE31" s="22">
        <f t="shared" si="22"/>
        <v>24</v>
      </c>
      <c r="AF31" s="22">
        <f t="shared" si="22"/>
        <v>24</v>
      </c>
      <c r="AG31" s="22">
        <f t="shared" si="22"/>
        <v>24</v>
      </c>
      <c r="AH31" s="22">
        <f t="shared" si="22"/>
        <v>24</v>
      </c>
      <c r="AI31" s="22">
        <f t="shared" si="22"/>
        <v>24</v>
      </c>
      <c r="AJ31" s="22">
        <f t="shared" si="22"/>
        <v>24</v>
      </c>
      <c r="AK31" s="2">
        <f t="shared" si="0"/>
        <v>744</v>
      </c>
      <c r="AL31">
        <f t="shared" ref="AL31" si="23">SUM(AK31:AK32)</f>
        <v>744</v>
      </c>
      <c r="AO31" s="26"/>
      <c r="AP31" s="26"/>
      <c r="AQ31" s="26"/>
    </row>
    <row r="32" spans="2:43">
      <c r="C32" s="38"/>
      <c r="D32" s="38"/>
      <c r="E32" s="38"/>
      <c r="G32" s="2"/>
      <c r="H32" s="2"/>
      <c r="K32" s="1"/>
      <c r="L32" s="1"/>
      <c r="N32" s="2"/>
      <c r="O32" s="2"/>
      <c r="R32" s="1"/>
      <c r="S32" s="1"/>
      <c r="U32" s="2"/>
      <c r="V32" s="3"/>
      <c r="Y32" s="1"/>
      <c r="Z32" s="1"/>
      <c r="AB32" s="2"/>
      <c r="AC32" s="2"/>
      <c r="AK32" s="2"/>
      <c r="AN32" s="39"/>
      <c r="AO32" s="40" t="s">
        <v>24</v>
      </c>
      <c r="AP32" s="30">
        <v>1053807108</v>
      </c>
      <c r="AQ32" s="31">
        <f>AQ56+AQ61</f>
        <v>0</v>
      </c>
    </row>
    <row r="33" spans="3:43">
      <c r="C33" s="38"/>
      <c r="D33" s="38"/>
      <c r="E33" s="38"/>
      <c r="F33" s="4"/>
      <c r="G33" s="6"/>
      <c r="H33" s="56"/>
      <c r="I33" s="4"/>
      <c r="K33" s="1"/>
      <c r="L33" s="1"/>
      <c r="N33" s="2"/>
      <c r="O33" s="2"/>
      <c r="R33" s="1"/>
      <c r="S33" s="1"/>
      <c r="U33" s="2"/>
      <c r="V33" s="3"/>
      <c r="Y33" s="1"/>
      <c r="Z33" s="1"/>
      <c r="AB33" s="2"/>
      <c r="AC33" s="2"/>
      <c r="AK33" s="2"/>
      <c r="AN33" s="39"/>
      <c r="AO33" s="40"/>
      <c r="AP33" s="30"/>
      <c r="AQ33" s="31"/>
    </row>
    <row r="34" spans="3:43">
      <c r="C34" s="38"/>
      <c r="D34" s="38"/>
      <c r="E34" s="38"/>
      <c r="F34" s="4"/>
      <c r="G34" s="6"/>
      <c r="H34" s="57"/>
      <c r="I34" s="4"/>
      <c r="K34" s="1"/>
      <c r="L34" s="1"/>
      <c r="N34" s="2"/>
      <c r="O34" s="2"/>
      <c r="R34" s="1"/>
      <c r="S34" s="1"/>
      <c r="U34" s="2"/>
      <c r="V34" s="3"/>
      <c r="Y34" s="1"/>
      <c r="Z34" s="1"/>
      <c r="AB34" s="2"/>
      <c r="AC34" s="2"/>
      <c r="AK34" s="2"/>
      <c r="AN34" s="39"/>
      <c r="AO34" s="40" t="s">
        <v>25</v>
      </c>
      <c r="AP34" s="30">
        <v>1053823924</v>
      </c>
      <c r="AQ34" s="31">
        <f>AQ57</f>
        <v>0</v>
      </c>
    </row>
    <row r="35" spans="3:43">
      <c r="C35" s="38"/>
      <c r="D35" s="38"/>
      <c r="E35" s="38"/>
      <c r="G35" s="2"/>
      <c r="H35" s="2"/>
      <c r="K35" s="1"/>
      <c r="L35" s="1"/>
      <c r="N35" s="2"/>
      <c r="O35" s="2"/>
      <c r="R35" s="1"/>
      <c r="S35" s="1"/>
      <c r="U35" s="2"/>
      <c r="V35" s="3"/>
      <c r="Y35" s="1"/>
      <c r="Z35" s="1"/>
      <c r="AB35" s="2"/>
      <c r="AC35" s="2"/>
      <c r="AK35" s="2"/>
      <c r="AN35" s="39"/>
      <c r="AO35" s="40"/>
      <c r="AP35" s="30"/>
      <c r="AQ35" s="31"/>
    </row>
    <row r="36" spans="3:43">
      <c r="C36" s="38"/>
      <c r="D36" s="38"/>
      <c r="E36" s="38"/>
      <c r="G36" s="2"/>
      <c r="H36" s="2"/>
      <c r="K36" s="1"/>
      <c r="L36" s="1"/>
      <c r="N36" s="2"/>
      <c r="O36" s="2"/>
      <c r="R36" s="1"/>
      <c r="S36" s="1"/>
      <c r="U36" s="2"/>
      <c r="V36" s="3"/>
      <c r="Y36" s="1"/>
      <c r="Z36" s="1"/>
      <c r="AB36" s="2"/>
      <c r="AC36" s="2"/>
      <c r="AK36" s="2"/>
      <c r="AN36" s="39"/>
      <c r="AO36" s="40" t="s">
        <v>26</v>
      </c>
      <c r="AP36" s="30">
        <v>1053833987</v>
      </c>
      <c r="AQ36" s="31">
        <f>AQ58</f>
        <v>0</v>
      </c>
    </row>
    <row r="37" spans="3:43">
      <c r="C37" s="38"/>
      <c r="D37" s="38"/>
      <c r="E37" s="38"/>
      <c r="G37" s="2"/>
      <c r="H37" s="2"/>
      <c r="K37" s="1"/>
      <c r="L37" s="1"/>
      <c r="N37" s="2"/>
      <c r="O37" s="2"/>
      <c r="R37" s="1"/>
      <c r="S37" s="1"/>
      <c r="U37" s="2"/>
      <c r="V37" s="3"/>
      <c r="Y37" s="1"/>
      <c r="Z37" s="1"/>
      <c r="AB37" s="2"/>
      <c r="AC37" s="2"/>
      <c r="AK37" s="2"/>
      <c r="AN37" s="39"/>
      <c r="AO37" s="40"/>
      <c r="AP37" s="30"/>
      <c r="AQ37" s="31"/>
    </row>
    <row r="38" spans="3:43">
      <c r="C38" s="38"/>
      <c r="D38" s="38"/>
      <c r="E38" s="38"/>
      <c r="G38" s="2"/>
      <c r="H38" s="2"/>
      <c r="K38" s="1"/>
      <c r="L38" s="1"/>
      <c r="N38" s="2"/>
      <c r="O38" s="2"/>
      <c r="R38" s="1"/>
      <c r="S38" s="1"/>
      <c r="U38" s="2"/>
      <c r="V38" s="3"/>
      <c r="W38" s="4"/>
      <c r="X38" s="4"/>
      <c r="Y38" s="5"/>
      <c r="Z38" s="5"/>
      <c r="AA38" s="4"/>
      <c r="AB38" s="6"/>
      <c r="AC38" s="6"/>
      <c r="AK38" s="2"/>
      <c r="AN38" s="39"/>
      <c r="AO38" s="40" t="s">
        <v>27</v>
      </c>
      <c r="AP38" s="30">
        <v>1053812412</v>
      </c>
      <c r="AQ38" s="31">
        <f>AQ62</f>
        <v>0</v>
      </c>
    </row>
    <row r="39" spans="3:43">
      <c r="C39" s="38"/>
      <c r="D39" s="38"/>
      <c r="E39" s="38"/>
      <c r="G39" s="2"/>
      <c r="H39" s="2"/>
      <c r="K39" s="1"/>
      <c r="L39" s="1"/>
      <c r="N39" s="2"/>
      <c r="O39" s="2"/>
      <c r="R39" s="1"/>
      <c r="S39" s="1"/>
      <c r="U39" s="2"/>
      <c r="V39" s="3"/>
      <c r="Y39" s="1"/>
      <c r="Z39" s="1"/>
      <c r="AB39" s="2"/>
      <c r="AC39" s="2"/>
      <c r="AK39" s="2"/>
      <c r="AN39" s="39"/>
      <c r="AO39" s="40"/>
      <c r="AP39" s="30"/>
      <c r="AQ39" s="31"/>
    </row>
    <row r="40" spans="3:43">
      <c r="C40" s="38"/>
      <c r="D40" s="38"/>
      <c r="E40" s="38"/>
      <c r="G40" s="2"/>
      <c r="H40" s="2"/>
      <c r="K40" s="1"/>
      <c r="L40" s="1"/>
      <c r="N40" s="2"/>
      <c r="O40" s="2"/>
      <c r="R40" s="1"/>
      <c r="S40" s="1"/>
      <c r="U40" s="2"/>
      <c r="V40" s="3"/>
      <c r="Y40" s="1"/>
      <c r="Z40" s="1"/>
      <c r="AB40" s="2"/>
      <c r="AC40" s="2"/>
      <c r="AK40" s="2"/>
      <c r="AN40" s="39"/>
      <c r="AO40" s="40" t="s">
        <v>28</v>
      </c>
      <c r="AP40" s="30">
        <v>1053824633</v>
      </c>
      <c r="AQ40" s="31">
        <f>AQ63</f>
        <v>0</v>
      </c>
    </row>
    <row r="41" spans="3:43">
      <c r="C41" s="38"/>
      <c r="D41" s="38"/>
      <c r="E41" s="38"/>
      <c r="G41" s="2"/>
      <c r="H41" s="2"/>
      <c r="K41" s="1"/>
      <c r="L41" s="1"/>
      <c r="N41" s="2"/>
      <c r="O41" s="2"/>
      <c r="R41" s="1"/>
      <c r="S41" s="1"/>
      <c r="U41" s="2"/>
      <c r="V41" s="3"/>
      <c r="Y41" s="1"/>
      <c r="Z41" s="1"/>
      <c r="AB41" s="2"/>
      <c r="AC41" s="2"/>
      <c r="AK41" s="2"/>
      <c r="AN41" s="39"/>
      <c r="AO41" s="41"/>
      <c r="AP41" s="42"/>
      <c r="AQ41" s="43"/>
    </row>
    <row r="42" spans="3:43">
      <c r="C42" s="38"/>
      <c r="D42" s="38"/>
      <c r="E42" s="38"/>
      <c r="G42" s="2"/>
      <c r="H42" s="2"/>
      <c r="K42" s="1"/>
      <c r="L42" s="1"/>
      <c r="N42" s="2"/>
      <c r="O42" s="2"/>
      <c r="R42" s="1"/>
      <c r="S42" s="1"/>
      <c r="U42" s="2"/>
      <c r="V42" s="3"/>
      <c r="Y42" s="1"/>
      <c r="Z42" s="1"/>
      <c r="AB42" s="2"/>
      <c r="AC42" s="2"/>
      <c r="AK42" s="2"/>
      <c r="AN42" s="44"/>
      <c r="AO42" s="45"/>
      <c r="AP42" s="46"/>
      <c r="AQ42" s="47"/>
    </row>
    <row r="43" spans="3:43">
      <c r="D43" s="48"/>
      <c r="G43" s="2"/>
      <c r="H43" s="2"/>
      <c r="K43" s="1"/>
      <c r="L43" s="1"/>
      <c r="N43" s="2"/>
      <c r="O43" s="2"/>
      <c r="R43" s="1"/>
      <c r="S43" s="1"/>
      <c r="U43" s="2"/>
      <c r="V43" s="3"/>
      <c r="Y43" s="1"/>
      <c r="Z43" s="1"/>
      <c r="AB43" s="2"/>
      <c r="AC43" s="2"/>
      <c r="AK43" s="2"/>
      <c r="AN43" s="44"/>
      <c r="AO43" s="49"/>
      <c r="AP43" s="50"/>
      <c r="AQ43" s="51">
        <f>SUM(AQ6:AQ40)</f>
        <v>6770400</v>
      </c>
    </row>
    <row r="44" spans="3:43">
      <c r="G44" s="2"/>
      <c r="H44" s="2"/>
      <c r="K44" s="1"/>
      <c r="L44" s="1"/>
      <c r="N44" s="2"/>
      <c r="O44" s="2"/>
      <c r="R44" s="1"/>
      <c r="S44" s="1"/>
      <c r="U44" s="2"/>
      <c r="V44" s="3"/>
      <c r="Y44" s="1"/>
      <c r="Z44" s="1"/>
      <c r="AB44" s="2"/>
      <c r="AC44" s="2"/>
      <c r="AK44" s="2"/>
      <c r="AO44" s="6"/>
      <c r="AP44" s="6"/>
      <c r="AQ44" s="6"/>
    </row>
    <row r="45" spans="3:43">
      <c r="G45" s="2"/>
      <c r="H45" s="2"/>
      <c r="K45" s="1"/>
      <c r="L45" s="1"/>
      <c r="N45" s="2"/>
      <c r="O45" s="2"/>
      <c r="R45" s="1"/>
      <c r="S45" s="1"/>
      <c r="U45" s="2"/>
      <c r="V45" s="3"/>
      <c r="Y45" s="1"/>
      <c r="Z45" s="1"/>
      <c r="AB45" s="2"/>
      <c r="AC45" s="2"/>
      <c r="AK45" s="2"/>
      <c r="AO45" s="66" t="s">
        <v>29</v>
      </c>
      <c r="AP45" s="67"/>
      <c r="AQ45" s="67"/>
    </row>
    <row r="46" spans="3:43">
      <c r="G46" s="2"/>
      <c r="H46" s="2"/>
      <c r="K46" s="1"/>
      <c r="L46" s="1"/>
      <c r="N46" s="2"/>
      <c r="O46" s="2"/>
      <c r="R46" s="1"/>
      <c r="S46" s="1"/>
      <c r="U46" s="2"/>
      <c r="V46" s="3"/>
      <c r="Y46" s="1"/>
      <c r="Z46" s="1"/>
      <c r="AB46" s="2"/>
      <c r="AC46" s="2"/>
      <c r="AK46" s="2"/>
      <c r="AO46" t="s">
        <v>30</v>
      </c>
      <c r="AQ46">
        <f t="shared" ref="AQ46:AQ55" si="24">AP46*9100</f>
        <v>0</v>
      </c>
    </row>
    <row r="47" spans="3:43">
      <c r="G47" s="2"/>
      <c r="H47" s="2"/>
      <c r="K47" s="1"/>
      <c r="L47" s="1"/>
      <c r="N47" s="2"/>
      <c r="O47" s="2"/>
      <c r="R47" s="1"/>
      <c r="S47" s="1"/>
      <c r="U47" s="2"/>
      <c r="V47" s="3"/>
      <c r="Y47" s="1"/>
      <c r="Z47" s="1"/>
      <c r="AB47" s="2"/>
      <c r="AC47" s="2"/>
      <c r="AK47" s="2"/>
      <c r="AN47" s="52"/>
      <c r="AO47" t="s">
        <v>31</v>
      </c>
      <c r="AQ47">
        <f t="shared" si="24"/>
        <v>0</v>
      </c>
    </row>
    <row r="48" spans="3:43">
      <c r="G48" s="2"/>
      <c r="H48" s="2"/>
      <c r="K48" s="1"/>
      <c r="L48" s="1"/>
      <c r="N48" s="2"/>
      <c r="O48" s="2"/>
      <c r="R48" s="1"/>
      <c r="S48" s="1"/>
      <c r="U48" s="2"/>
      <c r="V48" s="3"/>
      <c r="Y48" s="1"/>
      <c r="Z48" s="1"/>
      <c r="AB48" s="2"/>
      <c r="AC48" s="2"/>
      <c r="AK48" s="2"/>
      <c r="AN48" s="53"/>
      <c r="AO48" t="s">
        <v>32</v>
      </c>
      <c r="AQ48">
        <f t="shared" si="24"/>
        <v>0</v>
      </c>
    </row>
    <row r="49" spans="7:43">
      <c r="G49" s="2"/>
      <c r="H49" s="2"/>
      <c r="K49" s="1"/>
      <c r="L49" s="1"/>
      <c r="N49" s="2"/>
      <c r="O49" s="2"/>
      <c r="R49" s="1"/>
      <c r="S49" s="1"/>
      <c r="U49" s="2"/>
      <c r="V49" s="3"/>
      <c r="Y49" s="1"/>
      <c r="Z49" s="1"/>
      <c r="AB49" s="2"/>
      <c r="AC49" s="2"/>
      <c r="AK49" s="6"/>
      <c r="AO49" t="s">
        <v>33</v>
      </c>
      <c r="AQ49">
        <f t="shared" si="24"/>
        <v>0</v>
      </c>
    </row>
    <row r="50" spans="7:43">
      <c r="G50" s="2"/>
      <c r="H50" s="2"/>
      <c r="K50" s="1"/>
      <c r="L50" s="1"/>
      <c r="N50" s="2"/>
      <c r="O50" s="2"/>
      <c r="R50" s="1"/>
      <c r="S50" s="1"/>
      <c r="U50" s="2"/>
      <c r="V50" s="3"/>
      <c r="Y50" s="1"/>
      <c r="Z50" s="1"/>
      <c r="AB50" s="2"/>
      <c r="AC50" s="2"/>
      <c r="AK50" s="6"/>
      <c r="AO50" t="s">
        <v>34</v>
      </c>
      <c r="AQ50">
        <f t="shared" si="24"/>
        <v>0</v>
      </c>
    </row>
    <row r="51" spans="7:43">
      <c r="G51" s="2"/>
      <c r="H51" s="2"/>
      <c r="K51" s="1"/>
      <c r="L51" s="1"/>
      <c r="N51" s="2"/>
      <c r="O51" s="2"/>
      <c r="R51" s="1"/>
      <c r="S51" s="1"/>
      <c r="U51" s="2"/>
      <c r="V51" s="3"/>
      <c r="Y51" s="1"/>
      <c r="Z51" s="1"/>
      <c r="AB51" s="2"/>
      <c r="AC51" s="2"/>
      <c r="AK51" s="6"/>
      <c r="AO51" t="s">
        <v>35</v>
      </c>
      <c r="AQ51">
        <f t="shared" si="24"/>
        <v>0</v>
      </c>
    </row>
    <row r="52" spans="7:43">
      <c r="G52" s="2"/>
      <c r="H52" s="2"/>
      <c r="K52" s="1"/>
      <c r="L52" s="1"/>
      <c r="N52" s="2"/>
      <c r="O52" s="2"/>
      <c r="R52" s="1"/>
      <c r="S52" s="1"/>
      <c r="U52" s="2"/>
      <c r="V52" s="3"/>
      <c r="Y52" s="1"/>
      <c r="Z52" s="1"/>
      <c r="AB52" s="2"/>
      <c r="AC52" s="2"/>
      <c r="AK52" s="54"/>
      <c r="AL52" s="4"/>
      <c r="AO52" t="s">
        <v>36</v>
      </c>
      <c r="AQ52">
        <f t="shared" si="24"/>
        <v>0</v>
      </c>
    </row>
    <row r="53" spans="7:43">
      <c r="G53" s="2"/>
      <c r="H53" s="2"/>
      <c r="K53" s="1"/>
      <c r="L53" s="1"/>
      <c r="N53" s="2"/>
      <c r="O53" s="2"/>
      <c r="R53" s="1"/>
      <c r="S53" s="1"/>
      <c r="U53" s="2"/>
      <c r="V53" s="3"/>
      <c r="Y53" s="1"/>
      <c r="Z53" s="1"/>
      <c r="AB53" s="2"/>
      <c r="AC53" s="2"/>
      <c r="AK53" s="54"/>
      <c r="AL53" s="4"/>
      <c r="AO53" t="s">
        <v>37</v>
      </c>
      <c r="AQ53">
        <f t="shared" si="24"/>
        <v>0</v>
      </c>
    </row>
    <row r="54" spans="7:43">
      <c r="G54" s="2"/>
      <c r="H54" s="2"/>
      <c r="K54" s="1"/>
      <c r="L54" s="1"/>
      <c r="N54" s="2"/>
      <c r="O54" s="2"/>
      <c r="R54" s="1"/>
      <c r="S54" s="1"/>
      <c r="U54" s="2"/>
      <c r="V54" s="3"/>
      <c r="Y54" s="1"/>
      <c r="Z54" s="1"/>
      <c r="AB54" s="2"/>
      <c r="AC54" s="2"/>
      <c r="AK54" s="54"/>
      <c r="AO54" t="s">
        <v>38</v>
      </c>
      <c r="AQ54">
        <f t="shared" si="24"/>
        <v>0</v>
      </c>
    </row>
    <row r="55" spans="7:43">
      <c r="G55" s="2"/>
      <c r="H55" s="2"/>
      <c r="K55" s="1"/>
      <c r="L55" s="1"/>
      <c r="N55" s="2"/>
      <c r="O55" s="2"/>
      <c r="R55" s="1"/>
      <c r="S55" s="1"/>
      <c r="U55" s="2"/>
      <c r="V55" s="3"/>
      <c r="Y55" s="1"/>
      <c r="Z55" s="1"/>
      <c r="AB55" s="2"/>
      <c r="AC55" s="2"/>
      <c r="AK55" s="54"/>
      <c r="AO55" t="s">
        <v>39</v>
      </c>
      <c r="AQ55">
        <f t="shared" si="24"/>
        <v>0</v>
      </c>
    </row>
    <row r="56" spans="7:43">
      <c r="G56" s="2"/>
      <c r="H56" s="2"/>
      <c r="K56" s="1"/>
      <c r="L56" s="1"/>
      <c r="N56" s="2"/>
      <c r="O56" s="2"/>
      <c r="R56" s="1"/>
      <c r="S56" s="1"/>
      <c r="U56" s="2"/>
      <c r="V56" s="3"/>
      <c r="Y56" s="1"/>
      <c r="Z56" s="1"/>
      <c r="AB56" s="2"/>
      <c r="AC56" s="2"/>
      <c r="AK56" s="54"/>
      <c r="AO56" t="s">
        <v>40</v>
      </c>
    </row>
    <row r="57" spans="7:43">
      <c r="G57" s="2"/>
      <c r="H57" s="2"/>
      <c r="K57" s="1"/>
      <c r="L57" s="1"/>
      <c r="N57" s="2"/>
      <c r="O57" s="2"/>
      <c r="R57" s="1"/>
      <c r="S57" s="1"/>
      <c r="U57" s="2"/>
      <c r="V57" s="3"/>
      <c r="Y57" s="1"/>
      <c r="Z57" s="1"/>
      <c r="AB57" s="2"/>
      <c r="AC57" s="2"/>
      <c r="AK57" s="54"/>
      <c r="AL57" s="4"/>
      <c r="AO57" t="s">
        <v>41</v>
      </c>
    </row>
    <row r="58" spans="7:43">
      <c r="G58" s="2"/>
      <c r="H58" s="2"/>
      <c r="K58" s="1"/>
      <c r="L58" s="1"/>
      <c r="N58" s="2"/>
      <c r="O58" s="2"/>
      <c r="R58" s="1"/>
      <c r="S58" s="1"/>
      <c r="U58" s="2"/>
      <c r="V58" s="3"/>
      <c r="Y58" s="1"/>
      <c r="Z58" s="1"/>
      <c r="AB58" s="2"/>
      <c r="AC58" s="2"/>
      <c r="AK58" s="54"/>
      <c r="AL58" s="4"/>
      <c r="AO58" t="s">
        <v>42</v>
      </c>
    </row>
    <row r="59" spans="7:43">
      <c r="G59" s="2"/>
      <c r="H59" s="2"/>
      <c r="K59" s="1"/>
      <c r="L59" s="1"/>
      <c r="N59" s="2"/>
      <c r="O59" s="2"/>
      <c r="R59" s="1"/>
      <c r="S59" s="1"/>
      <c r="U59" s="2"/>
      <c r="V59" s="3"/>
      <c r="Y59" s="1"/>
      <c r="Z59" s="1"/>
      <c r="AB59" s="2"/>
      <c r="AC59" s="2"/>
      <c r="AK59" s="54"/>
      <c r="AL59" s="4"/>
    </row>
    <row r="60" spans="7:43">
      <c r="G60" s="2"/>
      <c r="H60" s="2"/>
      <c r="K60" s="1"/>
      <c r="L60" s="1"/>
      <c r="N60" s="2"/>
      <c r="O60" s="2"/>
      <c r="R60" s="1"/>
      <c r="S60" s="1"/>
      <c r="U60" s="2"/>
      <c r="V60" s="3"/>
      <c r="Y60" s="1"/>
      <c r="Z60" s="1"/>
      <c r="AB60" s="2"/>
      <c r="AC60" s="2"/>
      <c r="AK60" s="54"/>
      <c r="AL60" s="4"/>
      <c r="AO60" t="s">
        <v>43</v>
      </c>
    </row>
    <row r="61" spans="7:43">
      <c r="G61" s="2"/>
      <c r="H61" s="2"/>
      <c r="K61" s="1"/>
      <c r="L61" s="1"/>
      <c r="N61" s="2"/>
      <c r="O61" s="2"/>
      <c r="R61" s="1"/>
      <c r="S61" s="1"/>
      <c r="U61" s="2"/>
      <c r="V61" s="3"/>
      <c r="Y61" s="1"/>
      <c r="Z61" s="1"/>
      <c r="AB61" s="2"/>
      <c r="AC61" s="2"/>
      <c r="AK61" s="54"/>
      <c r="AO61" t="s">
        <v>40</v>
      </c>
    </row>
    <row r="62" spans="7:43">
      <c r="G62" s="2"/>
      <c r="H62" s="2"/>
      <c r="K62" s="1"/>
      <c r="L62" s="1"/>
      <c r="N62" s="2"/>
      <c r="O62" s="2"/>
      <c r="R62" s="1"/>
      <c r="S62" s="1"/>
      <c r="U62" s="2"/>
      <c r="V62" s="3"/>
      <c r="Y62" s="1"/>
      <c r="Z62" s="1"/>
      <c r="AB62" s="2"/>
      <c r="AC62" s="2"/>
      <c r="AK62" s="54"/>
      <c r="AO62" t="s">
        <v>44</v>
      </c>
    </row>
    <row r="63" spans="7:43">
      <c r="G63" s="2"/>
      <c r="H63" s="2"/>
      <c r="K63" s="1"/>
      <c r="L63" s="1"/>
      <c r="N63" s="2"/>
      <c r="O63" s="2"/>
      <c r="R63" s="1"/>
      <c r="S63" s="1"/>
      <c r="U63" s="2"/>
      <c r="V63" s="3"/>
      <c r="Y63" s="1"/>
      <c r="Z63" s="1"/>
      <c r="AB63" s="2"/>
      <c r="AC63" s="2"/>
      <c r="AK63" s="54"/>
      <c r="AO63" t="s">
        <v>44</v>
      </c>
    </row>
    <row r="64" spans="7:43">
      <c r="G64" s="2"/>
      <c r="H64" s="2"/>
      <c r="K64" s="1"/>
      <c r="L64" s="1"/>
      <c r="N64" s="2"/>
      <c r="O64" s="2"/>
      <c r="R64" s="1"/>
      <c r="S64" s="1"/>
      <c r="U64" s="2"/>
      <c r="V64" s="3"/>
      <c r="Y64" s="1"/>
      <c r="Z64" s="1"/>
      <c r="AB64" s="2"/>
      <c r="AC64" s="2"/>
      <c r="AK64" s="54"/>
    </row>
    <row r="65" spans="41:41">
      <c r="AO65" t="s">
        <v>45</v>
      </c>
    </row>
  </sheetData>
  <mergeCells count="1">
    <mergeCell ref="AO45:AQ4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R66"/>
  <sheetViews>
    <sheetView tabSelected="1" topLeftCell="W28" zoomScale="90" zoomScaleNormal="90" workbookViewId="0">
      <selection activeCell="AR59" sqref="AR59"/>
    </sheetView>
  </sheetViews>
  <sheetFormatPr baseColWidth="10" defaultRowHeight="15"/>
  <cols>
    <col min="1" max="1" width="5.140625" customWidth="1"/>
    <col min="2" max="2" width="4.5703125" customWidth="1"/>
    <col min="3" max="3" width="27.85546875" customWidth="1"/>
    <col min="4" max="4" width="3" customWidth="1"/>
    <col min="5" max="5" width="2.42578125" customWidth="1"/>
    <col min="6" max="6" width="3.7109375" customWidth="1"/>
    <col min="7" max="7" width="3.42578125" customWidth="1"/>
    <col min="8" max="8" width="3.140625" customWidth="1"/>
    <col min="9" max="9" width="3.42578125" customWidth="1"/>
    <col min="10" max="10" width="3.7109375" customWidth="1"/>
    <col min="11" max="11" width="3.85546875" customWidth="1"/>
    <col min="12" max="12" width="3.5703125" customWidth="1"/>
    <col min="13" max="13" width="3.42578125" customWidth="1"/>
    <col min="14" max="15" width="3.140625" customWidth="1"/>
    <col min="16" max="16" width="3.28515625" customWidth="1"/>
    <col min="17" max="17" width="3.42578125" customWidth="1"/>
    <col min="18" max="18" width="3.140625" customWidth="1"/>
    <col min="19" max="19" width="3.85546875" customWidth="1"/>
    <col min="20" max="22" width="3.28515625" customWidth="1"/>
    <col min="23" max="23" width="3.5703125" customWidth="1"/>
    <col min="24" max="24" width="3.28515625" customWidth="1"/>
    <col min="25" max="25" width="3.42578125" customWidth="1"/>
    <col min="26" max="26" width="3.28515625" customWidth="1"/>
    <col min="27" max="27" width="3.5703125" customWidth="1"/>
    <col min="28" max="29" width="3.28515625" customWidth="1"/>
    <col min="30" max="30" width="3.140625" customWidth="1"/>
    <col min="31" max="31" width="3.5703125" customWidth="1"/>
    <col min="32" max="34" width="3.140625" customWidth="1"/>
    <col min="35" max="35" width="3.7109375" customWidth="1"/>
    <col min="36" max="36" width="8.28515625" customWidth="1"/>
    <col min="37" max="37" width="4.5703125" customWidth="1"/>
    <col min="38" max="38" width="4.28515625" customWidth="1"/>
    <col min="39" max="39" width="13.42578125" customWidth="1"/>
    <col min="40" max="40" width="34.85546875" customWidth="1"/>
    <col min="41" max="41" width="16.28515625" customWidth="1"/>
    <col min="42" max="42" width="10.5703125" customWidth="1"/>
  </cols>
  <sheetData>
    <row r="1" spans="2:42" ht="15.75" thickBot="1">
      <c r="G1" s="2"/>
      <c r="H1" s="2"/>
      <c r="K1" s="1"/>
      <c r="L1" s="1"/>
      <c r="N1" s="2"/>
      <c r="O1" s="2"/>
      <c r="R1" s="1"/>
      <c r="S1" s="1"/>
      <c r="U1" s="2"/>
      <c r="V1" s="3"/>
      <c r="W1" s="4"/>
      <c r="X1" s="4"/>
      <c r="Y1" s="5"/>
      <c r="Z1" s="5"/>
      <c r="AA1" s="4"/>
      <c r="AB1" s="6"/>
      <c r="AC1" s="6"/>
      <c r="AD1" s="4"/>
      <c r="AE1" s="4"/>
      <c r="AF1" s="4"/>
      <c r="AG1" s="4"/>
      <c r="AH1" s="4"/>
      <c r="AI1" s="4"/>
      <c r="AJ1" s="2"/>
      <c r="AN1" s="2"/>
      <c r="AO1" s="2"/>
      <c r="AP1" s="2"/>
    </row>
    <row r="2" spans="2:42" ht="24" thickBot="1">
      <c r="C2" s="7"/>
      <c r="D2" s="7"/>
      <c r="E2" s="8"/>
      <c r="F2" s="10"/>
      <c r="G2" s="10"/>
      <c r="H2" s="10"/>
      <c r="I2" s="10"/>
      <c r="J2" s="10"/>
      <c r="K2" s="11"/>
      <c r="L2" s="9"/>
      <c r="M2" s="12"/>
      <c r="N2" s="10"/>
      <c r="O2" s="10"/>
      <c r="P2" s="10"/>
      <c r="Q2" s="10"/>
      <c r="R2" s="11"/>
      <c r="S2" s="9"/>
      <c r="T2" s="12"/>
      <c r="U2" s="10"/>
      <c r="V2" s="10"/>
      <c r="W2" s="10"/>
      <c r="X2" s="10"/>
      <c r="Y2" s="11"/>
      <c r="Z2" s="9"/>
      <c r="AA2" s="12"/>
      <c r="AB2" s="10"/>
      <c r="AC2" s="10"/>
      <c r="AD2" s="10"/>
      <c r="AE2" s="10"/>
      <c r="AF2" s="10"/>
      <c r="AG2" s="10"/>
      <c r="AH2" s="10"/>
      <c r="AI2" s="10"/>
      <c r="AJ2" s="6"/>
      <c r="AN2" s="2"/>
      <c r="AO2" s="2"/>
      <c r="AP2" s="2"/>
    </row>
    <row r="3" spans="2:42" ht="15.75" thickBot="1">
      <c r="C3" s="7"/>
      <c r="D3" s="7"/>
      <c r="F3" s="14" t="s">
        <v>3</v>
      </c>
      <c r="G3" s="13" t="s">
        <v>4</v>
      </c>
      <c r="H3" s="13" t="s">
        <v>5</v>
      </c>
      <c r="I3" s="13" t="s">
        <v>0</v>
      </c>
      <c r="J3" s="14" t="s">
        <v>0</v>
      </c>
      <c r="K3" s="13" t="s">
        <v>1</v>
      </c>
      <c r="L3" s="14" t="s">
        <v>2</v>
      </c>
      <c r="M3" s="14" t="s">
        <v>3</v>
      </c>
      <c r="N3" s="13" t="s">
        <v>4</v>
      </c>
      <c r="O3" s="13" t="s">
        <v>5</v>
      </c>
      <c r="P3" s="13" t="s">
        <v>0</v>
      </c>
      <c r="Q3" s="14" t="s">
        <v>0</v>
      </c>
      <c r="R3" s="13" t="s">
        <v>1</v>
      </c>
      <c r="S3" s="14" t="s">
        <v>2</v>
      </c>
      <c r="T3" s="14" t="s">
        <v>3</v>
      </c>
      <c r="U3" s="13" t="s">
        <v>4</v>
      </c>
      <c r="V3" s="13" t="s">
        <v>5</v>
      </c>
      <c r="W3" s="13" t="s">
        <v>0</v>
      </c>
      <c r="X3" s="14" t="s">
        <v>0</v>
      </c>
      <c r="Y3" s="13" t="s">
        <v>1</v>
      </c>
      <c r="Z3" s="13" t="s">
        <v>2</v>
      </c>
      <c r="AA3" s="14" t="s">
        <v>3</v>
      </c>
      <c r="AB3" s="13" t="s">
        <v>4</v>
      </c>
      <c r="AC3" s="13" t="s">
        <v>5</v>
      </c>
      <c r="AD3" s="13" t="s">
        <v>0</v>
      </c>
      <c r="AE3" s="14" t="s">
        <v>0</v>
      </c>
      <c r="AF3" s="13" t="s">
        <v>1</v>
      </c>
      <c r="AG3" s="13" t="s">
        <v>2</v>
      </c>
      <c r="AH3" s="14" t="s">
        <v>3</v>
      </c>
      <c r="AI3" s="13" t="s">
        <v>4</v>
      </c>
      <c r="AJ3" s="55"/>
      <c r="AN3" s="2"/>
      <c r="AO3" s="2"/>
      <c r="AP3" s="2"/>
    </row>
    <row r="4" spans="2:42" ht="15.75" thickBot="1">
      <c r="C4" s="15"/>
      <c r="D4" s="15"/>
      <c r="E4" s="16"/>
      <c r="F4" s="13">
        <v>26</v>
      </c>
      <c r="G4" s="13">
        <v>27</v>
      </c>
      <c r="H4" s="13">
        <v>28</v>
      </c>
      <c r="I4" s="13">
        <v>29</v>
      </c>
      <c r="J4" s="13">
        <v>30</v>
      </c>
      <c r="K4" s="13">
        <v>1</v>
      </c>
      <c r="L4" s="13">
        <v>2</v>
      </c>
      <c r="M4" s="13">
        <v>3</v>
      </c>
      <c r="N4" s="13">
        <v>4</v>
      </c>
      <c r="O4" s="13">
        <v>5</v>
      </c>
      <c r="P4" s="13">
        <v>6</v>
      </c>
      <c r="Q4" s="13">
        <v>7</v>
      </c>
      <c r="R4" s="13">
        <v>8</v>
      </c>
      <c r="S4" s="13">
        <v>9</v>
      </c>
      <c r="T4" s="13">
        <v>10</v>
      </c>
      <c r="U4" s="13">
        <v>11</v>
      </c>
      <c r="V4" s="13">
        <v>12</v>
      </c>
      <c r="W4" s="13">
        <v>13</v>
      </c>
      <c r="X4" s="13">
        <v>14</v>
      </c>
      <c r="Y4" s="13">
        <v>15</v>
      </c>
      <c r="Z4" s="13">
        <v>16</v>
      </c>
      <c r="AA4" s="13">
        <v>17</v>
      </c>
      <c r="AB4" s="13">
        <v>18</v>
      </c>
      <c r="AC4" s="13">
        <v>19</v>
      </c>
      <c r="AD4" s="13">
        <v>20</v>
      </c>
      <c r="AE4" s="13">
        <v>21</v>
      </c>
      <c r="AF4" s="13">
        <v>22</v>
      </c>
      <c r="AG4" s="13">
        <v>23</v>
      </c>
      <c r="AH4" s="13">
        <v>24</v>
      </c>
      <c r="AI4" s="13">
        <v>25</v>
      </c>
      <c r="AJ4" s="6"/>
      <c r="AN4" s="17" t="s">
        <v>6</v>
      </c>
      <c r="AO4" s="17" t="s">
        <v>7</v>
      </c>
      <c r="AP4" s="18" t="s">
        <v>8</v>
      </c>
    </row>
    <row r="5" spans="2:42" ht="15.75" thickBot="1">
      <c r="C5" s="19" t="s">
        <v>9</v>
      </c>
      <c r="D5" s="20"/>
      <c r="E5" s="21" t="s">
        <v>4</v>
      </c>
      <c r="F5" s="22"/>
      <c r="G5" s="22">
        <v>7</v>
      </c>
      <c r="H5" s="22"/>
      <c r="I5" s="22">
        <v>7</v>
      </c>
      <c r="J5" s="22"/>
      <c r="K5" s="22">
        <v>3</v>
      </c>
      <c r="L5" s="22">
        <v>7</v>
      </c>
      <c r="M5" s="22"/>
      <c r="N5" s="22">
        <v>7</v>
      </c>
      <c r="O5" s="22"/>
      <c r="P5" s="22"/>
      <c r="Q5" s="22"/>
      <c r="R5" s="22"/>
      <c r="S5" s="22">
        <v>7</v>
      </c>
      <c r="T5" s="22"/>
      <c r="U5" s="22">
        <v>7</v>
      </c>
      <c r="V5" s="22"/>
      <c r="W5" s="22">
        <v>7</v>
      </c>
      <c r="X5" s="22"/>
      <c r="Y5" s="22"/>
      <c r="Z5" s="22">
        <v>7</v>
      </c>
      <c r="AA5" s="22">
        <v>7</v>
      </c>
      <c r="AB5" s="22">
        <v>7</v>
      </c>
      <c r="AC5" s="22"/>
      <c r="AD5" s="23">
        <v>7</v>
      </c>
      <c r="AE5" s="23"/>
      <c r="AF5" s="22"/>
      <c r="AG5" s="22">
        <v>7</v>
      </c>
      <c r="AH5" s="22"/>
      <c r="AI5" s="22">
        <v>7</v>
      </c>
      <c r="AJ5" s="6">
        <f t="shared" ref="AJ5:AJ27" si="0">SUM(F5:AI5)</f>
        <v>94</v>
      </c>
      <c r="AK5">
        <f>SUM(AJ5:AJ6)</f>
        <v>114</v>
      </c>
      <c r="AL5">
        <f>SUM(AK5:AK6)</f>
        <v>114</v>
      </c>
      <c r="AM5">
        <f>AL5*9100</f>
        <v>1037400</v>
      </c>
      <c r="AN5" s="24"/>
      <c r="AO5" s="25"/>
      <c r="AP5" s="26"/>
    </row>
    <row r="6" spans="2:42" ht="15.75" thickBot="1">
      <c r="B6" s="27"/>
      <c r="C6" s="28"/>
      <c r="D6" s="29"/>
      <c r="E6" s="23" t="s">
        <v>10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>
        <v>3</v>
      </c>
      <c r="R6" s="23">
        <v>7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2"/>
      <c r="AE6" s="22">
        <v>3</v>
      </c>
      <c r="AF6" s="23">
        <v>7</v>
      </c>
      <c r="AG6" s="23"/>
      <c r="AH6" s="23"/>
      <c r="AI6" s="23"/>
      <c r="AJ6" s="6">
        <f t="shared" si="0"/>
        <v>20</v>
      </c>
      <c r="AK6" s="27"/>
      <c r="AL6" s="27"/>
      <c r="AM6" s="27"/>
      <c r="AN6" s="24" t="s">
        <v>9</v>
      </c>
      <c r="AO6" s="30">
        <v>1053814066</v>
      </c>
      <c r="AP6" s="31">
        <f>AM5+AP48</f>
        <v>1401400</v>
      </c>
    </row>
    <row r="7" spans="2:42" ht="15.75" thickBot="1">
      <c r="C7" s="19" t="s">
        <v>11</v>
      </c>
      <c r="D7" s="32"/>
      <c r="E7" s="21" t="s">
        <v>4</v>
      </c>
      <c r="F7" s="22">
        <v>7</v>
      </c>
      <c r="G7" s="22"/>
      <c r="H7" s="22"/>
      <c r="I7" s="22"/>
      <c r="J7" s="22"/>
      <c r="K7" s="22"/>
      <c r="L7" s="22"/>
      <c r="M7" s="22"/>
      <c r="N7" s="22"/>
      <c r="O7" s="22">
        <v>4</v>
      </c>
      <c r="P7" s="22"/>
      <c r="Q7" s="22">
        <v>2</v>
      </c>
      <c r="R7" s="22">
        <v>7</v>
      </c>
      <c r="S7" s="22"/>
      <c r="T7" s="22"/>
      <c r="U7" s="22"/>
      <c r="V7" s="22"/>
      <c r="W7" s="22">
        <v>7</v>
      </c>
      <c r="X7" s="22">
        <v>7</v>
      </c>
      <c r="Y7" s="22">
        <v>7</v>
      </c>
      <c r="Z7" s="22"/>
      <c r="AA7" s="22"/>
      <c r="AB7" s="22"/>
      <c r="AC7" s="22"/>
      <c r="AD7" s="23"/>
      <c r="AE7" s="23"/>
      <c r="AF7" s="22"/>
      <c r="AG7" s="22"/>
      <c r="AH7" s="22"/>
      <c r="AI7" s="22"/>
      <c r="AJ7" s="6">
        <f t="shared" si="0"/>
        <v>41</v>
      </c>
      <c r="AK7">
        <f>SUM(AJ7:AJ8)</f>
        <v>61</v>
      </c>
      <c r="AL7">
        <f>SUM(AK7:AK8)</f>
        <v>61</v>
      </c>
      <c r="AM7">
        <f>AL7*9100</f>
        <v>555100</v>
      </c>
      <c r="AN7" s="24"/>
      <c r="AO7" s="30"/>
      <c r="AP7" s="31"/>
    </row>
    <row r="8" spans="2:42" ht="15.75" thickBot="1">
      <c r="B8" s="27"/>
      <c r="C8" s="28"/>
      <c r="D8" s="29"/>
      <c r="E8" s="23" t="s">
        <v>10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>
        <v>3</v>
      </c>
      <c r="Q8" s="23">
        <v>7</v>
      </c>
      <c r="R8" s="23"/>
      <c r="S8" s="23">
        <v>3</v>
      </c>
      <c r="T8" s="23">
        <v>7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6">
        <f t="shared" si="0"/>
        <v>20</v>
      </c>
      <c r="AK8" s="27"/>
      <c r="AL8" s="27"/>
      <c r="AM8" s="27"/>
      <c r="AN8" s="33" t="s">
        <v>11</v>
      </c>
      <c r="AO8" s="30">
        <v>1053813262</v>
      </c>
      <c r="AP8" s="31">
        <f t="shared" ref="AP8:AP18" si="1">AM7</f>
        <v>555100</v>
      </c>
    </row>
    <row r="9" spans="2:42" ht="15.75" thickBot="1">
      <c r="C9" s="19" t="s">
        <v>14</v>
      </c>
      <c r="D9" s="32"/>
      <c r="E9" s="21" t="s">
        <v>4</v>
      </c>
      <c r="F9" s="22"/>
      <c r="G9" s="22"/>
      <c r="H9" s="22"/>
      <c r="I9" s="22"/>
      <c r="J9" s="22"/>
      <c r="K9" s="22">
        <v>7</v>
      </c>
      <c r="L9" s="22"/>
      <c r="M9" s="22"/>
      <c r="N9" s="22"/>
      <c r="O9" s="22">
        <v>3</v>
      </c>
      <c r="P9" s="22"/>
      <c r="Q9" s="22">
        <v>7</v>
      </c>
      <c r="R9" s="22"/>
      <c r="S9" s="22"/>
      <c r="T9" s="22"/>
      <c r="U9" s="22"/>
      <c r="V9" s="22"/>
      <c r="W9" s="22"/>
      <c r="X9" s="22"/>
      <c r="Y9" s="22">
        <v>7</v>
      </c>
      <c r="Z9" s="22"/>
      <c r="AA9" s="22"/>
      <c r="AB9" s="22"/>
      <c r="AC9" s="22"/>
      <c r="AD9" s="22"/>
      <c r="AE9" s="22"/>
      <c r="AF9" s="22">
        <v>7</v>
      </c>
      <c r="AG9" s="22"/>
      <c r="AH9" s="22"/>
      <c r="AI9" s="22"/>
      <c r="AJ9" s="2">
        <f t="shared" si="0"/>
        <v>31</v>
      </c>
      <c r="AK9">
        <f t="shared" ref="AK9:AL9" si="2">SUM(AJ9:AJ10)</f>
        <v>81</v>
      </c>
      <c r="AL9">
        <f t="shared" si="2"/>
        <v>81</v>
      </c>
      <c r="AM9">
        <f t="shared" ref="AM9" si="3">AL9*9100</f>
        <v>737100</v>
      </c>
      <c r="AN9" s="33"/>
      <c r="AO9" s="30"/>
      <c r="AP9" s="31"/>
    </row>
    <row r="10" spans="2:42" ht="15.75" thickBot="1">
      <c r="B10" s="27"/>
      <c r="C10" s="28"/>
      <c r="D10" s="29"/>
      <c r="E10" s="23" t="s">
        <v>10</v>
      </c>
      <c r="F10" s="23"/>
      <c r="G10" s="23"/>
      <c r="H10" s="23"/>
      <c r="I10" s="23"/>
      <c r="J10" s="23"/>
      <c r="K10" s="23"/>
      <c r="L10" s="23"/>
      <c r="M10" s="23"/>
      <c r="N10" s="23">
        <v>3</v>
      </c>
      <c r="O10" s="23">
        <v>10</v>
      </c>
      <c r="P10" s="23">
        <v>7</v>
      </c>
      <c r="Q10" s="23"/>
      <c r="R10" s="23"/>
      <c r="S10" s="22"/>
      <c r="T10" s="23"/>
      <c r="U10" s="23"/>
      <c r="V10" s="23"/>
      <c r="W10" s="23">
        <v>3</v>
      </c>
      <c r="X10" s="23">
        <v>7</v>
      </c>
      <c r="Y10" s="23"/>
      <c r="Z10" s="23">
        <v>3</v>
      </c>
      <c r="AA10" s="23">
        <v>7</v>
      </c>
      <c r="AB10" s="23"/>
      <c r="AC10" s="23"/>
      <c r="AD10" s="23"/>
      <c r="AE10" s="23"/>
      <c r="AF10" s="23"/>
      <c r="AG10" s="23"/>
      <c r="AH10" s="23">
        <v>3</v>
      </c>
      <c r="AI10" s="23">
        <v>7</v>
      </c>
      <c r="AJ10" s="2">
        <f t="shared" si="0"/>
        <v>50</v>
      </c>
      <c r="AK10" s="27"/>
      <c r="AL10" s="27"/>
      <c r="AM10" s="27"/>
      <c r="AN10" s="33" t="s">
        <v>14</v>
      </c>
      <c r="AO10" s="30">
        <v>1053814316</v>
      </c>
      <c r="AP10" s="31">
        <f t="shared" si="1"/>
        <v>737100</v>
      </c>
    </row>
    <row r="11" spans="2:42" ht="15.75" thickBot="1">
      <c r="C11" s="19" t="s">
        <v>16</v>
      </c>
      <c r="D11" s="32"/>
      <c r="E11" s="21" t="s">
        <v>4</v>
      </c>
      <c r="F11" s="22"/>
      <c r="G11" s="22"/>
      <c r="H11" s="22"/>
      <c r="I11" s="22"/>
      <c r="J11" s="22">
        <v>7</v>
      </c>
      <c r="K11" s="22"/>
      <c r="L11" s="22"/>
      <c r="M11" s="22">
        <v>7</v>
      </c>
      <c r="N11" s="22"/>
      <c r="O11" s="22"/>
      <c r="P11" s="22">
        <v>7</v>
      </c>
      <c r="Q11" s="22"/>
      <c r="R11" s="22"/>
      <c r="S11" s="23"/>
      <c r="T11" s="22"/>
      <c r="U11" s="22"/>
      <c r="V11" s="22"/>
      <c r="W11" s="22"/>
      <c r="X11" s="22">
        <v>7</v>
      </c>
      <c r="Y11" s="22"/>
      <c r="Z11" s="22"/>
      <c r="AA11" s="22">
        <v>3</v>
      </c>
      <c r="AB11" s="22"/>
      <c r="AC11" s="22"/>
      <c r="AD11" s="22"/>
      <c r="AE11" s="22">
        <v>7</v>
      </c>
      <c r="AF11" s="22"/>
      <c r="AG11" s="22"/>
      <c r="AH11" s="22"/>
      <c r="AI11" s="22"/>
      <c r="AJ11" s="2">
        <f t="shared" si="0"/>
        <v>38</v>
      </c>
      <c r="AK11">
        <f t="shared" ref="AK11:AL11" si="4">SUM(AJ11:AJ12)</f>
        <v>98</v>
      </c>
      <c r="AL11">
        <f t="shared" si="4"/>
        <v>98</v>
      </c>
      <c r="AM11">
        <f t="shared" ref="AM11" si="5">AL11*9100</f>
        <v>891800</v>
      </c>
      <c r="AN11" s="33"/>
      <c r="AO11" s="30"/>
      <c r="AP11" s="31"/>
    </row>
    <row r="12" spans="2:42" ht="15.75" thickBot="1">
      <c r="B12" s="27"/>
      <c r="C12" s="28"/>
      <c r="D12" s="29"/>
      <c r="E12" s="23" t="s">
        <v>10</v>
      </c>
      <c r="F12" s="23"/>
      <c r="G12" s="23"/>
      <c r="H12" s="23">
        <v>3</v>
      </c>
      <c r="I12" s="23">
        <v>7</v>
      </c>
      <c r="J12" s="23"/>
      <c r="K12" s="23">
        <v>3</v>
      </c>
      <c r="L12" s="23">
        <v>7</v>
      </c>
      <c r="M12" s="23"/>
      <c r="N12" s="23"/>
      <c r="O12" s="23"/>
      <c r="P12" s="23"/>
      <c r="Q12" s="23"/>
      <c r="R12" s="23">
        <v>3</v>
      </c>
      <c r="S12" s="23">
        <v>7</v>
      </c>
      <c r="T12" s="23"/>
      <c r="U12" s="23"/>
      <c r="V12" s="23">
        <v>3</v>
      </c>
      <c r="W12" s="23">
        <v>7</v>
      </c>
      <c r="X12" s="23"/>
      <c r="Y12" s="23">
        <v>3</v>
      </c>
      <c r="Z12" s="23">
        <v>7</v>
      </c>
      <c r="AA12" s="23"/>
      <c r="AB12" s="23"/>
      <c r="AC12" s="23"/>
      <c r="AD12" s="23"/>
      <c r="AE12" s="23"/>
      <c r="AF12" s="23">
        <v>3</v>
      </c>
      <c r="AG12" s="23">
        <v>7</v>
      </c>
      <c r="AH12" s="23"/>
      <c r="AI12" s="23"/>
      <c r="AJ12" s="2">
        <f t="shared" si="0"/>
        <v>60</v>
      </c>
      <c r="AK12" s="27"/>
      <c r="AL12" s="27"/>
      <c r="AM12" s="27"/>
      <c r="AN12" s="34" t="s">
        <v>16</v>
      </c>
      <c r="AO12" s="35">
        <v>1053818568</v>
      </c>
      <c r="AP12" s="31">
        <f>AM11+AP55</f>
        <v>982800</v>
      </c>
    </row>
    <row r="13" spans="2:42" ht="15.75" thickBot="1">
      <c r="C13" s="19" t="s">
        <v>17</v>
      </c>
      <c r="D13" s="32"/>
      <c r="E13" s="21" t="s">
        <v>4</v>
      </c>
      <c r="F13" s="22"/>
      <c r="G13" s="22"/>
      <c r="H13" s="22"/>
      <c r="I13" s="22"/>
      <c r="J13" s="22"/>
      <c r="K13" s="22">
        <v>4</v>
      </c>
      <c r="L13" s="22"/>
      <c r="M13" s="22"/>
      <c r="N13" s="22"/>
      <c r="O13" s="22"/>
      <c r="P13" s="22"/>
      <c r="Q13" s="22"/>
      <c r="R13" s="22">
        <v>7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>
        <v>7</v>
      </c>
      <c r="AG13" s="22"/>
      <c r="AH13" s="22"/>
      <c r="AI13" s="22"/>
      <c r="AJ13" s="2">
        <f t="shared" si="0"/>
        <v>18</v>
      </c>
      <c r="AK13">
        <f t="shared" ref="AK13:AL13" si="6">SUM(AJ13:AJ14)</f>
        <v>48</v>
      </c>
      <c r="AL13">
        <f t="shared" si="6"/>
        <v>48</v>
      </c>
      <c r="AM13">
        <f t="shared" ref="AM13" si="7">AL13*9100</f>
        <v>436800</v>
      </c>
      <c r="AN13" s="26"/>
      <c r="AO13" s="34"/>
      <c r="AP13" s="31"/>
    </row>
    <row r="14" spans="2:42" ht="15.75" thickBot="1">
      <c r="B14" s="27"/>
      <c r="C14" s="28"/>
      <c r="D14" s="29"/>
      <c r="E14" s="23" t="s">
        <v>10</v>
      </c>
      <c r="F14" s="23"/>
      <c r="G14" s="23">
        <v>3</v>
      </c>
      <c r="H14" s="23">
        <v>7</v>
      </c>
      <c r="I14" s="23"/>
      <c r="J14" s="23">
        <v>7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>
        <v>3</v>
      </c>
      <c r="V14" s="23">
        <v>7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>
        <v>3</v>
      </c>
      <c r="AJ14" s="2">
        <f t="shared" si="0"/>
        <v>30</v>
      </c>
      <c r="AK14" s="27"/>
      <c r="AL14" s="27"/>
      <c r="AM14" s="27"/>
      <c r="AN14" s="33" t="s">
        <v>17</v>
      </c>
      <c r="AO14" s="35">
        <v>1053819855</v>
      </c>
      <c r="AP14" s="31">
        <f t="shared" si="1"/>
        <v>436800</v>
      </c>
    </row>
    <row r="15" spans="2:42" ht="15.75" thickBot="1">
      <c r="C15" s="19" t="s">
        <v>18</v>
      </c>
      <c r="D15" s="32"/>
      <c r="E15" s="21" t="s">
        <v>4</v>
      </c>
      <c r="F15" s="22"/>
      <c r="G15" s="22"/>
      <c r="H15" s="22"/>
      <c r="I15" s="22"/>
      <c r="J15" s="22"/>
      <c r="K15" s="22"/>
      <c r="L15" s="22">
        <v>7</v>
      </c>
      <c r="M15" s="22"/>
      <c r="N15" s="22"/>
      <c r="O15" s="22"/>
      <c r="P15" s="22"/>
      <c r="Q15" s="22"/>
      <c r="R15" s="22"/>
      <c r="S15" s="22">
        <v>7</v>
      </c>
      <c r="T15" s="22"/>
      <c r="U15" s="22"/>
      <c r="V15" s="22"/>
      <c r="W15" s="22"/>
      <c r="X15" s="22"/>
      <c r="Y15" s="22"/>
      <c r="Z15" s="22">
        <v>4</v>
      </c>
      <c r="AA15" s="22"/>
      <c r="AB15" s="22"/>
      <c r="AC15" s="22"/>
      <c r="AD15" s="22"/>
      <c r="AE15" s="22"/>
      <c r="AF15" s="22"/>
      <c r="AG15" s="22">
        <v>7</v>
      </c>
      <c r="AH15" s="22"/>
      <c r="AI15" s="22"/>
      <c r="AJ15" s="2">
        <f t="shared" si="0"/>
        <v>25</v>
      </c>
      <c r="AK15">
        <f t="shared" ref="AK15:AL15" si="8">SUM(AJ15:AJ16)</f>
        <v>45</v>
      </c>
      <c r="AL15">
        <f t="shared" si="8"/>
        <v>45</v>
      </c>
      <c r="AM15">
        <f t="shared" ref="AM15" si="9">AL15*9100</f>
        <v>409500</v>
      </c>
      <c r="AN15" s="26"/>
      <c r="AO15" s="34"/>
      <c r="AP15" s="31"/>
    </row>
    <row r="16" spans="2:42" ht="15.75" thickBot="1">
      <c r="B16" s="27"/>
      <c r="C16" s="28"/>
      <c r="D16" s="29"/>
      <c r="E16" s="23" t="s">
        <v>10</v>
      </c>
      <c r="F16" s="23"/>
      <c r="G16" s="23"/>
      <c r="H16" s="23"/>
      <c r="I16" s="23"/>
      <c r="J16" s="23">
        <v>3</v>
      </c>
      <c r="K16" s="23">
        <v>7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>
        <v>3</v>
      </c>
      <c r="Y16" s="23">
        <v>7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">
        <f t="shared" si="0"/>
        <v>20</v>
      </c>
      <c r="AK16" s="27"/>
      <c r="AL16" s="27"/>
      <c r="AM16" s="27"/>
      <c r="AN16" s="33" t="s">
        <v>18</v>
      </c>
      <c r="AO16" s="35">
        <v>1060651769</v>
      </c>
      <c r="AP16" s="31">
        <f t="shared" si="1"/>
        <v>409500</v>
      </c>
    </row>
    <row r="17" spans="2:42" ht="15.75" thickBot="1">
      <c r="C17" s="19" t="s">
        <v>20</v>
      </c>
      <c r="D17" s="32"/>
      <c r="E17" s="21" t="s">
        <v>4</v>
      </c>
      <c r="F17" s="22"/>
      <c r="G17" s="22"/>
      <c r="H17" s="22">
        <v>7</v>
      </c>
      <c r="I17" s="22">
        <v>7</v>
      </c>
      <c r="J17" s="22">
        <v>7</v>
      </c>
      <c r="K17" s="22"/>
      <c r="L17" s="22"/>
      <c r="M17" s="22">
        <v>4</v>
      </c>
      <c r="N17" s="22"/>
      <c r="O17" s="22"/>
      <c r="P17" s="22">
        <v>7</v>
      </c>
      <c r="Q17" s="22">
        <v>5</v>
      </c>
      <c r="R17" s="23"/>
      <c r="S17" s="22"/>
      <c r="T17" s="22">
        <v>7</v>
      </c>
      <c r="U17" s="22"/>
      <c r="V17" s="22">
        <v>7</v>
      </c>
      <c r="W17" s="22"/>
      <c r="X17" s="22"/>
      <c r="Y17" s="22"/>
      <c r="Z17" s="22">
        <v>3</v>
      </c>
      <c r="AA17" s="22">
        <v>4</v>
      </c>
      <c r="AB17" s="22"/>
      <c r="AC17" s="22">
        <v>6</v>
      </c>
      <c r="AD17" s="22">
        <v>7</v>
      </c>
      <c r="AE17" s="22">
        <v>7</v>
      </c>
      <c r="AF17" s="22"/>
      <c r="AG17" s="22"/>
      <c r="AH17" s="22"/>
      <c r="AI17" s="22"/>
      <c r="AJ17" s="2">
        <f t="shared" si="0"/>
        <v>78</v>
      </c>
      <c r="AK17">
        <f t="shared" ref="AK17:AL17" si="10">SUM(AJ17:AJ18)</f>
        <v>81</v>
      </c>
      <c r="AL17">
        <f t="shared" si="10"/>
        <v>81</v>
      </c>
      <c r="AM17">
        <f t="shared" ref="AM17" si="11">AL17*9100</f>
        <v>737100</v>
      </c>
      <c r="AN17" s="26"/>
      <c r="AO17" s="34"/>
      <c r="AP17" s="31"/>
    </row>
    <row r="18" spans="2:42" ht="15.75" thickBot="1">
      <c r="B18" s="27"/>
      <c r="C18" s="28"/>
      <c r="D18" s="29"/>
      <c r="E18" s="23" t="s">
        <v>10</v>
      </c>
      <c r="F18" s="23"/>
      <c r="G18" s="23"/>
      <c r="H18" s="23"/>
      <c r="I18" s="23">
        <v>3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">
        <f t="shared" si="0"/>
        <v>3</v>
      </c>
      <c r="AK18" s="27"/>
      <c r="AL18" s="27"/>
      <c r="AM18" s="27"/>
      <c r="AN18" s="33" t="s">
        <v>20</v>
      </c>
      <c r="AO18" s="35">
        <v>1053818479</v>
      </c>
      <c r="AP18" s="31">
        <f t="shared" si="1"/>
        <v>737100</v>
      </c>
    </row>
    <row r="19" spans="2:42" ht="15.75" thickBot="1">
      <c r="C19" s="19" t="s">
        <v>21</v>
      </c>
      <c r="D19" s="32"/>
      <c r="E19" s="21" t="s">
        <v>4</v>
      </c>
      <c r="F19" s="22"/>
      <c r="G19" s="22">
        <v>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>
        <v>7</v>
      </c>
      <c r="U19" s="22">
        <v>7</v>
      </c>
      <c r="V19" s="22"/>
      <c r="W19" s="22"/>
      <c r="X19" s="22"/>
      <c r="Y19" s="22"/>
      <c r="Z19" s="22"/>
      <c r="AA19" s="22"/>
      <c r="AB19" s="22">
        <v>7</v>
      </c>
      <c r="AC19" s="22">
        <v>5</v>
      </c>
      <c r="AD19" s="22"/>
      <c r="AE19" s="22"/>
      <c r="AF19" s="22"/>
      <c r="AG19" s="22"/>
      <c r="AH19" s="22">
        <v>7</v>
      </c>
      <c r="AI19" s="22">
        <v>2</v>
      </c>
      <c r="AJ19" s="2">
        <f t="shared" si="0"/>
        <v>42</v>
      </c>
      <c r="AK19">
        <f t="shared" ref="AK19:AL19" si="12">SUM(AJ19:AJ20)</f>
        <v>59</v>
      </c>
      <c r="AL19">
        <f t="shared" si="12"/>
        <v>59</v>
      </c>
      <c r="AM19">
        <f t="shared" ref="AM19" si="13">AL19*9100</f>
        <v>536900</v>
      </c>
      <c r="AN19" s="26"/>
      <c r="AO19" s="26"/>
      <c r="AP19" s="31"/>
    </row>
    <row r="20" spans="2:42" ht="15.75" thickBot="1">
      <c r="B20" s="27"/>
      <c r="C20" s="28"/>
      <c r="D20" s="29"/>
      <c r="E20" s="23" t="s">
        <v>10</v>
      </c>
      <c r="F20" s="23">
        <v>7</v>
      </c>
      <c r="G20" s="23"/>
      <c r="H20" s="23"/>
      <c r="I20" s="23"/>
      <c r="J20" s="23"/>
      <c r="K20" s="23"/>
      <c r="L20" s="23"/>
      <c r="M20" s="23">
        <v>3</v>
      </c>
      <c r="N20" s="23">
        <v>7</v>
      </c>
      <c r="O20" s="23"/>
      <c r="P20" s="23"/>
      <c r="Q20" s="23"/>
      <c r="R20" s="23"/>
      <c r="S20" s="23"/>
      <c r="T20" s="23"/>
      <c r="U20" s="21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">
        <f t="shared" si="0"/>
        <v>17</v>
      </c>
      <c r="AK20" s="27"/>
      <c r="AL20" s="27"/>
      <c r="AM20" s="27"/>
      <c r="AN20" s="33" t="s">
        <v>21</v>
      </c>
      <c r="AO20" s="30">
        <v>1053833252</v>
      </c>
      <c r="AP20" s="31">
        <f>AM19+AP51</f>
        <v>900900</v>
      </c>
    </row>
    <row r="21" spans="2:42" ht="15.75" thickBot="1">
      <c r="B21" s="27"/>
      <c r="C21" s="19" t="s">
        <v>47</v>
      </c>
      <c r="D21" s="32"/>
      <c r="E21" s="21" t="s">
        <v>4</v>
      </c>
      <c r="F21" s="22">
        <v>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>
        <v>5</v>
      </c>
      <c r="AD21" s="22"/>
      <c r="AE21" s="22"/>
      <c r="AF21" s="22"/>
      <c r="AG21" s="22"/>
      <c r="AH21" s="22">
        <v>7</v>
      </c>
      <c r="AI21" s="22"/>
      <c r="AJ21" s="2">
        <f t="shared" si="0"/>
        <v>19</v>
      </c>
      <c r="AK21">
        <f t="shared" ref="AK21:AL21" si="14">SUM(AJ21:AJ22)</f>
        <v>39</v>
      </c>
      <c r="AL21">
        <f t="shared" si="14"/>
        <v>39</v>
      </c>
      <c r="AM21">
        <f t="shared" ref="AM21" si="15">AL21*9100</f>
        <v>354900</v>
      </c>
      <c r="AN21" s="26"/>
      <c r="AO21" s="26"/>
      <c r="AP21" s="31"/>
    </row>
    <row r="22" spans="2:42" ht="15.75" thickBot="1">
      <c r="B22" s="27"/>
      <c r="C22" s="28"/>
      <c r="D22" s="29"/>
      <c r="E22" s="23" t="s">
        <v>10</v>
      </c>
      <c r="F22" s="23"/>
      <c r="G22" s="23"/>
      <c r="H22" s="23"/>
      <c r="I22" s="23"/>
      <c r="J22" s="23"/>
      <c r="K22" s="23"/>
      <c r="L22" s="23">
        <v>3</v>
      </c>
      <c r="M22" s="23">
        <v>7</v>
      </c>
      <c r="N22" s="23"/>
      <c r="O22" s="23"/>
      <c r="P22" s="23"/>
      <c r="Q22" s="23"/>
      <c r="R22" s="23"/>
      <c r="S22" s="23"/>
      <c r="T22" s="23"/>
      <c r="U22" s="21"/>
      <c r="V22" s="23"/>
      <c r="W22" s="23"/>
      <c r="X22" s="23"/>
      <c r="Y22" s="23"/>
      <c r="Z22" s="23"/>
      <c r="AA22" s="23"/>
      <c r="AB22" s="23"/>
      <c r="AC22" s="23"/>
      <c r="AD22" s="23">
        <v>3</v>
      </c>
      <c r="AE22" s="23">
        <v>7</v>
      </c>
      <c r="AF22" s="23"/>
      <c r="AG22" s="23"/>
      <c r="AH22" s="23"/>
      <c r="AI22" s="23"/>
      <c r="AJ22" s="2">
        <f t="shared" si="0"/>
        <v>20</v>
      </c>
      <c r="AK22" s="27"/>
      <c r="AL22" s="27"/>
      <c r="AM22" s="27"/>
      <c r="AN22" s="33" t="s">
        <v>47</v>
      </c>
      <c r="AO22" s="30">
        <v>1053832776</v>
      </c>
      <c r="AP22" s="31">
        <f>AM21</f>
        <v>354900</v>
      </c>
    </row>
    <row r="23" spans="2:42" ht="15.75" thickBot="1">
      <c r="B23" s="27"/>
      <c r="C23" s="19" t="s">
        <v>52</v>
      </c>
      <c r="D23" s="29"/>
      <c r="E23" s="21" t="s">
        <v>4</v>
      </c>
      <c r="F23" s="21"/>
      <c r="G23" s="21"/>
      <c r="H23" s="21">
        <v>7</v>
      </c>
      <c r="I23" s="21"/>
      <c r="J23" s="21"/>
      <c r="K23" s="21"/>
      <c r="L23" s="21"/>
      <c r="M23" s="21"/>
      <c r="N23" s="21"/>
      <c r="O23" s="21">
        <v>7</v>
      </c>
      <c r="P23" s="21"/>
      <c r="Q23" s="21"/>
      <c r="R23" s="21"/>
      <c r="S23" s="21"/>
      <c r="T23" s="21"/>
      <c r="U23" s="21"/>
      <c r="V23" s="21">
        <v>7</v>
      </c>
      <c r="W23" s="21"/>
      <c r="X23" s="21"/>
      <c r="Y23" s="21"/>
      <c r="Z23" s="21"/>
      <c r="AA23" s="21"/>
      <c r="AB23" s="21"/>
      <c r="AC23" s="21">
        <v>3</v>
      </c>
      <c r="AD23" s="23"/>
      <c r="AE23" s="21"/>
      <c r="AF23" s="21"/>
      <c r="AG23" s="21"/>
      <c r="AH23" s="21"/>
      <c r="AI23" s="21"/>
      <c r="AJ23" s="2">
        <f t="shared" si="0"/>
        <v>24</v>
      </c>
      <c r="AK23">
        <f>SUM(AJ23:AJ24)</f>
        <v>84</v>
      </c>
      <c r="AL23">
        <f>SUM(AK23:AK24)</f>
        <v>84</v>
      </c>
      <c r="AM23">
        <f t="shared" ref="AM23:AM25" si="16">AL23*9100</f>
        <v>764400</v>
      </c>
      <c r="AN23" s="33"/>
      <c r="AO23" s="30"/>
      <c r="AP23" s="31"/>
    </row>
    <row r="24" spans="2:42" ht="15.75" thickBot="1">
      <c r="B24" s="27"/>
      <c r="C24" s="19"/>
      <c r="D24" s="29"/>
      <c r="E24" s="23" t="s">
        <v>10</v>
      </c>
      <c r="F24" s="23">
        <v>3</v>
      </c>
      <c r="G24" s="23">
        <v>7</v>
      </c>
      <c r="H24" s="23"/>
      <c r="I24" s="23"/>
      <c r="J24" s="23"/>
      <c r="K24" s="23"/>
      <c r="L24" s="23"/>
      <c r="M24" s="23">
        <v>3</v>
      </c>
      <c r="N24" s="23">
        <v>7</v>
      </c>
      <c r="O24" s="23"/>
      <c r="P24" s="23"/>
      <c r="Q24" s="23"/>
      <c r="R24" s="23"/>
      <c r="S24" s="21"/>
      <c r="T24" s="23">
        <v>3</v>
      </c>
      <c r="U24" s="23">
        <v>7</v>
      </c>
      <c r="V24" s="23"/>
      <c r="W24" s="23"/>
      <c r="X24" s="23"/>
      <c r="Y24" s="23"/>
      <c r="Z24" s="23"/>
      <c r="AA24" s="23">
        <v>3</v>
      </c>
      <c r="AB24" s="23">
        <v>7</v>
      </c>
      <c r="AC24" s="23">
        <v>3</v>
      </c>
      <c r="AD24" s="23">
        <v>7</v>
      </c>
      <c r="AE24" s="23"/>
      <c r="AF24" s="23"/>
      <c r="AG24" s="23">
        <v>3</v>
      </c>
      <c r="AH24" s="23">
        <v>7</v>
      </c>
      <c r="AI24" s="23"/>
      <c r="AJ24" s="2">
        <f t="shared" si="0"/>
        <v>60</v>
      </c>
      <c r="AK24" s="27"/>
      <c r="AL24" s="27"/>
      <c r="AM24" s="27"/>
      <c r="AN24" s="33" t="s">
        <v>52</v>
      </c>
      <c r="AO24" s="30">
        <v>1053806626</v>
      </c>
      <c r="AP24" s="31">
        <f>AM23</f>
        <v>764400</v>
      </c>
    </row>
    <row r="25" spans="2:42" ht="15.75" thickBot="1">
      <c r="B25" s="27"/>
      <c r="C25" s="19" t="s">
        <v>55</v>
      </c>
      <c r="D25" s="29"/>
      <c r="E25" s="23" t="s">
        <v>4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1"/>
      <c r="T25" s="23"/>
      <c r="U25" s="22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2">
        <v>5</v>
      </c>
      <c r="AJ25" s="2">
        <f t="shared" si="0"/>
        <v>5</v>
      </c>
      <c r="AK25">
        <f>SUM(AJ25:AJ26)</f>
        <v>10</v>
      </c>
      <c r="AL25">
        <f>SUM(AK25:AK26)</f>
        <v>10</v>
      </c>
      <c r="AM25">
        <f t="shared" si="16"/>
        <v>91000</v>
      </c>
      <c r="AN25" s="33"/>
      <c r="AO25" s="30"/>
      <c r="AP25" s="31"/>
    </row>
    <row r="26" spans="2:42" ht="15.75" thickBot="1">
      <c r="B26" s="27"/>
      <c r="C26" s="19"/>
      <c r="D26" s="29"/>
      <c r="E26" s="23" t="s">
        <v>10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1"/>
      <c r="T26" s="23"/>
      <c r="U26" s="23"/>
      <c r="V26" s="23"/>
      <c r="W26" s="23"/>
      <c r="X26" s="23"/>
      <c r="Y26" s="23"/>
      <c r="Z26" s="23"/>
      <c r="AA26" s="23"/>
      <c r="AB26" s="23">
        <v>3</v>
      </c>
      <c r="AC26" s="23">
        <v>2</v>
      </c>
      <c r="AD26" s="23"/>
      <c r="AE26" s="23"/>
      <c r="AF26" s="23"/>
      <c r="AG26" s="23"/>
      <c r="AH26" s="23"/>
      <c r="AI26" s="23"/>
      <c r="AJ26" s="2">
        <f t="shared" si="0"/>
        <v>5</v>
      </c>
      <c r="AK26" s="27"/>
      <c r="AL26" s="27"/>
      <c r="AM26" s="27"/>
      <c r="AN26" s="63" t="s">
        <v>55</v>
      </c>
      <c r="AO26" s="30">
        <v>1053823924</v>
      </c>
      <c r="AP26" s="31">
        <f>AM25+AP58</f>
        <v>500500</v>
      </c>
    </row>
    <row r="27" spans="2:42" ht="15.75" thickBot="1">
      <c r="C27" s="36" t="s">
        <v>23</v>
      </c>
      <c r="D27" s="36"/>
      <c r="E27" s="37"/>
      <c r="F27" s="22">
        <f>SUM(F5:F26)</f>
        <v>24</v>
      </c>
      <c r="G27" s="22">
        <f t="shared" ref="G27:AI27" si="17">SUM(G5:G26)</f>
        <v>24</v>
      </c>
      <c r="H27" s="22">
        <f t="shared" si="17"/>
        <v>24</v>
      </c>
      <c r="I27" s="22">
        <f t="shared" si="17"/>
        <v>24</v>
      </c>
      <c r="J27" s="22">
        <f t="shared" si="17"/>
        <v>24</v>
      </c>
      <c r="K27" s="22">
        <f t="shared" si="17"/>
        <v>24</v>
      </c>
      <c r="L27" s="22">
        <f t="shared" si="17"/>
        <v>24</v>
      </c>
      <c r="M27" s="22">
        <f t="shared" si="17"/>
        <v>24</v>
      </c>
      <c r="N27" s="22">
        <f t="shared" si="17"/>
        <v>24</v>
      </c>
      <c r="O27" s="22">
        <f t="shared" si="17"/>
        <v>24</v>
      </c>
      <c r="P27" s="22">
        <f t="shared" si="17"/>
        <v>24</v>
      </c>
      <c r="Q27" s="22">
        <f t="shared" si="17"/>
        <v>24</v>
      </c>
      <c r="R27" s="22">
        <f t="shared" si="17"/>
        <v>24</v>
      </c>
      <c r="S27" s="22">
        <f t="shared" si="17"/>
        <v>24</v>
      </c>
      <c r="T27" s="22">
        <f t="shared" si="17"/>
        <v>24</v>
      </c>
      <c r="U27" s="22">
        <f t="shared" si="17"/>
        <v>24</v>
      </c>
      <c r="V27" s="22">
        <f t="shared" si="17"/>
        <v>24</v>
      </c>
      <c r="W27" s="22">
        <f t="shared" si="17"/>
        <v>24</v>
      </c>
      <c r="X27" s="22">
        <f t="shared" si="17"/>
        <v>24</v>
      </c>
      <c r="Y27" s="22">
        <f t="shared" si="17"/>
        <v>24</v>
      </c>
      <c r="Z27" s="22">
        <f t="shared" si="17"/>
        <v>24</v>
      </c>
      <c r="AA27" s="22">
        <f t="shared" si="17"/>
        <v>24</v>
      </c>
      <c r="AB27" s="22">
        <f t="shared" si="17"/>
        <v>24</v>
      </c>
      <c r="AC27" s="22">
        <f t="shared" si="17"/>
        <v>24</v>
      </c>
      <c r="AD27" s="22">
        <f t="shared" si="17"/>
        <v>24</v>
      </c>
      <c r="AE27" s="22">
        <f t="shared" si="17"/>
        <v>24</v>
      </c>
      <c r="AF27" s="22">
        <f t="shared" si="17"/>
        <v>24</v>
      </c>
      <c r="AG27" s="22">
        <f t="shared" si="17"/>
        <v>24</v>
      </c>
      <c r="AH27" s="22">
        <f t="shared" si="17"/>
        <v>24</v>
      </c>
      <c r="AI27" s="22">
        <f t="shared" si="17"/>
        <v>24</v>
      </c>
      <c r="AJ27" s="2">
        <f t="shared" si="0"/>
        <v>720</v>
      </c>
      <c r="AK27">
        <f t="shared" ref="AK27" si="18">SUM(AJ27:AJ28)</f>
        <v>720</v>
      </c>
      <c r="AN27" s="26"/>
      <c r="AO27" s="26"/>
      <c r="AP27" s="26"/>
    </row>
    <row r="28" spans="2:42">
      <c r="C28" s="38"/>
      <c r="D28" s="38"/>
      <c r="E28" s="38"/>
      <c r="G28" s="2"/>
      <c r="H28" s="2"/>
      <c r="K28" s="1"/>
      <c r="L28" s="1"/>
      <c r="N28" s="2"/>
      <c r="O28" s="2"/>
      <c r="R28" s="1"/>
      <c r="S28" s="1"/>
      <c r="U28" s="2"/>
      <c r="V28" s="3"/>
      <c r="Y28" s="1"/>
      <c r="Z28" s="1"/>
      <c r="AB28" s="2"/>
      <c r="AC28" s="2"/>
      <c r="AJ28" s="2"/>
      <c r="AM28" s="39"/>
      <c r="AN28" s="40" t="s">
        <v>24</v>
      </c>
      <c r="AO28" s="30">
        <v>1053807108</v>
      </c>
      <c r="AP28" s="31">
        <f>AP57+AP62</f>
        <v>700700</v>
      </c>
    </row>
    <row r="29" spans="2:42">
      <c r="C29" s="38"/>
      <c r="D29" s="38"/>
      <c r="E29" s="38"/>
      <c r="F29" s="4"/>
      <c r="G29" s="6"/>
      <c r="H29" s="56"/>
      <c r="I29" s="4"/>
      <c r="K29" s="1"/>
      <c r="L29" s="1"/>
      <c r="N29" s="2"/>
      <c r="O29" s="2"/>
      <c r="R29" s="1"/>
      <c r="S29" s="1"/>
      <c r="U29" s="2"/>
      <c r="V29" s="3"/>
      <c r="Y29" s="1"/>
      <c r="Z29" s="1"/>
      <c r="AB29" s="2"/>
      <c r="AC29" s="2"/>
      <c r="AJ29" s="2"/>
      <c r="AM29" s="39"/>
      <c r="AN29" s="40"/>
      <c r="AO29" s="30"/>
      <c r="AP29" s="31"/>
    </row>
    <row r="30" spans="2:42">
      <c r="C30" s="38"/>
      <c r="D30" s="38"/>
      <c r="E30" s="38"/>
      <c r="F30" s="4"/>
      <c r="G30" s="6"/>
      <c r="H30" s="56"/>
      <c r="I30" s="4"/>
      <c r="K30" s="1"/>
      <c r="L30" s="1"/>
      <c r="N30" s="2"/>
      <c r="O30" s="2"/>
      <c r="R30" s="1"/>
      <c r="S30" s="1"/>
      <c r="U30" s="2"/>
      <c r="V30" s="3"/>
      <c r="Y30" s="1"/>
      <c r="Z30" s="1"/>
      <c r="AB30" s="2"/>
      <c r="AC30" s="2"/>
      <c r="AJ30" s="2"/>
      <c r="AM30" s="39"/>
      <c r="AN30" s="33" t="s">
        <v>13</v>
      </c>
      <c r="AO30" s="30">
        <v>1053817418</v>
      </c>
      <c r="AP30" s="31">
        <f>AP49</f>
        <v>163800</v>
      </c>
    </row>
    <row r="31" spans="2:42">
      <c r="C31" s="38"/>
      <c r="D31" s="38"/>
      <c r="E31" s="38"/>
      <c r="F31" s="4"/>
      <c r="G31" s="6"/>
      <c r="H31" s="56"/>
      <c r="I31" s="4"/>
      <c r="K31" s="1"/>
      <c r="L31" s="1"/>
      <c r="N31" s="2"/>
      <c r="O31" s="2"/>
      <c r="R31" s="1"/>
      <c r="S31" s="1"/>
      <c r="U31" s="2"/>
      <c r="V31" s="3"/>
      <c r="Y31" s="1"/>
      <c r="Z31" s="1"/>
      <c r="AB31" s="2"/>
      <c r="AC31" s="2"/>
      <c r="AJ31" s="2"/>
      <c r="AM31" s="39"/>
      <c r="AN31" s="40"/>
      <c r="AO31" s="30"/>
      <c r="AP31" s="31"/>
    </row>
    <row r="32" spans="2:42">
      <c r="C32" s="38"/>
      <c r="D32" s="38"/>
      <c r="E32" s="38"/>
      <c r="F32" s="4"/>
      <c r="G32" s="6"/>
      <c r="H32" s="57"/>
      <c r="I32" s="4"/>
      <c r="K32" s="1"/>
      <c r="L32" s="1"/>
      <c r="N32" s="2"/>
      <c r="O32" s="2"/>
      <c r="R32" s="1"/>
      <c r="S32" s="1"/>
      <c r="U32" s="2"/>
      <c r="V32" s="3"/>
      <c r="Y32" s="1"/>
      <c r="Z32" s="1"/>
      <c r="AB32" s="2"/>
      <c r="AC32" s="2"/>
      <c r="AJ32" s="2"/>
      <c r="AM32" s="39"/>
      <c r="AN32" s="40" t="s">
        <v>62</v>
      </c>
      <c r="AO32" s="30">
        <v>1053828234</v>
      </c>
      <c r="AP32" s="31">
        <f>AP54</f>
        <v>546000</v>
      </c>
    </row>
    <row r="33" spans="3:44">
      <c r="C33" s="38"/>
      <c r="D33" s="38"/>
      <c r="E33" s="38"/>
      <c r="F33" s="4"/>
      <c r="G33" s="6"/>
      <c r="H33" s="57"/>
      <c r="I33" s="4"/>
      <c r="K33" s="1"/>
      <c r="L33" s="1"/>
      <c r="N33" s="2"/>
      <c r="O33" s="2"/>
      <c r="R33" s="1"/>
      <c r="S33" s="1"/>
      <c r="U33" s="2"/>
      <c r="V33" s="3"/>
      <c r="Y33" s="1"/>
      <c r="Z33" s="1"/>
      <c r="AB33" s="2"/>
      <c r="AC33" s="2"/>
      <c r="AJ33" s="2"/>
      <c r="AM33" s="39"/>
      <c r="AN33" s="40"/>
      <c r="AO33" s="30"/>
      <c r="AP33" s="31"/>
    </row>
    <row r="34" spans="3:44">
      <c r="C34" s="38"/>
      <c r="D34" s="38"/>
      <c r="E34" s="38"/>
      <c r="F34" s="4"/>
      <c r="G34" s="6"/>
      <c r="H34" s="57"/>
      <c r="I34" s="4"/>
      <c r="K34" s="1"/>
      <c r="L34" s="1"/>
      <c r="N34" s="2"/>
      <c r="O34" s="2"/>
      <c r="R34" s="1"/>
      <c r="S34" s="1"/>
      <c r="U34" s="2"/>
      <c r="V34" s="3"/>
      <c r="Y34" s="1"/>
      <c r="Z34" s="1"/>
      <c r="AB34" s="2"/>
      <c r="AC34" s="2"/>
      <c r="AJ34" s="2"/>
      <c r="AM34" s="39"/>
      <c r="AN34" s="40" t="s">
        <v>63</v>
      </c>
      <c r="AO34" s="30">
        <v>1053818461</v>
      </c>
      <c r="AP34" s="31">
        <f>AP52</f>
        <v>364000</v>
      </c>
    </row>
    <row r="35" spans="3:44">
      <c r="C35" s="38"/>
      <c r="D35" s="38"/>
      <c r="E35" s="38"/>
      <c r="F35" s="4"/>
      <c r="G35" s="6"/>
      <c r="H35" s="57"/>
      <c r="I35" s="4"/>
      <c r="K35" s="1"/>
      <c r="L35" s="1"/>
      <c r="N35" s="2"/>
      <c r="O35" s="2"/>
      <c r="R35" s="1"/>
      <c r="S35" s="1"/>
      <c r="U35" s="2"/>
      <c r="V35" s="3"/>
      <c r="Y35" s="1"/>
      <c r="Z35" s="1"/>
      <c r="AB35" s="2"/>
      <c r="AC35" s="2"/>
      <c r="AJ35" s="2"/>
      <c r="AM35" s="39"/>
      <c r="AN35" s="40"/>
      <c r="AO35" s="30"/>
      <c r="AP35" s="31"/>
    </row>
    <row r="36" spans="3:44">
      <c r="C36" s="38"/>
      <c r="D36" s="38"/>
      <c r="E36" s="38"/>
      <c r="F36" s="4"/>
      <c r="G36" s="6"/>
      <c r="H36" s="57"/>
      <c r="I36" s="4"/>
      <c r="K36" s="1"/>
      <c r="L36" s="1"/>
      <c r="N36" s="2"/>
      <c r="O36" s="2"/>
      <c r="R36" s="1"/>
      <c r="S36" s="1"/>
      <c r="U36" s="2"/>
      <c r="V36" s="3"/>
      <c r="Y36" s="1"/>
      <c r="Z36" s="1"/>
      <c r="AB36" s="2"/>
      <c r="AC36" s="2"/>
      <c r="AJ36" s="2"/>
      <c r="AM36" s="39"/>
      <c r="AN36" s="40" t="s">
        <v>64</v>
      </c>
      <c r="AO36" s="30">
        <v>1010061030</v>
      </c>
      <c r="AP36" s="31">
        <f>AP56</f>
        <v>637000</v>
      </c>
    </row>
    <row r="37" spans="3:44">
      <c r="C37" s="38"/>
      <c r="D37" s="38"/>
      <c r="E37" s="38"/>
      <c r="G37" s="2"/>
      <c r="H37" s="2"/>
      <c r="K37" s="1"/>
      <c r="L37" s="1"/>
      <c r="N37" s="2"/>
      <c r="O37" s="2"/>
      <c r="R37" s="1"/>
      <c r="S37" s="1"/>
      <c r="U37" s="2"/>
      <c r="V37" s="3"/>
      <c r="Y37" s="1"/>
      <c r="Z37" s="1"/>
      <c r="AB37" s="2"/>
      <c r="AC37" s="2"/>
      <c r="AJ37" s="2"/>
      <c r="AM37" s="39"/>
      <c r="AN37" s="40"/>
      <c r="AO37" s="30"/>
      <c r="AP37" s="31"/>
    </row>
    <row r="38" spans="3:44">
      <c r="C38" s="38"/>
      <c r="D38" s="38"/>
      <c r="E38" s="38"/>
      <c r="G38" s="2"/>
      <c r="H38" s="2"/>
      <c r="K38" s="1"/>
      <c r="L38" s="1"/>
      <c r="N38" s="2"/>
      <c r="O38" s="2"/>
      <c r="R38" s="1"/>
      <c r="S38" s="1"/>
      <c r="U38" s="2"/>
      <c r="V38" s="3"/>
      <c r="Y38" s="1"/>
      <c r="Z38" s="1"/>
      <c r="AB38" s="2"/>
      <c r="AC38" s="2"/>
      <c r="AJ38" s="2"/>
      <c r="AM38" s="39"/>
      <c r="AN38" s="40" t="s">
        <v>26</v>
      </c>
      <c r="AO38" s="30">
        <v>1053833987</v>
      </c>
      <c r="AP38" s="31">
        <f>AP59</f>
        <v>364000</v>
      </c>
    </row>
    <row r="39" spans="3:44">
      <c r="C39" s="38"/>
      <c r="D39" s="38"/>
      <c r="E39" s="38"/>
      <c r="G39" s="2"/>
      <c r="H39" s="2"/>
      <c r="K39" s="1"/>
      <c r="L39" s="1"/>
      <c r="N39" s="2"/>
      <c r="O39" s="2"/>
      <c r="R39" s="1"/>
      <c r="S39" s="1"/>
      <c r="U39" s="2"/>
      <c r="V39" s="3"/>
      <c r="Y39" s="1"/>
      <c r="Z39" s="1"/>
      <c r="AB39" s="2"/>
      <c r="AC39" s="2"/>
      <c r="AJ39" s="2"/>
      <c r="AM39" s="39"/>
      <c r="AN39" s="40"/>
      <c r="AO39" s="30"/>
      <c r="AP39" s="31"/>
    </row>
    <row r="40" spans="3:44">
      <c r="C40" s="38"/>
      <c r="D40" s="38"/>
      <c r="E40" s="38"/>
      <c r="G40" s="2"/>
      <c r="H40" s="2"/>
      <c r="K40" s="1"/>
      <c r="L40" s="1"/>
      <c r="N40" s="2"/>
      <c r="O40" s="2"/>
      <c r="R40" s="1"/>
      <c r="S40" s="1"/>
      <c r="U40" s="2"/>
      <c r="V40" s="3"/>
      <c r="W40" s="4"/>
      <c r="X40" s="4"/>
      <c r="Y40" s="5"/>
      <c r="Z40" s="5"/>
      <c r="AA40" s="4"/>
      <c r="AB40" s="6"/>
      <c r="AC40" s="6"/>
      <c r="AJ40" s="2"/>
      <c r="AM40" s="39"/>
      <c r="AN40" s="40" t="s">
        <v>27</v>
      </c>
      <c r="AO40" s="30">
        <v>1053812412</v>
      </c>
      <c r="AP40" s="31">
        <f>AP63</f>
        <v>182000</v>
      </c>
    </row>
    <row r="41" spans="3:44">
      <c r="C41" s="38"/>
      <c r="D41" s="38"/>
      <c r="E41" s="38"/>
      <c r="G41" s="2"/>
      <c r="H41" s="2"/>
      <c r="K41" s="1"/>
      <c r="L41" s="1"/>
      <c r="N41" s="2"/>
      <c r="O41" s="2"/>
      <c r="R41" s="1"/>
      <c r="S41" s="1"/>
      <c r="U41" s="2"/>
      <c r="V41" s="3"/>
      <c r="Y41" s="1"/>
      <c r="Z41" s="1"/>
      <c r="AB41" s="2"/>
      <c r="AC41" s="2"/>
      <c r="AJ41" s="2"/>
      <c r="AM41" s="39"/>
      <c r="AN41" s="40"/>
      <c r="AO41" s="30"/>
      <c r="AP41" s="31"/>
    </row>
    <row r="42" spans="3:44">
      <c r="C42" s="38"/>
      <c r="D42" s="38"/>
      <c r="E42" s="38"/>
      <c r="G42" s="2"/>
      <c r="H42" s="2"/>
      <c r="K42" s="1"/>
      <c r="L42" s="1"/>
      <c r="N42" s="2"/>
      <c r="O42" s="2"/>
      <c r="R42" s="1"/>
      <c r="S42" s="1"/>
      <c r="U42" s="2"/>
      <c r="V42" s="3"/>
      <c r="Y42" s="1"/>
      <c r="Z42" s="1"/>
      <c r="AB42" s="2"/>
      <c r="AC42" s="2"/>
      <c r="AJ42" s="2"/>
      <c r="AM42" s="39"/>
      <c r="AN42" s="40" t="s">
        <v>28</v>
      </c>
      <c r="AO42" s="30">
        <v>1053824633</v>
      </c>
      <c r="AP42" s="31">
        <f>AP64</f>
        <v>182000</v>
      </c>
    </row>
    <row r="43" spans="3:44">
      <c r="C43" s="38"/>
      <c r="D43" s="38"/>
      <c r="E43" s="38"/>
      <c r="G43" s="2"/>
      <c r="H43" s="2"/>
      <c r="K43" s="1"/>
      <c r="L43" s="1"/>
      <c r="N43" s="2"/>
      <c r="O43" s="2"/>
      <c r="R43" s="1"/>
      <c r="S43" s="1"/>
      <c r="U43" s="2"/>
      <c r="V43" s="3"/>
      <c r="Y43" s="1"/>
      <c r="Z43" s="1"/>
      <c r="AB43" s="2"/>
      <c r="AC43" s="2"/>
      <c r="AJ43" s="2"/>
      <c r="AM43" s="39"/>
      <c r="AN43" s="41"/>
      <c r="AO43" s="42"/>
      <c r="AP43" s="43"/>
    </row>
    <row r="44" spans="3:44">
      <c r="C44" s="38"/>
      <c r="D44" s="38"/>
      <c r="E44" s="38"/>
      <c r="G44" s="2"/>
      <c r="H44" s="2"/>
      <c r="K44" s="1"/>
      <c r="L44" s="1"/>
      <c r="N44" s="2"/>
      <c r="O44" s="2"/>
      <c r="R44" s="1"/>
      <c r="S44" s="1"/>
      <c r="U44" s="2"/>
      <c r="V44" s="3"/>
      <c r="Y44" s="1"/>
      <c r="Z44" s="1"/>
      <c r="AB44" s="2"/>
      <c r="AC44" s="2"/>
      <c r="AJ44" s="2"/>
      <c r="AM44" s="44"/>
      <c r="AN44" s="45"/>
      <c r="AO44" s="46"/>
      <c r="AP44" s="47"/>
    </row>
    <row r="45" spans="3:44">
      <c r="D45" s="48"/>
      <c r="G45" s="2"/>
      <c r="H45" s="2"/>
      <c r="K45" s="1"/>
      <c r="L45" s="1"/>
      <c r="N45" s="2"/>
      <c r="O45" s="2"/>
      <c r="R45" s="1"/>
      <c r="S45" s="1"/>
      <c r="U45" s="2"/>
      <c r="V45" s="3"/>
      <c r="Y45" s="1"/>
      <c r="Z45" s="1"/>
      <c r="AB45" s="2"/>
      <c r="AC45" s="2"/>
      <c r="AJ45" s="2"/>
      <c r="AM45" s="44"/>
      <c r="AN45" s="49"/>
      <c r="AO45" s="50"/>
      <c r="AP45" s="51">
        <f>SUM(AP6:AP42)</f>
        <v>10920000</v>
      </c>
    </row>
    <row r="46" spans="3:44">
      <c r="G46" s="2"/>
      <c r="H46" s="2"/>
      <c r="K46" s="1"/>
      <c r="L46" s="1"/>
      <c r="N46" s="2"/>
      <c r="O46" s="2"/>
      <c r="R46" s="1"/>
      <c r="S46" s="1"/>
      <c r="U46" s="2"/>
      <c r="V46" s="3"/>
      <c r="Y46" s="1"/>
      <c r="Z46" s="1"/>
      <c r="AB46" s="2"/>
      <c r="AC46" s="2"/>
      <c r="AJ46" s="2"/>
      <c r="AN46" s="6"/>
      <c r="AO46" s="6"/>
      <c r="AP46" s="6"/>
    </row>
    <row r="47" spans="3:44">
      <c r="G47" s="2"/>
      <c r="H47" s="2"/>
      <c r="K47" s="1"/>
      <c r="L47" s="1"/>
      <c r="N47" s="2"/>
      <c r="O47" s="2"/>
      <c r="R47" s="1"/>
      <c r="S47" s="1"/>
      <c r="U47" s="2"/>
      <c r="V47" s="3"/>
      <c r="Y47" s="1"/>
      <c r="Z47" s="1"/>
      <c r="AB47" s="2"/>
      <c r="AC47" s="2"/>
      <c r="AJ47" s="2"/>
      <c r="AN47" s="66" t="s">
        <v>29</v>
      </c>
      <c r="AO47" s="67"/>
      <c r="AP47" s="67"/>
      <c r="AR47" t="s">
        <v>57</v>
      </c>
    </row>
    <row r="48" spans="3:44">
      <c r="G48" s="2"/>
      <c r="H48" s="2"/>
      <c r="K48" s="1"/>
      <c r="L48" s="1"/>
      <c r="N48" s="2"/>
      <c r="O48" s="2"/>
      <c r="R48" s="1"/>
      <c r="S48" s="1"/>
      <c r="U48" s="2"/>
      <c r="V48" s="3"/>
      <c r="Y48" s="1"/>
      <c r="Z48" s="1"/>
      <c r="AB48" s="2"/>
      <c r="AC48" s="2"/>
      <c r="AJ48" s="2"/>
      <c r="AN48" t="s">
        <v>30</v>
      </c>
      <c r="AO48">
        <v>40</v>
      </c>
      <c r="AP48">
        <f t="shared" ref="AP48:AP59" si="19">AO48*9100</f>
        <v>364000</v>
      </c>
      <c r="AR48">
        <v>23</v>
      </c>
    </row>
    <row r="49" spans="7:44">
      <c r="G49" s="2"/>
      <c r="H49" s="2"/>
      <c r="K49" s="1"/>
      <c r="L49" s="1"/>
      <c r="N49" s="2"/>
      <c r="O49" s="2"/>
      <c r="R49" s="1"/>
      <c r="S49" s="1"/>
      <c r="U49" s="2"/>
      <c r="V49" s="3"/>
      <c r="Y49" s="1"/>
      <c r="Z49" s="1"/>
      <c r="AB49" s="2"/>
      <c r="AC49" s="2"/>
      <c r="AJ49" s="2"/>
      <c r="AM49" s="53"/>
      <c r="AN49" t="s">
        <v>32</v>
      </c>
      <c r="AO49">
        <v>18</v>
      </c>
      <c r="AP49">
        <f t="shared" si="19"/>
        <v>163800</v>
      </c>
    </row>
    <row r="50" spans="7:44">
      <c r="G50" s="2"/>
      <c r="H50" s="2"/>
      <c r="K50" s="1"/>
      <c r="L50" s="1"/>
      <c r="N50" s="2"/>
      <c r="O50" s="2"/>
      <c r="R50" s="1"/>
      <c r="S50" s="1"/>
      <c r="U50" s="2"/>
      <c r="V50" s="3"/>
      <c r="Y50" s="1"/>
      <c r="Z50" s="1"/>
      <c r="AB50" s="2"/>
      <c r="AC50" s="2"/>
      <c r="AJ50" s="6"/>
      <c r="AN50" t="s">
        <v>34</v>
      </c>
      <c r="AO50">
        <v>0</v>
      </c>
      <c r="AP50">
        <f t="shared" si="19"/>
        <v>0</v>
      </c>
      <c r="AR50">
        <v>11</v>
      </c>
    </row>
    <row r="51" spans="7:44">
      <c r="G51" s="2"/>
      <c r="H51" s="2"/>
      <c r="K51" s="1"/>
      <c r="L51" s="1"/>
      <c r="N51" s="2"/>
      <c r="O51" s="2"/>
      <c r="R51" s="1"/>
      <c r="S51" s="1"/>
      <c r="U51" s="2"/>
      <c r="V51" s="3"/>
      <c r="Y51" s="1"/>
      <c r="Z51" s="1"/>
      <c r="AB51" s="2"/>
      <c r="AC51" s="2"/>
      <c r="AJ51" s="6"/>
      <c r="AN51" t="s">
        <v>38</v>
      </c>
      <c r="AO51">
        <v>40</v>
      </c>
      <c r="AP51">
        <f t="shared" si="19"/>
        <v>364000</v>
      </c>
      <c r="AR51">
        <v>32.5</v>
      </c>
    </row>
    <row r="52" spans="7:44">
      <c r="G52" s="2"/>
      <c r="H52" s="2"/>
      <c r="K52" s="1"/>
      <c r="L52" s="1"/>
      <c r="N52" s="2"/>
      <c r="O52" s="2"/>
      <c r="R52" s="1"/>
      <c r="S52" s="1"/>
      <c r="U52" s="2"/>
      <c r="V52" s="3"/>
      <c r="Y52" s="1"/>
      <c r="Z52" s="1"/>
      <c r="AB52" s="2"/>
      <c r="AC52" s="2"/>
      <c r="AJ52" s="6"/>
      <c r="AN52" t="s">
        <v>58</v>
      </c>
      <c r="AO52">
        <v>40</v>
      </c>
      <c r="AP52">
        <f t="shared" si="19"/>
        <v>364000</v>
      </c>
    </row>
    <row r="53" spans="7:44">
      <c r="G53" s="2"/>
      <c r="H53" s="2"/>
      <c r="K53" s="1"/>
      <c r="L53" s="1"/>
      <c r="N53" s="2"/>
      <c r="O53" s="2"/>
      <c r="R53" s="1"/>
      <c r="S53" s="1"/>
      <c r="U53" s="2"/>
      <c r="V53" s="3"/>
      <c r="Y53" s="1"/>
      <c r="Z53" s="1"/>
      <c r="AB53" s="2"/>
      <c r="AC53" s="2"/>
      <c r="AJ53" s="54"/>
      <c r="AK53" s="4"/>
      <c r="AN53" t="s">
        <v>36</v>
      </c>
      <c r="AO53">
        <v>0</v>
      </c>
      <c r="AP53">
        <f t="shared" si="19"/>
        <v>0</v>
      </c>
    </row>
    <row r="54" spans="7:44">
      <c r="G54" s="2"/>
      <c r="H54" s="2"/>
      <c r="K54" s="1"/>
      <c r="L54" s="1"/>
      <c r="N54" s="2"/>
      <c r="O54" s="2"/>
      <c r="R54" s="1"/>
      <c r="S54" s="1"/>
      <c r="U54" s="2"/>
      <c r="V54" s="3"/>
      <c r="Y54" s="1"/>
      <c r="Z54" s="1"/>
      <c r="AB54" s="2"/>
      <c r="AC54" s="2"/>
      <c r="AJ54" s="54"/>
      <c r="AK54" s="4"/>
      <c r="AN54" t="s">
        <v>59</v>
      </c>
      <c r="AO54">
        <v>60</v>
      </c>
      <c r="AP54">
        <f t="shared" si="19"/>
        <v>546000</v>
      </c>
    </row>
    <row r="55" spans="7:44">
      <c r="G55" s="2"/>
      <c r="H55" s="2"/>
      <c r="K55" s="1"/>
      <c r="L55" s="1"/>
      <c r="N55" s="2"/>
      <c r="O55" s="2"/>
      <c r="R55" s="1"/>
      <c r="S55" s="1"/>
      <c r="U55" s="2"/>
      <c r="V55" s="3"/>
      <c r="Y55" s="1"/>
      <c r="Z55" s="1"/>
      <c r="AB55" s="2"/>
      <c r="AC55" s="2"/>
      <c r="AJ55" s="54"/>
      <c r="AN55" t="s">
        <v>60</v>
      </c>
      <c r="AO55">
        <v>10</v>
      </c>
      <c r="AP55">
        <f t="shared" si="19"/>
        <v>91000</v>
      </c>
      <c r="AR55">
        <v>20</v>
      </c>
    </row>
    <row r="56" spans="7:44">
      <c r="G56" s="2"/>
      <c r="H56" s="2"/>
      <c r="K56" s="1"/>
      <c r="L56" s="1"/>
      <c r="N56" s="2"/>
      <c r="O56" s="2"/>
      <c r="R56" s="1"/>
      <c r="S56" s="1"/>
      <c r="U56" s="2"/>
      <c r="V56" s="3"/>
      <c r="Y56" s="1"/>
      <c r="Z56" s="1"/>
      <c r="AB56" s="2"/>
      <c r="AC56" s="2"/>
      <c r="AJ56" s="54"/>
      <c r="AN56" t="s">
        <v>61</v>
      </c>
      <c r="AO56">
        <v>70</v>
      </c>
      <c r="AP56">
        <f t="shared" si="19"/>
        <v>637000</v>
      </c>
      <c r="AR56">
        <v>41</v>
      </c>
    </row>
    <row r="57" spans="7:44">
      <c r="G57" s="2"/>
      <c r="H57" s="2"/>
      <c r="K57" s="1"/>
      <c r="L57" s="1"/>
      <c r="N57" s="2"/>
      <c r="O57" s="2"/>
      <c r="R57" s="1"/>
      <c r="S57" s="1"/>
      <c r="U57" s="2"/>
      <c r="V57" s="3"/>
      <c r="Y57" s="1"/>
      <c r="Z57" s="1"/>
      <c r="AB57" s="2"/>
      <c r="AC57" s="2"/>
      <c r="AJ57" s="54"/>
      <c r="AN57" t="s">
        <v>40</v>
      </c>
      <c r="AO57">
        <v>77</v>
      </c>
      <c r="AP57">
        <f t="shared" si="19"/>
        <v>700700</v>
      </c>
    </row>
    <row r="58" spans="7:44">
      <c r="G58" s="2"/>
      <c r="H58" s="2"/>
      <c r="K58" s="1"/>
      <c r="L58" s="1"/>
      <c r="N58" s="2"/>
      <c r="O58" s="2"/>
      <c r="R58" s="1"/>
      <c r="S58" s="1"/>
      <c r="U58" s="2"/>
      <c r="V58" s="3"/>
      <c r="Y58" s="1"/>
      <c r="Z58" s="1"/>
      <c r="AB58" s="2"/>
      <c r="AC58" s="2"/>
      <c r="AJ58" s="54"/>
      <c r="AK58" s="4"/>
      <c r="AN58" t="s">
        <v>41</v>
      </c>
      <c r="AO58">
        <v>45</v>
      </c>
      <c r="AP58">
        <f t="shared" si="19"/>
        <v>409500</v>
      </c>
    </row>
    <row r="59" spans="7:44">
      <c r="G59" s="2"/>
      <c r="H59" s="2"/>
      <c r="K59" s="1"/>
      <c r="L59" s="1"/>
      <c r="N59" s="2"/>
      <c r="O59" s="2"/>
      <c r="R59" s="1"/>
      <c r="S59" s="1"/>
      <c r="U59" s="2"/>
      <c r="V59" s="3"/>
      <c r="Y59" s="1"/>
      <c r="Z59" s="1"/>
      <c r="AB59" s="2"/>
      <c r="AC59" s="2"/>
      <c r="AJ59" s="54"/>
      <c r="AK59" s="4"/>
      <c r="AN59" t="s">
        <v>42</v>
      </c>
      <c r="AO59">
        <v>40</v>
      </c>
      <c r="AP59">
        <f t="shared" si="19"/>
        <v>364000</v>
      </c>
      <c r="AR59">
        <v>3</v>
      </c>
    </row>
    <row r="60" spans="7:44">
      <c r="G60" s="2"/>
      <c r="H60" s="2"/>
      <c r="K60" s="1"/>
      <c r="L60" s="1"/>
      <c r="N60" s="2"/>
      <c r="O60" s="2"/>
      <c r="R60" s="1"/>
      <c r="S60" s="1"/>
      <c r="U60" s="2"/>
      <c r="V60" s="3"/>
      <c r="Y60" s="1"/>
      <c r="Z60" s="1"/>
      <c r="AB60" s="2"/>
      <c r="AC60" s="2"/>
      <c r="AJ60" s="54"/>
      <c r="AK60" s="4"/>
    </row>
    <row r="61" spans="7:44">
      <c r="G61" s="2"/>
      <c r="H61" s="2"/>
      <c r="K61" s="1"/>
      <c r="L61" s="1"/>
      <c r="N61" s="2"/>
      <c r="O61" s="2"/>
      <c r="R61" s="1"/>
      <c r="S61" s="1"/>
      <c r="U61" s="2"/>
      <c r="V61" s="3"/>
      <c r="Y61" s="1"/>
      <c r="Z61" s="1"/>
      <c r="AB61" s="2"/>
      <c r="AC61" s="2"/>
      <c r="AJ61" s="54"/>
      <c r="AK61" s="4"/>
      <c r="AN61" t="s">
        <v>43</v>
      </c>
    </row>
    <row r="62" spans="7:44">
      <c r="G62" s="2"/>
      <c r="H62" s="2"/>
      <c r="K62" s="1"/>
      <c r="L62" s="1"/>
      <c r="N62" s="2"/>
      <c r="O62" s="2"/>
      <c r="R62" s="1"/>
      <c r="S62" s="1"/>
      <c r="U62" s="2"/>
      <c r="V62" s="3"/>
      <c r="Y62" s="1"/>
      <c r="Z62" s="1"/>
      <c r="AB62" s="2"/>
      <c r="AC62" s="2"/>
      <c r="AJ62" s="54"/>
      <c r="AN62" t="s">
        <v>40</v>
      </c>
    </row>
    <row r="63" spans="7:44">
      <c r="G63" s="2"/>
      <c r="H63" s="2"/>
      <c r="K63" s="1"/>
      <c r="L63" s="1"/>
      <c r="N63" s="2"/>
      <c r="O63" s="2"/>
      <c r="R63" s="1"/>
      <c r="S63" s="1"/>
      <c r="U63" s="2"/>
      <c r="V63" s="3"/>
      <c r="Y63" s="1"/>
      <c r="Z63" s="1"/>
      <c r="AB63" s="2"/>
      <c r="AC63" s="2"/>
      <c r="AJ63" s="54"/>
      <c r="AN63" t="s">
        <v>44</v>
      </c>
      <c r="AO63">
        <v>20</v>
      </c>
      <c r="AP63">
        <f t="shared" ref="AP63:AP64" si="20">AO63*9100</f>
        <v>182000</v>
      </c>
    </row>
    <row r="64" spans="7:44">
      <c r="G64" s="2"/>
      <c r="H64" s="2"/>
      <c r="K64" s="1"/>
      <c r="L64" s="1"/>
      <c r="N64" s="2"/>
      <c r="O64" s="2"/>
      <c r="R64" s="1"/>
      <c r="S64" s="1"/>
      <c r="U64" s="2"/>
      <c r="V64" s="3"/>
      <c r="Y64" s="1"/>
      <c r="Z64" s="1"/>
      <c r="AB64" s="2"/>
      <c r="AC64" s="2"/>
      <c r="AJ64" s="54"/>
      <c r="AN64" t="s">
        <v>44</v>
      </c>
      <c r="AO64">
        <v>20</v>
      </c>
      <c r="AP64">
        <f t="shared" si="20"/>
        <v>182000</v>
      </c>
    </row>
    <row r="65" spans="7:42">
      <c r="G65" s="2"/>
      <c r="H65" s="2"/>
      <c r="K65" s="1"/>
      <c r="L65" s="1"/>
      <c r="N65" s="2"/>
      <c r="O65" s="2"/>
      <c r="R65" s="1"/>
      <c r="S65" s="1"/>
      <c r="U65" s="2"/>
      <c r="V65" s="3"/>
      <c r="Y65" s="1"/>
      <c r="Z65" s="1"/>
      <c r="AB65" s="2"/>
      <c r="AC65" s="2"/>
      <c r="AJ65" s="54"/>
    </row>
    <row r="66" spans="7:42">
      <c r="AN66" t="s">
        <v>45</v>
      </c>
      <c r="AO66">
        <f>SUM(AO48:AO64)</f>
        <v>480</v>
      </c>
      <c r="AP66">
        <f>SUM(AP48:AP64)</f>
        <v>4368000</v>
      </c>
    </row>
  </sheetData>
  <mergeCells count="1">
    <mergeCell ref="AN47:AP4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Q61"/>
  <sheetViews>
    <sheetView zoomScale="90" zoomScaleNormal="90" workbookViewId="0">
      <selection activeCell="G22" sqref="G22"/>
    </sheetView>
  </sheetViews>
  <sheetFormatPr baseColWidth="10" defaultRowHeight="15"/>
  <cols>
    <col min="1" max="1" width="5.140625" customWidth="1"/>
    <col min="2" max="2" width="4.5703125" customWidth="1"/>
    <col min="3" max="3" width="27.85546875" customWidth="1"/>
    <col min="4" max="4" width="3" customWidth="1"/>
    <col min="5" max="5" width="2.42578125" customWidth="1"/>
    <col min="6" max="6" width="3.7109375" customWidth="1"/>
    <col min="7" max="7" width="3.42578125" customWidth="1"/>
    <col min="8" max="8" width="3.140625" customWidth="1"/>
    <col min="9" max="9" width="3.42578125" customWidth="1"/>
    <col min="10" max="10" width="3.7109375" customWidth="1"/>
    <col min="11" max="11" width="3.85546875" customWidth="1"/>
    <col min="12" max="12" width="3.5703125" customWidth="1"/>
    <col min="13" max="13" width="3.42578125" customWidth="1"/>
    <col min="14" max="15" width="3.140625" customWidth="1"/>
    <col min="16" max="16" width="3.28515625" customWidth="1"/>
    <col min="17" max="17" width="3.42578125" customWidth="1"/>
    <col min="18" max="18" width="3.140625" customWidth="1"/>
    <col min="19" max="19" width="3.85546875" customWidth="1"/>
    <col min="20" max="22" width="3.28515625" customWidth="1"/>
    <col min="23" max="23" width="3.5703125" customWidth="1"/>
    <col min="24" max="24" width="3.28515625" customWidth="1"/>
    <col min="25" max="25" width="3.42578125" customWidth="1"/>
    <col min="26" max="26" width="3.28515625" customWidth="1"/>
    <col min="27" max="27" width="3.5703125" customWidth="1"/>
    <col min="28" max="29" width="3.28515625" customWidth="1"/>
    <col min="30" max="30" width="3.140625" customWidth="1"/>
    <col min="31" max="31" width="3.5703125" customWidth="1"/>
    <col min="32" max="35" width="3.140625" customWidth="1"/>
    <col min="36" max="36" width="3.7109375" customWidth="1"/>
    <col min="37" max="37" width="8.28515625" customWidth="1"/>
    <col min="38" max="38" width="4.5703125" customWidth="1"/>
    <col min="39" max="39" width="4.28515625" customWidth="1"/>
    <col min="40" max="40" width="13.42578125" customWidth="1"/>
    <col min="41" max="41" width="34.85546875" customWidth="1"/>
    <col min="42" max="42" width="16.28515625" customWidth="1"/>
    <col min="43" max="43" width="10.5703125" customWidth="1"/>
  </cols>
  <sheetData>
    <row r="1" spans="2:43" ht="15.75" thickBot="1">
      <c r="G1" s="2"/>
      <c r="H1" s="2"/>
      <c r="K1" s="1"/>
      <c r="L1" s="1"/>
      <c r="N1" s="2"/>
      <c r="O1" s="2"/>
      <c r="R1" s="1"/>
      <c r="S1" s="1"/>
      <c r="U1" s="2"/>
      <c r="V1" s="3"/>
      <c r="W1" s="4"/>
      <c r="X1" s="4"/>
      <c r="Y1" s="5"/>
      <c r="Z1" s="5"/>
      <c r="AA1" s="4"/>
      <c r="AB1" s="6"/>
      <c r="AC1" s="6"/>
      <c r="AD1" s="4"/>
      <c r="AE1" s="4"/>
      <c r="AF1" s="4"/>
      <c r="AG1" s="4"/>
      <c r="AH1" s="4"/>
      <c r="AI1" s="4"/>
      <c r="AJ1" s="4"/>
      <c r="AK1" s="2"/>
      <c r="AO1" s="2"/>
      <c r="AP1" s="2"/>
      <c r="AQ1" s="2"/>
    </row>
    <row r="2" spans="2:43" ht="24" thickBot="1">
      <c r="C2" s="7"/>
      <c r="D2" s="7"/>
      <c r="E2" s="8"/>
      <c r="F2" s="10"/>
      <c r="G2" s="10"/>
      <c r="H2" s="10"/>
      <c r="I2" s="10"/>
      <c r="J2" s="10"/>
      <c r="K2" s="11"/>
      <c r="L2" s="9"/>
      <c r="M2" s="12"/>
      <c r="N2" s="10"/>
      <c r="O2" s="10"/>
      <c r="P2" s="10"/>
      <c r="Q2" s="10"/>
      <c r="R2" s="11"/>
      <c r="S2" s="9"/>
      <c r="T2" s="12"/>
      <c r="U2" s="10"/>
      <c r="V2" s="10"/>
      <c r="W2" s="10"/>
      <c r="X2" s="10"/>
      <c r="Y2" s="11"/>
      <c r="Z2" s="9"/>
      <c r="AA2" s="12"/>
      <c r="AB2" s="10"/>
      <c r="AC2" s="10"/>
      <c r="AD2" s="10"/>
      <c r="AE2" s="10"/>
      <c r="AF2" s="10"/>
      <c r="AG2" s="10"/>
      <c r="AH2" s="10"/>
      <c r="AI2" s="10"/>
      <c r="AJ2" s="10"/>
      <c r="AK2" s="6"/>
      <c r="AO2" s="2"/>
      <c r="AP2" s="2"/>
      <c r="AQ2" s="2"/>
    </row>
    <row r="3" spans="2:43" ht="15.75" thickBot="1">
      <c r="C3" s="7"/>
      <c r="D3" s="7"/>
      <c r="F3" s="13" t="s">
        <v>5</v>
      </c>
      <c r="G3" s="13" t="s">
        <v>0</v>
      </c>
      <c r="H3" s="14" t="s">
        <v>0</v>
      </c>
      <c r="I3" s="13" t="s">
        <v>1</v>
      </c>
      <c r="J3" s="14" t="s">
        <v>2</v>
      </c>
      <c r="K3" s="14" t="s">
        <v>3</v>
      </c>
      <c r="L3" s="13" t="s">
        <v>4</v>
      </c>
      <c r="M3" s="13" t="s">
        <v>5</v>
      </c>
      <c r="N3" s="13" t="s">
        <v>0</v>
      </c>
      <c r="O3" s="14" t="s">
        <v>0</v>
      </c>
      <c r="P3" s="13" t="s">
        <v>1</v>
      </c>
      <c r="Q3" s="14" t="s">
        <v>2</v>
      </c>
      <c r="R3" s="14" t="s">
        <v>3</v>
      </c>
      <c r="S3" s="13" t="s">
        <v>4</v>
      </c>
      <c r="T3" s="13" t="s">
        <v>5</v>
      </c>
      <c r="U3" s="13" t="s">
        <v>0</v>
      </c>
      <c r="V3" s="14" t="s">
        <v>0</v>
      </c>
      <c r="W3" s="13" t="s">
        <v>1</v>
      </c>
      <c r="X3" s="14" t="s">
        <v>2</v>
      </c>
      <c r="Y3" s="14" t="s">
        <v>3</v>
      </c>
      <c r="Z3" s="13" t="s">
        <v>4</v>
      </c>
      <c r="AA3" s="13" t="s">
        <v>5</v>
      </c>
      <c r="AB3" s="13" t="s">
        <v>0</v>
      </c>
      <c r="AC3" s="14" t="s">
        <v>0</v>
      </c>
      <c r="AD3" s="13" t="s">
        <v>1</v>
      </c>
      <c r="AE3" s="14" t="s">
        <v>2</v>
      </c>
      <c r="AF3" s="14" t="s">
        <v>3</v>
      </c>
      <c r="AG3" s="13" t="s">
        <v>4</v>
      </c>
      <c r="AH3" s="14" t="s">
        <v>5</v>
      </c>
      <c r="AI3" s="13" t="s">
        <v>0</v>
      </c>
      <c r="AJ3" s="13" t="s">
        <v>0</v>
      </c>
      <c r="AK3" s="55"/>
      <c r="AO3" s="2"/>
      <c r="AP3" s="2"/>
      <c r="AQ3" s="2"/>
    </row>
    <row r="4" spans="2:43" ht="15.75" thickBot="1">
      <c r="C4" s="15"/>
      <c r="D4" s="15"/>
      <c r="E4" s="16"/>
      <c r="F4" s="13">
        <v>26</v>
      </c>
      <c r="G4" s="13">
        <v>27</v>
      </c>
      <c r="H4" s="13">
        <v>28</v>
      </c>
      <c r="I4" s="13">
        <v>29</v>
      </c>
      <c r="J4" s="13">
        <v>30</v>
      </c>
      <c r="K4" s="13">
        <v>31</v>
      </c>
      <c r="L4" s="13">
        <v>1</v>
      </c>
      <c r="M4" s="13">
        <v>2</v>
      </c>
      <c r="N4" s="13">
        <v>3</v>
      </c>
      <c r="O4" s="13">
        <v>4</v>
      </c>
      <c r="P4" s="13">
        <v>5</v>
      </c>
      <c r="Q4" s="13">
        <v>6</v>
      </c>
      <c r="R4" s="13">
        <v>7</v>
      </c>
      <c r="S4" s="13">
        <v>8</v>
      </c>
      <c r="T4" s="13">
        <v>9</v>
      </c>
      <c r="U4" s="13">
        <v>10</v>
      </c>
      <c r="V4" s="13">
        <v>11</v>
      </c>
      <c r="W4" s="13">
        <v>12</v>
      </c>
      <c r="X4" s="13">
        <v>13</v>
      </c>
      <c r="Y4" s="13">
        <v>14</v>
      </c>
      <c r="Z4" s="13">
        <v>15</v>
      </c>
      <c r="AA4" s="13">
        <v>16</v>
      </c>
      <c r="AB4" s="13">
        <v>17</v>
      </c>
      <c r="AC4" s="13">
        <v>18</v>
      </c>
      <c r="AD4" s="13">
        <v>19</v>
      </c>
      <c r="AE4" s="13">
        <v>20</v>
      </c>
      <c r="AF4" s="13">
        <v>21</v>
      </c>
      <c r="AG4" s="13">
        <v>22</v>
      </c>
      <c r="AH4" s="13">
        <v>23</v>
      </c>
      <c r="AI4" s="13">
        <v>24</v>
      </c>
      <c r="AJ4" s="13">
        <v>25</v>
      </c>
      <c r="AK4" s="13"/>
      <c r="AO4" s="17" t="s">
        <v>6</v>
      </c>
      <c r="AP4" s="17" t="s">
        <v>7</v>
      </c>
      <c r="AQ4" s="18" t="s">
        <v>8</v>
      </c>
    </row>
    <row r="5" spans="2:43" ht="15.75" thickBot="1">
      <c r="C5" s="19" t="s">
        <v>9</v>
      </c>
      <c r="D5" s="20"/>
      <c r="E5" s="21" t="s">
        <v>4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3"/>
      <c r="AE5" s="23"/>
      <c r="AF5" s="22"/>
      <c r="AG5" s="22"/>
      <c r="AH5" s="22"/>
      <c r="AI5" s="22"/>
      <c r="AJ5" s="22"/>
      <c r="AK5" s="6">
        <f t="shared" ref="AK5:AK27" si="0">SUM(F5:AJ5)</f>
        <v>0</v>
      </c>
      <c r="AL5">
        <f>SUM(AK5:AK6)</f>
        <v>0</v>
      </c>
      <c r="AM5">
        <f>SUM(AL5:AL6)</f>
        <v>0</v>
      </c>
      <c r="AN5">
        <f>AM5*9100</f>
        <v>0</v>
      </c>
      <c r="AO5" s="24"/>
      <c r="AP5" s="25"/>
      <c r="AQ5" s="26"/>
    </row>
    <row r="6" spans="2:43" ht="15.75" thickBot="1">
      <c r="B6" s="27"/>
      <c r="C6" s="28"/>
      <c r="D6" s="29"/>
      <c r="E6" s="23" t="s">
        <v>10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2"/>
      <c r="AE6" s="22"/>
      <c r="AF6" s="23"/>
      <c r="AG6" s="23"/>
      <c r="AH6" s="23"/>
      <c r="AI6" s="23"/>
      <c r="AJ6" s="23"/>
      <c r="AK6" s="6">
        <f t="shared" si="0"/>
        <v>0</v>
      </c>
      <c r="AL6" s="27"/>
      <c r="AM6" s="27"/>
      <c r="AN6" s="27"/>
      <c r="AO6" s="24" t="s">
        <v>9</v>
      </c>
      <c r="AP6" s="30">
        <v>1053814066</v>
      </c>
      <c r="AQ6" s="31">
        <f>AN5</f>
        <v>0</v>
      </c>
    </row>
    <row r="7" spans="2:43" ht="15.75" thickBot="1">
      <c r="C7" s="19" t="s">
        <v>11</v>
      </c>
      <c r="D7" s="32"/>
      <c r="E7" s="21" t="s">
        <v>4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3"/>
      <c r="AE7" s="23"/>
      <c r="AF7" s="22"/>
      <c r="AG7" s="22"/>
      <c r="AH7" s="22"/>
      <c r="AI7" s="22"/>
      <c r="AJ7" s="22"/>
      <c r="AK7" s="6">
        <f t="shared" si="0"/>
        <v>0</v>
      </c>
      <c r="AL7">
        <f>SUM(AK7:AK8)</f>
        <v>0</v>
      </c>
      <c r="AM7">
        <f>SUM(AL7:AL8)</f>
        <v>0</v>
      </c>
      <c r="AN7">
        <f>AM7*9100</f>
        <v>0</v>
      </c>
      <c r="AO7" s="24"/>
      <c r="AP7" s="30"/>
      <c r="AQ7" s="31"/>
    </row>
    <row r="8" spans="2:43" ht="15.75" thickBot="1">
      <c r="B8" s="27"/>
      <c r="C8" s="28"/>
      <c r="D8" s="29"/>
      <c r="E8" s="23" t="s">
        <v>10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6">
        <f t="shared" si="0"/>
        <v>0</v>
      </c>
      <c r="AL8" s="27"/>
      <c r="AM8" s="27"/>
      <c r="AN8" s="27"/>
      <c r="AO8" s="33" t="s">
        <v>11</v>
      </c>
      <c r="AP8" s="30">
        <v>1053813262</v>
      </c>
      <c r="AQ8" s="31">
        <f t="shared" ref="AQ8:AQ18" si="1">AN7</f>
        <v>0</v>
      </c>
    </row>
    <row r="9" spans="2:43" ht="15.75" thickBot="1">
      <c r="C9" s="19" t="s">
        <v>14</v>
      </c>
      <c r="D9" s="32"/>
      <c r="E9" s="21" t="s">
        <v>4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">
        <f t="shared" si="0"/>
        <v>0</v>
      </c>
      <c r="AL9">
        <f t="shared" ref="AL9:AM9" si="2">SUM(AK9:AK10)</f>
        <v>0</v>
      </c>
      <c r="AM9">
        <f t="shared" si="2"/>
        <v>0</v>
      </c>
      <c r="AN9">
        <f t="shared" ref="AN9" si="3">AM9*9100</f>
        <v>0</v>
      </c>
      <c r="AO9" s="33"/>
      <c r="AP9" s="30"/>
      <c r="AQ9" s="31"/>
    </row>
    <row r="10" spans="2:43" ht="15.75" thickBot="1">
      <c r="B10" s="27"/>
      <c r="C10" s="28"/>
      <c r="D10" s="29"/>
      <c r="E10" s="23" t="s">
        <v>10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2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">
        <f t="shared" si="0"/>
        <v>0</v>
      </c>
      <c r="AL10" s="27"/>
      <c r="AM10" s="27"/>
      <c r="AN10" s="27"/>
      <c r="AO10" s="33" t="s">
        <v>14</v>
      </c>
      <c r="AP10" s="30">
        <v>1053814316</v>
      </c>
      <c r="AQ10" s="31">
        <f t="shared" si="1"/>
        <v>0</v>
      </c>
    </row>
    <row r="11" spans="2:43" ht="15.75" thickBot="1">
      <c r="C11" s="19" t="s">
        <v>16</v>
      </c>
      <c r="D11" s="32"/>
      <c r="E11" s="21" t="s">
        <v>4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">
        <f t="shared" si="0"/>
        <v>0</v>
      </c>
      <c r="AL11">
        <f t="shared" ref="AL11:AM11" si="4">SUM(AK11:AK12)</f>
        <v>0</v>
      </c>
      <c r="AM11">
        <f t="shared" si="4"/>
        <v>0</v>
      </c>
      <c r="AN11">
        <f t="shared" ref="AN11" si="5">AM11*9100</f>
        <v>0</v>
      </c>
      <c r="AO11" s="33"/>
      <c r="AP11" s="30"/>
      <c r="AQ11" s="31"/>
    </row>
    <row r="12" spans="2:43" ht="15.75" thickBot="1">
      <c r="B12" s="27"/>
      <c r="C12" s="28"/>
      <c r="D12" s="29"/>
      <c r="E12" s="23" t="s">
        <v>10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">
        <f t="shared" si="0"/>
        <v>0</v>
      </c>
      <c r="AL12" s="27"/>
      <c r="AM12" s="27"/>
      <c r="AN12" s="27"/>
      <c r="AO12" s="34" t="s">
        <v>16</v>
      </c>
      <c r="AP12" s="35">
        <v>1053818568</v>
      </c>
      <c r="AQ12" s="31">
        <f t="shared" si="1"/>
        <v>0</v>
      </c>
    </row>
    <row r="13" spans="2:43" ht="15.75" thickBot="1">
      <c r="C13" s="19" t="s">
        <v>17</v>
      </c>
      <c r="D13" s="32"/>
      <c r="E13" s="21" t="s">
        <v>4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">
        <f t="shared" si="0"/>
        <v>0</v>
      </c>
      <c r="AL13">
        <f t="shared" ref="AL13:AM13" si="6">SUM(AK13:AK14)</f>
        <v>7</v>
      </c>
      <c r="AM13">
        <f t="shared" si="6"/>
        <v>7</v>
      </c>
      <c r="AN13">
        <f t="shared" ref="AN13" si="7">AM13*9100</f>
        <v>63700</v>
      </c>
      <c r="AO13" s="26"/>
      <c r="AP13" s="34"/>
      <c r="AQ13" s="31"/>
    </row>
    <row r="14" spans="2:43" ht="15.75" thickBot="1">
      <c r="B14" s="27"/>
      <c r="C14" s="28"/>
      <c r="D14" s="29"/>
      <c r="E14" s="23" t="s">
        <v>10</v>
      </c>
      <c r="F14" s="23">
        <v>7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">
        <f t="shared" si="0"/>
        <v>7</v>
      </c>
      <c r="AL14" s="27"/>
      <c r="AM14" s="27"/>
      <c r="AN14" s="27"/>
      <c r="AO14" s="33" t="s">
        <v>17</v>
      </c>
      <c r="AP14" s="35">
        <v>1053819855</v>
      </c>
      <c r="AQ14" s="31">
        <f t="shared" si="1"/>
        <v>63700</v>
      </c>
    </row>
    <row r="15" spans="2:43" ht="15.75" thickBot="1">
      <c r="C15" s="19" t="s">
        <v>18</v>
      </c>
      <c r="D15" s="32"/>
      <c r="E15" s="21" t="s">
        <v>4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">
        <f t="shared" si="0"/>
        <v>0</v>
      </c>
      <c r="AL15">
        <f t="shared" ref="AL15:AM15" si="8">SUM(AK15:AK16)</f>
        <v>0</v>
      </c>
      <c r="AM15">
        <f t="shared" si="8"/>
        <v>0</v>
      </c>
      <c r="AN15">
        <f t="shared" ref="AN15" si="9">AM15*9100</f>
        <v>0</v>
      </c>
      <c r="AO15" s="26"/>
      <c r="AP15" s="34"/>
      <c r="AQ15" s="31"/>
    </row>
    <row r="16" spans="2:43" ht="15.75" thickBot="1">
      <c r="B16" s="27"/>
      <c r="C16" s="28"/>
      <c r="D16" s="29"/>
      <c r="E16" s="23" t="s">
        <v>10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">
        <f t="shared" si="0"/>
        <v>0</v>
      </c>
      <c r="AL16" s="27"/>
      <c r="AM16" s="27"/>
      <c r="AN16" s="27"/>
      <c r="AO16" s="33" t="s">
        <v>18</v>
      </c>
      <c r="AP16" s="35">
        <v>1060651769</v>
      </c>
      <c r="AQ16" s="31">
        <f t="shared" si="1"/>
        <v>0</v>
      </c>
    </row>
    <row r="17" spans="2:43" ht="15.75" thickBot="1">
      <c r="C17" s="19" t="s">
        <v>20</v>
      </c>
      <c r="D17" s="32"/>
      <c r="E17" s="21" t="s">
        <v>4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">
        <f t="shared" si="0"/>
        <v>0</v>
      </c>
      <c r="AL17">
        <f t="shared" ref="AL17:AM17" si="10">SUM(AK17:AK18)</f>
        <v>0</v>
      </c>
      <c r="AM17">
        <f t="shared" si="10"/>
        <v>0</v>
      </c>
      <c r="AN17">
        <f t="shared" ref="AN17" si="11">AM17*9100</f>
        <v>0</v>
      </c>
      <c r="AO17" s="26"/>
      <c r="AP17" s="34"/>
      <c r="AQ17" s="31"/>
    </row>
    <row r="18" spans="2:43" ht="15.75" thickBot="1">
      <c r="B18" s="27"/>
      <c r="C18" s="28"/>
      <c r="D18" s="29"/>
      <c r="E18" s="23" t="s">
        <v>10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">
        <f t="shared" si="0"/>
        <v>0</v>
      </c>
      <c r="AL18" s="27"/>
      <c r="AM18" s="27"/>
      <c r="AN18" s="27"/>
      <c r="AO18" s="33" t="s">
        <v>20</v>
      </c>
      <c r="AP18" s="35">
        <v>1053818479</v>
      </c>
      <c r="AQ18" s="31">
        <f t="shared" si="1"/>
        <v>0</v>
      </c>
    </row>
    <row r="19" spans="2:43" ht="15.75" thickBot="1">
      <c r="C19" s="19" t="s">
        <v>21</v>
      </c>
      <c r="D19" s="32"/>
      <c r="E19" s="21" t="s">
        <v>4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">
        <f t="shared" si="0"/>
        <v>0</v>
      </c>
      <c r="AL19">
        <f t="shared" ref="AL19:AM19" si="12">SUM(AK19:AK20)</f>
        <v>0</v>
      </c>
      <c r="AM19">
        <f t="shared" si="12"/>
        <v>0</v>
      </c>
      <c r="AN19">
        <f t="shared" ref="AN19" si="13">AM19*9100</f>
        <v>0</v>
      </c>
      <c r="AO19" s="26"/>
      <c r="AP19" s="26"/>
      <c r="AQ19" s="31"/>
    </row>
    <row r="20" spans="2:43" ht="15.75" thickBot="1">
      <c r="B20" s="27"/>
      <c r="C20" s="28"/>
      <c r="D20" s="29"/>
      <c r="E20" s="23" t="s">
        <v>10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1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">
        <f t="shared" si="0"/>
        <v>0</v>
      </c>
      <c r="AL20" s="27"/>
      <c r="AM20" s="27"/>
      <c r="AN20" s="27"/>
      <c r="AO20" s="33" t="s">
        <v>21</v>
      </c>
      <c r="AP20" s="30">
        <v>1053833252</v>
      </c>
      <c r="AQ20" s="31">
        <f>AN19</f>
        <v>0</v>
      </c>
    </row>
    <row r="21" spans="2:43" ht="15.75" thickBot="1">
      <c r="B21" s="27"/>
      <c r="C21" s="19" t="s">
        <v>47</v>
      </c>
      <c r="D21" s="32"/>
      <c r="E21" s="21" t="s">
        <v>4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">
        <f t="shared" si="0"/>
        <v>0</v>
      </c>
      <c r="AL21">
        <f t="shared" ref="AL21:AM21" si="14">SUM(AK21:AK22)</f>
        <v>0</v>
      </c>
      <c r="AM21">
        <f t="shared" si="14"/>
        <v>0</v>
      </c>
      <c r="AN21">
        <f t="shared" ref="AN21" si="15">AM21*9100</f>
        <v>0</v>
      </c>
      <c r="AO21" s="26"/>
      <c r="AP21" s="26"/>
      <c r="AQ21" s="31"/>
    </row>
    <row r="22" spans="2:43" ht="15.75" thickBot="1">
      <c r="B22" s="27"/>
      <c r="C22" s="28"/>
      <c r="D22" s="29"/>
      <c r="E22" s="23" t="s">
        <v>10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1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">
        <f t="shared" si="0"/>
        <v>0</v>
      </c>
      <c r="AL22" s="27"/>
      <c r="AM22" s="27"/>
      <c r="AN22" s="27"/>
      <c r="AO22" s="33" t="s">
        <v>47</v>
      </c>
      <c r="AP22" s="30">
        <v>1053832776</v>
      </c>
      <c r="AQ22" s="31">
        <f>AN21</f>
        <v>0</v>
      </c>
    </row>
    <row r="23" spans="2:43" ht="15.75" thickBot="1">
      <c r="B23" s="27"/>
      <c r="C23" s="19" t="s">
        <v>52</v>
      </c>
      <c r="D23" s="29"/>
      <c r="E23" s="21" t="s">
        <v>4</v>
      </c>
      <c r="F23" s="21">
        <v>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3"/>
      <c r="AE23" s="21"/>
      <c r="AF23" s="21"/>
      <c r="AG23" s="21"/>
      <c r="AH23" s="21"/>
      <c r="AI23" s="21"/>
      <c r="AJ23" s="21"/>
      <c r="AK23" s="2">
        <f t="shared" si="0"/>
        <v>7</v>
      </c>
      <c r="AL23">
        <f>SUM(AK23:AK24)</f>
        <v>7</v>
      </c>
      <c r="AM23">
        <f>SUM(AL23:AL24)</f>
        <v>7</v>
      </c>
      <c r="AN23">
        <f t="shared" ref="AN23:AN25" si="16">AM23*9100</f>
        <v>63700</v>
      </c>
      <c r="AO23" s="33"/>
      <c r="AP23" s="30"/>
      <c r="AQ23" s="31"/>
    </row>
    <row r="24" spans="2:43" ht="15.75" thickBot="1">
      <c r="B24" s="27"/>
      <c r="C24" s="19"/>
      <c r="D24" s="29"/>
      <c r="E24" s="23" t="s">
        <v>10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1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">
        <f t="shared" si="0"/>
        <v>0</v>
      </c>
      <c r="AL24" s="27"/>
      <c r="AM24" s="27"/>
      <c r="AN24" s="27"/>
      <c r="AO24" s="33" t="s">
        <v>52</v>
      </c>
      <c r="AP24" s="30">
        <v>1053806626</v>
      </c>
      <c r="AQ24" s="31">
        <f>AN23</f>
        <v>63700</v>
      </c>
    </row>
    <row r="25" spans="2:43" ht="15.75" thickBot="1">
      <c r="B25" s="27"/>
      <c r="C25" s="19" t="s">
        <v>55</v>
      </c>
      <c r="D25" s="29"/>
      <c r="E25" s="23" t="s">
        <v>4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1"/>
      <c r="T25" s="23"/>
      <c r="U25" s="22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2"/>
      <c r="AK25" s="2">
        <f t="shared" si="0"/>
        <v>0</v>
      </c>
      <c r="AL25">
        <f>SUM(AK25:AK26)</f>
        <v>0</v>
      </c>
      <c r="AM25">
        <f>SUM(AL25:AL26)</f>
        <v>0</v>
      </c>
      <c r="AN25">
        <f t="shared" si="16"/>
        <v>0</v>
      </c>
      <c r="AO25" s="33"/>
      <c r="AP25" s="30"/>
      <c r="AQ25" s="31"/>
    </row>
    <row r="26" spans="2:43" ht="15.75" thickBot="1">
      <c r="B26" s="27"/>
      <c r="C26" s="19"/>
      <c r="D26" s="29"/>
      <c r="E26" s="23" t="s">
        <v>10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1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">
        <f t="shared" si="0"/>
        <v>0</v>
      </c>
      <c r="AL26" s="27"/>
      <c r="AM26" s="27"/>
      <c r="AN26" s="27"/>
      <c r="AO26" s="63" t="s">
        <v>55</v>
      </c>
      <c r="AP26" s="30"/>
      <c r="AQ26" s="31">
        <f>AN25</f>
        <v>0</v>
      </c>
    </row>
    <row r="27" spans="2:43" ht="15.75" thickBot="1">
      <c r="C27" s="36" t="s">
        <v>23</v>
      </c>
      <c r="D27" s="36"/>
      <c r="E27" s="37"/>
      <c r="F27" s="22">
        <f>SUM(F5:F26)</f>
        <v>14</v>
      </c>
      <c r="G27" s="22">
        <f t="shared" ref="G27:AJ27" si="17">SUM(G5:G26)</f>
        <v>0</v>
      </c>
      <c r="H27" s="22">
        <f t="shared" si="17"/>
        <v>0</v>
      </c>
      <c r="I27" s="22">
        <f t="shared" si="17"/>
        <v>0</v>
      </c>
      <c r="J27" s="22">
        <f t="shared" si="17"/>
        <v>0</v>
      </c>
      <c r="K27" s="22">
        <f t="shared" si="17"/>
        <v>0</v>
      </c>
      <c r="L27" s="22">
        <f t="shared" si="17"/>
        <v>0</v>
      </c>
      <c r="M27" s="22">
        <f t="shared" si="17"/>
        <v>0</v>
      </c>
      <c r="N27" s="22">
        <f t="shared" si="17"/>
        <v>0</v>
      </c>
      <c r="O27" s="22">
        <f t="shared" si="17"/>
        <v>0</v>
      </c>
      <c r="P27" s="22">
        <f t="shared" si="17"/>
        <v>0</v>
      </c>
      <c r="Q27" s="22">
        <f t="shared" si="17"/>
        <v>0</v>
      </c>
      <c r="R27" s="22">
        <f t="shared" si="17"/>
        <v>0</v>
      </c>
      <c r="S27" s="22">
        <f t="shared" si="17"/>
        <v>0</v>
      </c>
      <c r="T27" s="22">
        <f t="shared" si="17"/>
        <v>0</v>
      </c>
      <c r="U27" s="22">
        <f t="shared" si="17"/>
        <v>0</v>
      </c>
      <c r="V27" s="22">
        <f t="shared" si="17"/>
        <v>0</v>
      </c>
      <c r="W27" s="22">
        <f t="shared" si="17"/>
        <v>0</v>
      </c>
      <c r="X27" s="22">
        <f t="shared" si="17"/>
        <v>0</v>
      </c>
      <c r="Y27" s="22">
        <f t="shared" si="17"/>
        <v>0</v>
      </c>
      <c r="Z27" s="22">
        <f t="shared" si="17"/>
        <v>0</v>
      </c>
      <c r="AA27" s="22">
        <f t="shared" si="17"/>
        <v>0</v>
      </c>
      <c r="AB27" s="22">
        <f t="shared" si="17"/>
        <v>0</v>
      </c>
      <c r="AC27" s="22">
        <f t="shared" si="17"/>
        <v>0</v>
      </c>
      <c r="AD27" s="22">
        <f t="shared" si="17"/>
        <v>0</v>
      </c>
      <c r="AE27" s="22">
        <f t="shared" si="17"/>
        <v>0</v>
      </c>
      <c r="AF27" s="22">
        <f t="shared" si="17"/>
        <v>0</v>
      </c>
      <c r="AG27" s="22">
        <f t="shared" si="17"/>
        <v>0</v>
      </c>
      <c r="AH27" s="22">
        <f t="shared" si="17"/>
        <v>0</v>
      </c>
      <c r="AI27" s="22">
        <f t="shared" si="17"/>
        <v>0</v>
      </c>
      <c r="AJ27" s="22">
        <f t="shared" si="17"/>
        <v>0</v>
      </c>
      <c r="AK27" s="2">
        <f t="shared" si="0"/>
        <v>14</v>
      </c>
      <c r="AL27">
        <f t="shared" ref="AL27" si="18">SUM(AK27:AK28)</f>
        <v>14</v>
      </c>
      <c r="AO27" s="26"/>
      <c r="AP27" s="26"/>
      <c r="AQ27" s="26"/>
    </row>
    <row r="28" spans="2:43">
      <c r="C28" s="38"/>
      <c r="D28" s="38"/>
      <c r="E28" s="38"/>
      <c r="G28" s="2"/>
      <c r="H28" s="2"/>
      <c r="K28" s="1"/>
      <c r="L28" s="1"/>
      <c r="N28" s="2"/>
      <c r="O28" s="2"/>
      <c r="R28" s="1"/>
      <c r="S28" s="1"/>
      <c r="U28" s="2"/>
      <c r="V28" s="3"/>
      <c r="Y28" s="1"/>
      <c r="Z28" s="1"/>
      <c r="AB28" s="2"/>
      <c r="AC28" s="2"/>
      <c r="AK28" s="2"/>
      <c r="AN28" s="39"/>
      <c r="AO28" s="40" t="s">
        <v>24</v>
      </c>
      <c r="AP28" s="30">
        <v>1053807108</v>
      </c>
      <c r="AQ28" s="31">
        <f>AQ52+AQ57</f>
        <v>0</v>
      </c>
    </row>
    <row r="29" spans="2:43">
      <c r="C29" s="38"/>
      <c r="D29" s="38"/>
      <c r="E29" s="38"/>
      <c r="F29" s="4"/>
      <c r="G29" s="6"/>
      <c r="H29" s="56"/>
      <c r="I29" s="4"/>
      <c r="K29" s="1"/>
      <c r="L29" s="1"/>
      <c r="N29" s="2"/>
      <c r="O29" s="2"/>
      <c r="R29" s="1"/>
      <c r="S29" s="1"/>
      <c r="U29" s="2"/>
      <c r="V29" s="3"/>
      <c r="Y29" s="1"/>
      <c r="Z29" s="1"/>
      <c r="AB29" s="2"/>
      <c r="AC29" s="2"/>
      <c r="AK29" s="2"/>
      <c r="AN29" s="39"/>
      <c r="AO29" s="40"/>
      <c r="AP29" s="30"/>
      <c r="AQ29" s="31"/>
    </row>
    <row r="30" spans="2:43">
      <c r="C30" s="38"/>
      <c r="D30" s="38"/>
      <c r="E30" s="38"/>
      <c r="F30" s="4"/>
      <c r="G30" s="6"/>
      <c r="H30" s="57"/>
      <c r="I30" s="4"/>
      <c r="K30" s="1"/>
      <c r="L30" s="1"/>
      <c r="N30" s="2"/>
      <c r="O30" s="2"/>
      <c r="R30" s="1"/>
      <c r="S30" s="1"/>
      <c r="U30" s="2"/>
      <c r="V30" s="3"/>
      <c r="Y30" s="1"/>
      <c r="Z30" s="1"/>
      <c r="AB30" s="2"/>
      <c r="AC30" s="2"/>
      <c r="AK30" s="2"/>
      <c r="AN30" s="39"/>
      <c r="AO30" s="40" t="s">
        <v>25</v>
      </c>
      <c r="AP30" s="30">
        <v>1053823924</v>
      </c>
      <c r="AQ30" s="31">
        <f>AQ53</f>
        <v>0</v>
      </c>
    </row>
    <row r="31" spans="2:43">
      <c r="C31" s="38"/>
      <c r="D31" s="38"/>
      <c r="E31" s="38"/>
      <c r="G31" s="2"/>
      <c r="H31" s="2"/>
      <c r="K31" s="1"/>
      <c r="L31" s="1"/>
      <c r="N31" s="2"/>
      <c r="O31" s="2"/>
      <c r="R31" s="1"/>
      <c r="S31" s="1"/>
      <c r="U31" s="2"/>
      <c r="V31" s="3"/>
      <c r="Y31" s="1"/>
      <c r="Z31" s="1"/>
      <c r="AB31" s="2"/>
      <c r="AC31" s="2"/>
      <c r="AK31" s="2"/>
      <c r="AN31" s="39"/>
      <c r="AO31" s="40"/>
      <c r="AP31" s="30"/>
      <c r="AQ31" s="31"/>
    </row>
    <row r="32" spans="2:43">
      <c r="C32" s="38"/>
      <c r="D32" s="38"/>
      <c r="E32" s="38"/>
      <c r="G32" s="2"/>
      <c r="H32" s="2"/>
      <c r="K32" s="1"/>
      <c r="L32" s="1"/>
      <c r="N32" s="2"/>
      <c r="O32" s="2"/>
      <c r="R32" s="1"/>
      <c r="S32" s="1"/>
      <c r="U32" s="2"/>
      <c r="V32" s="3"/>
      <c r="Y32" s="1"/>
      <c r="Z32" s="1"/>
      <c r="AB32" s="2"/>
      <c r="AC32" s="2"/>
      <c r="AK32" s="2"/>
      <c r="AN32" s="39"/>
      <c r="AO32" s="40" t="s">
        <v>26</v>
      </c>
      <c r="AP32" s="30">
        <v>1053833987</v>
      </c>
      <c r="AQ32" s="31">
        <f>AQ54</f>
        <v>0</v>
      </c>
    </row>
    <row r="33" spans="3:43">
      <c r="C33" s="38"/>
      <c r="D33" s="38"/>
      <c r="E33" s="38"/>
      <c r="G33" s="2"/>
      <c r="H33" s="2"/>
      <c r="K33" s="1"/>
      <c r="L33" s="1"/>
      <c r="N33" s="2"/>
      <c r="O33" s="2"/>
      <c r="R33" s="1"/>
      <c r="S33" s="1"/>
      <c r="U33" s="2"/>
      <c r="V33" s="3"/>
      <c r="Y33" s="1"/>
      <c r="Z33" s="1"/>
      <c r="AB33" s="2"/>
      <c r="AC33" s="2"/>
      <c r="AK33" s="2"/>
      <c r="AN33" s="39"/>
      <c r="AO33" s="40"/>
      <c r="AP33" s="30"/>
      <c r="AQ33" s="31"/>
    </row>
    <row r="34" spans="3:43">
      <c r="C34" s="38"/>
      <c r="D34" s="38"/>
      <c r="E34" s="38"/>
      <c r="G34" s="2"/>
      <c r="H34" s="2"/>
      <c r="K34" s="1"/>
      <c r="L34" s="1"/>
      <c r="N34" s="2"/>
      <c r="O34" s="2"/>
      <c r="R34" s="1"/>
      <c r="S34" s="1"/>
      <c r="U34" s="2"/>
      <c r="V34" s="3"/>
      <c r="W34" s="4"/>
      <c r="X34" s="4"/>
      <c r="Y34" s="5"/>
      <c r="Z34" s="5"/>
      <c r="AA34" s="4"/>
      <c r="AB34" s="6"/>
      <c r="AC34" s="6"/>
      <c r="AK34" s="2"/>
      <c r="AN34" s="39"/>
      <c r="AO34" s="40" t="s">
        <v>27</v>
      </c>
      <c r="AP34" s="30">
        <v>1053812412</v>
      </c>
      <c r="AQ34" s="31">
        <f>AQ58</f>
        <v>0</v>
      </c>
    </row>
    <row r="35" spans="3:43">
      <c r="C35" s="38"/>
      <c r="D35" s="38"/>
      <c r="E35" s="38"/>
      <c r="G35" s="2"/>
      <c r="H35" s="2"/>
      <c r="K35" s="1"/>
      <c r="L35" s="1"/>
      <c r="N35" s="2"/>
      <c r="O35" s="2"/>
      <c r="R35" s="1"/>
      <c r="S35" s="1"/>
      <c r="U35" s="2"/>
      <c r="V35" s="3"/>
      <c r="Y35" s="1"/>
      <c r="Z35" s="1"/>
      <c r="AB35" s="2"/>
      <c r="AC35" s="2"/>
      <c r="AK35" s="2"/>
      <c r="AN35" s="39"/>
      <c r="AO35" s="40"/>
      <c r="AP35" s="30"/>
      <c r="AQ35" s="31"/>
    </row>
    <row r="36" spans="3:43">
      <c r="C36" s="38"/>
      <c r="D36" s="38"/>
      <c r="E36" s="38"/>
      <c r="G36" s="2"/>
      <c r="H36" s="2"/>
      <c r="K36" s="1"/>
      <c r="L36" s="1"/>
      <c r="N36" s="2"/>
      <c r="O36" s="2"/>
      <c r="R36" s="1"/>
      <c r="S36" s="1"/>
      <c r="U36" s="2"/>
      <c r="V36" s="3"/>
      <c r="Y36" s="1"/>
      <c r="Z36" s="1"/>
      <c r="AB36" s="2"/>
      <c r="AC36" s="2"/>
      <c r="AK36" s="2"/>
      <c r="AN36" s="39"/>
      <c r="AO36" s="40" t="s">
        <v>28</v>
      </c>
      <c r="AP36" s="30">
        <v>1053824633</v>
      </c>
      <c r="AQ36" s="31">
        <f>AQ59</f>
        <v>0</v>
      </c>
    </row>
    <row r="37" spans="3:43">
      <c r="C37" s="38"/>
      <c r="D37" s="38"/>
      <c r="E37" s="38"/>
      <c r="G37" s="2"/>
      <c r="H37" s="2"/>
      <c r="K37" s="1"/>
      <c r="L37" s="1"/>
      <c r="N37" s="2"/>
      <c r="O37" s="2"/>
      <c r="R37" s="1"/>
      <c r="S37" s="1"/>
      <c r="U37" s="2"/>
      <c r="V37" s="3"/>
      <c r="Y37" s="1"/>
      <c r="Z37" s="1"/>
      <c r="AB37" s="2"/>
      <c r="AC37" s="2"/>
      <c r="AK37" s="2"/>
      <c r="AN37" s="39"/>
      <c r="AO37" s="41"/>
      <c r="AP37" s="42"/>
      <c r="AQ37" s="43"/>
    </row>
    <row r="38" spans="3:43">
      <c r="C38" s="38"/>
      <c r="D38" s="38"/>
      <c r="E38" s="38"/>
      <c r="G38" s="2"/>
      <c r="H38" s="2"/>
      <c r="K38" s="1"/>
      <c r="L38" s="1"/>
      <c r="N38" s="2"/>
      <c r="O38" s="2"/>
      <c r="R38" s="1"/>
      <c r="S38" s="1"/>
      <c r="U38" s="2"/>
      <c r="V38" s="3"/>
      <c r="Y38" s="1"/>
      <c r="Z38" s="1"/>
      <c r="AB38" s="2"/>
      <c r="AC38" s="2"/>
      <c r="AK38" s="2"/>
      <c r="AN38" s="44"/>
      <c r="AO38" s="45"/>
      <c r="AP38" s="46"/>
      <c r="AQ38" s="47"/>
    </row>
    <row r="39" spans="3:43">
      <c r="D39" s="48"/>
      <c r="G39" s="2"/>
      <c r="H39" s="2"/>
      <c r="K39" s="1"/>
      <c r="L39" s="1"/>
      <c r="N39" s="2"/>
      <c r="O39" s="2"/>
      <c r="R39" s="1"/>
      <c r="S39" s="1"/>
      <c r="U39" s="2"/>
      <c r="V39" s="3"/>
      <c r="Y39" s="1"/>
      <c r="Z39" s="1"/>
      <c r="AB39" s="2"/>
      <c r="AC39" s="2"/>
      <c r="AK39" s="2"/>
      <c r="AN39" s="44"/>
      <c r="AO39" s="49"/>
      <c r="AP39" s="50"/>
      <c r="AQ39" s="51">
        <f>SUM(AQ6:AQ36)</f>
        <v>127400</v>
      </c>
    </row>
    <row r="40" spans="3:43">
      <c r="G40" s="2"/>
      <c r="H40" s="2"/>
      <c r="K40" s="1"/>
      <c r="L40" s="1"/>
      <c r="N40" s="2"/>
      <c r="O40" s="2"/>
      <c r="R40" s="1"/>
      <c r="S40" s="1"/>
      <c r="U40" s="2"/>
      <c r="V40" s="3"/>
      <c r="Y40" s="1"/>
      <c r="Z40" s="1"/>
      <c r="AB40" s="2"/>
      <c r="AC40" s="2"/>
      <c r="AK40" s="2"/>
      <c r="AO40" s="6"/>
      <c r="AP40" s="6"/>
      <c r="AQ40" s="6"/>
    </row>
    <row r="41" spans="3:43">
      <c r="G41" s="2"/>
      <c r="H41" s="2"/>
      <c r="K41" s="1"/>
      <c r="L41" s="1"/>
      <c r="N41" s="2"/>
      <c r="O41" s="2"/>
      <c r="R41" s="1"/>
      <c r="S41" s="1"/>
      <c r="U41" s="2"/>
      <c r="V41" s="3"/>
      <c r="Y41" s="1"/>
      <c r="Z41" s="1"/>
      <c r="AB41" s="2"/>
      <c r="AC41" s="2"/>
      <c r="AK41" s="2"/>
      <c r="AO41" s="66" t="s">
        <v>29</v>
      </c>
      <c r="AP41" s="67"/>
      <c r="AQ41" s="67"/>
    </row>
    <row r="42" spans="3:43">
      <c r="G42" s="2"/>
      <c r="H42" s="2"/>
      <c r="K42" s="1"/>
      <c r="L42" s="1"/>
      <c r="N42" s="2"/>
      <c r="O42" s="2"/>
      <c r="R42" s="1"/>
      <c r="S42" s="1"/>
      <c r="U42" s="2"/>
      <c r="V42" s="3"/>
      <c r="Y42" s="1"/>
      <c r="Z42" s="1"/>
      <c r="AB42" s="2"/>
      <c r="AC42" s="2"/>
      <c r="AK42" s="2"/>
      <c r="AO42" t="s">
        <v>30</v>
      </c>
      <c r="AQ42">
        <f t="shared" ref="AQ42:AQ51" si="19">AP42*9100</f>
        <v>0</v>
      </c>
    </row>
    <row r="43" spans="3:43">
      <c r="G43" s="2"/>
      <c r="H43" s="2"/>
      <c r="K43" s="1"/>
      <c r="L43" s="1"/>
      <c r="N43" s="2"/>
      <c r="O43" s="2"/>
      <c r="R43" s="1"/>
      <c r="S43" s="1"/>
      <c r="U43" s="2"/>
      <c r="V43" s="3"/>
      <c r="Y43" s="1"/>
      <c r="Z43" s="1"/>
      <c r="AB43" s="2"/>
      <c r="AC43" s="2"/>
      <c r="AK43" s="2"/>
      <c r="AN43" s="52"/>
      <c r="AO43" t="s">
        <v>31</v>
      </c>
      <c r="AQ43">
        <f t="shared" si="19"/>
        <v>0</v>
      </c>
    </row>
    <row r="44" spans="3:43">
      <c r="G44" s="2"/>
      <c r="H44" s="2"/>
      <c r="K44" s="1"/>
      <c r="L44" s="1"/>
      <c r="N44" s="2"/>
      <c r="O44" s="2"/>
      <c r="R44" s="1"/>
      <c r="S44" s="1"/>
      <c r="U44" s="2"/>
      <c r="V44" s="3"/>
      <c r="Y44" s="1"/>
      <c r="Z44" s="1"/>
      <c r="AB44" s="2"/>
      <c r="AC44" s="2"/>
      <c r="AK44" s="2"/>
      <c r="AN44" s="53"/>
      <c r="AO44" t="s">
        <v>32</v>
      </c>
      <c r="AQ44">
        <f t="shared" si="19"/>
        <v>0</v>
      </c>
    </row>
    <row r="45" spans="3:43">
      <c r="G45" s="2"/>
      <c r="H45" s="2"/>
      <c r="K45" s="1"/>
      <c r="L45" s="1"/>
      <c r="N45" s="2"/>
      <c r="O45" s="2"/>
      <c r="R45" s="1"/>
      <c r="S45" s="1"/>
      <c r="U45" s="2"/>
      <c r="V45" s="3"/>
      <c r="Y45" s="1"/>
      <c r="Z45" s="1"/>
      <c r="AB45" s="2"/>
      <c r="AC45" s="2"/>
      <c r="AK45" s="6"/>
      <c r="AO45" t="s">
        <v>33</v>
      </c>
      <c r="AQ45">
        <f t="shared" si="19"/>
        <v>0</v>
      </c>
    </row>
    <row r="46" spans="3:43">
      <c r="G46" s="2"/>
      <c r="H46" s="2"/>
      <c r="K46" s="1"/>
      <c r="L46" s="1"/>
      <c r="N46" s="2"/>
      <c r="O46" s="2"/>
      <c r="R46" s="1"/>
      <c r="S46" s="1"/>
      <c r="U46" s="2"/>
      <c r="V46" s="3"/>
      <c r="Y46" s="1"/>
      <c r="Z46" s="1"/>
      <c r="AB46" s="2"/>
      <c r="AC46" s="2"/>
      <c r="AK46" s="6"/>
      <c r="AO46" t="s">
        <v>34</v>
      </c>
      <c r="AQ46">
        <f t="shared" si="19"/>
        <v>0</v>
      </c>
    </row>
    <row r="47" spans="3:43">
      <c r="G47" s="2"/>
      <c r="H47" s="2"/>
      <c r="K47" s="1"/>
      <c r="L47" s="1"/>
      <c r="N47" s="2"/>
      <c r="O47" s="2"/>
      <c r="R47" s="1"/>
      <c r="S47" s="1"/>
      <c r="U47" s="2"/>
      <c r="V47" s="3"/>
      <c r="Y47" s="1"/>
      <c r="Z47" s="1"/>
      <c r="AB47" s="2"/>
      <c r="AC47" s="2"/>
      <c r="AK47" s="6"/>
      <c r="AO47" t="s">
        <v>35</v>
      </c>
      <c r="AQ47">
        <f t="shared" si="19"/>
        <v>0</v>
      </c>
    </row>
    <row r="48" spans="3:43">
      <c r="G48" s="2"/>
      <c r="H48" s="2"/>
      <c r="K48" s="1"/>
      <c r="L48" s="1"/>
      <c r="N48" s="2"/>
      <c r="O48" s="2"/>
      <c r="R48" s="1"/>
      <c r="S48" s="1"/>
      <c r="U48" s="2"/>
      <c r="V48" s="3"/>
      <c r="Y48" s="1"/>
      <c r="Z48" s="1"/>
      <c r="AB48" s="2"/>
      <c r="AC48" s="2"/>
      <c r="AK48" s="54"/>
      <c r="AL48" s="4"/>
      <c r="AO48" t="s">
        <v>36</v>
      </c>
      <c r="AQ48">
        <f t="shared" si="19"/>
        <v>0</v>
      </c>
    </row>
    <row r="49" spans="7:43">
      <c r="G49" s="2"/>
      <c r="H49" s="2"/>
      <c r="K49" s="1"/>
      <c r="L49" s="1"/>
      <c r="N49" s="2"/>
      <c r="O49" s="2"/>
      <c r="R49" s="1"/>
      <c r="S49" s="1"/>
      <c r="U49" s="2"/>
      <c r="V49" s="3"/>
      <c r="Y49" s="1"/>
      <c r="Z49" s="1"/>
      <c r="AB49" s="2"/>
      <c r="AC49" s="2"/>
      <c r="AK49" s="54"/>
      <c r="AL49" s="4"/>
      <c r="AO49" t="s">
        <v>37</v>
      </c>
      <c r="AQ49">
        <f t="shared" si="19"/>
        <v>0</v>
      </c>
    </row>
    <row r="50" spans="7:43">
      <c r="G50" s="2"/>
      <c r="H50" s="2"/>
      <c r="K50" s="1"/>
      <c r="L50" s="1"/>
      <c r="N50" s="2"/>
      <c r="O50" s="2"/>
      <c r="R50" s="1"/>
      <c r="S50" s="1"/>
      <c r="U50" s="2"/>
      <c r="V50" s="3"/>
      <c r="Y50" s="1"/>
      <c r="Z50" s="1"/>
      <c r="AB50" s="2"/>
      <c r="AC50" s="2"/>
      <c r="AK50" s="54"/>
      <c r="AO50" t="s">
        <v>38</v>
      </c>
      <c r="AQ50">
        <f t="shared" si="19"/>
        <v>0</v>
      </c>
    </row>
    <row r="51" spans="7:43">
      <c r="G51" s="2"/>
      <c r="H51" s="2"/>
      <c r="K51" s="1"/>
      <c r="L51" s="1"/>
      <c r="N51" s="2"/>
      <c r="O51" s="2"/>
      <c r="R51" s="1"/>
      <c r="S51" s="1"/>
      <c r="U51" s="2"/>
      <c r="V51" s="3"/>
      <c r="Y51" s="1"/>
      <c r="Z51" s="1"/>
      <c r="AB51" s="2"/>
      <c r="AC51" s="2"/>
      <c r="AK51" s="54"/>
      <c r="AO51" t="s">
        <v>39</v>
      </c>
      <c r="AQ51">
        <f t="shared" si="19"/>
        <v>0</v>
      </c>
    </row>
    <row r="52" spans="7:43">
      <c r="G52" s="2"/>
      <c r="H52" s="2"/>
      <c r="K52" s="1"/>
      <c r="L52" s="1"/>
      <c r="N52" s="2"/>
      <c r="O52" s="2"/>
      <c r="R52" s="1"/>
      <c r="S52" s="1"/>
      <c r="U52" s="2"/>
      <c r="V52" s="3"/>
      <c r="Y52" s="1"/>
      <c r="Z52" s="1"/>
      <c r="AB52" s="2"/>
      <c r="AC52" s="2"/>
      <c r="AK52" s="54"/>
      <c r="AO52" t="s">
        <v>40</v>
      </c>
    </row>
    <row r="53" spans="7:43">
      <c r="G53" s="2"/>
      <c r="H53" s="2"/>
      <c r="K53" s="1"/>
      <c r="L53" s="1"/>
      <c r="N53" s="2"/>
      <c r="O53" s="2"/>
      <c r="R53" s="1"/>
      <c r="S53" s="1"/>
      <c r="U53" s="2"/>
      <c r="V53" s="3"/>
      <c r="Y53" s="1"/>
      <c r="Z53" s="1"/>
      <c r="AB53" s="2"/>
      <c r="AC53" s="2"/>
      <c r="AK53" s="54"/>
      <c r="AL53" s="4"/>
      <c r="AO53" t="s">
        <v>41</v>
      </c>
    </row>
    <row r="54" spans="7:43">
      <c r="G54" s="2"/>
      <c r="H54" s="2"/>
      <c r="K54" s="1"/>
      <c r="L54" s="1"/>
      <c r="N54" s="2"/>
      <c r="O54" s="2"/>
      <c r="R54" s="1"/>
      <c r="S54" s="1"/>
      <c r="U54" s="2"/>
      <c r="V54" s="3"/>
      <c r="Y54" s="1"/>
      <c r="Z54" s="1"/>
      <c r="AB54" s="2"/>
      <c r="AC54" s="2"/>
      <c r="AK54" s="54"/>
      <c r="AL54" s="4"/>
      <c r="AO54" t="s">
        <v>42</v>
      </c>
    </row>
    <row r="55" spans="7:43">
      <c r="G55" s="2"/>
      <c r="H55" s="2"/>
      <c r="K55" s="1"/>
      <c r="L55" s="1"/>
      <c r="N55" s="2"/>
      <c r="O55" s="2"/>
      <c r="R55" s="1"/>
      <c r="S55" s="1"/>
      <c r="U55" s="2"/>
      <c r="V55" s="3"/>
      <c r="Y55" s="1"/>
      <c r="Z55" s="1"/>
      <c r="AB55" s="2"/>
      <c r="AC55" s="2"/>
      <c r="AK55" s="54"/>
      <c r="AL55" s="4"/>
    </row>
    <row r="56" spans="7:43">
      <c r="G56" s="2"/>
      <c r="H56" s="2"/>
      <c r="K56" s="1"/>
      <c r="L56" s="1"/>
      <c r="N56" s="2"/>
      <c r="O56" s="2"/>
      <c r="R56" s="1"/>
      <c r="S56" s="1"/>
      <c r="U56" s="2"/>
      <c r="V56" s="3"/>
      <c r="Y56" s="1"/>
      <c r="Z56" s="1"/>
      <c r="AB56" s="2"/>
      <c r="AC56" s="2"/>
      <c r="AK56" s="54"/>
      <c r="AL56" s="4"/>
      <c r="AO56" t="s">
        <v>43</v>
      </c>
    </row>
    <row r="57" spans="7:43">
      <c r="G57" s="2"/>
      <c r="H57" s="2"/>
      <c r="K57" s="1"/>
      <c r="L57" s="1"/>
      <c r="N57" s="2"/>
      <c r="O57" s="2"/>
      <c r="R57" s="1"/>
      <c r="S57" s="1"/>
      <c r="U57" s="2"/>
      <c r="V57" s="3"/>
      <c r="Y57" s="1"/>
      <c r="Z57" s="1"/>
      <c r="AB57" s="2"/>
      <c r="AC57" s="2"/>
      <c r="AK57" s="54"/>
      <c r="AO57" t="s">
        <v>40</v>
      </c>
    </row>
    <row r="58" spans="7:43">
      <c r="G58" s="2"/>
      <c r="H58" s="2"/>
      <c r="K58" s="1"/>
      <c r="L58" s="1"/>
      <c r="N58" s="2"/>
      <c r="O58" s="2"/>
      <c r="R58" s="1"/>
      <c r="S58" s="1"/>
      <c r="U58" s="2"/>
      <c r="V58" s="3"/>
      <c r="Y58" s="1"/>
      <c r="Z58" s="1"/>
      <c r="AB58" s="2"/>
      <c r="AC58" s="2"/>
      <c r="AK58" s="54"/>
      <c r="AO58" t="s">
        <v>44</v>
      </c>
    </row>
    <row r="59" spans="7:43">
      <c r="G59" s="2"/>
      <c r="H59" s="2"/>
      <c r="K59" s="1"/>
      <c r="L59" s="1"/>
      <c r="N59" s="2"/>
      <c r="O59" s="2"/>
      <c r="R59" s="1"/>
      <c r="S59" s="1"/>
      <c r="U59" s="2"/>
      <c r="V59" s="3"/>
      <c r="Y59" s="1"/>
      <c r="Z59" s="1"/>
      <c r="AB59" s="2"/>
      <c r="AC59" s="2"/>
      <c r="AK59" s="54"/>
      <c r="AO59" t="s">
        <v>44</v>
      </c>
    </row>
    <row r="60" spans="7:43">
      <c r="G60" s="2"/>
      <c r="H60" s="2"/>
      <c r="K60" s="1"/>
      <c r="L60" s="1"/>
      <c r="N60" s="2"/>
      <c r="O60" s="2"/>
      <c r="R60" s="1"/>
      <c r="S60" s="1"/>
      <c r="U60" s="2"/>
      <c r="V60" s="3"/>
      <c r="Y60" s="1"/>
      <c r="Z60" s="1"/>
      <c r="AB60" s="2"/>
      <c r="AC60" s="2"/>
      <c r="AK60" s="54"/>
    </row>
    <row r="61" spans="7:43">
      <c r="AO61" t="s">
        <v>45</v>
      </c>
    </row>
  </sheetData>
  <mergeCells count="1">
    <mergeCell ref="AO41:AQ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</dc:creator>
  <cp:lastModifiedBy>cacosta</cp:lastModifiedBy>
  <dcterms:created xsi:type="dcterms:W3CDTF">2013-12-26T14:58:04Z</dcterms:created>
  <dcterms:modified xsi:type="dcterms:W3CDTF">2014-05-26T22:41:11Z</dcterms:modified>
</cp:coreProperties>
</file>