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40" windowHeight="8505"/>
  </bookViews>
  <sheets>
    <sheet name="3月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<sst xmlns="http://schemas.openxmlformats.org/spreadsheetml/2006/main" count="173" uniqueCount="126">
  <si>
    <t>3月</t>
  </si>
  <si>
    <t>日期</t>
  </si>
  <si>
    <t>委托人</t>
  </si>
  <si>
    <t>公司联系人</t>
  </si>
  <si>
    <t>地点</t>
  </si>
  <si>
    <t>详细装货地点</t>
  </si>
  <si>
    <t>箱型/量</t>
  </si>
  <si>
    <t>承运人</t>
  </si>
  <si>
    <t>船名/航次
（）</t>
  </si>
  <si>
    <t>别动</t>
  </si>
  <si>
    <t>提单号</t>
  </si>
  <si>
    <t>箱号</t>
  </si>
  <si>
    <t>封号</t>
  </si>
  <si>
    <t>箱皮重量</t>
  </si>
  <si>
    <t>目的港</t>
  </si>
  <si>
    <t>提箱时间</t>
  </si>
  <si>
    <t>提箱位置</t>
  </si>
  <si>
    <t>状态</t>
  </si>
  <si>
    <t>集港时间</t>
  </si>
  <si>
    <t>码头</t>
  </si>
  <si>
    <t>车牌号</t>
  </si>
  <si>
    <t>司机电话</t>
  </si>
  <si>
    <t>回箱位置</t>
  </si>
  <si>
    <t>进/出</t>
  </si>
  <si>
    <t>应付司机</t>
  </si>
  <si>
    <t>换单费</t>
  </si>
  <si>
    <t>其他垫付</t>
  </si>
  <si>
    <t>情况说明</t>
  </si>
  <si>
    <t>校检区</t>
  </si>
  <si>
    <t>船名/航次错误原因！</t>
  </si>
  <si>
    <t>操作</t>
  </si>
  <si>
    <t>序号</t>
  </si>
  <si>
    <t>运费</t>
  </si>
  <si>
    <t>运抵</t>
  </si>
  <si>
    <t>过磅</t>
  </si>
  <si>
    <t>直集港</t>
  </si>
  <si>
    <t>倒箱</t>
  </si>
  <si>
    <t>两（三）地</t>
  </si>
  <si>
    <t>东疆提</t>
  </si>
  <si>
    <t>落箱费</t>
  </si>
  <si>
    <t>压车费</t>
  </si>
  <si>
    <t>其他</t>
  </si>
  <si>
    <t>应付合计</t>
  </si>
  <si>
    <t>已付</t>
  </si>
  <si>
    <t>收款人</t>
  </si>
  <si>
    <t>金额</t>
  </si>
  <si>
    <t>经办人</t>
  </si>
  <si>
    <t>去掉空格</t>
  </si>
  <si>
    <t>替换左右侧()</t>
  </si>
  <si>
    <t>诚安泽</t>
  </si>
  <si>
    <t>小申</t>
  </si>
  <si>
    <t>静海</t>
  </si>
  <si>
    <t>天津翔硕钢管制造有限公司(天津市静海区)刘经理 13902186136</t>
  </si>
  <si>
    <t>20GP</t>
  </si>
  <si>
    <t>李永丽</t>
  </si>
  <si>
    <t>AL NEFUD(阿拉伯内夫德)/008W</t>
  </si>
  <si>
    <t>HLCUTS1190849351</t>
  </si>
  <si>
    <t>HLXU3140374</t>
  </si>
  <si>
    <t>HLB6271393</t>
  </si>
  <si>
    <t>LE HAVRE</t>
  </si>
  <si>
    <t>克运</t>
  </si>
  <si>
    <t>已交运抵</t>
  </si>
  <si>
    <t>3/20-3/24</t>
  </si>
  <si>
    <t>太平洋</t>
  </si>
  <si>
    <t>津C07831</t>
  </si>
  <si>
    <t>直集太平洋</t>
  </si>
  <si>
    <t>出</t>
  </si>
  <si>
    <t>大春</t>
  </si>
  <si>
    <t>21号倒箱，22号装</t>
  </si>
  <si>
    <t>郭</t>
  </si>
  <si>
    <t>TCKU2454636</t>
  </si>
  <si>
    <t>HLB6271394</t>
  </si>
  <si>
    <t>慧承供应链</t>
  </si>
  <si>
    <t>刘晓敏</t>
  </si>
  <si>
    <t>曹子里镇</t>
  </si>
  <si>
    <t>天津市武清区曹子里镇拾棉庄，走津围公路，到六里庄转杨六路
联系人: : 李秀亭  13820227820</t>
  </si>
  <si>
    <t>40GP</t>
  </si>
  <si>
    <t>周桂宁</t>
  </si>
  <si>
    <t>GUANG PING(达通广平)/1914E</t>
  </si>
  <si>
    <t>EASGP1914XI7004</t>
  </si>
  <si>
    <t>DFSU7341640</t>
  </si>
  <si>
    <t>ES01163329</t>
  </si>
  <si>
    <t>INCHON</t>
  </si>
  <si>
    <t>已落重</t>
  </si>
  <si>
    <t>东方海陆</t>
  </si>
  <si>
    <t>津AX5718</t>
  </si>
  <si>
    <t>落振华</t>
  </si>
  <si>
    <t>刘美霞</t>
  </si>
  <si>
    <t>盐山县</t>
  </si>
  <si>
    <t>河北省盐山县边务工业区205国道旁 22号早10点  刘女士，13931757619</t>
  </si>
  <si>
    <t>牟新春</t>
  </si>
  <si>
    <t>NYK LIBRA(日邮天秤星)/865E</t>
  </si>
  <si>
    <t>HLCUTS1190917819</t>
  </si>
  <si>
    <t>TCNU3767809</t>
  </si>
  <si>
    <t>HLB6271282</t>
  </si>
  <si>
    <t>SHUWAIKH</t>
  </si>
  <si>
    <t>集装箱</t>
  </si>
  <si>
    <t>津AN7613</t>
  </si>
  <si>
    <t>福日莱</t>
  </si>
  <si>
    <t>乔鑫</t>
  </si>
  <si>
    <t>静海区</t>
  </si>
  <si>
    <t>天津市静海区静海经济开发区北区八贤道2号 小崔 68759500</t>
  </si>
  <si>
    <t>CMA CGM ZHENG HE(达飞郑和)/0FL39W</t>
  </si>
  <si>
    <t>OOLU2619097240</t>
  </si>
  <si>
    <t>GENOA</t>
  </si>
  <si>
    <t>3/23-3/27</t>
  </si>
  <si>
    <t>滦南县</t>
  </si>
  <si>
    <t>滦南县潘庄村利隆五金工具厂 张克刚 15303242499</t>
  </si>
  <si>
    <t>TSHX049053</t>
  </si>
  <si>
    <t>LILONGWE</t>
  </si>
  <si>
    <t>伊布拉欣</t>
  </si>
  <si>
    <t>小杨</t>
  </si>
  <si>
    <t>平乡县</t>
  </si>
  <si>
    <t>河北省平乡县河古庙镇，电话:13483956892</t>
  </si>
  <si>
    <t>40HC</t>
  </si>
  <si>
    <t>CMA CGM TUTICORIN(达飞杜蒂戈林)/0SV31W</t>
  </si>
  <si>
    <t>TXHX000703</t>
  </si>
  <si>
    <t>SOHAR</t>
  </si>
  <si>
    <t>3/30抵口</t>
  </si>
  <si>
    <t>欧亚国际</t>
  </si>
  <si>
    <t>华泰通</t>
  </si>
  <si>
    <t>程美</t>
  </si>
  <si>
    <t>献县</t>
  </si>
  <si>
    <t>献县河街镇农行西侧学升仪器门市 李雪才13910116861</t>
  </si>
  <si>
    <t>SJZH002267</t>
  </si>
  <si>
    <t xml:space="preserve">DJIBOUTI
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</si>
</sst>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9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b/>
      <sz val="10"/>
      <color theme="1"/>
      <name val="宋体"/>
      <charset val="134"/>
    </font>
    <font>
      <u/>
      <sz val="11"/>
      <color theme="1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indexed="8"/>
      <name val="宋体"/>
      <charset val="134"/>
    </font>
    <font>
      <sz val="10"/>
      <color indexed="8"/>
      <name val="宋体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E2ADE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0" borderId="12" applyNumberFormat="0" applyFon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4" fillId="29" borderId="11" applyNumberFormat="0" applyAlignment="0" applyProtection="0">
      <alignment vertical="center"/>
    </xf>
    <xf numFmtId="0" fontId="23" fillId="29" borderId="8" applyNumberFormat="0" applyAlignment="0" applyProtection="0">
      <alignment vertical="center"/>
    </xf>
    <xf numFmtId="0" fontId="21" fillId="27" borderId="10" applyNumberFormat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1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4" borderId="0" xfId="0" applyFill="1" applyAlignment="1" applyProtection="1">
      <alignment vertical="center"/>
    </xf>
    <xf numFmtId="176" fontId="0" fillId="0" borderId="0" xfId="0" applyNumberFormat="1" applyFill="1" applyAlignment="1" applyProtection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8" borderId="0" xfId="0" applyFont="1" applyFill="1" applyBorder="1" applyAlignment="1" applyProtection="1">
      <alignment horizontal="center" vertical="center"/>
    </xf>
    <xf numFmtId="14" fontId="1" fillId="8" borderId="2" xfId="0" applyNumberFormat="1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8" borderId="1" xfId="0" applyFont="1" applyFill="1" applyBorder="1" applyAlignment="1" applyProtection="1">
      <alignment horizontal="center" vertical="center" wrapText="1"/>
    </xf>
    <xf numFmtId="49" fontId="1" fillId="8" borderId="1" xfId="0" applyNumberFormat="1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Alignment="1" applyProtection="1">
      <alignment horizontal="center" vertical="center"/>
    </xf>
    <xf numFmtId="0" fontId="3" fillId="2" borderId="1" xfId="10" applyFont="1" applyFill="1" applyBorder="1" applyAlignment="1" applyProtection="1">
      <alignment horizontal="center" vertical="center"/>
    </xf>
    <xf numFmtId="14" fontId="4" fillId="0" borderId="2" xfId="0" applyNumberFormat="1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 wrapText="1"/>
    </xf>
    <xf numFmtId="176" fontId="1" fillId="8" borderId="1" xfId="0" applyNumberFormat="1" applyFont="1" applyFill="1" applyBorder="1" applyAlignment="1" applyProtection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/>
    </xf>
    <xf numFmtId="58" fontId="5" fillId="0" borderId="1" xfId="0" applyNumberFormat="1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</xf>
    <xf numFmtId="0" fontId="1" fillId="8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vertical="center"/>
    </xf>
    <xf numFmtId="0" fontId="6" fillId="5" borderId="1" xfId="0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 applyProtection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 applyProtection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4" borderId="5" xfId="0" applyFont="1" applyFill="1" applyBorder="1" applyAlignment="1" applyProtection="1">
      <alignment horizontal="center" vertical="center"/>
    </xf>
    <xf numFmtId="0" fontId="7" fillId="4" borderId="6" xfId="0" applyFont="1" applyFill="1" applyBorder="1" applyAlignment="1" applyProtection="1">
      <alignment horizontal="center" vertical="center"/>
    </xf>
    <xf numFmtId="0" fontId="7" fillId="4" borderId="2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8" fillId="4" borderId="0" xfId="10" applyFont="1" applyFill="1" applyAlignment="1" applyProtection="1">
      <alignment vertical="center"/>
    </xf>
    <xf numFmtId="0" fontId="9" fillId="4" borderId="0" xfId="10" applyFont="1" applyFill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&#26376;22&#26085;&#21488;&#36134;%20&#23567;&#3710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常用网址"/>
      <sheetName val="3月"/>
      <sheetName val="4月"/>
      <sheetName val="5月"/>
      <sheetName val="6月"/>
      <sheetName val="7月"/>
      <sheetName val="8月"/>
      <sheetName val="9月"/>
      <sheetName val="10月"/>
      <sheetName val="11月"/>
      <sheetName val="12月"/>
      <sheetName val="显示"/>
      <sheetName val="箱号"/>
      <sheetName val="产装通知"/>
      <sheetName val="装箱单"/>
      <sheetName val="ECLP模板"/>
      <sheetName val="司机联系"/>
      <sheetName val="客户档案"/>
      <sheetName val="换单费用"/>
      <sheetName val="提单号船公司查询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EASGP1914XI7004</v>
          </cell>
        </row>
      </sheetData>
      <sheetData sheetId="13"/>
      <sheetData sheetId="14"/>
      <sheetData sheetId="15"/>
      <sheetData sheetId="16">
        <row r="1">
          <cell r="C1" t="str">
            <v>车号</v>
          </cell>
        </row>
        <row r="1">
          <cell r="E1" t="str">
            <v>电话</v>
          </cell>
        </row>
        <row r="2">
          <cell r="C2" t="str">
            <v>*</v>
          </cell>
          <cell r="D2" t="str">
            <v>-</v>
          </cell>
          <cell r="E2">
            <v>13512245123</v>
          </cell>
        </row>
        <row r="3">
          <cell r="C3" t="str">
            <v>冀B72239</v>
          </cell>
          <cell r="D3" t="str">
            <v>-</v>
          </cell>
          <cell r="E3">
            <v>15932380195</v>
          </cell>
        </row>
        <row r="4">
          <cell r="C4" t="str">
            <v>冀EP9484</v>
          </cell>
          <cell r="D4" t="str">
            <v>-</v>
          </cell>
          <cell r="E4">
            <v>13132091965</v>
          </cell>
        </row>
        <row r="5">
          <cell r="C5" t="str">
            <v>冀JE7018</v>
          </cell>
          <cell r="D5" t="str">
            <v>-</v>
          </cell>
          <cell r="E5">
            <v>13821809330</v>
          </cell>
        </row>
        <row r="6">
          <cell r="C6" t="str">
            <v>冀JW2208</v>
          </cell>
          <cell r="D6" t="str">
            <v>-</v>
          </cell>
          <cell r="E6">
            <v>13820816341</v>
          </cell>
        </row>
        <row r="7">
          <cell r="C7" t="str">
            <v>冀JX3822</v>
          </cell>
          <cell r="D7" t="str">
            <v>-</v>
          </cell>
          <cell r="E7">
            <v>13512820436</v>
          </cell>
        </row>
        <row r="8">
          <cell r="C8" t="str">
            <v>冀JX7973</v>
          </cell>
          <cell r="D8" t="str">
            <v>-</v>
          </cell>
          <cell r="E8">
            <v>18642913577</v>
          </cell>
        </row>
        <row r="9">
          <cell r="C9" t="str">
            <v>津AW3716</v>
          </cell>
          <cell r="D9" t="str">
            <v>-</v>
          </cell>
          <cell r="E9">
            <v>17720081056</v>
          </cell>
        </row>
        <row r="10">
          <cell r="C10" t="str">
            <v>津AW6873</v>
          </cell>
          <cell r="D10" t="str">
            <v>-</v>
          </cell>
          <cell r="E10">
            <v>17695923978</v>
          </cell>
        </row>
        <row r="11">
          <cell r="C11" t="str">
            <v>津AW9189</v>
          </cell>
          <cell r="D11" t="str">
            <v>-</v>
          </cell>
          <cell r="E11">
            <v>13516272195</v>
          </cell>
        </row>
        <row r="12">
          <cell r="C12" t="str">
            <v>津AZ7626</v>
          </cell>
          <cell r="D12" t="str">
            <v>-</v>
          </cell>
          <cell r="E12">
            <v>13752594882</v>
          </cell>
        </row>
        <row r="13">
          <cell r="C13" t="str">
            <v>津C17826</v>
          </cell>
          <cell r="D13" t="str">
            <v>-</v>
          </cell>
          <cell r="E13">
            <v>15022419701</v>
          </cell>
        </row>
        <row r="14">
          <cell r="C14" t="str">
            <v>津CA6122</v>
          </cell>
          <cell r="D14" t="str">
            <v>-</v>
          </cell>
          <cell r="E14">
            <v>18222003908</v>
          </cell>
        </row>
        <row r="15">
          <cell r="C15" t="str">
            <v>津CA6122</v>
          </cell>
          <cell r="D15" t="str">
            <v>-</v>
          </cell>
          <cell r="E15">
            <v>18002143904</v>
          </cell>
        </row>
        <row r="16">
          <cell r="C16" t="str">
            <v>京AEJ596</v>
          </cell>
          <cell r="D16" t="str">
            <v>-</v>
          </cell>
          <cell r="E16">
            <v>15822157880</v>
          </cell>
        </row>
        <row r="17">
          <cell r="C17" t="str">
            <v>鲁N17525</v>
          </cell>
          <cell r="D17" t="str">
            <v>-</v>
          </cell>
          <cell r="E17">
            <v>17600639111</v>
          </cell>
        </row>
        <row r="18">
          <cell r="C18" t="str">
            <v>豫PZ3258</v>
          </cell>
          <cell r="D18" t="str">
            <v>-</v>
          </cell>
          <cell r="E18">
            <v>18838229703</v>
          </cell>
        </row>
        <row r="19">
          <cell r="C19" t="str">
            <v>豫PZ7336</v>
          </cell>
          <cell r="D19" t="str">
            <v>-</v>
          </cell>
          <cell r="E19">
            <v>17739392261</v>
          </cell>
        </row>
        <row r="20">
          <cell r="C20" t="str">
            <v>冀A410AN</v>
          </cell>
          <cell r="D20" t="str">
            <v>-</v>
          </cell>
          <cell r="E20">
            <v>17526695432</v>
          </cell>
        </row>
        <row r="21">
          <cell r="C21" t="str">
            <v>冀DZ7001</v>
          </cell>
          <cell r="D21" t="str">
            <v>-</v>
          </cell>
          <cell r="E21">
            <v>15832993529</v>
          </cell>
        </row>
        <row r="22">
          <cell r="C22" t="str">
            <v>冀E86613</v>
          </cell>
          <cell r="D22" t="str">
            <v>-</v>
          </cell>
          <cell r="E22">
            <v>18822344006</v>
          </cell>
        </row>
        <row r="23">
          <cell r="C23" t="str">
            <v>冀EC0783</v>
          </cell>
          <cell r="D23" t="str">
            <v>-</v>
          </cell>
          <cell r="E23">
            <v>18202279199</v>
          </cell>
        </row>
        <row r="24">
          <cell r="C24" t="str">
            <v>冀EC9155</v>
          </cell>
          <cell r="D24" t="str">
            <v>-</v>
          </cell>
          <cell r="E24">
            <v>15022765603</v>
          </cell>
        </row>
        <row r="25">
          <cell r="C25" t="str">
            <v>冀ED8308</v>
          </cell>
          <cell r="D25" t="str">
            <v>-</v>
          </cell>
          <cell r="E25">
            <v>17320887688</v>
          </cell>
        </row>
        <row r="26">
          <cell r="C26" t="str">
            <v>冀EG2680</v>
          </cell>
          <cell r="D26" t="str">
            <v>-</v>
          </cell>
          <cell r="E26">
            <v>13573419867</v>
          </cell>
        </row>
        <row r="27">
          <cell r="C27" t="str">
            <v>冀FK8618</v>
          </cell>
          <cell r="D27" t="str">
            <v>-</v>
          </cell>
          <cell r="E27">
            <v>13833387538</v>
          </cell>
        </row>
        <row r="28">
          <cell r="C28" t="str">
            <v>冀FK8949</v>
          </cell>
          <cell r="D28" t="str">
            <v>-</v>
          </cell>
          <cell r="E28">
            <v>18822231261</v>
          </cell>
        </row>
        <row r="29">
          <cell r="C29" t="str">
            <v>冀JA5689</v>
          </cell>
          <cell r="D29" t="str">
            <v>-</v>
          </cell>
          <cell r="E29">
            <v>13389960326</v>
          </cell>
        </row>
        <row r="30">
          <cell r="C30" t="str">
            <v>冀JC8558</v>
          </cell>
          <cell r="D30" t="str">
            <v>-</v>
          </cell>
          <cell r="E30">
            <v>15022551507</v>
          </cell>
        </row>
        <row r="31">
          <cell r="C31" t="str">
            <v>冀JD1120</v>
          </cell>
          <cell r="D31" t="str">
            <v>-</v>
          </cell>
          <cell r="E31">
            <v>13920596801</v>
          </cell>
        </row>
        <row r="32">
          <cell r="C32" t="str">
            <v>冀JE8115</v>
          </cell>
          <cell r="D32" t="str">
            <v>-</v>
          </cell>
          <cell r="E32">
            <v>15222728861</v>
          </cell>
        </row>
        <row r="33">
          <cell r="C33" t="str">
            <v>冀JJ6052</v>
          </cell>
          <cell r="D33" t="str">
            <v>-</v>
          </cell>
          <cell r="E33">
            <v>15320122988</v>
          </cell>
        </row>
        <row r="34">
          <cell r="C34" t="str">
            <v>冀JJ7962</v>
          </cell>
          <cell r="D34" t="str">
            <v>-</v>
          </cell>
          <cell r="E34">
            <v>13642107688</v>
          </cell>
        </row>
        <row r="35">
          <cell r="C35" t="str">
            <v>冀JK2331</v>
          </cell>
          <cell r="D35" t="str">
            <v>-</v>
          </cell>
          <cell r="E35">
            <v>18920307899</v>
          </cell>
        </row>
        <row r="36">
          <cell r="C36" t="str">
            <v>冀JK3675</v>
          </cell>
          <cell r="D36" t="str">
            <v>-</v>
          </cell>
          <cell r="E36">
            <v>13943659753</v>
          </cell>
        </row>
        <row r="37">
          <cell r="C37" t="str">
            <v>冀JL6290</v>
          </cell>
          <cell r="D37" t="str">
            <v>-</v>
          </cell>
          <cell r="E37">
            <v>15122574585</v>
          </cell>
        </row>
        <row r="38">
          <cell r="C38" t="str">
            <v>冀JQ5630</v>
          </cell>
          <cell r="D38" t="str">
            <v>-</v>
          </cell>
          <cell r="E38">
            <v>13323438777</v>
          </cell>
        </row>
        <row r="39">
          <cell r="C39" t="str">
            <v>冀JV3087</v>
          </cell>
          <cell r="D39" t="str">
            <v>-</v>
          </cell>
          <cell r="E39">
            <v>18602284851</v>
          </cell>
        </row>
        <row r="40">
          <cell r="C40" t="str">
            <v>冀JX3882</v>
          </cell>
          <cell r="D40" t="str">
            <v>-</v>
          </cell>
          <cell r="E40">
            <v>13512820436</v>
          </cell>
        </row>
        <row r="41">
          <cell r="C41" t="str">
            <v>冀JY3677</v>
          </cell>
          <cell r="D41" t="str">
            <v>-</v>
          </cell>
          <cell r="E41">
            <v>15332010515</v>
          </cell>
        </row>
        <row r="42">
          <cell r="C42" t="str">
            <v>冀JZ1579</v>
          </cell>
          <cell r="D42" t="str">
            <v>-</v>
          </cell>
          <cell r="E42">
            <v>15510859789</v>
          </cell>
        </row>
        <row r="43">
          <cell r="C43" t="str">
            <v>冀JZ8852</v>
          </cell>
          <cell r="D43" t="str">
            <v>-</v>
          </cell>
          <cell r="E43">
            <v>13512424698</v>
          </cell>
        </row>
        <row r="44">
          <cell r="C44" t="str">
            <v>津A8318U</v>
          </cell>
          <cell r="D44" t="str">
            <v>-</v>
          </cell>
          <cell r="E44">
            <v>13933086471</v>
          </cell>
        </row>
        <row r="45">
          <cell r="C45" t="str">
            <v>津AC6122</v>
          </cell>
          <cell r="D45" t="str">
            <v>-</v>
          </cell>
          <cell r="E45">
            <v>18002143904</v>
          </cell>
        </row>
        <row r="46">
          <cell r="C46" t="str">
            <v>津AH8768</v>
          </cell>
          <cell r="D46" t="str">
            <v>-</v>
          </cell>
          <cell r="E46">
            <v>13652109391</v>
          </cell>
        </row>
        <row r="47">
          <cell r="C47" t="str">
            <v>津AH8791</v>
          </cell>
          <cell r="D47" t="str">
            <v>-</v>
          </cell>
          <cell r="E47">
            <v>18822168700</v>
          </cell>
        </row>
        <row r="48">
          <cell r="C48" t="str">
            <v>津AJ5199</v>
          </cell>
          <cell r="D48" t="str">
            <v>-</v>
          </cell>
          <cell r="E48">
            <v>13820104953</v>
          </cell>
        </row>
        <row r="49">
          <cell r="C49" t="str">
            <v>津AJ7315</v>
          </cell>
          <cell r="D49" t="str">
            <v>-</v>
          </cell>
          <cell r="E49">
            <v>17720069255</v>
          </cell>
        </row>
        <row r="50">
          <cell r="C50" t="str">
            <v>津AJ9195</v>
          </cell>
          <cell r="D50" t="str">
            <v>-</v>
          </cell>
          <cell r="E50">
            <v>18631212075</v>
          </cell>
        </row>
        <row r="51">
          <cell r="C51" t="str">
            <v>津AL1275</v>
          </cell>
          <cell r="D51" t="str">
            <v>-</v>
          </cell>
          <cell r="E51">
            <v>15522602785</v>
          </cell>
        </row>
        <row r="52">
          <cell r="C52" t="str">
            <v>津AL6900</v>
          </cell>
          <cell r="D52" t="str">
            <v>-</v>
          </cell>
          <cell r="E52">
            <v>13752012180</v>
          </cell>
        </row>
        <row r="53">
          <cell r="C53" t="str">
            <v>津AN6150</v>
          </cell>
          <cell r="D53" t="str">
            <v>-</v>
          </cell>
          <cell r="E53">
            <v>13212022101</v>
          </cell>
        </row>
        <row r="54">
          <cell r="C54" t="str">
            <v>津AQ9012</v>
          </cell>
          <cell r="D54" t="str">
            <v>-</v>
          </cell>
          <cell r="E54">
            <v>15022732596</v>
          </cell>
        </row>
        <row r="55">
          <cell r="C55" t="str">
            <v>津AR6910</v>
          </cell>
          <cell r="D55" t="str">
            <v>-</v>
          </cell>
          <cell r="E55">
            <v>13512934767</v>
          </cell>
        </row>
        <row r="56">
          <cell r="C56" t="str">
            <v>津AT1863</v>
          </cell>
          <cell r="D56" t="str">
            <v>-</v>
          </cell>
          <cell r="E56">
            <v>18602626005</v>
          </cell>
        </row>
        <row r="57">
          <cell r="C57" t="str">
            <v>津AT2081</v>
          </cell>
          <cell r="D57" t="str">
            <v>-</v>
          </cell>
          <cell r="E57">
            <v>15922205320</v>
          </cell>
        </row>
        <row r="58">
          <cell r="C58" t="str">
            <v>津AU0932</v>
          </cell>
          <cell r="D58" t="str">
            <v>-</v>
          </cell>
          <cell r="E58">
            <v>13820610168</v>
          </cell>
        </row>
        <row r="59">
          <cell r="C59" t="str">
            <v>津AU5672</v>
          </cell>
          <cell r="D59" t="str">
            <v>-</v>
          </cell>
          <cell r="E59">
            <v>18822688537</v>
          </cell>
        </row>
        <row r="60">
          <cell r="C60" t="str">
            <v>津AU8233</v>
          </cell>
          <cell r="D60" t="str">
            <v>-</v>
          </cell>
          <cell r="E60">
            <v>13612003959</v>
          </cell>
        </row>
        <row r="61">
          <cell r="C61" t="str">
            <v>津AW0291</v>
          </cell>
          <cell r="D61" t="str">
            <v>-</v>
          </cell>
          <cell r="E61">
            <v>17622814873</v>
          </cell>
        </row>
        <row r="62">
          <cell r="C62" t="str">
            <v>津AW1606</v>
          </cell>
          <cell r="D62" t="str">
            <v>-</v>
          </cell>
          <cell r="E62">
            <v>13389467608</v>
          </cell>
        </row>
        <row r="63">
          <cell r="C63" t="str">
            <v>津AW3516</v>
          </cell>
          <cell r="D63" t="str">
            <v>-</v>
          </cell>
          <cell r="E63">
            <v>15222698527</v>
          </cell>
        </row>
        <row r="64">
          <cell r="C64" t="str">
            <v>津AW3909</v>
          </cell>
          <cell r="D64" t="str">
            <v>-</v>
          </cell>
          <cell r="E64">
            <v>18222552213</v>
          </cell>
        </row>
        <row r="65">
          <cell r="C65" t="str">
            <v>津AW6619</v>
          </cell>
          <cell r="D65" t="str">
            <v>-</v>
          </cell>
          <cell r="E65">
            <v>13752790106</v>
          </cell>
        </row>
        <row r="66">
          <cell r="C66" t="str">
            <v>津AW6916</v>
          </cell>
          <cell r="D66" t="str">
            <v>-</v>
          </cell>
          <cell r="E66">
            <v>13821333506</v>
          </cell>
        </row>
        <row r="67">
          <cell r="C67" t="str">
            <v>津AW7676</v>
          </cell>
          <cell r="D67" t="str">
            <v>-</v>
          </cell>
          <cell r="E67">
            <v>15022288557</v>
          </cell>
        </row>
        <row r="68">
          <cell r="C68" t="str">
            <v>津AW9206</v>
          </cell>
          <cell r="D68" t="str">
            <v>-</v>
          </cell>
          <cell r="E68">
            <v>18631235708</v>
          </cell>
        </row>
        <row r="69">
          <cell r="C69" t="str">
            <v>津AX0912</v>
          </cell>
          <cell r="D69" t="str">
            <v>-</v>
          </cell>
          <cell r="E69">
            <v>15022013120</v>
          </cell>
        </row>
        <row r="70">
          <cell r="C70" t="str">
            <v>津AX0956</v>
          </cell>
          <cell r="D70" t="str">
            <v>-</v>
          </cell>
          <cell r="E70">
            <v>13502182734</v>
          </cell>
        </row>
        <row r="71">
          <cell r="C71" t="str">
            <v>津AX1621</v>
          </cell>
          <cell r="D71" t="str">
            <v>-</v>
          </cell>
          <cell r="E71">
            <v>18222822869</v>
          </cell>
        </row>
        <row r="72">
          <cell r="C72" t="str">
            <v>津AX1860</v>
          </cell>
          <cell r="D72" t="str">
            <v>-</v>
          </cell>
          <cell r="E72">
            <v>13672008539</v>
          </cell>
        </row>
        <row r="73">
          <cell r="C73" t="str">
            <v>津AX3371</v>
          </cell>
          <cell r="D73" t="str">
            <v>-</v>
          </cell>
          <cell r="E73">
            <v>13820997909</v>
          </cell>
        </row>
        <row r="74">
          <cell r="C74" t="str">
            <v>津AX5718</v>
          </cell>
          <cell r="D74" t="str">
            <v>-</v>
          </cell>
          <cell r="E74">
            <v>18822535156</v>
          </cell>
        </row>
        <row r="75">
          <cell r="C75" t="str">
            <v>津AX5720</v>
          </cell>
          <cell r="D75" t="str">
            <v>-</v>
          </cell>
          <cell r="E75">
            <v>13821550137</v>
          </cell>
        </row>
        <row r="76">
          <cell r="C76" t="str">
            <v>津AX5893</v>
          </cell>
          <cell r="D76" t="str">
            <v>-</v>
          </cell>
          <cell r="E76">
            <v>18630817261</v>
          </cell>
        </row>
        <row r="77">
          <cell r="C77" t="str">
            <v>津AX7805</v>
          </cell>
          <cell r="D77" t="str">
            <v>-</v>
          </cell>
          <cell r="E77">
            <v>17526830234</v>
          </cell>
        </row>
        <row r="78">
          <cell r="C78" t="str">
            <v>津AX9696</v>
          </cell>
          <cell r="D78" t="str">
            <v>-</v>
          </cell>
          <cell r="E78">
            <v>13622027128</v>
          </cell>
        </row>
        <row r="79">
          <cell r="C79" t="str">
            <v>津AX9911</v>
          </cell>
          <cell r="D79" t="str">
            <v>-</v>
          </cell>
          <cell r="E79">
            <v>15939463353</v>
          </cell>
        </row>
        <row r="80">
          <cell r="C80" t="str">
            <v>津AZ0605</v>
          </cell>
          <cell r="D80" t="str">
            <v>-</v>
          </cell>
          <cell r="E80">
            <v>18722509859</v>
          </cell>
        </row>
        <row r="81">
          <cell r="C81" t="str">
            <v>津AZ2323</v>
          </cell>
          <cell r="D81" t="str">
            <v>-</v>
          </cell>
          <cell r="E81">
            <v>15122446853</v>
          </cell>
        </row>
        <row r="82">
          <cell r="C82" t="str">
            <v>津AZ2838</v>
          </cell>
          <cell r="D82" t="str">
            <v>-</v>
          </cell>
          <cell r="E82">
            <v>15002228534</v>
          </cell>
        </row>
        <row r="83">
          <cell r="C83" t="str">
            <v>津AZ2913</v>
          </cell>
          <cell r="D83" t="str">
            <v>-</v>
          </cell>
          <cell r="E83">
            <v>15822326069</v>
          </cell>
        </row>
        <row r="84">
          <cell r="C84" t="str">
            <v>津AZ79109</v>
          </cell>
          <cell r="D84" t="str">
            <v>-</v>
          </cell>
          <cell r="E84">
            <v>18837968856</v>
          </cell>
        </row>
        <row r="85">
          <cell r="C85" t="str">
            <v>津AZ9106</v>
          </cell>
          <cell r="D85" t="str">
            <v>-</v>
          </cell>
          <cell r="E85">
            <v>13838462213</v>
          </cell>
        </row>
        <row r="86">
          <cell r="C86" t="str">
            <v>津C01696</v>
          </cell>
          <cell r="D86" t="str">
            <v>-</v>
          </cell>
          <cell r="E86">
            <v>13821064028</v>
          </cell>
        </row>
        <row r="87">
          <cell r="C87" t="str">
            <v>津C07111</v>
          </cell>
          <cell r="D87" t="str">
            <v>-</v>
          </cell>
          <cell r="E87">
            <v>13512981727</v>
          </cell>
        </row>
        <row r="88">
          <cell r="C88" t="str">
            <v>津C07696</v>
          </cell>
          <cell r="D88" t="str">
            <v>-</v>
          </cell>
          <cell r="E88">
            <v>18902150630</v>
          </cell>
        </row>
        <row r="89">
          <cell r="C89" t="str">
            <v>津C08698</v>
          </cell>
          <cell r="D89" t="str">
            <v>-</v>
          </cell>
          <cell r="E89">
            <v>13752357114</v>
          </cell>
        </row>
        <row r="90">
          <cell r="C90" t="str">
            <v>津C09000</v>
          </cell>
          <cell r="D90" t="str">
            <v>-</v>
          </cell>
          <cell r="E90">
            <v>18822049955</v>
          </cell>
        </row>
        <row r="91">
          <cell r="C91" t="str">
            <v>津C09678</v>
          </cell>
          <cell r="D91" t="str">
            <v>-</v>
          </cell>
          <cell r="E91">
            <v>13820494008</v>
          </cell>
        </row>
        <row r="92">
          <cell r="C92" t="str">
            <v>津C09939</v>
          </cell>
          <cell r="D92" t="str">
            <v>-</v>
          </cell>
          <cell r="E92">
            <v>18730883838</v>
          </cell>
        </row>
        <row r="93">
          <cell r="C93" t="str">
            <v>津C15391 </v>
          </cell>
          <cell r="D93" t="str">
            <v>-</v>
          </cell>
          <cell r="E93">
            <v>13662137630</v>
          </cell>
        </row>
        <row r="94">
          <cell r="C94" t="str">
            <v>津CA1211</v>
          </cell>
          <cell r="D94" t="str">
            <v>-</v>
          </cell>
          <cell r="E94">
            <v>13313392984</v>
          </cell>
        </row>
        <row r="95">
          <cell r="C95" t="str">
            <v>津JZ1579</v>
          </cell>
          <cell r="D95" t="str">
            <v>-</v>
          </cell>
          <cell r="E95">
            <v>15510859789</v>
          </cell>
        </row>
        <row r="96">
          <cell r="C96" t="str">
            <v>京ADZ583</v>
          </cell>
          <cell r="D96" t="str">
            <v>-</v>
          </cell>
          <cell r="E96">
            <v>18502250186</v>
          </cell>
        </row>
        <row r="97">
          <cell r="C97" t="str">
            <v>京AEJ001</v>
          </cell>
          <cell r="D97" t="str">
            <v>-</v>
          </cell>
          <cell r="E97">
            <v>13752191910</v>
          </cell>
        </row>
        <row r="98">
          <cell r="C98" t="str">
            <v>京AEW789</v>
          </cell>
          <cell r="D98" t="str">
            <v>-</v>
          </cell>
          <cell r="E98">
            <v>13641192378</v>
          </cell>
        </row>
        <row r="99">
          <cell r="C99" t="str">
            <v>京AFB129</v>
          </cell>
          <cell r="D99" t="str">
            <v>-</v>
          </cell>
          <cell r="E99">
            <v>18500252159</v>
          </cell>
        </row>
        <row r="100">
          <cell r="C100" t="str">
            <v>京AGB355</v>
          </cell>
          <cell r="D100" t="str">
            <v>-</v>
          </cell>
          <cell r="E100">
            <v>13102039236</v>
          </cell>
        </row>
        <row r="101">
          <cell r="C101" t="str">
            <v>京AGB355 </v>
          </cell>
          <cell r="D101" t="str">
            <v>-</v>
          </cell>
          <cell r="E101">
            <v>18202613703</v>
          </cell>
        </row>
        <row r="102">
          <cell r="C102" t="str">
            <v>京AHC287</v>
          </cell>
          <cell r="D102" t="str">
            <v>-</v>
          </cell>
          <cell r="E102">
            <v>13602073728</v>
          </cell>
        </row>
        <row r="103">
          <cell r="C103" t="str">
            <v>鲁HGQ080 </v>
          </cell>
          <cell r="D103" t="str">
            <v>-</v>
          </cell>
          <cell r="E103">
            <v>18822477733</v>
          </cell>
        </row>
        <row r="104">
          <cell r="C104" t="str">
            <v>鲁N83822</v>
          </cell>
          <cell r="D104" t="str">
            <v>-</v>
          </cell>
          <cell r="E104">
            <v>18920258382</v>
          </cell>
        </row>
        <row r="105">
          <cell r="C105" t="str">
            <v>皖KE1211</v>
          </cell>
          <cell r="D105" t="str">
            <v>-</v>
          </cell>
          <cell r="E105">
            <v>13271165986</v>
          </cell>
        </row>
        <row r="106">
          <cell r="C106" t="str">
            <v>翼T51315</v>
          </cell>
          <cell r="D106" t="str">
            <v>-</v>
          </cell>
          <cell r="E106">
            <v>15022520020</v>
          </cell>
        </row>
        <row r="107">
          <cell r="C107" t="str">
            <v>豫D73298</v>
          </cell>
          <cell r="D107" t="str">
            <v>-</v>
          </cell>
          <cell r="E107">
            <v>13212209127</v>
          </cell>
        </row>
        <row r="108">
          <cell r="C108" t="str">
            <v>豫LA5127</v>
          </cell>
          <cell r="D108" t="str">
            <v>-</v>
          </cell>
          <cell r="E108">
            <v>13904875270</v>
          </cell>
        </row>
        <row r="109">
          <cell r="C109" t="str">
            <v>豫P3Z377</v>
          </cell>
          <cell r="D109" t="str">
            <v>-</v>
          </cell>
          <cell r="E109">
            <v>13307217076</v>
          </cell>
        </row>
        <row r="110">
          <cell r="C110" t="str">
            <v>豫P5Z065</v>
          </cell>
          <cell r="D110" t="str">
            <v>-</v>
          </cell>
          <cell r="E110">
            <v>15320003787</v>
          </cell>
        </row>
        <row r="111">
          <cell r="C111" t="str">
            <v>豫PE8692</v>
          </cell>
          <cell r="D111" t="str">
            <v>-</v>
          </cell>
          <cell r="E111">
            <v>18622693694</v>
          </cell>
        </row>
        <row r="112">
          <cell r="C112" t="str">
            <v>豫PF9252</v>
          </cell>
          <cell r="D112" t="str">
            <v>-</v>
          </cell>
          <cell r="E112">
            <v>17720195283</v>
          </cell>
        </row>
        <row r="113">
          <cell r="C113" t="str">
            <v>豫PY0339</v>
          </cell>
          <cell r="D113" t="str">
            <v>-</v>
          </cell>
          <cell r="E113">
            <v>15102270971</v>
          </cell>
        </row>
        <row r="114">
          <cell r="C114" t="str">
            <v>冀JA8982 </v>
          </cell>
          <cell r="D114" t="str">
            <v>-</v>
          </cell>
          <cell r="E114">
            <v>18822551930</v>
          </cell>
        </row>
        <row r="115">
          <cell r="C115" t="str">
            <v>冀GB9887</v>
          </cell>
          <cell r="D115" t="str">
            <v>-</v>
          </cell>
          <cell r="E115">
            <v>15030352249</v>
          </cell>
        </row>
        <row r="116">
          <cell r="C116" t="str">
            <v>冀DU3788</v>
          </cell>
          <cell r="D116" t="str">
            <v>-</v>
          </cell>
          <cell r="E116">
            <v>18222961926</v>
          </cell>
        </row>
        <row r="117">
          <cell r="C117" t="str">
            <v>冀EC0783</v>
          </cell>
          <cell r="D117" t="str">
            <v>-</v>
          </cell>
          <cell r="E117">
            <v>18202279199</v>
          </cell>
        </row>
        <row r="118">
          <cell r="C118" t="str">
            <v>津CA1081</v>
          </cell>
          <cell r="D118" t="str">
            <v>-</v>
          </cell>
          <cell r="E118">
            <v>15822850398</v>
          </cell>
        </row>
        <row r="119">
          <cell r="C119" t="str">
            <v>辽AG2898</v>
          </cell>
          <cell r="D119" t="str">
            <v>-</v>
          </cell>
          <cell r="E119">
            <v>18343740666</v>
          </cell>
        </row>
        <row r="120">
          <cell r="C120" t="str">
            <v>津AZ6516 </v>
          </cell>
          <cell r="D120" t="str">
            <v>-</v>
          </cell>
          <cell r="E120">
            <v>16622065098</v>
          </cell>
        </row>
        <row r="121">
          <cell r="C121" t="str">
            <v>冀DZ7001</v>
          </cell>
          <cell r="D121" t="str">
            <v>-</v>
          </cell>
          <cell r="E121">
            <v>15832993529</v>
          </cell>
        </row>
        <row r="122">
          <cell r="C122" t="str">
            <v>津AU7988</v>
          </cell>
          <cell r="D122" t="str">
            <v>-</v>
          </cell>
          <cell r="E122">
            <v>18902089936</v>
          </cell>
        </row>
        <row r="123">
          <cell r="C123" t="str">
            <v>冀JX3882</v>
          </cell>
          <cell r="D123" t="str">
            <v>-</v>
          </cell>
          <cell r="E123">
            <v>13512820436</v>
          </cell>
        </row>
        <row r="124">
          <cell r="C124" t="str">
            <v>津AZ7626</v>
          </cell>
          <cell r="D124" t="str">
            <v>-</v>
          </cell>
          <cell r="E124">
            <v>13752594882</v>
          </cell>
        </row>
        <row r="125">
          <cell r="C125" t="str">
            <v>津AQ9012</v>
          </cell>
          <cell r="D125" t="str">
            <v>-</v>
          </cell>
          <cell r="E125">
            <v>15022732596</v>
          </cell>
        </row>
        <row r="126">
          <cell r="C126" t="str">
            <v>冀EP9484</v>
          </cell>
          <cell r="D126" t="str">
            <v>-</v>
          </cell>
          <cell r="E126">
            <v>13132091965</v>
          </cell>
        </row>
        <row r="127">
          <cell r="C127" t="str">
            <v>豫PZ3258</v>
          </cell>
          <cell r="D127" t="str">
            <v>-</v>
          </cell>
          <cell r="E127">
            <v>18838229703</v>
          </cell>
        </row>
        <row r="128">
          <cell r="C128" t="str">
            <v>冀AT6780</v>
          </cell>
          <cell r="D128" t="str">
            <v>-</v>
          </cell>
          <cell r="E128">
            <v>15903196238</v>
          </cell>
        </row>
        <row r="129">
          <cell r="C129" t="str">
            <v>京AJY132</v>
          </cell>
          <cell r="D129" t="str">
            <v>-</v>
          </cell>
          <cell r="E129">
            <v>18602698911</v>
          </cell>
        </row>
        <row r="130">
          <cell r="C130" t="str">
            <v>京AJY005</v>
          </cell>
          <cell r="D130" t="str">
            <v>-</v>
          </cell>
          <cell r="E130">
            <v>13752191910</v>
          </cell>
        </row>
        <row r="131">
          <cell r="C131" t="str">
            <v>京AEJ596</v>
          </cell>
          <cell r="D131" t="str">
            <v>-</v>
          </cell>
          <cell r="E131">
            <v>15822157880</v>
          </cell>
        </row>
        <row r="132">
          <cell r="C132" t="str">
            <v>冀FK8618</v>
          </cell>
          <cell r="D132" t="str">
            <v>-</v>
          </cell>
          <cell r="E132">
            <v>13602095829</v>
          </cell>
        </row>
        <row r="133">
          <cell r="C133" t="str">
            <v>豫PZ1783</v>
          </cell>
          <cell r="D133" t="str">
            <v>-</v>
          </cell>
          <cell r="E133">
            <v>18810014431</v>
          </cell>
        </row>
        <row r="134">
          <cell r="C134" t="str">
            <v>津AQ9193</v>
          </cell>
          <cell r="D134" t="str">
            <v>-</v>
          </cell>
          <cell r="E134">
            <v>13312090661</v>
          </cell>
        </row>
        <row r="135">
          <cell r="C135" t="str">
            <v>津AU8233</v>
          </cell>
          <cell r="D135" t="str">
            <v>-</v>
          </cell>
          <cell r="E135">
            <v>13612003959</v>
          </cell>
        </row>
        <row r="136">
          <cell r="C136" t="str">
            <v>蒙J52050</v>
          </cell>
          <cell r="D136" t="str">
            <v>-</v>
          </cell>
          <cell r="E136">
            <v>13512081708</v>
          </cell>
        </row>
        <row r="137">
          <cell r="C137" t="str">
            <v>津CA2709</v>
          </cell>
          <cell r="D137" t="str">
            <v>-</v>
          </cell>
          <cell r="E137">
            <v>18602253152</v>
          </cell>
        </row>
        <row r="138">
          <cell r="C138" t="str">
            <v>津AT2085</v>
          </cell>
          <cell r="D138" t="str">
            <v>-</v>
          </cell>
          <cell r="E138">
            <v>15324163352</v>
          </cell>
        </row>
        <row r="139">
          <cell r="C139" t="str">
            <v>冀EC7253</v>
          </cell>
          <cell r="D139" t="str">
            <v>-</v>
          </cell>
          <cell r="E139">
            <v>13752465238</v>
          </cell>
        </row>
        <row r="140">
          <cell r="C140" t="str">
            <v>冀E89568</v>
          </cell>
          <cell r="D140" t="str">
            <v>-</v>
          </cell>
          <cell r="E140">
            <v>18649119819</v>
          </cell>
        </row>
        <row r="141">
          <cell r="C141" t="str">
            <v>津CA6102</v>
          </cell>
          <cell r="D141" t="str">
            <v>-</v>
          </cell>
          <cell r="E141">
            <v>13332063223</v>
          </cell>
        </row>
        <row r="142">
          <cell r="C142" t="str">
            <v>津AZ9109</v>
          </cell>
          <cell r="D142" t="str">
            <v>-</v>
          </cell>
          <cell r="E142">
            <v>18837968856</v>
          </cell>
        </row>
        <row r="143">
          <cell r="C143" t="str">
            <v>冀AK8362</v>
          </cell>
          <cell r="D143" t="str">
            <v>-</v>
          </cell>
          <cell r="E143">
            <v>17695439993</v>
          </cell>
        </row>
        <row r="144">
          <cell r="C144" t="str">
            <v>冀E86613</v>
          </cell>
          <cell r="D144" t="str">
            <v>-</v>
          </cell>
          <cell r="E144">
            <v>18822344006</v>
          </cell>
        </row>
        <row r="145">
          <cell r="C145" t="str">
            <v>冀B2608J</v>
          </cell>
          <cell r="D145" t="str">
            <v>-</v>
          </cell>
          <cell r="E145">
            <v>13363222224</v>
          </cell>
        </row>
        <row r="146">
          <cell r="C146" t="str">
            <v>津AQ7396</v>
          </cell>
          <cell r="D146" t="str">
            <v>-</v>
          </cell>
          <cell r="E146">
            <v>13352085116</v>
          </cell>
        </row>
        <row r="147">
          <cell r="C147" t="str">
            <v>豫PZ7336</v>
          </cell>
          <cell r="D147" t="str">
            <v>-</v>
          </cell>
          <cell r="E147">
            <v>17739392261</v>
          </cell>
        </row>
        <row r="148">
          <cell r="C148" t="str">
            <v>津AM7909</v>
          </cell>
          <cell r="D148" t="str">
            <v>-</v>
          </cell>
          <cell r="E148">
            <v>16639031525</v>
          </cell>
        </row>
        <row r="149">
          <cell r="C149" t="str">
            <v>津C05798</v>
          </cell>
          <cell r="D149" t="str">
            <v>-</v>
          </cell>
          <cell r="E149">
            <v>17622792123</v>
          </cell>
        </row>
        <row r="150">
          <cell r="C150" t="str">
            <v>津CA2769</v>
          </cell>
          <cell r="D150" t="str">
            <v>-</v>
          </cell>
          <cell r="E150">
            <v>18602253152</v>
          </cell>
        </row>
        <row r="151">
          <cell r="C151" t="str">
            <v>辽PB3643</v>
          </cell>
          <cell r="D151" t="str">
            <v>-</v>
          </cell>
          <cell r="E151">
            <v>18722429308</v>
          </cell>
        </row>
        <row r="152">
          <cell r="C152" t="str">
            <v>冀EA0820</v>
          </cell>
          <cell r="D152" t="str">
            <v>-</v>
          </cell>
          <cell r="E152">
            <v>18632911667</v>
          </cell>
        </row>
        <row r="153">
          <cell r="C153" t="str">
            <v>津AZ7988</v>
          </cell>
          <cell r="D153" t="str">
            <v>-</v>
          </cell>
          <cell r="E153">
            <v>15822763433</v>
          </cell>
        </row>
        <row r="154">
          <cell r="C154" t="str">
            <v>津C02873</v>
          </cell>
          <cell r="D154" t="str">
            <v>-</v>
          </cell>
          <cell r="E154">
            <v>18002016881</v>
          </cell>
        </row>
        <row r="155">
          <cell r="C155" t="str">
            <v>津AX3759</v>
          </cell>
          <cell r="D155" t="str">
            <v>-</v>
          </cell>
          <cell r="E155">
            <v>18739491036</v>
          </cell>
        </row>
        <row r="156">
          <cell r="C156" t="str">
            <v>豫RR1900</v>
          </cell>
          <cell r="D156" t="str">
            <v>-</v>
          </cell>
          <cell r="E156">
            <v>15122973079</v>
          </cell>
        </row>
        <row r="157">
          <cell r="C157" t="str">
            <v>冀JZ8852</v>
          </cell>
          <cell r="D157" t="str">
            <v>-</v>
          </cell>
          <cell r="E157">
            <v>13512424698</v>
          </cell>
        </row>
        <row r="158">
          <cell r="C158" t="str">
            <v>冀JK3675</v>
          </cell>
          <cell r="D158" t="str">
            <v>-</v>
          </cell>
          <cell r="E158">
            <v>13943659753</v>
          </cell>
        </row>
        <row r="159">
          <cell r="C159" t="str">
            <v>津AU0932</v>
          </cell>
          <cell r="D159" t="str">
            <v>-</v>
          </cell>
          <cell r="E159">
            <v>18632911667</v>
          </cell>
        </row>
        <row r="160">
          <cell r="C160" t="str">
            <v>冀G95762</v>
          </cell>
          <cell r="D160" t="str">
            <v>-</v>
          </cell>
          <cell r="E160">
            <v>15531353020</v>
          </cell>
        </row>
        <row r="161">
          <cell r="C161" t="str">
            <v>冀EG0297</v>
          </cell>
          <cell r="D161" t="str">
            <v>-</v>
          </cell>
          <cell r="E161">
            <v>18002062103</v>
          </cell>
        </row>
        <row r="162">
          <cell r="C162" t="str">
            <v>冀JP0587</v>
          </cell>
          <cell r="D162" t="str">
            <v>-</v>
          </cell>
          <cell r="E162">
            <v>13299901456</v>
          </cell>
        </row>
        <row r="163">
          <cell r="C163" t="str">
            <v>津AK9811</v>
          </cell>
          <cell r="D163" t="str">
            <v>-</v>
          </cell>
          <cell r="E163">
            <v>18920797195</v>
          </cell>
        </row>
        <row r="164">
          <cell r="C164" t="str">
            <v>冀JR6325</v>
          </cell>
          <cell r="D164" t="str">
            <v>-</v>
          </cell>
          <cell r="E164">
            <v>13131775188</v>
          </cell>
        </row>
        <row r="165">
          <cell r="C165" t="str">
            <v>冀JH6803</v>
          </cell>
          <cell r="D165" t="str">
            <v>-</v>
          </cell>
          <cell r="E165">
            <v>17822173467</v>
          </cell>
        </row>
        <row r="166">
          <cell r="C166" t="str">
            <v>津AX3371</v>
          </cell>
          <cell r="D166" t="str">
            <v>-</v>
          </cell>
          <cell r="E166">
            <v>13820997909</v>
          </cell>
        </row>
        <row r="167">
          <cell r="C167" t="str">
            <v>冀GB1147</v>
          </cell>
          <cell r="D167" t="str">
            <v>-</v>
          </cell>
          <cell r="E167">
            <v>13821299827</v>
          </cell>
        </row>
        <row r="168">
          <cell r="C168" t="str">
            <v>冀JZ8879</v>
          </cell>
          <cell r="D168" t="str">
            <v>-</v>
          </cell>
          <cell r="E168">
            <v>17121087555</v>
          </cell>
        </row>
        <row r="169">
          <cell r="C169" t="str">
            <v>冀JV3772</v>
          </cell>
          <cell r="D169" t="str">
            <v>-</v>
          </cell>
          <cell r="E169">
            <v>15522169938</v>
          </cell>
        </row>
        <row r="170">
          <cell r="C170" t="str">
            <v>津CA3658</v>
          </cell>
          <cell r="D170" t="str">
            <v>-</v>
          </cell>
          <cell r="E170">
            <v>13512974948</v>
          </cell>
        </row>
        <row r="171">
          <cell r="C171" t="str">
            <v>豫P19375</v>
          </cell>
          <cell r="D171" t="str">
            <v>-</v>
          </cell>
          <cell r="E171">
            <v>18295723878</v>
          </cell>
        </row>
        <row r="172">
          <cell r="C172" t="str">
            <v>津AZ0529</v>
          </cell>
          <cell r="D172" t="str">
            <v>-</v>
          </cell>
          <cell r="E172">
            <v>18622633126</v>
          </cell>
        </row>
        <row r="173">
          <cell r="C173" t="str">
            <v>冀JN5815</v>
          </cell>
          <cell r="D173" t="str">
            <v>-</v>
          </cell>
          <cell r="E173">
            <v>18602605621</v>
          </cell>
        </row>
        <row r="174">
          <cell r="C174" t="str">
            <v>冀JS3659</v>
          </cell>
          <cell r="D174" t="str">
            <v>-</v>
          </cell>
          <cell r="E174">
            <v>13212069226</v>
          </cell>
        </row>
        <row r="175">
          <cell r="C175" t="str">
            <v>津AT3100</v>
          </cell>
          <cell r="D175" t="str">
            <v>-</v>
          </cell>
          <cell r="E175">
            <v>15900361644</v>
          </cell>
        </row>
        <row r="176">
          <cell r="C176" t="str">
            <v>冀AX6819</v>
          </cell>
          <cell r="D176" t="str">
            <v>-</v>
          </cell>
          <cell r="E176">
            <v>13622032605</v>
          </cell>
        </row>
        <row r="177">
          <cell r="C177" t="str">
            <v>津AL3363</v>
          </cell>
          <cell r="D177" t="str">
            <v>-</v>
          </cell>
          <cell r="E177">
            <v>13011377955</v>
          </cell>
        </row>
        <row r="178">
          <cell r="C178" t="str">
            <v>冀R71001</v>
          </cell>
          <cell r="D178" t="str">
            <v>-</v>
          </cell>
          <cell r="E178">
            <v>17716537590</v>
          </cell>
        </row>
        <row r="179">
          <cell r="C179" t="str">
            <v>津AK8529</v>
          </cell>
          <cell r="D179" t="str">
            <v>-</v>
          </cell>
          <cell r="E179">
            <v>17695439993</v>
          </cell>
        </row>
        <row r="180">
          <cell r="C180" t="str">
            <v>津AM3677</v>
          </cell>
          <cell r="D180" t="str">
            <v>-</v>
          </cell>
          <cell r="E180">
            <v>17761515188</v>
          </cell>
        </row>
        <row r="181">
          <cell r="C181" t="str">
            <v>冀ED5753</v>
          </cell>
          <cell r="D181" t="str">
            <v>-</v>
          </cell>
          <cell r="E181">
            <v>18637968856</v>
          </cell>
        </row>
        <row r="182">
          <cell r="C182" t="str">
            <v>冀JX3968</v>
          </cell>
          <cell r="D182" t="str">
            <v>-</v>
          </cell>
          <cell r="E182">
            <v>15222016747</v>
          </cell>
        </row>
        <row r="183">
          <cell r="C183" t="str">
            <v>冀DN1375</v>
          </cell>
          <cell r="D183" t="str">
            <v>-</v>
          </cell>
          <cell r="E183">
            <v>13920160683</v>
          </cell>
        </row>
        <row r="184">
          <cell r="C184" t="str">
            <v>京AJS192</v>
          </cell>
          <cell r="D184" t="str">
            <v>-</v>
          </cell>
          <cell r="E184">
            <v>13928483116</v>
          </cell>
        </row>
        <row r="185">
          <cell r="C185" t="str">
            <v>津C11573</v>
          </cell>
          <cell r="D185" t="str">
            <v>-</v>
          </cell>
          <cell r="E185">
            <v>18526823969</v>
          </cell>
        </row>
        <row r="186">
          <cell r="C186" t="str">
            <v>津C11561</v>
          </cell>
          <cell r="D186" t="str">
            <v>-</v>
          </cell>
          <cell r="E186">
            <v>18803025686</v>
          </cell>
        </row>
        <row r="187">
          <cell r="C187" t="str">
            <v>津AW8825</v>
          </cell>
          <cell r="D187" t="str">
            <v>-</v>
          </cell>
          <cell r="E187">
            <v>13821950020</v>
          </cell>
        </row>
        <row r="188">
          <cell r="C188" t="str">
            <v>冀JM7183</v>
          </cell>
          <cell r="D188" t="str">
            <v>-</v>
          </cell>
          <cell r="E188">
            <v>18020081827</v>
          </cell>
        </row>
        <row r="189">
          <cell r="C189" t="str">
            <v>冀JJ7363</v>
          </cell>
          <cell r="D189" t="str">
            <v>-</v>
          </cell>
          <cell r="E189">
            <v>13132195292</v>
          </cell>
        </row>
        <row r="190">
          <cell r="C190" t="str">
            <v>冀JA8982</v>
          </cell>
          <cell r="D190" t="str">
            <v>-</v>
          </cell>
          <cell r="E190">
            <v>18822551930</v>
          </cell>
        </row>
        <row r="191">
          <cell r="C191" t="str">
            <v>冀JS2585</v>
          </cell>
          <cell r="D191" t="str">
            <v>-</v>
          </cell>
          <cell r="E191">
            <v>13502076745</v>
          </cell>
        </row>
        <row r="192">
          <cell r="C192" t="str">
            <v>冀EK2735</v>
          </cell>
          <cell r="D192" t="str">
            <v>-</v>
          </cell>
          <cell r="E192">
            <v>15369996081</v>
          </cell>
        </row>
        <row r="193">
          <cell r="C193" t="str">
            <v>冀EM9622</v>
          </cell>
          <cell r="D193" t="str">
            <v>-</v>
          </cell>
          <cell r="E193">
            <v>15097943899</v>
          </cell>
        </row>
        <row r="194">
          <cell r="C194" t="str">
            <v>冀JY3711</v>
          </cell>
          <cell r="D194" t="str">
            <v>-</v>
          </cell>
          <cell r="E194">
            <v>18805448716</v>
          </cell>
        </row>
        <row r="195">
          <cell r="C195" t="str">
            <v>冀R60118</v>
          </cell>
          <cell r="D195" t="str">
            <v>-</v>
          </cell>
          <cell r="E195">
            <v>13652038517</v>
          </cell>
        </row>
        <row r="196">
          <cell r="C196" t="str">
            <v>津AM3868</v>
          </cell>
          <cell r="D196" t="str">
            <v>-</v>
          </cell>
          <cell r="E196">
            <v>13516113511</v>
          </cell>
        </row>
        <row r="197">
          <cell r="C197" t="str">
            <v>冀JW6682</v>
          </cell>
          <cell r="D197" t="str">
            <v>-</v>
          </cell>
          <cell r="E197">
            <v>18322279928</v>
          </cell>
        </row>
        <row r="198">
          <cell r="C198" t="str">
            <v>津AX0908</v>
          </cell>
          <cell r="D198" t="str">
            <v>-</v>
          </cell>
          <cell r="E198">
            <v>18322279928</v>
          </cell>
        </row>
        <row r="199">
          <cell r="C199" t="str">
            <v>冀JW1060</v>
          </cell>
          <cell r="D199" t="str">
            <v>-</v>
          </cell>
          <cell r="E199">
            <v>15028620206</v>
          </cell>
        </row>
        <row r="200">
          <cell r="C200" t="str">
            <v>津C05199</v>
          </cell>
          <cell r="D200" t="str">
            <v>-</v>
          </cell>
          <cell r="E200">
            <v>13516109566</v>
          </cell>
        </row>
        <row r="201">
          <cell r="C201" t="str">
            <v>津AU9511</v>
          </cell>
          <cell r="D201" t="str">
            <v>-</v>
          </cell>
          <cell r="E201">
            <v>13752531646</v>
          </cell>
        </row>
        <row r="202">
          <cell r="C202" t="str">
            <v>津AP3629</v>
          </cell>
          <cell r="D202" t="str">
            <v>-</v>
          </cell>
          <cell r="E202">
            <v>18526655621</v>
          </cell>
        </row>
        <row r="203">
          <cell r="C203" t="str">
            <v>津AZ2388</v>
          </cell>
          <cell r="D203" t="str">
            <v>-</v>
          </cell>
          <cell r="E203">
            <v>13655403188</v>
          </cell>
        </row>
        <row r="204">
          <cell r="C204" t="str">
            <v>津AH5173</v>
          </cell>
          <cell r="D204" t="str">
            <v>-</v>
          </cell>
          <cell r="E204">
            <v>13212288489</v>
          </cell>
        </row>
        <row r="205">
          <cell r="C205" t="str">
            <v>津AZ2818</v>
          </cell>
          <cell r="D205" t="str">
            <v>-</v>
          </cell>
          <cell r="E205">
            <v>13269963499</v>
          </cell>
        </row>
        <row r="206">
          <cell r="C206" t="str">
            <v>津AZ2832</v>
          </cell>
          <cell r="D206" t="str">
            <v>-</v>
          </cell>
          <cell r="E206">
            <v>15510837583</v>
          </cell>
        </row>
        <row r="207">
          <cell r="C207" t="str">
            <v>津AZ2863</v>
          </cell>
          <cell r="D207" t="str">
            <v>-</v>
          </cell>
          <cell r="E207">
            <v>15104101607</v>
          </cell>
        </row>
        <row r="208">
          <cell r="C208" t="str">
            <v>津AZ1221</v>
          </cell>
          <cell r="D208" t="str">
            <v>-</v>
          </cell>
          <cell r="E208">
            <v>15841076968</v>
          </cell>
        </row>
        <row r="209">
          <cell r="C209" t="str">
            <v>冀EE6162</v>
          </cell>
          <cell r="D209" t="str">
            <v>-</v>
          </cell>
          <cell r="E209">
            <v>15822818689</v>
          </cell>
        </row>
        <row r="210">
          <cell r="C210" t="str">
            <v>冀DX9989</v>
          </cell>
          <cell r="D210" t="str">
            <v>-</v>
          </cell>
          <cell r="E210">
            <v>18202591499</v>
          </cell>
        </row>
        <row r="211">
          <cell r="C211" t="str">
            <v>津AZ2858</v>
          </cell>
          <cell r="D211" t="str">
            <v>-</v>
          </cell>
          <cell r="E211">
            <v>17854818898</v>
          </cell>
        </row>
        <row r="212">
          <cell r="C212" t="str">
            <v>津AZ2802</v>
          </cell>
          <cell r="D212" t="str">
            <v>-</v>
          </cell>
          <cell r="E212">
            <v>15022415990</v>
          </cell>
        </row>
        <row r="213">
          <cell r="C213" t="str">
            <v>冀DS7035</v>
          </cell>
          <cell r="D213" t="str">
            <v>-</v>
          </cell>
          <cell r="E213">
            <v>15717673286</v>
          </cell>
        </row>
        <row r="214">
          <cell r="C214" t="str">
            <v>津AW3860</v>
          </cell>
          <cell r="D214" t="str">
            <v>-</v>
          </cell>
          <cell r="E214">
            <v>13393929661</v>
          </cell>
        </row>
        <row r="215">
          <cell r="C215" t="str">
            <v>冀A09X25</v>
          </cell>
          <cell r="D215" t="str">
            <v>-</v>
          </cell>
          <cell r="E215">
            <v>15302030709</v>
          </cell>
        </row>
        <row r="216">
          <cell r="C216" t="str">
            <v>津C13829</v>
          </cell>
          <cell r="D216" t="str">
            <v>-</v>
          </cell>
          <cell r="E216">
            <v>13920068357</v>
          </cell>
        </row>
        <row r="217">
          <cell r="C217" t="str">
            <v>津AT3382</v>
          </cell>
          <cell r="D217" t="str">
            <v>-</v>
          </cell>
          <cell r="E217">
            <v>13672112677</v>
          </cell>
        </row>
        <row r="218">
          <cell r="C218" t="str">
            <v>津AW3815</v>
          </cell>
          <cell r="D218" t="str">
            <v>-</v>
          </cell>
          <cell r="E218">
            <v>18838229703</v>
          </cell>
        </row>
        <row r="219">
          <cell r="C219" t="str">
            <v>津AW6706</v>
          </cell>
          <cell r="D219" t="str">
            <v>-</v>
          </cell>
          <cell r="E219">
            <v>15902286738</v>
          </cell>
        </row>
        <row r="220">
          <cell r="C220" t="str">
            <v>皖K33997</v>
          </cell>
          <cell r="D220" t="str">
            <v>-</v>
          </cell>
          <cell r="E220">
            <v>18622861568</v>
          </cell>
        </row>
        <row r="221">
          <cell r="C221" t="str">
            <v>津C07831</v>
          </cell>
          <cell r="D221" t="str">
            <v>-</v>
          </cell>
          <cell r="E221">
            <v>15320062899</v>
          </cell>
        </row>
        <row r="222">
          <cell r="C222" t="str">
            <v>冀FA5570</v>
          </cell>
          <cell r="D222" t="str">
            <v>-</v>
          </cell>
          <cell r="E222">
            <v>15822810339</v>
          </cell>
        </row>
        <row r="223">
          <cell r="C223" t="str">
            <v>豫PZ2635</v>
          </cell>
          <cell r="D223" t="str">
            <v>-</v>
          </cell>
          <cell r="E223">
            <v>13312127669</v>
          </cell>
        </row>
        <row r="224">
          <cell r="C224" t="str">
            <v>津AW3801</v>
          </cell>
          <cell r="D224" t="str">
            <v>-</v>
          </cell>
          <cell r="E224">
            <v>13702092829</v>
          </cell>
        </row>
        <row r="225">
          <cell r="C225" t="str">
            <v>冀DX3825</v>
          </cell>
          <cell r="D225" t="str">
            <v>-</v>
          </cell>
          <cell r="E225">
            <v>15833294025</v>
          </cell>
        </row>
        <row r="226">
          <cell r="C226" t="str">
            <v>津C56851</v>
          </cell>
          <cell r="D226" t="str">
            <v>-</v>
          </cell>
          <cell r="E226">
            <v>18722156348</v>
          </cell>
        </row>
        <row r="227">
          <cell r="C227" t="str">
            <v>冀JA8982</v>
          </cell>
        </row>
        <row r="227">
          <cell r="E227">
            <v>18822551930</v>
          </cell>
        </row>
        <row r="228">
          <cell r="C228" t="str">
            <v>津C02907</v>
          </cell>
        </row>
        <row r="228">
          <cell r="E228">
            <v>15062097086</v>
          </cell>
        </row>
        <row r="229">
          <cell r="C229" t="str">
            <v>津C02907</v>
          </cell>
        </row>
        <row r="229">
          <cell r="E229">
            <v>15062097086</v>
          </cell>
        </row>
        <row r="230">
          <cell r="C230" t="str">
            <v>津CA7219</v>
          </cell>
        </row>
        <row r="230">
          <cell r="E230">
            <v>13682105487</v>
          </cell>
        </row>
        <row r="231">
          <cell r="C231" t="str">
            <v>冀DZ7001</v>
          </cell>
        </row>
        <row r="231">
          <cell r="E231">
            <v>15832993529</v>
          </cell>
        </row>
        <row r="232">
          <cell r="C232" t="str">
            <v>冀EC0783</v>
          </cell>
        </row>
        <row r="232">
          <cell r="E232">
            <v>18202279199</v>
          </cell>
        </row>
        <row r="233">
          <cell r="C233" t="str">
            <v>冀E86613</v>
          </cell>
        </row>
        <row r="233">
          <cell r="E233">
            <v>18822344006</v>
          </cell>
        </row>
        <row r="234">
          <cell r="C234" t="str">
            <v>冀DX3825</v>
          </cell>
        </row>
        <row r="234">
          <cell r="E234">
            <v>15933700931</v>
          </cell>
        </row>
        <row r="235">
          <cell r="C235" t="str">
            <v>冀JH5160</v>
          </cell>
        </row>
        <row r="235">
          <cell r="E235">
            <v>13370326728</v>
          </cell>
        </row>
        <row r="236">
          <cell r="C236" t="str">
            <v>冀JY8215</v>
          </cell>
        </row>
        <row r="236">
          <cell r="E236">
            <v>18222416629</v>
          </cell>
        </row>
        <row r="237">
          <cell r="C237" t="str">
            <v>津AW1550</v>
          </cell>
        </row>
        <row r="237">
          <cell r="E237">
            <v>13602083272</v>
          </cell>
        </row>
        <row r="238">
          <cell r="C238" t="str">
            <v>津AW1596</v>
          </cell>
        </row>
        <row r="238">
          <cell r="E238">
            <v>13752130770</v>
          </cell>
        </row>
        <row r="239">
          <cell r="C239" t="str">
            <v>冀JH5160</v>
          </cell>
        </row>
        <row r="239">
          <cell r="E239">
            <v>13370326728</v>
          </cell>
        </row>
        <row r="240">
          <cell r="C240" t="str">
            <v>鲁N16071</v>
          </cell>
        </row>
        <row r="240">
          <cell r="E240">
            <v>18920797195</v>
          </cell>
        </row>
        <row r="241">
          <cell r="C241" t="str">
            <v>冀A9228S</v>
          </cell>
        </row>
        <row r="241">
          <cell r="E241">
            <v>17822173467</v>
          </cell>
        </row>
        <row r="242">
          <cell r="C242" t="str">
            <v>冀A9228S</v>
          </cell>
        </row>
        <row r="242">
          <cell r="E242">
            <v>17822173467</v>
          </cell>
        </row>
        <row r="243">
          <cell r="C243" t="str">
            <v>冀JH6803</v>
          </cell>
        </row>
        <row r="243">
          <cell r="E243">
            <v>17822173467</v>
          </cell>
        </row>
        <row r="244">
          <cell r="C244" t="str">
            <v>冀JH6803</v>
          </cell>
        </row>
        <row r="244">
          <cell r="E244">
            <v>17822173467</v>
          </cell>
        </row>
        <row r="245">
          <cell r="C245" t="str">
            <v>津AK9811</v>
          </cell>
        </row>
        <row r="245">
          <cell r="E245">
            <v>18920797195</v>
          </cell>
        </row>
        <row r="246">
          <cell r="C246" t="str">
            <v>津AK9811</v>
          </cell>
        </row>
        <row r="246">
          <cell r="E246">
            <v>18920797195</v>
          </cell>
        </row>
        <row r="247">
          <cell r="C247" t="str">
            <v>津AU8233</v>
          </cell>
        </row>
        <row r="247">
          <cell r="E247">
            <v>13612003959</v>
          </cell>
        </row>
        <row r="248">
          <cell r="C248" t="str">
            <v>津AW0398</v>
          </cell>
        </row>
        <row r="248">
          <cell r="E248">
            <v>15332151376</v>
          </cell>
        </row>
        <row r="249">
          <cell r="C249" t="str">
            <v>津AW2087</v>
          </cell>
        </row>
        <row r="249">
          <cell r="E249">
            <v>15936869038</v>
          </cell>
        </row>
        <row r="250">
          <cell r="C250" t="str">
            <v>冀JM3083</v>
          </cell>
        </row>
        <row r="250">
          <cell r="E250">
            <v>15028306689</v>
          </cell>
        </row>
        <row r="251">
          <cell r="C251" t="str">
            <v>冀DG3278</v>
          </cell>
        </row>
        <row r="251">
          <cell r="E251">
            <v>15522713752</v>
          </cell>
        </row>
        <row r="252">
          <cell r="C252" t="str">
            <v>冀JT2102</v>
          </cell>
        </row>
        <row r="252">
          <cell r="E252">
            <v>13612148034</v>
          </cell>
        </row>
        <row r="253">
          <cell r="C253" t="str">
            <v>冀JY3677</v>
          </cell>
        </row>
        <row r="253">
          <cell r="E253">
            <v>15332010515</v>
          </cell>
        </row>
        <row r="254">
          <cell r="C254" t="str">
            <v>冀JK3675</v>
          </cell>
        </row>
        <row r="254">
          <cell r="E254">
            <v>13943659753</v>
          </cell>
        </row>
        <row r="255">
          <cell r="C255" t="str">
            <v>豫PG2048</v>
          </cell>
        </row>
        <row r="255">
          <cell r="E255">
            <v>17720162048</v>
          </cell>
        </row>
        <row r="256">
          <cell r="C256" t="str">
            <v>豫PG2048</v>
          </cell>
        </row>
        <row r="256">
          <cell r="E256">
            <v>17720162048</v>
          </cell>
        </row>
        <row r="257">
          <cell r="C257" t="str">
            <v>冀DU3788</v>
          </cell>
        </row>
        <row r="257">
          <cell r="E257">
            <v>18222961926</v>
          </cell>
        </row>
        <row r="258">
          <cell r="C258" t="str">
            <v>冀DU3788</v>
          </cell>
        </row>
        <row r="258">
          <cell r="E258">
            <v>18222961926</v>
          </cell>
        </row>
        <row r="259">
          <cell r="C259" t="str">
            <v>冀DX9913</v>
          </cell>
        </row>
        <row r="259">
          <cell r="E259">
            <v>13463039091</v>
          </cell>
        </row>
        <row r="260">
          <cell r="C260" t="str">
            <v>冀EC9155</v>
          </cell>
        </row>
        <row r="260">
          <cell r="E260">
            <v>15022765603</v>
          </cell>
        </row>
        <row r="261">
          <cell r="C261" t="str">
            <v>津AT3100</v>
          </cell>
        </row>
        <row r="261">
          <cell r="E261">
            <v>15900361644</v>
          </cell>
        </row>
        <row r="262">
          <cell r="C262" t="str">
            <v>津AX5718</v>
          </cell>
        </row>
        <row r="262">
          <cell r="E262">
            <v>18822535156</v>
          </cell>
        </row>
        <row r="263">
          <cell r="C263" t="str">
            <v>津AT3100</v>
          </cell>
        </row>
        <row r="263">
          <cell r="E263">
            <v>15900361644</v>
          </cell>
        </row>
        <row r="264">
          <cell r="C264" t="str">
            <v>津AU8233</v>
          </cell>
        </row>
        <row r="264">
          <cell r="E264">
            <v>13612003959</v>
          </cell>
        </row>
        <row r="265">
          <cell r="C265" t="str">
            <v>津C56851</v>
          </cell>
        </row>
        <row r="265">
          <cell r="E265">
            <v>18722156348</v>
          </cell>
        </row>
        <row r="266">
          <cell r="C266" t="str">
            <v>津C56851</v>
          </cell>
        </row>
        <row r="266">
          <cell r="E266">
            <v>18722156348</v>
          </cell>
        </row>
        <row r="267">
          <cell r="C267" t="str">
            <v>津CA5322</v>
          </cell>
        </row>
        <row r="267">
          <cell r="E267">
            <v>15222647270</v>
          </cell>
        </row>
        <row r="268">
          <cell r="C268" t="str">
            <v>津CA5322</v>
          </cell>
        </row>
        <row r="268">
          <cell r="E268">
            <v>15222647270</v>
          </cell>
        </row>
        <row r="269">
          <cell r="C269" t="str">
            <v>津AW3716</v>
          </cell>
        </row>
        <row r="269">
          <cell r="E269">
            <v>17720081056</v>
          </cell>
        </row>
        <row r="270">
          <cell r="C270" t="str">
            <v>津AW3716</v>
          </cell>
        </row>
        <row r="270">
          <cell r="E270">
            <v>17720081056</v>
          </cell>
        </row>
        <row r="271">
          <cell r="C271" t="str">
            <v>豫P73298</v>
          </cell>
        </row>
        <row r="271">
          <cell r="E271">
            <v>18837968856</v>
          </cell>
        </row>
        <row r="272">
          <cell r="C272" t="str">
            <v>豫P73298</v>
          </cell>
        </row>
        <row r="272">
          <cell r="E272">
            <v>18837968856</v>
          </cell>
        </row>
        <row r="273">
          <cell r="C273" t="str">
            <v>豫PZ3258</v>
          </cell>
        </row>
        <row r="273">
          <cell r="E273">
            <v>18838229703</v>
          </cell>
        </row>
        <row r="274">
          <cell r="C274" t="str">
            <v>豫PZ3258</v>
          </cell>
        </row>
        <row r="274">
          <cell r="E274">
            <v>18838229703</v>
          </cell>
        </row>
        <row r="275">
          <cell r="C275" t="str">
            <v>冀J5J952</v>
          </cell>
        </row>
        <row r="275">
          <cell r="E275">
            <v>18702293532</v>
          </cell>
        </row>
        <row r="276">
          <cell r="C276" t="str">
            <v>冀J5J952</v>
          </cell>
        </row>
        <row r="276">
          <cell r="E276">
            <v>18702293532</v>
          </cell>
        </row>
        <row r="277">
          <cell r="C277" t="str">
            <v>豫D73298</v>
          </cell>
        </row>
        <row r="277">
          <cell r="E277">
            <v>18222716378</v>
          </cell>
        </row>
        <row r="278">
          <cell r="C278" t="str">
            <v>豫D73298</v>
          </cell>
        </row>
        <row r="278">
          <cell r="E278">
            <v>18222716378</v>
          </cell>
        </row>
        <row r="279">
          <cell r="C279" t="str">
            <v>豫PZ3258</v>
          </cell>
        </row>
        <row r="279">
          <cell r="E279">
            <v>18838229703</v>
          </cell>
        </row>
        <row r="280">
          <cell r="C280" t="str">
            <v>豫PZ3258</v>
          </cell>
        </row>
        <row r="280">
          <cell r="E280">
            <v>18838229703</v>
          </cell>
        </row>
        <row r="281">
          <cell r="C281" t="str">
            <v>津CA6122</v>
          </cell>
        </row>
        <row r="281">
          <cell r="E281">
            <v>18002143904</v>
          </cell>
        </row>
        <row r="282">
          <cell r="C282" t="str">
            <v>豫PZ1783</v>
          </cell>
        </row>
        <row r="282">
          <cell r="E282">
            <v>18322210239</v>
          </cell>
        </row>
        <row r="283">
          <cell r="C283" t="str">
            <v>豫PZ1783</v>
          </cell>
        </row>
        <row r="283">
          <cell r="E283">
            <v>18322210239</v>
          </cell>
        </row>
        <row r="284">
          <cell r="C284" t="str">
            <v>冀JY3677</v>
          </cell>
        </row>
        <row r="284">
          <cell r="E284">
            <v>15332010515</v>
          </cell>
        </row>
        <row r="285">
          <cell r="C285" t="str">
            <v>京AJS192</v>
          </cell>
        </row>
        <row r="285">
          <cell r="E285">
            <v>13928483116</v>
          </cell>
        </row>
        <row r="286">
          <cell r="C286" t="str">
            <v>冀DU3788</v>
          </cell>
        </row>
        <row r="286">
          <cell r="E286">
            <v>13920347128</v>
          </cell>
        </row>
        <row r="287">
          <cell r="C287" t="str">
            <v>冀DU3788</v>
          </cell>
        </row>
        <row r="287">
          <cell r="E287">
            <v>13920347128</v>
          </cell>
        </row>
        <row r="288">
          <cell r="C288" t="str">
            <v>津AW3716</v>
          </cell>
        </row>
        <row r="288">
          <cell r="E288">
            <v>17720081056</v>
          </cell>
        </row>
        <row r="289">
          <cell r="C289" t="str">
            <v>津AW3716</v>
          </cell>
        </row>
        <row r="289">
          <cell r="E289">
            <v>17720081056</v>
          </cell>
        </row>
        <row r="290">
          <cell r="C290" t="str">
            <v>冀AX5513</v>
          </cell>
        </row>
        <row r="290">
          <cell r="E290">
            <v>13920619556</v>
          </cell>
        </row>
        <row r="291">
          <cell r="C291" t="str">
            <v>津AX8326</v>
          </cell>
        </row>
        <row r="291">
          <cell r="E291">
            <v>13352088667</v>
          </cell>
        </row>
        <row r="292">
          <cell r="C292" t="str">
            <v>冀JZ1579</v>
          </cell>
        </row>
        <row r="292">
          <cell r="E292">
            <v>15510859789</v>
          </cell>
        </row>
        <row r="293">
          <cell r="C293" t="str">
            <v>冀JT0035</v>
          </cell>
        </row>
        <row r="294">
          <cell r="C294" t="str">
            <v>蒙J52050</v>
          </cell>
        </row>
        <row r="294">
          <cell r="E294">
            <v>13512081708</v>
          </cell>
        </row>
        <row r="295">
          <cell r="C295" t="str">
            <v>津AM3686</v>
          </cell>
        </row>
        <row r="295">
          <cell r="E295">
            <v>13516113511</v>
          </cell>
        </row>
        <row r="296">
          <cell r="C296" t="str">
            <v>京AGX335</v>
          </cell>
        </row>
        <row r="296">
          <cell r="E296">
            <v>18202247662</v>
          </cell>
        </row>
        <row r="297">
          <cell r="C297" t="str">
            <v>津AZ2279</v>
          </cell>
        </row>
        <row r="297">
          <cell r="E297">
            <v>13820054738</v>
          </cell>
        </row>
        <row r="298">
          <cell r="C298" t="str">
            <v>津AW6873</v>
          </cell>
        </row>
        <row r="298">
          <cell r="E298">
            <v>17695923978</v>
          </cell>
        </row>
        <row r="299">
          <cell r="C299" t="str">
            <v>京AKM218</v>
          </cell>
        </row>
        <row r="299">
          <cell r="E299">
            <v>15332165116</v>
          </cell>
        </row>
        <row r="300">
          <cell r="C300" t="str">
            <v>京ADZ583</v>
          </cell>
        </row>
        <row r="300">
          <cell r="E300">
            <v>18502250186</v>
          </cell>
        </row>
        <row r="301">
          <cell r="C301" t="str">
            <v>京AGB355</v>
          </cell>
        </row>
        <row r="301">
          <cell r="E301">
            <v>13102039236</v>
          </cell>
        </row>
        <row r="302">
          <cell r="C302" t="str">
            <v>津AW6873</v>
          </cell>
        </row>
        <row r="302">
          <cell r="E302">
            <v>17695923978</v>
          </cell>
        </row>
        <row r="303">
          <cell r="C303" t="str">
            <v>京AJY005</v>
          </cell>
        </row>
        <row r="303">
          <cell r="E303">
            <v>18902037358</v>
          </cell>
        </row>
        <row r="304">
          <cell r="C304" t="str">
            <v>津AQ9012</v>
          </cell>
        </row>
        <row r="304">
          <cell r="E304">
            <v>15022732596</v>
          </cell>
        </row>
        <row r="305">
          <cell r="C305" t="str">
            <v>京AHC287</v>
          </cell>
        </row>
        <row r="305">
          <cell r="E305">
            <v>13602073728</v>
          </cell>
        </row>
        <row r="306">
          <cell r="C306" t="str">
            <v>冀JH0667</v>
          </cell>
        </row>
        <row r="306">
          <cell r="E306">
            <v>15232233925</v>
          </cell>
        </row>
        <row r="307">
          <cell r="C307" t="str">
            <v>津AU8233</v>
          </cell>
        </row>
        <row r="307">
          <cell r="E307">
            <v>13612003959</v>
          </cell>
        </row>
        <row r="308">
          <cell r="C308" t="str">
            <v>冀JZ8852</v>
          </cell>
        </row>
        <row r="308">
          <cell r="E308">
            <v>13512424698</v>
          </cell>
        </row>
        <row r="309">
          <cell r="C309" t="str">
            <v>集A1765V</v>
          </cell>
        </row>
        <row r="309">
          <cell r="E309">
            <v>13299901456</v>
          </cell>
        </row>
        <row r="310">
          <cell r="C310" t="str">
            <v>集A1765V</v>
          </cell>
        </row>
        <row r="310">
          <cell r="E310">
            <v>13299901456</v>
          </cell>
        </row>
        <row r="311">
          <cell r="C311" t="str">
            <v>蒙J52050</v>
          </cell>
        </row>
        <row r="311">
          <cell r="E311">
            <v>13512081708</v>
          </cell>
        </row>
        <row r="312">
          <cell r="C312" t="str">
            <v>津AX5513</v>
          </cell>
        </row>
        <row r="312">
          <cell r="E312">
            <v>18753820128</v>
          </cell>
        </row>
        <row r="313">
          <cell r="C313" t="str">
            <v>津AZ7626</v>
          </cell>
        </row>
        <row r="313">
          <cell r="E313">
            <v>13752594882</v>
          </cell>
        </row>
        <row r="314">
          <cell r="C314" t="str">
            <v>津AZ7626</v>
          </cell>
        </row>
        <row r="314">
          <cell r="E314">
            <v>13752594882</v>
          </cell>
        </row>
        <row r="315">
          <cell r="C315" t="str">
            <v>津AV0291</v>
          </cell>
        </row>
        <row r="315">
          <cell r="E315">
            <v>17622814873</v>
          </cell>
        </row>
        <row r="316">
          <cell r="C316" t="str">
            <v>津AZ9109</v>
          </cell>
        </row>
        <row r="316">
          <cell r="E316">
            <v>18837968856</v>
          </cell>
        </row>
        <row r="317">
          <cell r="C317" t="str">
            <v>津AZ9110</v>
          </cell>
        </row>
        <row r="317">
          <cell r="E317">
            <v>18837968857</v>
          </cell>
        </row>
        <row r="318">
          <cell r="C318" t="str">
            <v>蒙J52050</v>
          </cell>
        </row>
        <row r="318">
          <cell r="E318">
            <v>13512081708</v>
          </cell>
        </row>
        <row r="319">
          <cell r="C319" t="str">
            <v>鲁N16071</v>
          </cell>
        </row>
        <row r="319">
          <cell r="E319">
            <v>17822173467</v>
          </cell>
        </row>
        <row r="320">
          <cell r="C320" t="str">
            <v>鲁N16071</v>
          </cell>
        </row>
        <row r="320">
          <cell r="E320">
            <v>17822173467</v>
          </cell>
        </row>
        <row r="321">
          <cell r="C321" t="str">
            <v>津AK9811</v>
          </cell>
        </row>
        <row r="321">
          <cell r="E321">
            <v>18920797195</v>
          </cell>
        </row>
        <row r="322">
          <cell r="C322" t="str">
            <v>冀GB1147</v>
          </cell>
        </row>
        <row r="322">
          <cell r="E322">
            <v>13821299827</v>
          </cell>
        </row>
        <row r="323">
          <cell r="C323" t="str">
            <v>津C19257</v>
          </cell>
        </row>
        <row r="323">
          <cell r="E323">
            <v>17739687658</v>
          </cell>
        </row>
        <row r="324">
          <cell r="C324" t="str">
            <v>津AY3616</v>
          </cell>
        </row>
        <row r="324">
          <cell r="E324">
            <v>15222639008</v>
          </cell>
        </row>
        <row r="325">
          <cell r="C325" t="str">
            <v>冀JA8982</v>
          </cell>
        </row>
        <row r="325">
          <cell r="E325">
            <v>18822551930</v>
          </cell>
        </row>
        <row r="326">
          <cell r="C326" t="str">
            <v>冀JA8982</v>
          </cell>
        </row>
        <row r="326">
          <cell r="E326">
            <v>18822551930</v>
          </cell>
        </row>
        <row r="327">
          <cell r="C327" t="str">
            <v>津AU2778</v>
          </cell>
        </row>
        <row r="327">
          <cell r="E327">
            <v>15086632122</v>
          </cell>
        </row>
        <row r="328">
          <cell r="C328" t="str">
            <v>津AU2778</v>
          </cell>
        </row>
        <row r="328">
          <cell r="E328">
            <v>15086632122</v>
          </cell>
        </row>
        <row r="329">
          <cell r="C329" t="str">
            <v>冀JQ6377</v>
          </cell>
        </row>
        <row r="329">
          <cell r="E329">
            <v>15613773829</v>
          </cell>
        </row>
        <row r="330">
          <cell r="C330" t="str">
            <v>冀JQ6377</v>
          </cell>
        </row>
        <row r="330">
          <cell r="E330">
            <v>15613773829</v>
          </cell>
        </row>
        <row r="331">
          <cell r="C331" t="str">
            <v>津AW3801</v>
          </cell>
        </row>
        <row r="331">
          <cell r="E331">
            <v>13702092829</v>
          </cell>
        </row>
        <row r="332">
          <cell r="C332" t="str">
            <v>津AW3801</v>
          </cell>
        </row>
        <row r="332">
          <cell r="E332">
            <v>13702092829</v>
          </cell>
        </row>
        <row r="333">
          <cell r="C333" t="str">
            <v>津AW0070</v>
          </cell>
        </row>
        <row r="333">
          <cell r="E333">
            <v>15620700149</v>
          </cell>
        </row>
        <row r="334">
          <cell r="C334" t="str">
            <v>津AT0651</v>
          </cell>
        </row>
        <row r="334">
          <cell r="E334">
            <v>15122773625</v>
          </cell>
        </row>
        <row r="335">
          <cell r="C335" t="str">
            <v>冀JY0822</v>
          </cell>
        </row>
        <row r="335">
          <cell r="E335">
            <v>18702293532</v>
          </cell>
        </row>
        <row r="336">
          <cell r="C336" t="str">
            <v>津AM7063</v>
          </cell>
        </row>
        <row r="336">
          <cell r="E336">
            <v>13821064028</v>
          </cell>
        </row>
        <row r="337">
          <cell r="C337" t="str">
            <v>津AW3865</v>
          </cell>
        </row>
        <row r="337">
          <cell r="E337">
            <v>15332021823</v>
          </cell>
        </row>
        <row r="338">
          <cell r="C338" t="str">
            <v>冀AJ9195</v>
          </cell>
        </row>
        <row r="338">
          <cell r="E338">
            <v>18631212075</v>
          </cell>
        </row>
        <row r="339">
          <cell r="C339" t="str">
            <v>津AW0995</v>
          </cell>
        </row>
        <row r="339">
          <cell r="E339">
            <v>13602141807</v>
          </cell>
        </row>
        <row r="340">
          <cell r="C340" t="str">
            <v>冀JK6701</v>
          </cell>
        </row>
        <row r="340">
          <cell r="E340">
            <v>13389974959</v>
          </cell>
        </row>
        <row r="341">
          <cell r="C341" t="str">
            <v>津AH2669</v>
          </cell>
        </row>
        <row r="341">
          <cell r="E341">
            <v>18633510197</v>
          </cell>
        </row>
        <row r="342">
          <cell r="C342" t="str">
            <v>津AP3095</v>
          </cell>
        </row>
        <row r="342">
          <cell r="E342">
            <v>18102026335</v>
          </cell>
        </row>
        <row r="343">
          <cell r="C343" t="str">
            <v>冀JY3677
</v>
          </cell>
        </row>
        <row r="343">
          <cell r="E343">
            <v>15332010515</v>
          </cell>
        </row>
        <row r="344">
          <cell r="C344" t="str">
            <v>津AH9720</v>
          </cell>
        </row>
        <row r="344">
          <cell r="E344">
            <v>15048436921</v>
          </cell>
        </row>
        <row r="345">
          <cell r="C345" t="str">
            <v>津AP9306</v>
          </cell>
        </row>
        <row r="345">
          <cell r="E345">
            <v>13502009921</v>
          </cell>
        </row>
        <row r="346">
          <cell r="C346" t="str">
            <v>津AW6873</v>
          </cell>
        </row>
        <row r="346">
          <cell r="E346">
            <v>13920457757</v>
          </cell>
        </row>
        <row r="347">
          <cell r="C347" t="str">
            <v>津C13806</v>
          </cell>
        </row>
        <row r="347">
          <cell r="E347">
            <v>13789691663</v>
          </cell>
        </row>
        <row r="348">
          <cell r="C348" t="str">
            <v>津C13505</v>
          </cell>
        </row>
        <row r="348">
          <cell r="E348">
            <v>13383378081</v>
          </cell>
        </row>
        <row r="349">
          <cell r="C349" t="str">
            <v>津AW6601</v>
          </cell>
        </row>
        <row r="349">
          <cell r="E349">
            <v>18222682261</v>
          </cell>
        </row>
        <row r="350">
          <cell r="C350" t="str">
            <v>津C12592</v>
          </cell>
        </row>
        <row r="350">
          <cell r="E350">
            <v>13662016922</v>
          </cell>
        </row>
        <row r="351">
          <cell r="C351" t="str">
            <v>津AZ2152</v>
          </cell>
        </row>
        <row r="351">
          <cell r="E351">
            <v>18722359466</v>
          </cell>
        </row>
        <row r="352">
          <cell r="C352" t="str">
            <v>冀JT5900</v>
          </cell>
        </row>
        <row r="352">
          <cell r="E352">
            <v>18622319285</v>
          </cell>
        </row>
        <row r="353">
          <cell r="C353" t="str">
            <v>津AX3281</v>
          </cell>
        </row>
        <row r="353">
          <cell r="E353">
            <v>13352085116</v>
          </cell>
        </row>
        <row r="354">
          <cell r="C354" t="str">
            <v>津AW6873</v>
          </cell>
        </row>
        <row r="354">
          <cell r="E354">
            <v>13920457757</v>
          </cell>
        </row>
        <row r="355">
          <cell r="C355" t="str">
            <v>冀JS7979</v>
          </cell>
        </row>
        <row r="355">
          <cell r="E355">
            <v>13231899711</v>
          </cell>
        </row>
        <row r="356">
          <cell r="C356" t="str">
            <v>津CA5173</v>
          </cell>
        </row>
        <row r="356">
          <cell r="E356">
            <v>15022771205</v>
          </cell>
        </row>
        <row r="357">
          <cell r="C357" t="str">
            <v>津C13833</v>
          </cell>
        </row>
        <row r="357">
          <cell r="E357">
            <v>18522507567</v>
          </cell>
        </row>
        <row r="358">
          <cell r="C358" t="str">
            <v>津AN7613</v>
          </cell>
          <cell r="D358" t="str">
            <v>-</v>
          </cell>
          <cell r="E358">
            <v>13820685158</v>
          </cell>
        </row>
        <row r="359">
          <cell r="D359" t="str">
            <v>-</v>
          </cell>
        </row>
        <row r="360">
          <cell r="D360" t="str">
            <v>-</v>
          </cell>
        </row>
        <row r="361">
          <cell r="D361" t="str">
            <v>-</v>
          </cell>
        </row>
        <row r="362">
          <cell r="D362" t="str">
            <v>-</v>
          </cell>
        </row>
        <row r="363">
          <cell r="D363" t="str">
            <v>-</v>
          </cell>
        </row>
        <row r="364">
          <cell r="D364" t="str">
            <v>-</v>
          </cell>
        </row>
        <row r="365">
          <cell r="D365" t="str">
            <v>-</v>
          </cell>
        </row>
        <row r="366">
          <cell r="D366" t="str">
            <v>-</v>
          </cell>
        </row>
        <row r="367">
          <cell r="D367" t="str">
            <v>-</v>
          </cell>
        </row>
        <row r="368">
          <cell r="D368" t="str">
            <v>-</v>
          </cell>
        </row>
        <row r="369">
          <cell r="D369" t="str">
            <v>-</v>
          </cell>
        </row>
        <row r="370">
          <cell r="D370" t="str">
            <v>-</v>
          </cell>
        </row>
        <row r="371">
          <cell r="D371" t="str">
            <v>-</v>
          </cell>
        </row>
        <row r="372">
          <cell r="D372" t="str">
            <v>-</v>
          </cell>
        </row>
        <row r="373">
          <cell r="D373" t="str">
            <v>-</v>
          </cell>
        </row>
        <row r="374">
          <cell r="D374" t="str">
            <v>-</v>
          </cell>
        </row>
        <row r="375">
          <cell r="D375" t="str">
            <v>-</v>
          </cell>
        </row>
        <row r="376">
          <cell r="D376" t="str">
            <v>-</v>
          </cell>
        </row>
        <row r="377">
          <cell r="D377" t="str">
            <v>-</v>
          </cell>
        </row>
        <row r="378">
          <cell r="D378" t="str">
            <v>-</v>
          </cell>
        </row>
        <row r="379">
          <cell r="D379" t="str">
            <v>-</v>
          </cell>
        </row>
        <row r="380">
          <cell r="D380" t="str">
            <v>-</v>
          </cell>
        </row>
        <row r="381">
          <cell r="D381" t="str">
            <v>-</v>
          </cell>
        </row>
        <row r="382">
          <cell r="D382" t="str">
            <v>-</v>
          </cell>
        </row>
        <row r="383">
          <cell r="D383" t="str">
            <v>-</v>
          </cell>
        </row>
        <row r="384">
          <cell r="D384" t="str">
            <v>-</v>
          </cell>
        </row>
        <row r="385">
          <cell r="D385" t="str">
            <v>-</v>
          </cell>
        </row>
        <row r="386">
          <cell r="D386" t="str">
            <v>-</v>
          </cell>
        </row>
        <row r="387">
          <cell r="D387" t="str">
            <v>-</v>
          </cell>
        </row>
        <row r="388">
          <cell r="D388" t="str">
            <v>-</v>
          </cell>
        </row>
        <row r="389">
          <cell r="D389" t="str">
            <v>-</v>
          </cell>
        </row>
        <row r="390">
          <cell r="D390" t="str">
            <v>-</v>
          </cell>
        </row>
        <row r="391">
          <cell r="D391" t="str">
            <v>-</v>
          </cell>
        </row>
        <row r="392">
          <cell r="D392" t="str">
            <v>-</v>
          </cell>
        </row>
        <row r="393">
          <cell r="D393" t="str">
            <v>-</v>
          </cell>
        </row>
        <row r="394">
          <cell r="D394" t="str">
            <v>-</v>
          </cell>
        </row>
        <row r="395">
          <cell r="D395" t="str">
            <v>-</v>
          </cell>
        </row>
        <row r="396">
          <cell r="D396" t="str">
            <v>-</v>
          </cell>
        </row>
        <row r="397">
          <cell r="D397" t="str">
            <v>-</v>
          </cell>
        </row>
        <row r="398">
          <cell r="D398" t="str">
            <v>-</v>
          </cell>
        </row>
        <row r="399">
          <cell r="D399" t="str">
            <v>-</v>
          </cell>
        </row>
        <row r="400">
          <cell r="D400" t="str">
            <v>-</v>
          </cell>
        </row>
        <row r="401">
          <cell r="D401" t="str">
            <v>-</v>
          </cell>
        </row>
        <row r="402">
          <cell r="D402" t="str">
            <v>-</v>
          </cell>
        </row>
        <row r="403">
          <cell r="D403" t="str">
            <v>-</v>
          </cell>
        </row>
        <row r="404">
          <cell r="D404" t="str">
            <v>-</v>
          </cell>
        </row>
        <row r="405">
          <cell r="D405" t="str">
            <v>-</v>
          </cell>
        </row>
        <row r="406">
          <cell r="D406" t="str">
            <v>-</v>
          </cell>
        </row>
        <row r="407">
          <cell r="D407" t="str">
            <v>-</v>
          </cell>
        </row>
        <row r="408">
          <cell r="D408" t="str">
            <v>-</v>
          </cell>
        </row>
        <row r="409">
          <cell r="D409" t="str">
            <v>-</v>
          </cell>
        </row>
        <row r="410">
          <cell r="D410" t="str">
            <v>-</v>
          </cell>
        </row>
        <row r="411">
          <cell r="D411" t="str">
            <v>-</v>
          </cell>
        </row>
        <row r="412">
          <cell r="D412" t="str">
            <v>-</v>
          </cell>
        </row>
        <row r="413">
          <cell r="D413" t="str">
            <v>-</v>
          </cell>
        </row>
        <row r="414">
          <cell r="D414" t="str">
            <v>-</v>
          </cell>
        </row>
        <row r="415">
          <cell r="D415" t="str">
            <v>-</v>
          </cell>
        </row>
        <row r="416">
          <cell r="D416" t="str">
            <v>-</v>
          </cell>
        </row>
        <row r="417">
          <cell r="D417" t="str">
            <v>-</v>
          </cell>
        </row>
        <row r="418">
          <cell r="D418" t="str">
            <v>-</v>
          </cell>
        </row>
        <row r="419">
          <cell r="D419" t="str">
            <v>-</v>
          </cell>
        </row>
        <row r="420">
          <cell r="D420" t="str">
            <v>-</v>
          </cell>
        </row>
        <row r="421">
          <cell r="D421" t="str">
            <v>-</v>
          </cell>
        </row>
        <row r="422">
          <cell r="D422" t="str">
            <v>-</v>
          </cell>
        </row>
        <row r="423">
          <cell r="D423" t="str">
            <v>-</v>
          </cell>
        </row>
        <row r="424">
          <cell r="D424" t="str">
            <v>-</v>
          </cell>
        </row>
        <row r="425">
          <cell r="D425" t="str">
            <v>-</v>
          </cell>
        </row>
        <row r="426">
          <cell r="D426" t="str">
            <v>-</v>
          </cell>
        </row>
        <row r="427">
          <cell r="D427" t="str">
            <v>-</v>
          </cell>
        </row>
        <row r="428">
          <cell r="D428" t="str">
            <v>-</v>
          </cell>
        </row>
        <row r="429">
          <cell r="D429" t="str">
            <v>-</v>
          </cell>
        </row>
        <row r="430">
          <cell r="D430" t="str">
            <v>-</v>
          </cell>
        </row>
        <row r="431">
          <cell r="D431" t="str">
            <v>-</v>
          </cell>
        </row>
        <row r="432">
          <cell r="D432" t="str">
            <v>-</v>
          </cell>
        </row>
        <row r="433">
          <cell r="D433" t="str">
            <v>-</v>
          </cell>
        </row>
        <row r="434">
          <cell r="D434" t="str">
            <v>-</v>
          </cell>
        </row>
        <row r="435">
          <cell r="D435" t="str">
            <v>-</v>
          </cell>
        </row>
        <row r="436">
          <cell r="D436" t="str">
            <v>-</v>
          </cell>
        </row>
        <row r="437">
          <cell r="D437" t="str">
            <v>-</v>
          </cell>
        </row>
        <row r="438">
          <cell r="D438" t="str">
            <v>-</v>
          </cell>
        </row>
        <row r="439">
          <cell r="D439" t="str">
            <v>-</v>
          </cell>
        </row>
        <row r="440">
          <cell r="D440" t="str">
            <v>-</v>
          </cell>
        </row>
        <row r="441">
          <cell r="D441" t="str">
            <v>-</v>
          </cell>
        </row>
        <row r="442">
          <cell r="D442" t="str">
            <v>-</v>
          </cell>
        </row>
        <row r="443">
          <cell r="D443" t="str">
            <v>-</v>
          </cell>
        </row>
        <row r="444">
          <cell r="D444" t="str">
            <v>-</v>
          </cell>
        </row>
        <row r="445">
          <cell r="D445" t="str">
            <v>-</v>
          </cell>
        </row>
        <row r="446">
          <cell r="D446" t="str">
            <v>-</v>
          </cell>
        </row>
        <row r="447">
          <cell r="D447" t="str">
            <v>-</v>
          </cell>
        </row>
        <row r="448">
          <cell r="D448" t="str">
            <v>-</v>
          </cell>
        </row>
        <row r="449">
          <cell r="D449" t="str">
            <v>-</v>
          </cell>
        </row>
        <row r="450">
          <cell r="D450" t="str">
            <v>-</v>
          </cell>
        </row>
        <row r="451">
          <cell r="D451" t="str">
            <v>-</v>
          </cell>
        </row>
        <row r="452">
          <cell r="D452" t="str">
            <v>-</v>
          </cell>
        </row>
        <row r="453">
          <cell r="D453" t="str">
            <v>-</v>
          </cell>
        </row>
        <row r="454">
          <cell r="D454" t="str">
            <v>-</v>
          </cell>
        </row>
        <row r="455">
          <cell r="D455" t="str">
            <v>-</v>
          </cell>
        </row>
        <row r="456">
          <cell r="D456" t="str">
            <v>-</v>
          </cell>
        </row>
        <row r="457">
          <cell r="D457" t="str">
            <v>-</v>
          </cell>
        </row>
        <row r="458">
          <cell r="D458" t="str">
            <v>-</v>
          </cell>
        </row>
        <row r="459">
          <cell r="D459" t="str">
            <v>-</v>
          </cell>
        </row>
        <row r="460">
          <cell r="D460" t="str">
            <v>-</v>
          </cell>
        </row>
        <row r="461">
          <cell r="D461" t="str">
            <v>-</v>
          </cell>
        </row>
        <row r="462">
          <cell r="D462" t="str">
            <v>-</v>
          </cell>
        </row>
        <row r="463">
          <cell r="D463" t="str">
            <v>-</v>
          </cell>
        </row>
        <row r="464">
          <cell r="D464" t="str">
            <v>-</v>
          </cell>
        </row>
        <row r="465">
          <cell r="D465" t="str">
            <v>-</v>
          </cell>
        </row>
        <row r="466">
          <cell r="D466" t="str">
            <v>-</v>
          </cell>
        </row>
        <row r="467">
          <cell r="D467" t="str">
            <v>-</v>
          </cell>
        </row>
        <row r="468">
          <cell r="D468" t="str">
            <v>-</v>
          </cell>
        </row>
        <row r="469">
          <cell r="D469" t="str">
            <v>-</v>
          </cell>
        </row>
        <row r="470">
          <cell r="D470" t="str">
            <v>-</v>
          </cell>
        </row>
        <row r="471">
          <cell r="D471" t="str">
            <v>-</v>
          </cell>
        </row>
        <row r="472">
          <cell r="D472" t="str">
            <v>-</v>
          </cell>
        </row>
        <row r="473">
          <cell r="D473" t="str">
            <v>-</v>
          </cell>
        </row>
        <row r="474">
          <cell r="D474" t="str">
            <v>-</v>
          </cell>
        </row>
        <row r="475">
          <cell r="D475" t="str">
            <v>-</v>
          </cell>
        </row>
        <row r="476">
          <cell r="D476" t="str">
            <v>-</v>
          </cell>
        </row>
        <row r="477">
          <cell r="D477" t="str">
            <v>-</v>
          </cell>
        </row>
        <row r="478">
          <cell r="D478" t="str">
            <v>-</v>
          </cell>
        </row>
        <row r="479">
          <cell r="D479" t="str">
            <v>-</v>
          </cell>
        </row>
        <row r="480">
          <cell r="D480" t="str">
            <v>-</v>
          </cell>
        </row>
        <row r="481">
          <cell r="D481" t="str">
            <v>-</v>
          </cell>
        </row>
        <row r="482">
          <cell r="D482" t="str">
            <v>-</v>
          </cell>
        </row>
        <row r="483">
          <cell r="D483" t="str">
            <v>-</v>
          </cell>
        </row>
        <row r="484">
          <cell r="D484" t="str">
            <v>-</v>
          </cell>
        </row>
        <row r="485">
          <cell r="D485" t="str">
            <v>-</v>
          </cell>
        </row>
        <row r="486">
          <cell r="D486" t="str">
            <v>-</v>
          </cell>
        </row>
        <row r="487">
          <cell r="D487" t="str">
            <v>-</v>
          </cell>
        </row>
        <row r="488">
          <cell r="D488" t="str">
            <v>-</v>
          </cell>
        </row>
        <row r="489">
          <cell r="D489" t="str">
            <v>-</v>
          </cell>
        </row>
        <row r="490">
          <cell r="D490" t="str">
            <v>-</v>
          </cell>
        </row>
        <row r="491">
          <cell r="D491" t="str">
            <v>-</v>
          </cell>
        </row>
        <row r="492">
          <cell r="D492" t="str">
            <v>-</v>
          </cell>
        </row>
        <row r="493">
          <cell r="D493" t="str">
            <v>-</v>
          </cell>
        </row>
        <row r="494">
          <cell r="D494" t="str">
            <v>-</v>
          </cell>
        </row>
        <row r="495">
          <cell r="D495" t="str">
            <v>-</v>
          </cell>
        </row>
        <row r="496">
          <cell r="D496" t="str">
            <v>-</v>
          </cell>
        </row>
        <row r="497">
          <cell r="D497" t="str">
            <v>-</v>
          </cell>
        </row>
        <row r="498">
          <cell r="D498" t="str">
            <v>-</v>
          </cell>
        </row>
        <row r="499">
          <cell r="D499" t="str">
            <v>-</v>
          </cell>
        </row>
        <row r="500">
          <cell r="D500" t="str">
            <v>-</v>
          </cell>
        </row>
        <row r="501">
          <cell r="D501" t="str">
            <v>-</v>
          </cell>
        </row>
        <row r="502">
          <cell r="D502" t="str">
            <v>-</v>
          </cell>
        </row>
        <row r="503">
          <cell r="D503" t="str">
            <v>-</v>
          </cell>
        </row>
        <row r="504">
          <cell r="D504" t="str">
            <v>-</v>
          </cell>
        </row>
        <row r="505">
          <cell r="D505" t="str">
            <v>-</v>
          </cell>
        </row>
        <row r="506">
          <cell r="D506" t="str">
            <v>-</v>
          </cell>
        </row>
        <row r="507">
          <cell r="D507" t="str">
            <v>-</v>
          </cell>
        </row>
        <row r="508">
          <cell r="D508" t="str">
            <v>-</v>
          </cell>
        </row>
        <row r="509">
          <cell r="D509" t="str">
            <v>-</v>
          </cell>
        </row>
        <row r="510">
          <cell r="D510" t="str">
            <v>-</v>
          </cell>
        </row>
        <row r="511">
          <cell r="D511" t="str">
            <v>-</v>
          </cell>
        </row>
        <row r="512">
          <cell r="D512" t="str">
            <v>-</v>
          </cell>
        </row>
        <row r="513">
          <cell r="D513" t="str">
            <v>-</v>
          </cell>
        </row>
        <row r="514">
          <cell r="D514" t="str">
            <v>-</v>
          </cell>
        </row>
        <row r="515">
          <cell r="D515" t="str">
            <v>-</v>
          </cell>
        </row>
        <row r="516">
          <cell r="D516" t="str">
            <v>-</v>
          </cell>
        </row>
        <row r="517">
          <cell r="D517" t="str">
            <v>-</v>
          </cell>
        </row>
        <row r="518">
          <cell r="D518" t="str">
            <v>-</v>
          </cell>
        </row>
        <row r="519">
          <cell r="D519" t="str">
            <v>-</v>
          </cell>
        </row>
        <row r="520">
          <cell r="D520" t="str">
            <v>-</v>
          </cell>
        </row>
        <row r="521">
          <cell r="D521" t="str">
            <v>-</v>
          </cell>
        </row>
        <row r="522">
          <cell r="D522" t="str">
            <v>-</v>
          </cell>
        </row>
        <row r="523">
          <cell r="D523" t="str">
            <v>-</v>
          </cell>
        </row>
        <row r="524">
          <cell r="D524" t="str">
            <v>-</v>
          </cell>
        </row>
        <row r="525">
          <cell r="D525" t="str">
            <v>-</v>
          </cell>
        </row>
        <row r="526">
          <cell r="D526" t="str">
            <v>-</v>
          </cell>
        </row>
        <row r="527">
          <cell r="D527" t="str">
            <v>-</v>
          </cell>
        </row>
        <row r="528">
          <cell r="D528" t="str">
            <v>-</v>
          </cell>
        </row>
        <row r="529">
          <cell r="D529" t="str">
            <v>-</v>
          </cell>
        </row>
        <row r="530">
          <cell r="D530" t="str">
            <v>-</v>
          </cell>
        </row>
        <row r="531">
          <cell r="D531" t="str">
            <v>-</v>
          </cell>
        </row>
        <row r="532">
          <cell r="D532" t="str">
            <v>-</v>
          </cell>
        </row>
        <row r="533">
          <cell r="D533" t="str">
            <v>-</v>
          </cell>
        </row>
        <row r="534">
          <cell r="D534" t="str">
            <v>-</v>
          </cell>
        </row>
        <row r="535">
          <cell r="D535" t="str">
            <v>-</v>
          </cell>
        </row>
        <row r="536">
          <cell r="D536" t="str">
            <v>-</v>
          </cell>
        </row>
        <row r="537">
          <cell r="D537" t="str">
            <v>-</v>
          </cell>
        </row>
        <row r="538">
          <cell r="D538" t="str">
            <v>-</v>
          </cell>
        </row>
        <row r="539">
          <cell r="D539" t="str">
            <v>-</v>
          </cell>
        </row>
        <row r="540">
          <cell r="D540" t="str">
            <v>-</v>
          </cell>
        </row>
        <row r="541">
          <cell r="D541" t="str">
            <v>-</v>
          </cell>
        </row>
        <row r="542">
          <cell r="D542" t="str">
            <v>-</v>
          </cell>
        </row>
        <row r="543">
          <cell r="D543" t="str">
            <v>-</v>
          </cell>
        </row>
        <row r="544">
          <cell r="D544" t="str">
            <v>-</v>
          </cell>
        </row>
        <row r="545">
          <cell r="D545" t="str">
            <v>-</v>
          </cell>
        </row>
        <row r="546">
          <cell r="D546" t="str">
            <v>-</v>
          </cell>
        </row>
        <row r="547">
          <cell r="D547" t="str">
            <v>-</v>
          </cell>
        </row>
        <row r="548">
          <cell r="D548" t="str">
            <v>-</v>
          </cell>
        </row>
        <row r="549">
          <cell r="D549" t="str">
            <v>-</v>
          </cell>
        </row>
        <row r="550">
          <cell r="D550" t="str">
            <v>-</v>
          </cell>
        </row>
        <row r="551">
          <cell r="D551" t="str">
            <v>-</v>
          </cell>
        </row>
        <row r="552">
          <cell r="D552" t="str">
            <v>-</v>
          </cell>
        </row>
        <row r="553">
          <cell r="D553" t="str">
            <v>-</v>
          </cell>
        </row>
        <row r="554">
          <cell r="D554" t="str">
            <v>-</v>
          </cell>
        </row>
        <row r="555">
          <cell r="D555" t="str">
            <v>-</v>
          </cell>
        </row>
        <row r="556">
          <cell r="D556" t="str">
            <v>-</v>
          </cell>
        </row>
        <row r="557">
          <cell r="D557" t="str">
            <v>-</v>
          </cell>
        </row>
        <row r="558">
          <cell r="D558" t="str">
            <v>-</v>
          </cell>
        </row>
        <row r="559">
          <cell r="D559" t="str">
            <v>-</v>
          </cell>
        </row>
        <row r="560">
          <cell r="D560" t="str">
            <v>-</v>
          </cell>
        </row>
        <row r="561">
          <cell r="D561" t="str">
            <v>-</v>
          </cell>
        </row>
        <row r="562">
          <cell r="D562" t="str">
            <v>-</v>
          </cell>
        </row>
        <row r="563">
          <cell r="D563" t="str">
            <v>-</v>
          </cell>
        </row>
        <row r="564">
          <cell r="D564" t="str">
            <v>-</v>
          </cell>
        </row>
        <row r="565">
          <cell r="D565" t="str">
            <v>-</v>
          </cell>
        </row>
        <row r="566">
          <cell r="D566" t="str">
            <v>-</v>
          </cell>
        </row>
        <row r="567">
          <cell r="D567" t="str">
            <v>-</v>
          </cell>
        </row>
        <row r="568">
          <cell r="D568" t="str">
            <v>-</v>
          </cell>
        </row>
        <row r="569">
          <cell r="D569" t="str">
            <v>-</v>
          </cell>
        </row>
        <row r="570">
          <cell r="D570" t="str">
            <v>-</v>
          </cell>
        </row>
        <row r="571">
          <cell r="D571" t="str">
            <v>-</v>
          </cell>
        </row>
        <row r="572">
          <cell r="D572" t="str">
            <v>-</v>
          </cell>
        </row>
        <row r="573">
          <cell r="D573" t="str">
            <v>-</v>
          </cell>
        </row>
        <row r="574">
          <cell r="D574" t="str">
            <v>-</v>
          </cell>
        </row>
        <row r="575">
          <cell r="D575" t="str">
            <v>-</v>
          </cell>
        </row>
        <row r="576">
          <cell r="D576" t="str">
            <v>-</v>
          </cell>
        </row>
        <row r="577">
          <cell r="D577" t="str">
            <v>-</v>
          </cell>
        </row>
        <row r="578">
          <cell r="D578" t="str">
            <v>-</v>
          </cell>
        </row>
        <row r="579">
          <cell r="D579" t="str">
            <v>-</v>
          </cell>
        </row>
        <row r="580">
          <cell r="D580" t="str">
            <v>-</v>
          </cell>
        </row>
        <row r="581">
          <cell r="D581" t="str">
            <v>-</v>
          </cell>
        </row>
        <row r="582">
          <cell r="D582" t="str">
            <v>-</v>
          </cell>
        </row>
        <row r="583">
          <cell r="D583" t="str">
            <v>-</v>
          </cell>
        </row>
        <row r="584">
          <cell r="D584" t="str">
            <v>-</v>
          </cell>
        </row>
        <row r="585">
          <cell r="D585" t="str">
            <v>-</v>
          </cell>
        </row>
        <row r="586">
          <cell r="D586" t="str">
            <v>-</v>
          </cell>
        </row>
        <row r="587">
          <cell r="D587" t="str">
            <v>-</v>
          </cell>
        </row>
        <row r="588">
          <cell r="D588" t="str">
            <v>-</v>
          </cell>
        </row>
        <row r="589">
          <cell r="D589" t="str">
            <v>-</v>
          </cell>
        </row>
        <row r="590">
          <cell r="D590" t="str">
            <v>-</v>
          </cell>
        </row>
        <row r="591">
          <cell r="D591" t="str">
            <v>-</v>
          </cell>
        </row>
        <row r="592">
          <cell r="D592" t="str">
            <v>-</v>
          </cell>
        </row>
        <row r="593">
          <cell r="D593" t="str">
            <v>-</v>
          </cell>
        </row>
        <row r="594">
          <cell r="D594" t="str">
            <v>-</v>
          </cell>
        </row>
        <row r="595">
          <cell r="D595" t="str">
            <v>-</v>
          </cell>
        </row>
        <row r="596">
          <cell r="D596" t="str">
            <v>-</v>
          </cell>
        </row>
        <row r="597">
          <cell r="D597" t="str">
            <v>-</v>
          </cell>
        </row>
        <row r="598">
          <cell r="D598" t="str">
            <v>-</v>
          </cell>
        </row>
        <row r="599">
          <cell r="D599" t="str">
            <v>-</v>
          </cell>
        </row>
        <row r="600">
          <cell r="D600" t="str">
            <v>-</v>
          </cell>
        </row>
        <row r="601">
          <cell r="D601" t="str">
            <v>-</v>
          </cell>
        </row>
        <row r="602">
          <cell r="D602" t="str">
            <v>-</v>
          </cell>
        </row>
        <row r="603">
          <cell r="D603" t="str">
            <v>-</v>
          </cell>
        </row>
        <row r="604">
          <cell r="D604" t="str">
            <v>-</v>
          </cell>
        </row>
        <row r="605">
          <cell r="D605" t="str">
            <v>-</v>
          </cell>
        </row>
        <row r="606">
          <cell r="D606" t="str">
            <v>-</v>
          </cell>
        </row>
        <row r="607">
          <cell r="D607" t="str">
            <v>-</v>
          </cell>
        </row>
        <row r="608">
          <cell r="D608" t="str">
            <v>-</v>
          </cell>
        </row>
        <row r="609">
          <cell r="D609" t="str">
            <v>-</v>
          </cell>
        </row>
        <row r="610">
          <cell r="D610" t="str">
            <v>-</v>
          </cell>
        </row>
        <row r="611">
          <cell r="D611" t="str">
            <v>-</v>
          </cell>
        </row>
        <row r="612">
          <cell r="D612" t="str">
            <v>-</v>
          </cell>
        </row>
        <row r="613">
          <cell r="D613" t="str">
            <v>-</v>
          </cell>
        </row>
        <row r="614">
          <cell r="D614" t="str">
            <v>-</v>
          </cell>
        </row>
        <row r="615">
          <cell r="D615" t="str">
            <v>-</v>
          </cell>
        </row>
        <row r="616">
          <cell r="D616" t="str">
            <v>-</v>
          </cell>
        </row>
        <row r="617">
          <cell r="D617" t="str">
            <v>-</v>
          </cell>
        </row>
        <row r="618">
          <cell r="D618" t="str">
            <v>-</v>
          </cell>
        </row>
        <row r="619">
          <cell r="D619" t="str">
            <v>-</v>
          </cell>
        </row>
        <row r="620">
          <cell r="D620" t="str">
            <v>-</v>
          </cell>
        </row>
        <row r="621">
          <cell r="D621" t="str">
            <v>-</v>
          </cell>
        </row>
        <row r="622">
          <cell r="D622" t="str">
            <v>-</v>
          </cell>
        </row>
        <row r="623">
          <cell r="D623" t="str">
            <v>-</v>
          </cell>
        </row>
        <row r="624">
          <cell r="D624" t="str">
            <v>-</v>
          </cell>
        </row>
        <row r="625">
          <cell r="D625" t="str">
            <v>-</v>
          </cell>
        </row>
        <row r="626">
          <cell r="D626" t="str">
            <v>-</v>
          </cell>
        </row>
        <row r="627">
          <cell r="D627" t="str">
            <v>-</v>
          </cell>
        </row>
        <row r="628">
          <cell r="D628" t="str">
            <v>-</v>
          </cell>
        </row>
        <row r="629">
          <cell r="D629" t="str">
            <v>-</v>
          </cell>
        </row>
        <row r="630">
          <cell r="D630" t="str">
            <v>-</v>
          </cell>
        </row>
        <row r="631">
          <cell r="D631" t="str">
            <v>-</v>
          </cell>
        </row>
        <row r="632">
          <cell r="D632" t="str">
            <v>-</v>
          </cell>
        </row>
        <row r="633">
          <cell r="D633" t="str">
            <v>-</v>
          </cell>
        </row>
        <row r="634">
          <cell r="D634" t="str">
            <v>-</v>
          </cell>
        </row>
        <row r="635">
          <cell r="D635" t="str">
            <v>-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file:///\\OPENWRT\vol1\&#23567;&#37101;\&#26723;&#26696;\3&#26376;\&#35802;&#23433;&#27901;\&#23567;&#30003;\HLCUTS1190849351" TargetMode="External"/><Relationship Id="rId1" Type="http://schemas.openxmlformats.org/officeDocument/2006/relationships/hyperlink" Target="file:///\\OPENWRT\vol1\&#23567;&#37101;\&#26723;&#26696;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"/>
  <sheetViews>
    <sheetView tabSelected="1" workbookViewId="0">
      <selection activeCell="AO15" sqref="AO15"/>
    </sheetView>
  </sheetViews>
  <sheetFormatPr defaultColWidth="9" defaultRowHeight="13.5"/>
  <cols>
    <col min="1" max="1" width="3.75" style="2" customWidth="1"/>
    <col min="2" max="2" width="11.625" style="3" customWidth="1"/>
    <col min="3" max="3" width="9.5" style="4" customWidth="1"/>
    <col min="4" max="4" width="9" style="4"/>
    <col min="5" max="5" width="9" style="3"/>
    <col min="6" max="6" width="21.125" style="3" customWidth="1"/>
    <col min="7" max="7" width="5.5" style="4" customWidth="1"/>
    <col min="8" max="8" width="7.875" style="3" customWidth="1"/>
    <col min="9" max="9" width="38.25" style="3" customWidth="1"/>
    <col min="10" max="10" width="1.875" style="5" customWidth="1"/>
    <col min="11" max="11" width="21.625" style="6" customWidth="1"/>
    <col min="12" max="12" width="12.625" style="3" customWidth="1"/>
    <col min="13" max="13" width="10.875" style="3" customWidth="1"/>
    <col min="14" max="14" width="5.75" style="3" customWidth="1"/>
    <col min="15" max="15" width="13" style="3" customWidth="1"/>
    <col min="16" max="16" width="11.125" style="3" customWidth="1"/>
    <col min="17" max="17" width="9.375" style="3" customWidth="1"/>
    <col min="18" max="18" width="10.625" style="3" customWidth="1"/>
    <col min="19" max="19" width="9.75" style="3" customWidth="1"/>
    <col min="20" max="20" width="9.5" style="3" customWidth="1"/>
    <col min="21" max="21" width="8.875" style="3" customWidth="1"/>
    <col min="22" max="22" width="12" style="4" customWidth="1"/>
    <col min="23" max="23" width="9" style="3"/>
    <col min="24" max="24" width="3.125" style="3" customWidth="1"/>
    <col min="25" max="28" width="7.75" style="7" customWidth="1"/>
    <col min="29" max="29" width="6.625" style="7" customWidth="1"/>
    <col min="30" max="30" width="10.75" style="7" customWidth="1"/>
    <col min="31" max="34" width="7.75" style="7" customWidth="1"/>
    <col min="35" max="35" width="7.75" style="8" customWidth="1"/>
    <col min="36" max="37" width="9" style="9"/>
    <col min="38" max="38" width="10.25" style="9" customWidth="1"/>
    <col min="39" max="39" width="9.875" style="10" customWidth="1"/>
    <col min="40" max="40" width="10.25" style="10" customWidth="1"/>
    <col min="41" max="41" width="55.25" style="1" customWidth="1"/>
    <col min="42" max="42" width="5.5" style="11" customWidth="1"/>
    <col min="43" max="43" width="7.5" style="11" customWidth="1"/>
    <col min="44" max="44" width="7.625" style="11" customWidth="1"/>
    <col min="45" max="45" width="12.75" style="11" customWidth="1"/>
    <col min="46" max="46" width="2.75" style="12" customWidth="1"/>
    <col min="47" max="47" width="12.875" style="11" customWidth="1"/>
    <col min="48" max="48" width="8.5" style="13" customWidth="1"/>
    <col min="49" max="49" width="10.5" style="5" customWidth="1"/>
    <col min="50" max="50" width="68.625" style="11" customWidth="1"/>
    <col min="51" max="51" width="4.25" style="11" customWidth="1"/>
    <col min="52" max="52" width="3.125" style="11" customWidth="1"/>
    <col min="53" max="53" width="9.125" style="11" customWidth="1"/>
    <col min="54" max="54" width="10.125" style="11" customWidth="1"/>
    <col min="55" max="55" width="28.5" style="1" customWidth="1"/>
    <col min="56" max="16384" width="9" style="1"/>
  </cols>
  <sheetData>
    <row r="1" s="1" customFormat="1" ht="18" customHeight="1" spans="1:54">
      <c r="A1" s="14" t="s">
        <v>0</v>
      </c>
      <c r="B1" s="15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6" t="s">
        <v>6</v>
      </c>
      <c r="H1" s="18" t="s">
        <v>7</v>
      </c>
      <c r="I1" s="17" t="s">
        <v>8</v>
      </c>
      <c r="J1" s="26" t="s">
        <v>9</v>
      </c>
      <c r="K1" s="27" t="s">
        <v>10</v>
      </c>
      <c r="L1" s="17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32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6" t="s">
        <v>21</v>
      </c>
      <c r="W1" s="17" t="s">
        <v>22</v>
      </c>
      <c r="X1" s="17" t="s">
        <v>23</v>
      </c>
      <c r="Y1" s="34" t="s">
        <v>24</v>
      </c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7" t="s">
        <v>25</v>
      </c>
      <c r="AK1" s="37"/>
      <c r="AL1" s="37"/>
      <c r="AM1" s="38" t="s">
        <v>26</v>
      </c>
      <c r="AN1" s="38"/>
      <c r="AO1" s="17" t="s">
        <v>27</v>
      </c>
      <c r="AP1" s="42" t="s">
        <v>28</v>
      </c>
      <c r="AQ1" s="43"/>
      <c r="AR1" s="44"/>
      <c r="AS1" s="45"/>
      <c r="AT1" s="12"/>
      <c r="AU1" s="11"/>
      <c r="AV1" s="13"/>
      <c r="AW1" s="26" t="s">
        <v>29</v>
      </c>
      <c r="AX1" s="52"/>
      <c r="AY1" s="11"/>
      <c r="AZ1" s="50" t="s">
        <v>30</v>
      </c>
      <c r="BA1" s="11"/>
      <c r="BB1" s="11"/>
    </row>
    <row r="2" s="1" customFormat="1" ht="18" customHeight="1" spans="1:54">
      <c r="A2" s="19" t="s">
        <v>31</v>
      </c>
      <c r="B2" s="15"/>
      <c r="C2" s="16"/>
      <c r="D2" s="16"/>
      <c r="E2" s="17"/>
      <c r="F2" s="17"/>
      <c r="G2" s="16"/>
      <c r="H2" s="18"/>
      <c r="I2" s="17"/>
      <c r="J2" s="28"/>
      <c r="K2" s="27"/>
      <c r="L2" s="17"/>
      <c r="M2" s="18"/>
      <c r="N2" s="18"/>
      <c r="O2" s="18"/>
      <c r="P2" s="18"/>
      <c r="Q2" s="32"/>
      <c r="R2" s="17"/>
      <c r="S2" s="17"/>
      <c r="T2" s="17"/>
      <c r="U2" s="17"/>
      <c r="V2" s="16"/>
      <c r="W2" s="17"/>
      <c r="X2" s="17"/>
      <c r="Y2" s="35" t="s">
        <v>32</v>
      </c>
      <c r="Z2" s="35" t="s">
        <v>33</v>
      </c>
      <c r="AA2" s="35" t="s">
        <v>34</v>
      </c>
      <c r="AB2" s="35" t="s">
        <v>35</v>
      </c>
      <c r="AC2" s="35" t="s">
        <v>36</v>
      </c>
      <c r="AD2" s="35" t="s">
        <v>37</v>
      </c>
      <c r="AE2" s="35" t="s">
        <v>38</v>
      </c>
      <c r="AF2" s="35" t="s">
        <v>39</v>
      </c>
      <c r="AG2" s="35" t="s">
        <v>40</v>
      </c>
      <c r="AH2" s="35" t="s">
        <v>41</v>
      </c>
      <c r="AI2" s="35" t="s">
        <v>42</v>
      </c>
      <c r="AJ2" s="37" t="s">
        <v>25</v>
      </c>
      <c r="AK2" s="37" t="s">
        <v>43</v>
      </c>
      <c r="AL2" s="37" t="s">
        <v>44</v>
      </c>
      <c r="AM2" s="38" t="s">
        <v>45</v>
      </c>
      <c r="AN2" s="38" t="s">
        <v>46</v>
      </c>
      <c r="AO2" s="17"/>
      <c r="AP2" s="46"/>
      <c r="AQ2" s="46"/>
      <c r="AR2" s="46"/>
      <c r="AS2" s="45"/>
      <c r="AT2" s="12"/>
      <c r="AU2" s="11"/>
      <c r="AV2" s="13"/>
      <c r="AW2" s="28"/>
      <c r="AX2" s="53"/>
      <c r="AY2" s="11"/>
      <c r="AZ2" s="50"/>
      <c r="BA2" s="11" t="s">
        <v>47</v>
      </c>
      <c r="BB2" s="11" t="s">
        <v>48</v>
      </c>
    </row>
    <row r="3" s="1" customFormat="1" ht="18" customHeight="1" spans="1:54">
      <c r="A3" s="20" t="str">
        <f t="shared" ref="A3:A10" si="0">HYPERLINK(AX3,AY3)</f>
        <v>1郭</v>
      </c>
      <c r="B3" s="21">
        <v>43545</v>
      </c>
      <c r="C3" s="22" t="s">
        <v>49</v>
      </c>
      <c r="D3" s="22" t="s">
        <v>50</v>
      </c>
      <c r="E3" s="23" t="s">
        <v>51</v>
      </c>
      <c r="F3" s="24" t="s">
        <v>52</v>
      </c>
      <c r="G3" s="25" t="s">
        <v>53</v>
      </c>
      <c r="H3" s="23" t="s">
        <v>54</v>
      </c>
      <c r="I3" s="23" t="s">
        <v>55</v>
      </c>
      <c r="J3" s="29" t="b">
        <f>IF(K3=[1]箱号!$A$1,MAX(J$2:J2)+1)</f>
        <v>0</v>
      </c>
      <c r="K3" s="23" t="s">
        <v>56</v>
      </c>
      <c r="L3" s="23" t="s">
        <v>57</v>
      </c>
      <c r="M3" s="23" t="s">
        <v>58</v>
      </c>
      <c r="N3" s="23">
        <v>2370</v>
      </c>
      <c r="O3" s="23" t="s">
        <v>59</v>
      </c>
      <c r="P3" s="30">
        <v>43544</v>
      </c>
      <c r="Q3" s="23" t="s">
        <v>60</v>
      </c>
      <c r="R3" s="23" t="s">
        <v>61</v>
      </c>
      <c r="S3" s="23" t="s">
        <v>62</v>
      </c>
      <c r="T3" s="23" t="s">
        <v>63</v>
      </c>
      <c r="U3" s="23" t="s">
        <v>64</v>
      </c>
      <c r="V3" s="22">
        <f>IF(U3="","",VLOOKUP(U3,[1]司机联系!C:E,3,FALSE))</f>
        <v>15320062899</v>
      </c>
      <c r="W3" s="23" t="s">
        <v>65</v>
      </c>
      <c r="X3" s="33" t="s">
        <v>66</v>
      </c>
      <c r="Y3" s="36">
        <v>750</v>
      </c>
      <c r="Z3" s="36"/>
      <c r="AA3" s="36"/>
      <c r="AB3" s="36"/>
      <c r="AC3" s="36">
        <v>150</v>
      </c>
      <c r="AD3" s="36"/>
      <c r="AE3" s="36"/>
      <c r="AF3" s="36"/>
      <c r="AG3" s="36"/>
      <c r="AH3" s="36"/>
      <c r="AI3" s="39">
        <f t="shared" ref="AI3:AI6" si="1">SUM(Y3:AH3)</f>
        <v>900</v>
      </c>
      <c r="AJ3" s="40">
        <v>252</v>
      </c>
      <c r="AK3" s="40"/>
      <c r="AL3" s="40" t="s">
        <v>67</v>
      </c>
      <c r="AM3" s="41"/>
      <c r="AN3" s="41"/>
      <c r="AO3" s="47" t="s">
        <v>68</v>
      </c>
      <c r="AP3" s="48" t="str">
        <f t="shared" ref="AP3:AP10" si="2">LEFT(L3,4)</f>
        <v>HLXU</v>
      </c>
      <c r="AQ3" s="48" t="str">
        <f t="shared" ref="AQ3:AQ10" si="3">MID(L3,5,6)</f>
        <v>314037</v>
      </c>
      <c r="AR3" s="49" t="str">
        <f t="shared" ref="AR3:AR10" si="4">""&amp;RIGHT(MOD((CHOOSE((CODE(MIDB(AP3,1,1))-64),10,12,13,14,15,16,17,18,19,20,21,23,24,25,26,27,28,29,30,31,32,34,35,36,37,38)*2^0+CHOOSE((CODE(MIDB(AP3,2,1))-64),10,12,13,14,15,16,17,18,19,20,21,23,24,25,26,27,28,29,30,31,32,34,35,36,37,38)*2^1+CHOOSE((CODE(MIDB(AP3,3,1))-64),10,12,13,14,15,16,17,18,19,20,21,23,24,25,26,27,28,29,30,31,32,34,35,36,37,38)*2^2+32*2^3)+MIDB(AQ3,1,1)*2^4+MIDB(AQ3,2,1)*2^5+MIDB(AQ3,3,1)*2^6+MIDB(AQ3,4,1)*2^7+MIDB(AQ3,5,1)*2^8+MIDB(AQ3,6,1)*2^9,11),1)</f>
        <v>4</v>
      </c>
      <c r="AS3" s="45" t="str">
        <f t="shared" ref="AS3:AS10" si="5">AP3&amp;AQ3&amp;AR3</f>
        <v>HLXU3140374</v>
      </c>
      <c r="AT3" s="12"/>
      <c r="AU3" s="11" t="str">
        <f t="shared" ref="AU3:AU10" si="6">IF(LEN(I3)=LENB(I3),"不含中文船名","ok")</f>
        <v>ok</v>
      </c>
      <c r="AV3" s="50" t="str">
        <f t="shared" ref="AV3:AV10" si="7">IF(ISERROR(FIND("(",I3,2)&amp;FIND(")",I3,2)),"ok","ok")</f>
        <v>ok</v>
      </c>
      <c r="AW3" s="29" t="str">
        <f t="shared" ref="AW3:AW10" si="8">IF(I3="","√",IF(AU3="OK",IF(AV3="OK","√","（）不是英文状态下输入的"),"无中文船名"))</f>
        <v>√</v>
      </c>
      <c r="AX3" s="11" t="str">
        <f>"\\OPENWRT\vol1\小郭\档案\"&amp;$A$1&amp;"\"&amp;C3&amp;"\"&amp;D3&amp;"\"&amp;K3</f>
        <v>\\OPENWRT\vol1\小郭\档案\3月\诚安泽\小申\HLCUTS1190849351</v>
      </c>
      <c r="AY3" s="11" t="str">
        <f t="shared" ref="AY3:AY10" si="9">IF(B3="","",ROW()-2)&amp;AZ3</f>
        <v>1郭</v>
      </c>
      <c r="AZ3" s="11" t="s">
        <v>69</v>
      </c>
      <c r="BA3" s="11" t="str">
        <f t="shared" ref="BA3:BA10" si="10">SUBSTITUTE(I3," ","")</f>
        <v>ALNEFUD(阿拉伯内夫德)/008W</v>
      </c>
      <c r="BB3" s="11" t="str">
        <f t="shared" ref="BB3:BB10" si="11">IF(ISERROR(FIND("(",I3,2)&amp;FIND(")",I3,2)),SUBSTITUTE(SUBSTITUTE(BA3,"（","("),"）",")"),BA3)</f>
        <v>ALNEFUD(阿拉伯内夫德)/008W</v>
      </c>
    </row>
    <row r="4" s="1" customFormat="1" ht="18" customHeight="1" spans="1:54">
      <c r="A4" s="20" t="str">
        <f t="shared" si="0"/>
        <v>2郭</v>
      </c>
      <c r="B4" s="21">
        <v>43545</v>
      </c>
      <c r="C4" s="22" t="s">
        <v>49</v>
      </c>
      <c r="D4" s="22" t="s">
        <v>50</v>
      </c>
      <c r="E4" s="23" t="s">
        <v>51</v>
      </c>
      <c r="F4" s="24" t="s">
        <v>52</v>
      </c>
      <c r="G4" s="25" t="s">
        <v>53</v>
      </c>
      <c r="H4" s="23" t="s">
        <v>54</v>
      </c>
      <c r="I4" s="23" t="s">
        <v>55</v>
      </c>
      <c r="J4" s="29" t="b">
        <f>IF(K4=[1]箱号!$A$1,MAX(J$2:J3)+1)</f>
        <v>0</v>
      </c>
      <c r="K4" s="23" t="s">
        <v>56</v>
      </c>
      <c r="L4" s="23" t="s">
        <v>70</v>
      </c>
      <c r="M4" s="23" t="s">
        <v>71</v>
      </c>
      <c r="N4" s="23">
        <v>2230</v>
      </c>
      <c r="O4" s="23" t="s">
        <v>59</v>
      </c>
      <c r="P4" s="30">
        <v>43544</v>
      </c>
      <c r="Q4" s="23" t="s">
        <v>60</v>
      </c>
      <c r="R4" s="23" t="s">
        <v>61</v>
      </c>
      <c r="S4" s="23" t="s">
        <v>62</v>
      </c>
      <c r="T4" s="23" t="s">
        <v>63</v>
      </c>
      <c r="U4" s="23" t="s">
        <v>64</v>
      </c>
      <c r="V4" s="22">
        <f>IF(U4="","",VLOOKUP(U4,[1]司机联系!C:E,3,FALSE))</f>
        <v>15320062899</v>
      </c>
      <c r="W4" s="23" t="s">
        <v>65</v>
      </c>
      <c r="X4" s="33" t="s">
        <v>66</v>
      </c>
      <c r="Y4" s="36">
        <v>750</v>
      </c>
      <c r="Z4" s="36"/>
      <c r="AA4" s="36"/>
      <c r="AB4" s="36"/>
      <c r="AC4" s="36">
        <v>150</v>
      </c>
      <c r="AD4" s="36"/>
      <c r="AE4" s="36"/>
      <c r="AF4" s="36"/>
      <c r="AG4" s="36"/>
      <c r="AH4" s="36"/>
      <c r="AI4" s="39">
        <f t="shared" si="1"/>
        <v>900</v>
      </c>
      <c r="AJ4" s="40">
        <v>252</v>
      </c>
      <c r="AK4" s="40"/>
      <c r="AL4" s="40" t="s">
        <v>67</v>
      </c>
      <c r="AM4" s="41"/>
      <c r="AN4" s="41"/>
      <c r="AO4" s="47" t="s">
        <v>68</v>
      </c>
      <c r="AP4" s="48" t="str">
        <f t="shared" si="2"/>
        <v>TCKU</v>
      </c>
      <c r="AQ4" s="48" t="str">
        <f t="shared" si="3"/>
        <v>245463</v>
      </c>
      <c r="AR4" s="49" t="str">
        <f t="shared" si="4"/>
        <v>6</v>
      </c>
      <c r="AS4" s="45" t="str">
        <f t="shared" si="5"/>
        <v>TCKU2454636</v>
      </c>
      <c r="AT4" s="12"/>
      <c r="AU4" s="11" t="str">
        <f t="shared" si="6"/>
        <v>ok</v>
      </c>
      <c r="AV4" s="50" t="str">
        <f t="shared" si="7"/>
        <v>ok</v>
      </c>
      <c r="AW4" s="29" t="str">
        <f t="shared" si="8"/>
        <v>√</v>
      </c>
      <c r="AX4" s="11" t="str">
        <f>"\\OPENWRT\vol1\小郭\档案\"&amp;$A$1&amp;"\"&amp;C4&amp;"\"&amp;D4&amp;"\"&amp;K4</f>
        <v>\\OPENWRT\vol1\小郭\档案\3月\诚安泽\小申\HLCUTS1190849351</v>
      </c>
      <c r="AY4" s="11" t="str">
        <f t="shared" si="9"/>
        <v>2郭</v>
      </c>
      <c r="AZ4" s="11" t="s">
        <v>69</v>
      </c>
      <c r="BA4" s="11" t="str">
        <f t="shared" si="10"/>
        <v>ALNEFUD(阿拉伯内夫德)/008W</v>
      </c>
      <c r="BB4" s="11" t="str">
        <f t="shared" si="11"/>
        <v>ALNEFUD(阿拉伯内夫德)/008W</v>
      </c>
    </row>
    <row r="5" s="1" customFormat="1" ht="18" customHeight="1" spans="1:54">
      <c r="A5" s="20" t="str">
        <f t="shared" si="0"/>
        <v>3郭</v>
      </c>
      <c r="B5" s="21">
        <v>43546</v>
      </c>
      <c r="C5" s="22" t="s">
        <v>72</v>
      </c>
      <c r="D5" s="22" t="s">
        <v>73</v>
      </c>
      <c r="E5" s="23" t="s">
        <v>74</v>
      </c>
      <c r="F5" s="24" t="s">
        <v>75</v>
      </c>
      <c r="G5" s="25" t="s">
        <v>76</v>
      </c>
      <c r="H5" s="23" t="s">
        <v>77</v>
      </c>
      <c r="I5" s="23" t="s">
        <v>78</v>
      </c>
      <c r="J5" s="29">
        <f>IF(K5=[1]箱号!$A$1,MAX(J$2:J4)+1)</f>
        <v>1</v>
      </c>
      <c r="K5" s="23" t="s">
        <v>79</v>
      </c>
      <c r="L5" s="23" t="s">
        <v>80</v>
      </c>
      <c r="M5" s="23" t="s">
        <v>81</v>
      </c>
      <c r="N5" s="23">
        <v>3800</v>
      </c>
      <c r="O5" s="23" t="s">
        <v>82</v>
      </c>
      <c r="P5" s="30">
        <v>43545</v>
      </c>
      <c r="Q5" s="23" t="s">
        <v>60</v>
      </c>
      <c r="R5" s="23" t="s">
        <v>83</v>
      </c>
      <c r="S5" s="30">
        <v>43552</v>
      </c>
      <c r="T5" s="23" t="s">
        <v>84</v>
      </c>
      <c r="U5" s="23" t="s">
        <v>85</v>
      </c>
      <c r="V5" s="22">
        <f>IF(U5="","",VLOOKUP(U5,[1]司机联系!C:E,3,FALSE))</f>
        <v>18822535156</v>
      </c>
      <c r="W5" s="23" t="s">
        <v>86</v>
      </c>
      <c r="X5" s="33" t="s">
        <v>66</v>
      </c>
      <c r="Y5" s="36">
        <v>1100</v>
      </c>
      <c r="Z5" s="36"/>
      <c r="AA5" s="36"/>
      <c r="AB5" s="36"/>
      <c r="AC5" s="36"/>
      <c r="AD5" s="36"/>
      <c r="AE5" s="36"/>
      <c r="AF5" s="36"/>
      <c r="AG5" s="36"/>
      <c r="AH5" s="36"/>
      <c r="AI5" s="39">
        <f t="shared" si="1"/>
        <v>1100</v>
      </c>
      <c r="AJ5" s="40">
        <v>617</v>
      </c>
      <c r="AK5" s="40"/>
      <c r="AL5" s="40" t="s">
        <v>67</v>
      </c>
      <c r="AM5" s="41"/>
      <c r="AN5" s="41"/>
      <c r="AO5" s="51"/>
      <c r="AP5" s="48" t="str">
        <f t="shared" si="2"/>
        <v>DFSU</v>
      </c>
      <c r="AQ5" s="48" t="str">
        <f t="shared" si="3"/>
        <v>734164</v>
      </c>
      <c r="AR5" s="49" t="str">
        <f t="shared" si="4"/>
        <v>0</v>
      </c>
      <c r="AS5" s="45" t="str">
        <f t="shared" si="5"/>
        <v>DFSU7341640</v>
      </c>
      <c r="AT5" s="12"/>
      <c r="AU5" s="11" t="str">
        <f t="shared" si="6"/>
        <v>ok</v>
      </c>
      <c r="AV5" s="50" t="str">
        <f t="shared" si="7"/>
        <v>ok</v>
      </c>
      <c r="AW5" s="29" t="str">
        <f t="shared" si="8"/>
        <v>√</v>
      </c>
      <c r="AX5" s="11" t="str">
        <f>"\\OPENWRT\vol1\小郭\档案\"&amp;$A$1&amp;"\"&amp;C5&amp;"\"&amp;D5&amp;"\"&amp;K5</f>
        <v>\\OPENWRT\vol1\小郭\档案\3月\慧承供应链\刘晓敏\EASGP1914XI7004</v>
      </c>
      <c r="AY5" s="11" t="str">
        <f t="shared" si="9"/>
        <v>3郭</v>
      </c>
      <c r="AZ5" s="11" t="s">
        <v>69</v>
      </c>
      <c r="BA5" s="11" t="str">
        <f t="shared" si="10"/>
        <v>GUANGPING(达通广平)/1914E</v>
      </c>
      <c r="BB5" s="11" t="str">
        <f t="shared" si="11"/>
        <v>GUANGPING(达通广平)/1914E</v>
      </c>
    </row>
    <row r="6" s="1" customFormat="1" ht="18" customHeight="1" spans="1:54">
      <c r="A6" s="20" t="str">
        <f t="shared" si="0"/>
        <v>4郭</v>
      </c>
      <c r="B6" s="21">
        <v>43546</v>
      </c>
      <c r="C6" s="22" t="s">
        <v>72</v>
      </c>
      <c r="D6" s="22" t="s">
        <v>87</v>
      </c>
      <c r="E6" s="23" t="s">
        <v>88</v>
      </c>
      <c r="F6" s="24" t="s">
        <v>89</v>
      </c>
      <c r="G6" s="25" t="s">
        <v>76</v>
      </c>
      <c r="H6" s="23" t="s">
        <v>90</v>
      </c>
      <c r="I6" s="23" t="s">
        <v>91</v>
      </c>
      <c r="J6" s="29" t="b">
        <f>IF(K6=[1]箱号!$A$1,MAX(J$2:J5)+1)</f>
        <v>0</v>
      </c>
      <c r="K6" s="31" t="s">
        <v>92</v>
      </c>
      <c r="L6" s="23" t="s">
        <v>93</v>
      </c>
      <c r="M6" s="23" t="s">
        <v>94</v>
      </c>
      <c r="N6" s="23">
        <v>3700</v>
      </c>
      <c r="O6" s="23" t="s">
        <v>95</v>
      </c>
      <c r="P6" s="30">
        <v>43546</v>
      </c>
      <c r="Q6" s="23" t="s">
        <v>60</v>
      </c>
      <c r="R6" s="23" t="s">
        <v>83</v>
      </c>
      <c r="S6" s="23"/>
      <c r="T6" s="23" t="s">
        <v>96</v>
      </c>
      <c r="U6" s="23" t="s">
        <v>97</v>
      </c>
      <c r="V6" s="22">
        <f>IF(U6="","",VLOOKUP(U6,[1]司机联系!C:E,3,FALSE))</f>
        <v>13820685158</v>
      </c>
      <c r="W6" s="23" t="s">
        <v>60</v>
      </c>
      <c r="X6" s="33" t="s">
        <v>66</v>
      </c>
      <c r="Y6" s="36">
        <v>1450</v>
      </c>
      <c r="Z6" s="36"/>
      <c r="AA6" s="36"/>
      <c r="AB6" s="36"/>
      <c r="AC6" s="36"/>
      <c r="AD6" s="36"/>
      <c r="AE6" s="36"/>
      <c r="AF6" s="36"/>
      <c r="AG6" s="36"/>
      <c r="AH6" s="36"/>
      <c r="AI6" s="39">
        <f t="shared" si="1"/>
        <v>1450</v>
      </c>
      <c r="AJ6" s="40">
        <v>340</v>
      </c>
      <c r="AK6" s="40"/>
      <c r="AL6" s="40" t="s">
        <v>67</v>
      </c>
      <c r="AM6" s="41"/>
      <c r="AN6" s="41"/>
      <c r="AO6" s="51"/>
      <c r="AP6" s="48" t="str">
        <f t="shared" si="2"/>
        <v>TCNU</v>
      </c>
      <c r="AQ6" s="48" t="str">
        <f t="shared" si="3"/>
        <v>376780</v>
      </c>
      <c r="AR6" s="49" t="str">
        <f t="shared" si="4"/>
        <v>9</v>
      </c>
      <c r="AS6" s="45" t="str">
        <f t="shared" si="5"/>
        <v>TCNU3767809</v>
      </c>
      <c r="AT6" s="12"/>
      <c r="AU6" s="11" t="str">
        <f t="shared" si="6"/>
        <v>ok</v>
      </c>
      <c r="AV6" s="50" t="str">
        <f t="shared" si="7"/>
        <v>ok</v>
      </c>
      <c r="AW6" s="29" t="str">
        <f t="shared" si="8"/>
        <v>√</v>
      </c>
      <c r="AX6" s="11" t="str">
        <f>"\\OPENWRT\vol1\小郭\档案\"&amp;$A$1&amp;"\"&amp;C6&amp;"\"&amp;D6&amp;"\"&amp;K6</f>
        <v>\\OPENWRT\vol1\小郭\档案\3月\慧承供应链\刘美霞\HLCUTS1190917819</v>
      </c>
      <c r="AY6" s="11" t="str">
        <f t="shared" si="9"/>
        <v>4郭</v>
      </c>
      <c r="AZ6" s="11" t="s">
        <v>69</v>
      </c>
      <c r="BA6" s="11" t="str">
        <f t="shared" si="10"/>
        <v>NYKLIBRA(日邮天秤星)/865E</v>
      </c>
      <c r="BB6" s="11" t="str">
        <f t="shared" si="11"/>
        <v>NYKLIBRA(日邮天秤星)/865E</v>
      </c>
    </row>
    <row r="7" s="1" customFormat="1" ht="18" customHeight="1" spans="1:54">
      <c r="A7" s="20" t="str">
        <f t="shared" si="0"/>
        <v>5郭</v>
      </c>
      <c r="B7" s="21">
        <v>43548</v>
      </c>
      <c r="C7" s="22" t="s">
        <v>98</v>
      </c>
      <c r="D7" s="22" t="s">
        <v>99</v>
      </c>
      <c r="E7" s="23" t="s">
        <v>100</v>
      </c>
      <c r="F7" s="24" t="s">
        <v>101</v>
      </c>
      <c r="G7" s="25" t="s">
        <v>53</v>
      </c>
      <c r="H7" s="23"/>
      <c r="I7" s="23" t="s">
        <v>102</v>
      </c>
      <c r="J7" s="29" t="b">
        <f>IF(K7=[1]箱号!$A$1,MAX(J$2:J6)+1)</f>
        <v>0</v>
      </c>
      <c r="K7" s="31" t="s">
        <v>103</v>
      </c>
      <c r="L7" s="23"/>
      <c r="M7" s="23"/>
      <c r="N7" s="23"/>
      <c r="O7" s="23" t="s">
        <v>104</v>
      </c>
      <c r="P7" s="30">
        <v>43548</v>
      </c>
      <c r="Q7" s="23"/>
      <c r="R7" s="23"/>
      <c r="S7" s="23" t="s">
        <v>105</v>
      </c>
      <c r="T7" s="23" t="s">
        <v>63</v>
      </c>
      <c r="U7" s="23"/>
      <c r="V7" s="22"/>
      <c r="W7" s="23"/>
      <c r="X7" s="33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9"/>
      <c r="AJ7" s="40"/>
      <c r="AK7" s="40"/>
      <c r="AL7" s="40"/>
      <c r="AM7" s="41"/>
      <c r="AN7" s="41"/>
      <c r="AO7" s="51"/>
      <c r="AP7" s="48" t="str">
        <f t="shared" si="2"/>
        <v/>
      </c>
      <c r="AQ7" s="48" t="str">
        <f t="shared" si="3"/>
        <v/>
      </c>
      <c r="AR7" s="49" t="e">
        <f t="shared" si="4"/>
        <v>#VALUE!</v>
      </c>
      <c r="AS7" s="45" t="e">
        <f t="shared" si="5"/>
        <v>#VALUE!</v>
      </c>
      <c r="AT7" s="12"/>
      <c r="AU7" s="11" t="str">
        <f t="shared" si="6"/>
        <v>ok</v>
      </c>
      <c r="AV7" s="50" t="str">
        <f t="shared" si="7"/>
        <v>ok</v>
      </c>
      <c r="AW7" s="29" t="str">
        <f t="shared" si="8"/>
        <v>√</v>
      </c>
      <c r="AX7" s="11" t="str">
        <f>"\\OPENWRT\vol1\小郭\档案\"&amp;$A$1&amp;"\"&amp;C7&amp;"\"&amp;D7&amp;"\"&amp;K7</f>
        <v>\\OPENWRT\vol1\小郭\档案\3月\福日莱\乔鑫\OOLU2619097240</v>
      </c>
      <c r="AY7" s="11" t="str">
        <f t="shared" si="9"/>
        <v>5郭</v>
      </c>
      <c r="AZ7" s="11" t="s">
        <v>69</v>
      </c>
      <c r="BA7" s="11" t="str">
        <f t="shared" si="10"/>
        <v>CMACGMZHENGHE(达飞郑和)/0FL39W</v>
      </c>
      <c r="BB7" s="11" t="str">
        <f t="shared" si="11"/>
        <v>CMACGMZHENGHE(达飞郑和)/0FL39W</v>
      </c>
    </row>
    <row r="8" s="1" customFormat="1" ht="18" customHeight="1" spans="1:54">
      <c r="A8" s="20" t="str">
        <f t="shared" si="0"/>
        <v>6</v>
      </c>
      <c r="B8" s="21">
        <v>43548</v>
      </c>
      <c r="C8" s="22" t="s">
        <v>98</v>
      </c>
      <c r="D8" s="22" t="s">
        <v>99</v>
      </c>
      <c r="E8" s="23" t="s">
        <v>106</v>
      </c>
      <c r="F8" s="24" t="s">
        <v>107</v>
      </c>
      <c r="G8" s="25" t="s">
        <v>53</v>
      </c>
      <c r="H8" s="23"/>
      <c r="I8" s="23" t="s">
        <v>102</v>
      </c>
      <c r="J8" s="29"/>
      <c r="K8" s="31" t="s">
        <v>108</v>
      </c>
      <c r="L8" s="23"/>
      <c r="M8" s="23"/>
      <c r="N8" s="23"/>
      <c r="O8" s="23" t="s">
        <v>109</v>
      </c>
      <c r="P8" s="30"/>
      <c r="Q8" s="23"/>
      <c r="R8" s="23"/>
      <c r="S8" s="23" t="s">
        <v>105</v>
      </c>
      <c r="T8" s="23" t="s">
        <v>63</v>
      </c>
      <c r="U8" s="23"/>
      <c r="V8" s="22"/>
      <c r="W8" s="23"/>
      <c r="X8" s="33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9"/>
      <c r="AJ8" s="40"/>
      <c r="AK8" s="40"/>
      <c r="AL8" s="40"/>
      <c r="AM8" s="41"/>
      <c r="AN8" s="41"/>
      <c r="AO8" s="51"/>
      <c r="AP8" s="48" t="str">
        <f t="shared" si="2"/>
        <v/>
      </c>
      <c r="AQ8" s="48" t="str">
        <f t="shared" si="3"/>
        <v/>
      </c>
      <c r="AR8" s="49" t="e">
        <f t="shared" si="4"/>
        <v>#VALUE!</v>
      </c>
      <c r="AS8" s="45" t="e">
        <f t="shared" si="5"/>
        <v>#VALUE!</v>
      </c>
      <c r="AT8" s="12"/>
      <c r="AU8" s="11" t="str">
        <f t="shared" si="6"/>
        <v>ok</v>
      </c>
      <c r="AV8" s="50" t="str">
        <f t="shared" si="7"/>
        <v>ok</v>
      </c>
      <c r="AW8" s="29" t="str">
        <f t="shared" si="8"/>
        <v>√</v>
      </c>
      <c r="AX8" s="11" t="str">
        <f>"\\OPENWRT\vol1\小郭\档案\"&amp;$A$1&amp;"\"&amp;C8&amp;"\"&amp;D8&amp;"\"&amp;K8</f>
        <v>\\OPENWRT\vol1\小郭\档案\3月\福日莱\乔鑫\TSHX049053</v>
      </c>
      <c r="AY8" s="11" t="str">
        <f t="shared" si="9"/>
        <v>6</v>
      </c>
      <c r="AZ8" s="11"/>
      <c r="BA8" s="11" t="str">
        <f t="shared" si="10"/>
        <v>CMACGMZHENGHE(达飞郑和)/0FL39W</v>
      </c>
      <c r="BB8" s="11" t="str">
        <f t="shared" si="11"/>
        <v>CMACGMZHENGHE(达飞郑和)/0FL39W</v>
      </c>
    </row>
    <row r="9" s="1" customFormat="1" ht="18" customHeight="1" spans="1:54">
      <c r="A9" s="20" t="str">
        <f t="shared" si="0"/>
        <v>7</v>
      </c>
      <c r="B9" s="21">
        <v>43549</v>
      </c>
      <c r="C9" s="22" t="s">
        <v>110</v>
      </c>
      <c r="D9" s="22" t="s">
        <v>111</v>
      </c>
      <c r="E9" s="23" t="s">
        <v>112</v>
      </c>
      <c r="F9" s="24" t="s">
        <v>113</v>
      </c>
      <c r="G9" s="25" t="s">
        <v>114</v>
      </c>
      <c r="H9" s="23"/>
      <c r="I9" s="23" t="s">
        <v>115</v>
      </c>
      <c r="J9" s="29"/>
      <c r="K9" s="31" t="s">
        <v>116</v>
      </c>
      <c r="L9" s="23"/>
      <c r="M9" s="23"/>
      <c r="N9" s="23"/>
      <c r="O9" s="23" t="s">
        <v>117</v>
      </c>
      <c r="P9" s="23"/>
      <c r="Q9" s="23"/>
      <c r="R9" s="23"/>
      <c r="S9" s="23" t="s">
        <v>118</v>
      </c>
      <c r="T9" s="23" t="s">
        <v>119</v>
      </c>
      <c r="U9" s="23"/>
      <c r="V9" s="22" t="str">
        <f>IF(U9="","",VLOOKUP(U9,[1]司机联系!C:E,3,FALSE))</f>
        <v/>
      </c>
      <c r="W9" s="23"/>
      <c r="X9" s="33" t="s">
        <v>66</v>
      </c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9">
        <f>SUM(Y9:AH9)</f>
        <v>0</v>
      </c>
      <c r="AJ9" s="40"/>
      <c r="AK9" s="40"/>
      <c r="AL9" s="40"/>
      <c r="AM9" s="41"/>
      <c r="AN9" s="41"/>
      <c r="AO9" s="51"/>
      <c r="AP9" s="48" t="str">
        <f t="shared" si="2"/>
        <v/>
      </c>
      <c r="AQ9" s="48" t="str">
        <f t="shared" si="3"/>
        <v/>
      </c>
      <c r="AR9" s="49" t="e">
        <f t="shared" si="4"/>
        <v>#VALUE!</v>
      </c>
      <c r="AS9" s="45" t="e">
        <f t="shared" si="5"/>
        <v>#VALUE!</v>
      </c>
      <c r="AT9" s="12"/>
      <c r="AU9" s="11" t="str">
        <f t="shared" si="6"/>
        <v>ok</v>
      </c>
      <c r="AV9" s="50" t="str">
        <f t="shared" si="7"/>
        <v>ok</v>
      </c>
      <c r="AW9" s="29" t="str">
        <f t="shared" si="8"/>
        <v>√</v>
      </c>
      <c r="AX9" s="11" t="str">
        <f>"\\OPENWRT\vol1\小郭\档案\"&amp;$A$1&amp;"\"&amp;C9&amp;"\"&amp;D9&amp;"\"&amp;K9</f>
        <v>\\OPENWRT\vol1\小郭\档案\3月\伊布拉欣\小杨\TXHX000703</v>
      </c>
      <c r="AY9" s="11" t="str">
        <f t="shared" si="9"/>
        <v>7</v>
      </c>
      <c r="AZ9" s="11"/>
      <c r="BA9" s="11" t="str">
        <f t="shared" si="10"/>
        <v>CMACGMTUTICORIN(达飞杜蒂戈林)/0SV31W</v>
      </c>
      <c r="BB9" s="11" t="str">
        <f t="shared" si="11"/>
        <v>CMACGMTUTICORIN(达飞杜蒂戈林)/0SV31W</v>
      </c>
    </row>
    <row r="10" s="1" customFormat="1" ht="18" customHeight="1" spans="1:54">
      <c r="A10" s="20" t="str">
        <f t="shared" si="0"/>
        <v>8</v>
      </c>
      <c r="B10" s="21">
        <v>43549</v>
      </c>
      <c r="C10" s="22" t="s">
        <v>120</v>
      </c>
      <c r="D10" s="22" t="s">
        <v>121</v>
      </c>
      <c r="E10" s="23" t="s">
        <v>122</v>
      </c>
      <c r="F10" s="24" t="s">
        <v>123</v>
      </c>
      <c r="G10" s="25" t="s">
        <v>53</v>
      </c>
      <c r="H10" s="23"/>
      <c r="I10" s="23" t="s">
        <v>102</v>
      </c>
      <c r="J10" s="29"/>
      <c r="K10" s="31" t="s">
        <v>124</v>
      </c>
      <c r="L10" s="23"/>
      <c r="M10" s="23"/>
      <c r="N10" s="23"/>
      <c r="O10" s="24" t="s">
        <v>125</v>
      </c>
      <c r="P10" s="23"/>
      <c r="Q10" s="23"/>
      <c r="R10" s="23"/>
      <c r="S10" s="23" t="s">
        <v>105</v>
      </c>
      <c r="T10" s="23" t="s">
        <v>63</v>
      </c>
      <c r="U10" s="23"/>
      <c r="V10" s="22" t="str">
        <f>IF(U10="","",VLOOKUP(U10,[1]司机联系!C:E,3,FALSE))</f>
        <v/>
      </c>
      <c r="W10" s="23"/>
      <c r="X10" s="33" t="s">
        <v>66</v>
      </c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9">
        <f>SUM(Y10:AH10)</f>
        <v>0</v>
      </c>
      <c r="AJ10" s="40"/>
      <c r="AK10" s="40"/>
      <c r="AL10" s="40"/>
      <c r="AM10" s="41"/>
      <c r="AN10" s="41"/>
      <c r="AO10" s="51"/>
      <c r="AP10" s="48" t="str">
        <f t="shared" si="2"/>
        <v/>
      </c>
      <c r="AQ10" s="48" t="str">
        <f t="shared" si="3"/>
        <v/>
      </c>
      <c r="AR10" s="49" t="e">
        <f t="shared" si="4"/>
        <v>#VALUE!</v>
      </c>
      <c r="AS10" s="45" t="e">
        <f t="shared" si="5"/>
        <v>#VALUE!</v>
      </c>
      <c r="AT10" s="12"/>
      <c r="AU10" s="11" t="str">
        <f t="shared" si="6"/>
        <v>ok</v>
      </c>
      <c r="AV10" s="50" t="str">
        <f t="shared" si="7"/>
        <v>ok</v>
      </c>
      <c r="AW10" s="29" t="str">
        <f t="shared" si="8"/>
        <v>√</v>
      </c>
      <c r="AX10" s="11" t="str">
        <f>"\\OPENWRT\vol1\小郭\档案\"&amp;$A$1&amp;"\"&amp;C10&amp;"\"&amp;D10&amp;"\"&amp;K10</f>
        <v>\\OPENWRT\vol1\小郭\档案\3月\华泰通\程美\SJZH002267</v>
      </c>
      <c r="AY10" s="11" t="str">
        <f t="shared" si="9"/>
        <v>8</v>
      </c>
      <c r="AZ10" s="11"/>
      <c r="BA10" s="11" t="str">
        <f t="shared" si="10"/>
        <v>CMACGMZHENGHE(达飞郑和)/0FL39W</v>
      </c>
      <c r="BB10" s="11" t="str">
        <f t="shared" si="11"/>
        <v>CMACGMZHENGHE(达飞郑和)/0FL39W</v>
      </c>
    </row>
  </sheetData>
  <protectedRanges>
    <protectedRange sqref="AV6" name="区域1_2"/>
  </protectedRanges>
  <mergeCells count="30">
    <mergeCell ref="Y1:AI1"/>
    <mergeCell ref="AJ1:AL1"/>
    <mergeCell ref="AM1:AN1"/>
    <mergeCell ref="AP1:AR1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AO1:AO2"/>
    <mergeCell ref="AW1:AW2"/>
    <mergeCell ref="AZ1:AZ2"/>
  </mergeCells>
  <conditionalFormatting sqref="I3">
    <cfRule type="expression" dxfId="0" priority="2">
      <formula>$AW3&lt;&gt;"√"</formula>
    </cfRule>
  </conditionalFormatting>
  <conditionalFormatting sqref="I4:I10">
    <cfRule type="expression" dxfId="0" priority="1">
      <formula>$AW4&lt;&gt;"√"</formula>
    </cfRule>
  </conditionalFormatting>
  <conditionalFormatting sqref="L3:L10">
    <cfRule type="expression" dxfId="1" priority="3">
      <formula>$R3="已离港"</formula>
    </cfRule>
    <cfRule type="expression" dxfId="2" priority="4">
      <formula>RIGHT($L3,1)=$AR3</formula>
    </cfRule>
    <cfRule type="expression" dxfId="3" priority="5">
      <formula>$L3=$AS3</formula>
    </cfRule>
    <cfRule type="expression" dxfId="1" priority="6">
      <formula>$R3="已离港"</formula>
    </cfRule>
    <cfRule type="expression" dxfId="2" priority="7">
      <formula>RIGHT($L3,1)=$AR3</formula>
    </cfRule>
    <cfRule type="expression" dxfId="1" priority="8">
      <formula>$R3="已离港"</formula>
    </cfRule>
    <cfRule type="expression" dxfId="2" priority="9">
      <formula>RIGHT($L3,1)=$AR3</formula>
    </cfRule>
    <cfRule type="expression" dxfId="3" priority="10">
      <formula>$L3&lt;&gt;""</formula>
    </cfRule>
  </conditionalFormatting>
  <dataValidations count="9">
    <dataValidation type="list" allowBlank="1" showInputMessage="1" showErrorMessage="1" sqref="C1:C10 C11:C1048576">
      <formula1>[1]客户档案!#REF!</formula1>
    </dataValidation>
    <dataValidation type="list" allowBlank="1" showInputMessage="1" showErrorMessage="1" sqref="U1:U10 U11:U1048576">
      <formula1>[1]司机联系!#REF!</formula1>
    </dataValidation>
    <dataValidation type="list" allowBlank="1" showInputMessage="1" showErrorMessage="1" sqref="D1:D10 D11:D181 D182:D806 D807:D1048260 D1048261:D1048576">
      <formula1>INDIRECT($C1)</formula1>
    </dataValidation>
    <dataValidation type="list" allowBlank="1" showInputMessage="1" showErrorMessage="1" sqref="G3:G10">
      <formula1>"20GP,40HC,40GP"</formula1>
    </dataValidation>
    <dataValidation type="list" allowBlank="1" showInputMessage="1" showErrorMessage="1" sqref="X1:X10 X11:X1048576">
      <formula1>"出, 进"</formula1>
    </dataValidation>
    <dataValidation type="list" allowBlank="1" showInputMessage="1" showErrorMessage="1" sqref="T1:T10 T11:T1048576">
      <formula1>"联盟国际,欧亚国际,东方海陆,集装箱,五洲国际,太平洋"</formula1>
    </dataValidation>
    <dataValidation type="list" allowBlank="1" showInputMessage="1" showErrorMessage="1" sqref="R1:R10 R11:R1048576">
      <formula1>"已换单,已留车,产装中,已落重,已集港,无舱单,已交运抵,运抵正常,办理转船,已离港"</formula1>
    </dataValidation>
    <dataValidation type="list" allowBlank="1" showInputMessage="1" showErrorMessage="1" sqref="AL1:AL10 AL11:AL1048576">
      <formula1>"大春,李宏博,杨瑞"</formula1>
    </dataValidation>
    <dataValidation type="list" allowBlank="1" showInputMessage="1" showErrorMessage="1" sqref="AZ3:AZ10 AZ11:AZ1048576">
      <formula1>"郭,鱼"</formula1>
    </dataValidation>
  </dataValidations>
  <hyperlinks>
    <hyperlink ref="AX1" r:id="rId1" tooltip="\\OPENWRT\vol1\小郭\档案\"/>
    <hyperlink ref="AX4" r:id="rId2" display="=&quot;\\OPENWRT\vol1\小郭\档案\&quot;&amp;$A$1&amp;&quot;\&quot;&amp;C4&amp;&quot;\&quot;&amp;D4&amp;&quot;\&quot;&amp;K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wsm</cp:lastModifiedBy>
  <dcterms:created xsi:type="dcterms:W3CDTF">2019-03-24T12:52:00Z</dcterms:created>
  <dcterms:modified xsi:type="dcterms:W3CDTF">2019-04-04T07:57:07Z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