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"/>
    </mc:Choice>
  </mc:AlternateContent>
  <xr:revisionPtr revIDLastSave="0" documentId="13_ncr:1_{872F7A5B-6911-4176-A4A9-29690A3A95E5}" xr6:coauthVersionLast="45" xr6:coauthVersionMax="45" xr10:uidLastSave="{00000000-0000-0000-0000-000000000000}"/>
  <bookViews>
    <workbookView xWindow="1480" yWindow="1480" windowWidth="11590" windowHeight="6830" xr2:uid="{E11A74C5-DE0C-44A1-A71D-25AA901D9665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9" i="1" l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BZ748" i="1" l="1"/>
  <c r="BZ742" i="1"/>
  <c r="BZ737" i="1"/>
  <c r="BZ731" i="1"/>
  <c r="BZ739" i="1"/>
  <c r="BZ747" i="1"/>
  <c r="BZ744" i="1"/>
  <c r="BZ741" i="1"/>
  <c r="BZ738" i="1"/>
  <c r="BZ750" i="1"/>
  <c r="BZ732" i="1"/>
  <c r="BZ736" i="1"/>
  <c r="BZ746" i="1"/>
  <c r="BZ751" i="1"/>
  <c r="BZ743" i="1"/>
  <c r="BZ745" i="1"/>
  <c r="BZ753" i="1"/>
  <c r="BZ752" i="1"/>
  <c r="BZ735" i="1"/>
  <c r="BZ734" i="1"/>
  <c r="BZ733" i="1"/>
  <c r="BZ749" i="1"/>
  <c r="BZ740" i="1"/>
  <c r="BB749" i="1"/>
  <c r="BB733" i="1"/>
  <c r="BB734" i="1"/>
  <c r="BB735" i="1"/>
  <c r="BB752" i="1"/>
  <c r="BB753" i="1"/>
  <c r="BB745" i="1"/>
  <c r="BB743" i="1"/>
  <c r="BB751" i="1"/>
  <c r="BB746" i="1"/>
  <c r="BB736" i="1"/>
  <c r="BB732" i="1"/>
  <c r="BB750" i="1"/>
  <c r="BB738" i="1"/>
  <c r="BB741" i="1"/>
  <c r="BB744" i="1"/>
  <c r="BB747" i="1"/>
  <c r="BB739" i="1"/>
  <c r="BB731" i="1"/>
  <c r="BB737" i="1"/>
  <c r="BB742" i="1"/>
  <c r="BB748" i="1"/>
  <c r="BB740" i="1"/>
  <c r="U708" i="1"/>
  <c r="U707" i="1"/>
  <c r="U706" i="1"/>
  <c r="U705" i="1"/>
  <c r="AL847" i="1"/>
  <c r="AI847" i="1"/>
  <c r="AL820" i="1"/>
  <c r="AI820" i="1"/>
  <c r="AL819" i="1"/>
  <c r="AI819" i="1"/>
  <c r="AL818" i="1"/>
  <c r="AI818" i="1"/>
  <c r="AL817" i="1"/>
  <c r="AI817" i="1"/>
  <c r="AL846" i="1"/>
  <c r="AI846" i="1"/>
  <c r="AL828" i="1"/>
  <c r="AI828" i="1"/>
  <c r="AL827" i="1"/>
  <c r="AI827" i="1"/>
  <c r="AL826" i="1"/>
  <c r="AI826" i="1"/>
  <c r="AL825" i="1"/>
  <c r="AI825" i="1"/>
  <c r="AL840" i="1"/>
  <c r="AI840" i="1"/>
  <c r="AL839" i="1"/>
  <c r="AI839" i="1"/>
  <c r="AL838" i="1"/>
  <c r="AI838" i="1"/>
  <c r="AL837" i="1"/>
  <c r="AI837" i="1"/>
  <c r="AL824" i="1"/>
  <c r="AI824" i="1"/>
  <c r="AL823" i="1"/>
  <c r="AI823" i="1"/>
  <c r="AL822" i="1"/>
  <c r="AI822" i="1"/>
  <c r="AL821" i="1"/>
  <c r="AI821" i="1"/>
  <c r="AL816" i="1"/>
  <c r="AI816" i="1"/>
  <c r="L841" i="1"/>
  <c r="L812" i="1"/>
  <c r="L833" i="1"/>
  <c r="K811" i="1"/>
  <c r="K810" i="1"/>
  <c r="K809" i="1"/>
  <c r="L808" i="1"/>
  <c r="K808" i="1"/>
  <c r="K832" i="1"/>
  <c r="K831" i="1"/>
  <c r="K830" i="1"/>
  <c r="L829" i="1"/>
  <c r="K829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858" i="1"/>
  <c r="AI857" i="1"/>
  <c r="AI856" i="1"/>
  <c r="AI855" i="1"/>
  <c r="AI854" i="1"/>
  <c r="AI852" i="1"/>
  <c r="AI851" i="1"/>
  <c r="AI850" i="1"/>
  <c r="AI849" i="1"/>
  <c r="AI848" i="1"/>
  <c r="AI84" i="1"/>
  <c r="AI83" i="1"/>
  <c r="AI93" i="1"/>
  <c r="AI92" i="1"/>
  <c r="AI91" i="1"/>
  <c r="AI90" i="1"/>
  <c r="AI89" i="1"/>
  <c r="AI88" i="1"/>
  <c r="AI87" i="1"/>
  <c r="AI86" i="1"/>
  <c r="AI82" i="1"/>
</calcChain>
</file>

<file path=xl/sharedStrings.xml><?xml version="1.0" encoding="utf-8"?>
<sst xmlns="http://schemas.openxmlformats.org/spreadsheetml/2006/main" count="5751" uniqueCount="1460">
  <si>
    <t>Sample_ID</t>
  </si>
  <si>
    <t>Location_ID</t>
  </si>
  <si>
    <t>Basin_ID</t>
  </si>
  <si>
    <t>Original_Unit Min</t>
  </si>
  <si>
    <t>Method Min</t>
  </si>
  <si>
    <t>Discharge m^3_s</t>
  </si>
  <si>
    <t>TSS_mg_L</t>
  </si>
  <si>
    <t>Feldspar</t>
  </si>
  <si>
    <t>Pyroxene</t>
  </si>
  <si>
    <t>Fe-sulfide</t>
  </si>
  <si>
    <t>Fe-Hydroxide</t>
  </si>
  <si>
    <t>ITA-SVT-111114-LPS1</t>
  </si>
  <si>
    <t>ITA-SVT-111114</t>
  </si>
  <si>
    <t>single</t>
  </si>
  <si>
    <t>BS</t>
  </si>
  <si>
    <t>%area</t>
  </si>
  <si>
    <t>LM</t>
  </si>
  <si>
    <t>ITA-SVT-111115-LPS1</t>
  </si>
  <si>
    <t>ITA-SVT-111115</t>
  </si>
  <si>
    <t>ITA-SVT-111116-LPS1</t>
  </si>
  <si>
    <t>ITA-SVT-111116</t>
  </si>
  <si>
    <t>ITA-SVT-111118-LPS1</t>
  </si>
  <si>
    <t>ITA-SVT-111118</t>
  </si>
  <si>
    <t>ITA-SVT-111119-LPS1</t>
  </si>
  <si>
    <t>ITA-SVT-111119</t>
  </si>
  <si>
    <t>MMR-IWD-111114-GAR1</t>
  </si>
  <si>
    <t>MMR-IWD-111114</t>
  </si>
  <si>
    <t xml:space="preserve">63-2000 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</si>
  <si>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</si>
  <si>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</si>
  <si>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</si>
  <si>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</si>
  <si>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</si>
  <si>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</si>
  <si>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</si>
  <si>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</si>
  <si>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</si>
  <si>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</si>
  <si>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</si>
  <si>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</si>
  <si>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</si>
  <si>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</si>
  <si>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</si>
  <si>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</si>
  <si>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</si>
  <si>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</si>
  <si>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</si>
  <si>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</si>
  <si>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</si>
  <si>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</si>
  <si>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</si>
  <si>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</si>
  <si>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</si>
  <si>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</si>
  <si>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</si>
  <si>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</si>
  <si>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</si>
  <si>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</si>
  <si>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</si>
  <si>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</si>
  <si>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80-125</t>
  </si>
  <si>
    <t>MMR-IWD-111128-GAR4</t>
  </si>
  <si>
    <t>125-180</t>
  </si>
  <si>
    <t>MMR-IWD-111128-GAR5</t>
  </si>
  <si>
    <t>180-250</t>
  </si>
  <si>
    <t>MMR-IWD-111128-GAR6</t>
  </si>
  <si>
    <t>MMR-IWD-111128-GAR7</t>
  </si>
  <si>
    <t>MMR-IWD-111128-GAR8</t>
  </si>
  <si>
    <t>BGD-BMP-111115-GZT13</t>
  </si>
  <si>
    <t>BGD-BMP-111115</t>
  </si>
  <si>
    <t>SS</t>
  </si>
  <si>
    <t>% area</t>
  </si>
  <si>
    <t>BGD-BMP-111115-GZT14</t>
  </si>
  <si>
    <t>BGD-BMP-111116-GZT1</t>
  </si>
  <si>
    <t>BGD-BMP-111116</t>
  </si>
  <si>
    <t>BGD-BMP-111116-GZT2</t>
  </si>
  <si>
    <t>BGD-BMP-111117-GZT1</t>
  </si>
  <si>
    <t>BGD-BMP-111117</t>
  </si>
  <si>
    <t>BGD-GGS-111143-GZT21</t>
  </si>
  <si>
    <t>BGD-GGS-111143</t>
  </si>
  <si>
    <t>BGD-GGS-111143-GZT22</t>
  </si>
  <si>
    <t>BGD-GGS-111144-GZT1</t>
  </si>
  <si>
    <t>BGD-GGS-111144</t>
  </si>
  <si>
    <t>BGD-GGS-111145-GZT1</t>
  </si>
  <si>
    <t>BGD-GGS-111145</t>
  </si>
  <si>
    <t>BGD-GGS-111145-GZT2</t>
  </si>
  <si>
    <t>BGD-GGS-111145-GZT3</t>
  </si>
  <si>
    <t>BGD-GGS-111145-GZT4</t>
  </si>
  <si>
    <t>TWN-HOU-111111-GRI1</t>
  </si>
  <si>
    <t>TWN-HOU-111111</t>
  </si>
  <si>
    <t>63-2000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</si>
  <si>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</si>
  <si>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</si>
  <si>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</si>
  <si>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</si>
  <si>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</si>
  <si>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</si>
  <si>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</si>
  <si>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</si>
  <si>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</si>
  <si>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</si>
  <si>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</si>
  <si>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</si>
  <si>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</si>
  <si>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</si>
  <si>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</si>
  <si>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</si>
  <si>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</si>
  <si>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</si>
  <si>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</si>
  <si>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</si>
  <si>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</si>
  <si>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</si>
  <si>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</si>
  <si>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</si>
  <si>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</si>
  <si>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</si>
  <si>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</si>
  <si>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</si>
  <si>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</si>
  <si>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</si>
  <si>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</si>
  <si>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</si>
  <si>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</si>
  <si>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</si>
  <si>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</si>
  <si>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</si>
  <si>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</si>
  <si>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</si>
  <si>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</si>
  <si>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</si>
  <si>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</si>
  <si>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</si>
  <si>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</si>
  <si>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</si>
  <si>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PAK-IDS-111140-GRT1</t>
  </si>
  <si>
    <t>PAK-IDS-111140</t>
  </si>
  <si>
    <t>PAK-IDS-111141-GRT1</t>
  </si>
  <si>
    <t>PAK-IDS-111141</t>
  </si>
  <si>
    <t>PAK-IDS-111142-GRT1</t>
  </si>
  <si>
    <t>PAK-IDS-111142</t>
  </si>
  <si>
    <t>PAK-IDS-111143-GRT1</t>
  </si>
  <si>
    <t>PAK-IDS-111143</t>
  </si>
  <si>
    <t>PAK-IDS-111144-GRT1</t>
  </si>
  <si>
    <t>PAK-IDS-111144</t>
  </si>
  <si>
    <t>PAK-IDS-111145-GRT1</t>
  </si>
  <si>
    <t>PAK-IDS-111145</t>
  </si>
  <si>
    <t>PAK-IDS-111146-GRT1</t>
  </si>
  <si>
    <t>PAK-IDS-111146</t>
  </si>
  <si>
    <t>PAK-IDS-111147-GRT1</t>
  </si>
  <si>
    <t>PAK-IDS-111147</t>
  </si>
  <si>
    <t>PAK-IDS-111148-GRT1</t>
  </si>
  <si>
    <t>PAK-IDS-111148</t>
  </si>
  <si>
    <t>PAK-IDS-111149-GRT1</t>
  </si>
  <si>
    <t>PAK-IDS-111149</t>
  </si>
  <si>
    <t>PAK-IDS-111150-GRT1</t>
  </si>
  <si>
    <t>PAK-IDS-111150</t>
  </si>
  <si>
    <t>PAK-IDS-111151-GRT1</t>
  </si>
  <si>
    <t>PAK-IDS-111151</t>
  </si>
  <si>
    <t>PAK-IDS-111152-GRT1</t>
  </si>
  <si>
    <t>PAK-IDS-111152</t>
  </si>
  <si>
    <t>PAK-IDS-111153-GRT1</t>
  </si>
  <si>
    <t>PAK-IDS-111153</t>
  </si>
  <si>
    <t>PAK-IDS-111154-GRT1</t>
  </si>
  <si>
    <t>PAK-IDS-111154</t>
  </si>
  <si>
    <t>PAK-IDS-111155-GRT1</t>
  </si>
  <si>
    <t>PAK-IDS-111155</t>
  </si>
  <si>
    <t>PAK-IDS-111156-GRT1</t>
  </si>
  <si>
    <t>PAK-IDS-111156</t>
  </si>
  <si>
    <t>PAK-IDS-111157-GRT1</t>
  </si>
  <si>
    <t>PAK-IDS-111157</t>
  </si>
  <si>
    <t>PAK-IDS-111158-GRT1</t>
  </si>
  <si>
    <t>PAK-IDS-111158</t>
  </si>
  <si>
    <t>PAK-IDS-111159-GRT1</t>
  </si>
  <si>
    <t>PAK-IDS-111159</t>
  </si>
  <si>
    <t>PAK-IDS-111160-GRT1</t>
  </si>
  <si>
    <t>PAK-IDS-111160</t>
  </si>
  <si>
    <t>PAK-IDS-111161-GRT1</t>
  </si>
  <si>
    <t>PAK-IDS-111161</t>
  </si>
  <si>
    <t>PAK-IDS-111162-GRT1</t>
  </si>
  <si>
    <t>PAK-IDS-111162</t>
  </si>
  <si>
    <t>PAK-IDS-111163-GRT1</t>
  </si>
  <si>
    <t>PAK-IDS-111163</t>
  </si>
  <si>
    <t>PAK-IDS-111164-GRT1</t>
  </si>
  <si>
    <t>PAK-IDS-111164</t>
  </si>
  <si>
    <t>PAK-IDS-111165-GRT1</t>
  </si>
  <si>
    <t>PAK-IDS-111165</t>
  </si>
  <si>
    <t>PAK-IDS-111166-GRT1</t>
  </si>
  <si>
    <t>PAK-IDS-111166</t>
  </si>
  <si>
    <t>PAK-IDS-111167-GRT1</t>
  </si>
  <si>
    <t>PAK-IDS-111167</t>
  </si>
  <si>
    <t>PAK-IDS-111168-GRT1</t>
  </si>
  <si>
    <t>PAK-IDS-111168</t>
  </si>
  <si>
    <t>PAK-IDS-111169-GRT1</t>
  </si>
  <si>
    <t>PAK-IDS-111169</t>
  </si>
  <si>
    <t>PAK-IDS-111170-GRT1</t>
  </si>
  <si>
    <t>PAK-IDS-111170</t>
  </si>
  <si>
    <t>PAK-IDS-111171-GRT1</t>
  </si>
  <si>
    <t>PAK-IDS-111171</t>
  </si>
  <si>
    <t>PAK-IDS-111172-GRT1</t>
  </si>
  <si>
    <t>PAK-IDS-111172</t>
  </si>
  <si>
    <t>PAK-IDS-111173-GRT1</t>
  </si>
  <si>
    <t>PAK-IDS-111173</t>
  </si>
  <si>
    <t>PAK-IDS-111174-GRT1</t>
  </si>
  <si>
    <t>PAK-IDS-111174</t>
  </si>
  <si>
    <t>PAK-IDS-111175-GRT1</t>
  </si>
  <si>
    <t>PAK-IDS-111175</t>
  </si>
  <si>
    <t>PAK-IDS-111176-GRT1</t>
  </si>
  <si>
    <t>PAK-IDS-111176</t>
  </si>
  <si>
    <t>PAK-IDS-111177-GRT1</t>
  </si>
  <si>
    <t>PAK-IDS-111177</t>
  </si>
  <si>
    <t>PAK-IDS-111178-GRT1</t>
  </si>
  <si>
    <t>PAK-IDS-111178</t>
  </si>
  <si>
    <t>PAK-IDS-111179-GRT1</t>
  </si>
  <si>
    <t>PAK-IDS-111179</t>
  </si>
  <si>
    <t>PAK-IDS-111180-GRT1</t>
  </si>
  <si>
    <t>PAK-IDS-111180</t>
  </si>
  <si>
    <t>PAK-IDS-111181-GRT1</t>
  </si>
  <si>
    <t>PAK-IDS-111181</t>
  </si>
  <si>
    <t>PAK-IDS-111182-GRT1</t>
  </si>
  <si>
    <t>PAK-IDS-111182</t>
  </si>
  <si>
    <t>PAK-IDS-111183-GRT1</t>
  </si>
  <si>
    <t>PAK-IDS-111183</t>
  </si>
  <si>
    <t>PAK-IDS-111184-GRT1</t>
  </si>
  <si>
    <t>PAK-IDS-111184</t>
  </si>
  <si>
    <t>PAK-IDS-111185-GRT1</t>
  </si>
  <si>
    <t>PAK-IDS-111185</t>
  </si>
  <si>
    <t>PAK-IDS-111186-GRT1</t>
  </si>
  <si>
    <t>PAK-IDS-111186</t>
  </si>
  <si>
    <t>PAK-IDS-111187-GRT1</t>
  </si>
  <si>
    <t>PAK-IDS-111187</t>
  </si>
  <si>
    <t>PAK-IDS-111188-GRT1</t>
  </si>
  <si>
    <t>PAK-IDS-111188</t>
  </si>
  <si>
    <t>PAK-IDS-111189-GRT1</t>
  </si>
  <si>
    <t>PAK-IDS-111189</t>
  </si>
  <si>
    <t>PAK-IDS-111190-GRT1</t>
  </si>
  <si>
    <t>PAK-IDS-111190</t>
  </si>
  <si>
    <t>PAK-IDS-111191-GRT1</t>
  </si>
  <si>
    <t>PAK-IDS-111191</t>
  </si>
  <si>
    <t>PAK-IDS-111192-GRT1</t>
  </si>
  <si>
    <t>PAK-IDS-111192</t>
  </si>
  <si>
    <t>PAK-IDS-111193-GRT1</t>
  </si>
  <si>
    <t>PAK-IDS-111193</t>
  </si>
  <si>
    <t>PAK-IDS-111194-GRT1</t>
  </si>
  <si>
    <t>PAK-IDS-111194</t>
  </si>
  <si>
    <t>PAK-IDS-111195-GRT1</t>
  </si>
  <si>
    <t>PAK-IDS-111195</t>
  </si>
  <si>
    <t>PAK-IDS-111196-GRT1</t>
  </si>
  <si>
    <t>PAK-IDS-111196</t>
  </si>
  <si>
    <t>PAK-IDS-111197-GRT1</t>
  </si>
  <si>
    <t>PAK-IDS-111197</t>
  </si>
  <si>
    <t>PAK-IDS-111198-GRT1</t>
  </si>
  <si>
    <t>PAK-IDS-111198</t>
  </si>
  <si>
    <t>PAK-IDS-111199-GRT1</t>
  </si>
  <si>
    <t>PAK-IDS-111199</t>
  </si>
  <si>
    <t>PAK-IDS-111200-GRT1</t>
  </si>
  <si>
    <t>PAK-IDS-111200</t>
  </si>
  <si>
    <t>PAK-IDS-111201-GRT1</t>
  </si>
  <si>
    <t>PAK-IDS-111201</t>
  </si>
  <si>
    <t>PAK-IDS-111202-GRT1</t>
  </si>
  <si>
    <t>PAK-IDS-111202</t>
  </si>
  <si>
    <t>PAK-IDS-111203-GRT1</t>
  </si>
  <si>
    <t>PAK-IDS-111203</t>
  </si>
  <si>
    <t>PAK-IDS-111204-GRT1</t>
  </si>
  <si>
    <t>PAK-IDS-111204</t>
  </si>
  <si>
    <t>PAK-IDS-111205-GRT1</t>
  </si>
  <si>
    <t>PAK-IDS-111205</t>
  </si>
  <si>
    <t>PAK-IDS-111206-GRT1</t>
  </si>
  <si>
    <t>PAK-IDS-111206</t>
  </si>
  <si>
    <t>PAK-IDS-111207-GRT1</t>
  </si>
  <si>
    <t>PAK-IDS-111207</t>
  </si>
  <si>
    <t>PAK-IDS-111208-GRT1</t>
  </si>
  <si>
    <t>PAK-IDS-111208</t>
  </si>
  <si>
    <t>PAK-IDS-111209-GRT1</t>
  </si>
  <si>
    <t>PAK-IDS-111209</t>
  </si>
  <si>
    <t>PAK-IDS-111210-GRT1</t>
  </si>
  <si>
    <t>PAK-IDS-111210</t>
  </si>
  <si>
    <t>PAK-IDS-111211-GRT1</t>
  </si>
  <si>
    <t>PAK-IDS-111211</t>
  </si>
  <si>
    <t>PAK-IDS-111212-GRT1</t>
  </si>
  <si>
    <t>PAK-IDS-111212</t>
  </si>
  <si>
    <t>PAK-IDS-111213-GRT1</t>
  </si>
  <si>
    <t>PAK-IDS-111213</t>
  </si>
  <si>
    <t>PAK-IDS-111214-GRT1</t>
  </si>
  <si>
    <t>PAK-IDS-111214</t>
  </si>
  <si>
    <t>PAK-IDS-111215-GRT1</t>
  </si>
  <si>
    <t>PAK-IDS-111215</t>
  </si>
  <si>
    <t>PAK-IDS-111216-GRT1</t>
  </si>
  <si>
    <t>PAK-IDS-111216</t>
  </si>
  <si>
    <t>PAK-IDS-111217-GRT1</t>
  </si>
  <si>
    <t>PAK-IDS-111217</t>
  </si>
  <si>
    <t>PAK-IDS-111218-GRT1</t>
  </si>
  <si>
    <t>PAK-IDS-111218</t>
  </si>
  <si>
    <t>PAK-IDS-111114-GTI1</t>
  </si>
  <si>
    <t>PAK-IDS-111114</t>
  </si>
  <si>
    <t xml:space="preserve">63-2000  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</si>
  <si>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</si>
  <si>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</si>
  <si>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</si>
  <si>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</si>
  <si>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</si>
  <si>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</si>
  <si>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</si>
  <si>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</si>
  <si>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</si>
  <si>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</si>
  <si>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</si>
  <si>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</si>
  <si>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</si>
  <si>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</si>
  <si>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</si>
  <si>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</si>
  <si>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</si>
  <si>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</si>
  <si>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</si>
  <si>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</si>
  <si>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</si>
  <si>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</si>
  <si>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</si>
  <si>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</si>
  <si>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</si>
  <si>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</si>
  <si>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</si>
  <si>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</si>
  <si>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</si>
  <si>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</si>
  <si>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</si>
  <si>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</si>
  <si>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</si>
  <si>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</si>
  <si>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>PAK-IDS-111111-GTI1</t>
  </si>
  <si>
    <t>PAK-IDS-111111</t>
  </si>
  <si>
    <t>PAK-IDS-111112-GTI1</t>
  </si>
  <si>
    <t>PAK-IDS-111112</t>
  </si>
  <si>
    <t>PAK-IDS-111113-GTI1</t>
  </si>
  <si>
    <t>PAK-IDS-111113</t>
  </si>
  <si>
    <t>PAK-IDS-111115-GTI1</t>
  </si>
  <si>
    <t>PAK-IDS-111115</t>
  </si>
  <si>
    <t>PAK-IDS-111130-GTI1</t>
  </si>
  <si>
    <t>PAK-IDS-111130</t>
  </si>
  <si>
    <t>PAK-IDS-111131-GTI1</t>
  </si>
  <si>
    <t>PAK-IDS-111131</t>
  </si>
  <si>
    <t>PAK-IDS-111132-GTI1</t>
  </si>
  <si>
    <t>PAK-IDS-111132</t>
  </si>
  <si>
    <t>PAK-IDS-111134-GTI1</t>
  </si>
  <si>
    <t>PAK-IDS-111134</t>
  </si>
  <si>
    <t>PAK-IDS-111135-GTI1</t>
  </si>
  <si>
    <t>PAK-IDS-111135</t>
  </si>
  <si>
    <t>PAK-IDS-111137-GTI1</t>
  </si>
  <si>
    <t>PAK-IDS-111137</t>
  </si>
  <si>
    <t>PAK-IDS-111139-GTI1</t>
  </si>
  <si>
    <t>PAK-IDS-111139</t>
  </si>
  <si>
    <t>IRN-EUT-111111-GRZ1</t>
  </si>
  <si>
    <t>IRN-EUT-111111</t>
  </si>
  <si>
    <t>15-500</t>
  </si>
  <si>
    <t>IRN-EUT-111112-GRZ1</t>
  </si>
  <si>
    <t>IRN-EUT-111112</t>
  </si>
  <si>
    <t>IRN-EUT-111113-GRZ1</t>
  </si>
  <si>
    <t>IRN-EUT-111113</t>
  </si>
  <si>
    <t>IRN-EUT-111114-GRZ1</t>
  </si>
  <si>
    <t>IRN-EUT-111114</t>
  </si>
  <si>
    <t>IRN-EUT-111115-GRZ1</t>
  </si>
  <si>
    <t>IRN-EUT-111115</t>
  </si>
  <si>
    <t>IRN-EUT-111116-GRZ1</t>
  </si>
  <si>
    <t>IRN-EUT-111116</t>
  </si>
  <si>
    <t>IRN-EUT-111117-GRZ1</t>
  </si>
  <si>
    <t>IRN-EUT-111117</t>
  </si>
  <si>
    <t>IRN-EUT-111118-GRZ1</t>
  </si>
  <si>
    <t>IRN-EUT-111118</t>
  </si>
  <si>
    <t>IRN-EUT-111119-GRZ1</t>
  </si>
  <si>
    <t>IRN-EUT-111119</t>
  </si>
  <si>
    <t>IRN-EUT-111120-GRZ1</t>
  </si>
  <si>
    <t>IRN-EUT-111120</t>
  </si>
  <si>
    <t>IRN-EUT-111121-GRZ1</t>
  </si>
  <si>
    <t>IRN-EUT-111121</t>
  </si>
  <si>
    <t>32-500</t>
  </si>
  <si>
    <t>IRN-EUT-111122-GRZ1</t>
  </si>
  <si>
    <t>IRN-EUT-111122</t>
  </si>
  <si>
    <t>IRN-EUT-111123-GRZ1</t>
  </si>
  <si>
    <t>IRN-EUT-111123</t>
  </si>
  <si>
    <t>32-355</t>
  </si>
  <si>
    <t>IRN-EUT-111124-GRZ1</t>
  </si>
  <si>
    <t>IRN-EUT-111124</t>
  </si>
  <si>
    <t>IRN-EUT-111125-GRZ1</t>
  </si>
  <si>
    <t>IRN-EUT-111125</t>
  </si>
  <si>
    <t>IRN-EUT-111126-GRZ1</t>
  </si>
  <si>
    <t>IRN-EUT-111126</t>
  </si>
  <si>
    <t>IRN-EUT-111127-GRZ1</t>
  </si>
  <si>
    <t>IRN-EUT-111127</t>
  </si>
  <si>
    <t>IRN-EUT-111128-GRZ1</t>
  </si>
  <si>
    <t>IRN-EUT-111128</t>
  </si>
  <si>
    <t>IRN-EUT-111129-GRZ1</t>
  </si>
  <si>
    <t>IRN-EUT-111129</t>
  </si>
  <si>
    <t>IRN-EUT-111130-GRZ1</t>
  </si>
  <si>
    <t>IRN-EUT-111130</t>
  </si>
  <si>
    <t>IRN-EUT-111131-GRZ1</t>
  </si>
  <si>
    <t>IRN-EUT-111131</t>
  </si>
  <si>
    <t>IRN-EUT-111132-GRZ1</t>
  </si>
  <si>
    <t>IRN-EUT-111132</t>
  </si>
  <si>
    <t>IRN-EUT-111133-GRZ1</t>
  </si>
  <si>
    <t>IRN-EUT-111133</t>
  </si>
  <si>
    <t>IRN-EUT-111134-GRZ1</t>
  </si>
  <si>
    <t>IRN-EUT-111134</t>
  </si>
  <si>
    <t>IRN-EUT-111135-GRZ1</t>
  </si>
  <si>
    <t>IRN-EUT-111135</t>
  </si>
  <si>
    <t>IRN-EUT-111136-GRZ1</t>
  </si>
  <si>
    <t>IRN-EUT-111136</t>
  </si>
  <si>
    <t>IRN-EUT-111137-GRZ1</t>
  </si>
  <si>
    <t>IRN-EUT-111137</t>
  </si>
  <si>
    <t>IRN-EUT-111138-GRZ1</t>
  </si>
  <si>
    <t>IRN-EUT-111138</t>
  </si>
  <si>
    <t>IRN-EUT-111139-GRZ1</t>
  </si>
  <si>
    <t>IRN-EUT-111139</t>
  </si>
  <si>
    <t>IRN-EUT-111140-GRZ1</t>
  </si>
  <si>
    <t>IRN-EUT-111140</t>
  </si>
  <si>
    <t>IRN-EUT-111141-GRZ1</t>
  </si>
  <si>
    <t>IRN-EUT-111141</t>
  </si>
  <si>
    <t>IRN-EUT-111142-GRZ1</t>
  </si>
  <si>
    <t>IRN-EUT-111142</t>
  </si>
  <si>
    <t>IRN-EUT-111143-GRZ1</t>
  </si>
  <si>
    <t>IRN-EUT-111143</t>
  </si>
  <si>
    <t>IRN-EUT-111144-GRZ1</t>
  </si>
  <si>
    <t>IRN-EUT-111144</t>
  </si>
  <si>
    <t>IRN-EUT-111145-GRZ1</t>
  </si>
  <si>
    <t>IRN-EUT-111145</t>
  </si>
  <si>
    <t>IRN-EUT-111146-GRZ1</t>
  </si>
  <si>
    <t>IRN-EUT-111146</t>
  </si>
  <si>
    <t>IRN-EUT-111147-GRZ1</t>
  </si>
  <si>
    <t>IRN-EUT-111147</t>
  </si>
  <si>
    <t>IRN-EUT-111148-GRZ1</t>
  </si>
  <si>
    <t>IRN-EUT-111148</t>
  </si>
  <si>
    <t>IRN-EUT-111149-GRZ1</t>
  </si>
  <si>
    <t>IRN-EUT-111149</t>
  </si>
  <si>
    <t>IRN-EUT-111150-GRZ1</t>
  </si>
  <si>
    <t>IRN-EUT-111150</t>
  </si>
  <si>
    <t>IRN-EUT-111151-GRZ1</t>
  </si>
  <si>
    <t>IRN-EUT-111151</t>
  </si>
  <si>
    <t>IRN-EUT-111152-GRZ1</t>
  </si>
  <si>
    <t>IRN-EUT-111152</t>
  </si>
  <si>
    <t>IRN-EUT-111153-GRZ1</t>
  </si>
  <si>
    <t>IRN-EUT-111153</t>
  </si>
  <si>
    <t>IRN-EUT-111154-GRZ1</t>
  </si>
  <si>
    <t>IRN-EUT-111154</t>
  </si>
  <si>
    <t>IRN-EUT-111155-GRZ1</t>
  </si>
  <si>
    <t>IRN-EUT-111155</t>
  </si>
  <si>
    <t>IRN-EUT-111156-GRZ1</t>
  </si>
  <si>
    <t>IRN-EUT-111156</t>
  </si>
  <si>
    <t>IRN-EUT-111157-GRZ1</t>
  </si>
  <si>
    <t>IRN-EUT-111157</t>
  </si>
  <si>
    <t>IRN-EUT-111158-GRZ1</t>
  </si>
  <si>
    <t>IRN-EUT-111158</t>
  </si>
  <si>
    <t>IRN-EUT-111159-GRZ1</t>
  </si>
  <si>
    <t>IRN-EUT-111159</t>
  </si>
  <si>
    <t>IRN-EUT-111160-GRZ1</t>
  </si>
  <si>
    <t>IRN-EUT-111160</t>
  </si>
  <si>
    <t>IRN-EUT-111161-GRZ1</t>
  </si>
  <si>
    <t>IRN-EUT-111161</t>
  </si>
  <si>
    <t>IRN-EUT-111162-GRZ1</t>
  </si>
  <si>
    <t>IRN-EUT-111162</t>
  </si>
  <si>
    <t>IRN-EUT-111163-GRZ1</t>
  </si>
  <si>
    <t>IRN-EUT-111163</t>
  </si>
  <si>
    <t>IRN-EUT-111164-GRZ1</t>
  </si>
  <si>
    <t>IRN-EUT-111164</t>
  </si>
  <si>
    <t>IRN-EUT-111165-GRZ1</t>
  </si>
  <si>
    <t>IRN-EUT-111165</t>
  </si>
  <si>
    <t>IRN-EUT-111166-GRZ1</t>
  </si>
  <si>
    <t>IRN-EUT-111166</t>
  </si>
  <si>
    <t>IRN-EUT-111167-GRZ1</t>
  </si>
  <si>
    <t>IRN-EUT-111167</t>
  </si>
  <si>
    <t>IRN-EUT-111168-GRZ1</t>
  </si>
  <si>
    <t>IRN-EUT-111168</t>
  </si>
  <si>
    <t>IRN-EUT-111169-GRZ1</t>
  </si>
  <si>
    <t>IRN-EUT-111169</t>
  </si>
  <si>
    <t>IRN-EUT-111170-GRZ1</t>
  </si>
  <si>
    <t>IRN-EUT-111170</t>
  </si>
  <si>
    <t>IRN-EUT-111171-GRZ1</t>
  </si>
  <si>
    <t>IRN-EUT-111171</t>
  </si>
  <si>
    <t>IRN-EUT-111172-GRZ1</t>
  </si>
  <si>
    <t>IRN-EUT-111172</t>
  </si>
  <si>
    <t>IRN-EUT-111173-GRZ1</t>
  </si>
  <si>
    <t>IRN-EUT-111173</t>
  </si>
  <si>
    <t>IRN-EUT-111174-GRZ1</t>
  </si>
  <si>
    <t>IRN-EUT-111174</t>
  </si>
  <si>
    <t>IRN-EUT-111175-GRZ1</t>
  </si>
  <si>
    <t>IRN-EUT-111175</t>
  </si>
  <si>
    <t>IRN-EUT-111176-GRZ1</t>
  </si>
  <si>
    <t>IRN-EUT-111176</t>
  </si>
  <si>
    <t>IRN-EUT-111177-GRZ1</t>
  </si>
  <si>
    <t>IRN-EUT-111177</t>
  </si>
  <si>
    <t>IRN-EUT-111178-GRZ1</t>
  </si>
  <si>
    <t>IRN-EUT-111178</t>
  </si>
  <si>
    <t>IRN-EUT-111179-GRZ1</t>
  </si>
  <si>
    <t>IRN-EUT-111179</t>
  </si>
  <si>
    <t>IRN-EUT-111180-GRZ1</t>
  </si>
  <si>
    <t>IRN-EUT-111180</t>
  </si>
  <si>
    <t>IRN-EUT-111181-GRZ1</t>
  </si>
  <si>
    <t>IRN-EUT-111181</t>
  </si>
  <si>
    <t>IRN-EUT-111182-GRZ1</t>
  </si>
  <si>
    <t>IRN-EUT-111182</t>
  </si>
  <si>
    <t>IRN-EUT-111183-GRZ1</t>
  </si>
  <si>
    <t>IRN-EUT-111183</t>
  </si>
  <si>
    <t>IRN-EUT-111184-GRZ1</t>
  </si>
  <si>
    <t>IRN-EUT-111184</t>
  </si>
  <si>
    <t>IRN-EUT-111185-GRZ1</t>
  </si>
  <si>
    <t>IRN-EUT-111185</t>
  </si>
  <si>
    <t>IRN-EUT-111186-GRZ1</t>
  </si>
  <si>
    <t>IRN-EUT-111186</t>
  </si>
  <si>
    <t>IRN-EUT-111187-GRZ1</t>
  </si>
  <si>
    <t>IRN-EUT-111187</t>
  </si>
  <si>
    <t>IRN-EUT-111188-GRZ1</t>
  </si>
  <si>
    <t>IRN-EUT-111188</t>
  </si>
  <si>
    <t>IRN-EUT-111189-GRZ1</t>
  </si>
  <si>
    <t>IRN-EUT-111189</t>
  </si>
  <si>
    <t>IRN-EUT-111190-GRZ1</t>
  </si>
  <si>
    <t>IRN-EUT-111190</t>
  </si>
  <si>
    <t>IRN-EUT-111191-GRZ1</t>
  </si>
  <si>
    <t>IRN-EUT-111191</t>
  </si>
  <si>
    <t>IRN-EUT-111192-GRZ1</t>
  </si>
  <si>
    <t>IRN-EUT-111192</t>
  </si>
  <si>
    <t>IRN-EUT-111193-GRZ1</t>
  </si>
  <si>
    <t>IRN-EUT-111193</t>
  </si>
  <si>
    <t>IRN-EUT-111194-GRZ1</t>
  </si>
  <si>
    <t>IRN-EUT-111194</t>
  </si>
  <si>
    <t>IRN-EUT-111195-GRZ1</t>
  </si>
  <si>
    <t>IRN-EUT-111195</t>
  </si>
  <si>
    <t>IRN-EUT-111196-GRZ1</t>
  </si>
  <si>
    <t>IRN-EUT-111196</t>
  </si>
  <si>
    <t>IRN-EUT-111197-GRZ1</t>
  </si>
  <si>
    <t>IRN-EUT-111197</t>
  </si>
  <si>
    <t>IRN-EUT-111198-GRZ1</t>
  </si>
  <si>
    <t>IRN-EUT-111198</t>
  </si>
  <si>
    <t>IRN-EUT-111199-GRZ1</t>
  </si>
  <si>
    <t>IRN-EUT-111199</t>
  </si>
  <si>
    <t>IRN-EUT-111200-GRZ1</t>
  </si>
  <si>
    <t>IRN-EUT-111200</t>
  </si>
  <si>
    <t>IRQ-WAB-111111-GRZ1</t>
  </si>
  <si>
    <t>IRQ-WAB-111111</t>
  </si>
  <si>
    <t>IRQ-WAB-111112-GRZ1</t>
  </si>
  <si>
    <t>IRQ-WAB-111112</t>
  </si>
  <si>
    <t>IDN-CIS-111111-SND1</t>
  </si>
  <si>
    <t>IDN-CIS-111111</t>
  </si>
  <si>
    <t>SEM</t>
  </si>
  <si>
    <t>IDN-MUB-111111-SND1</t>
  </si>
  <si>
    <t>IDN-MUB-111111</t>
  </si>
  <si>
    <t>IDN-ANC-111114-SND1</t>
  </si>
  <si>
    <t>IDN-ANC-111114</t>
  </si>
  <si>
    <t>IDN-BLC-111111-SND1</t>
  </si>
  <si>
    <t>IDN-BLC-111111</t>
  </si>
  <si>
    <t>IDN-BJR-111112-SND1</t>
  </si>
  <si>
    <t>IDN-BJR-111112</t>
  </si>
  <si>
    <t>IDN-CIT-111111-SND1</t>
  </si>
  <si>
    <t>IDN-CIT-111111</t>
  </si>
  <si>
    <t>IDN-BKS-111112-SND1</t>
  </si>
  <si>
    <t>IDN-BKS-111112</t>
  </si>
  <si>
    <t>BRA-AMZ-111111-ROU1</t>
  </si>
  <si>
    <t>BRA-AMZ-111111</t>
  </si>
  <si>
    <t>% int</t>
  </si>
  <si>
    <t>XRD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</si>
  <si>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</si>
  <si>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</si>
  <si>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</si>
  <si>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</si>
  <si>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</si>
  <si>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</si>
  <si>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</si>
  <si>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</si>
  <si>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</si>
  <si>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</si>
  <si>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</si>
  <si>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VEN-ORI-111111-ROU13</t>
  </si>
  <si>
    <t>VEN-ORI-111111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</si>
  <si>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</si>
  <si>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</si>
  <si>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</si>
  <si>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</si>
  <si>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</si>
  <si>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</si>
  <si>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</si>
  <si>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</si>
  <si>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</si>
  <si>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</si>
  <si>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</si>
  <si>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</si>
  <si>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</t>
  </si>
  <si>
    <t>SUR-MAR-111111-ROU26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</si>
  <si>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</si>
  <si>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</si>
  <si>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</si>
  <si>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</si>
  <si>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</si>
  <si>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</si>
  <si>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</si>
  <si>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</si>
  <si>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</si>
  <si>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</si>
  <si>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USA-MMY-111111-CLK1</t>
  </si>
  <si>
    <t>USA-MMY-111111</t>
  </si>
  <si>
    <t>wt%</t>
  </si>
  <si>
    <t>USA-MMY-111111-CLK2</t>
  </si>
  <si>
    <t>USA-MMY-111111-CLK3</t>
  </si>
  <si>
    <t>USA-MMY-111111-CLK4</t>
  </si>
  <si>
    <t>USA-MMY-111111-CLK5</t>
  </si>
  <si>
    <t>USA-MMY-111111-CLK6</t>
  </si>
  <si>
    <t>USA-MMY-111111-CLK7</t>
  </si>
  <si>
    <t>USA-MMY-111111-CLK8</t>
  </si>
  <si>
    <t>USA-MMY-111111-CLK9</t>
  </si>
  <si>
    <t>USA-MMY-111111-CLK10</t>
  </si>
  <si>
    <t>USA-MMY-111111-CLK11</t>
  </si>
  <si>
    <t>USA-MMY-111111-CLK12</t>
  </si>
  <si>
    <t>USA-MMY-111111-CLK13</t>
  </si>
  <si>
    <t>USA-MMY-111111-CLK14</t>
  </si>
  <si>
    <t>USA-MMY-111111-CLK15</t>
  </si>
  <si>
    <t>USA-MMY-111111-CLK16</t>
  </si>
  <si>
    <t>USA-MMY-111111-CLK17</t>
  </si>
  <si>
    <t>USA-MMY-111111-CLK18</t>
  </si>
  <si>
    <t>USA-MMY-111111-CLK19</t>
  </si>
  <si>
    <t>USA-MMY-111111-CLK20</t>
  </si>
  <si>
    <t>USA-MMY-111111-CLK21</t>
  </si>
  <si>
    <t>USA-MMY-111111-CLK22</t>
  </si>
  <si>
    <t>USA-MMY-111111-CLK23</t>
  </si>
  <si>
    <t>USA-MMY-111111-CLK24</t>
  </si>
  <si>
    <t>USA-MMY-111111-CLK25</t>
  </si>
  <si>
    <t>USA-MMY-111111-CLK26</t>
  </si>
  <si>
    <t>USA-MMY-111111-CLK27</t>
  </si>
  <si>
    <t>USA-MMY-111111-CLK28</t>
  </si>
  <si>
    <t>USA-MMY-111111-CLK29</t>
  </si>
  <si>
    <t>USA-MMY-111111-CLK30</t>
  </si>
  <si>
    <t>USA-MMY-111111-CLK31</t>
  </si>
  <si>
    <t>USA-MMY-111111-CLK32</t>
  </si>
  <si>
    <t>USA-MMY-111111-CLK33</t>
  </si>
  <si>
    <t>sea</t>
  </si>
  <si>
    <t>GER-ELB-111111-BRV1</t>
  </si>
  <si>
    <t>GER-ELB-111111</t>
  </si>
  <si>
    <t>GER-ELB-111112-BRV1</t>
  </si>
  <si>
    <t>GER-ELB-111112</t>
  </si>
  <si>
    <t>GER-ELB-111113-BRV1</t>
  </si>
  <si>
    <t>GER-ELB-111113</t>
  </si>
  <si>
    <t>GER-ELB-111114-BRV1</t>
  </si>
  <si>
    <t>GER-ELB-111114</t>
  </si>
  <si>
    <t>GER-ELB-111115-BRV1</t>
  </si>
  <si>
    <t>GER-ELB-111115</t>
  </si>
  <si>
    <t>GER-ELB-111116-BRV1</t>
  </si>
  <si>
    <t>GER-ELB-111116</t>
  </si>
  <si>
    <t>GER-ELB-111117-BRV1</t>
  </si>
  <si>
    <t>GER-ELB-111117</t>
  </si>
  <si>
    <t>GER-ELB-111118-BRV1</t>
  </si>
  <si>
    <t>GER-ELB-111118</t>
  </si>
  <si>
    <t>GER-ELB-111119-BRV1</t>
  </si>
  <si>
    <t>GER-ELB-111119</t>
  </si>
  <si>
    <t>GER-ELB-111120-BRV1</t>
  </si>
  <si>
    <t>GER-ELB-111120</t>
  </si>
  <si>
    <t>GER-ELB-111121-BRV1</t>
  </si>
  <si>
    <t>GER-ELB-111121</t>
  </si>
  <si>
    <t>GER-ELB-111122-BRV1</t>
  </si>
  <si>
    <t>GER-ELB-111122</t>
  </si>
  <si>
    <t>GER-ELB-111123-BRV1</t>
  </si>
  <si>
    <t>GER-ELB-111123</t>
  </si>
  <si>
    <t>GER-ELB-111124-BRV1</t>
  </si>
  <si>
    <t>GER-ELB-111124</t>
  </si>
  <si>
    <t>GER-ELB-111125-BRV1</t>
  </si>
  <si>
    <t>GER-ELB-111125</t>
  </si>
  <si>
    <t>FRA-LOR-111113-GRB1</t>
  </si>
  <si>
    <t>FRA-LOR-111113</t>
  </si>
  <si>
    <t>FRA-LOR-111113-GRB2</t>
  </si>
  <si>
    <t>FRA-LOR-111113-GRB3</t>
  </si>
  <si>
    <t>FRA-LOR-111113-GRB4</t>
  </si>
  <si>
    <t>FRA-LOR-111113-GRB5</t>
  </si>
  <si>
    <t>FRA-LOR-111113-GRB6</t>
  </si>
  <si>
    <t>FRA-LOR-111113-GRB7</t>
  </si>
  <si>
    <t>FRA-LOR-111113-GRB8</t>
  </si>
  <si>
    <t>FRA-LOR-111113-GRB9</t>
  </si>
  <si>
    <t>FRA-LOR-111113-GRB10</t>
  </si>
  <si>
    <t>FRA-LOR-111113-GRB11</t>
  </si>
  <si>
    <t>FRA-LOR-111113-GRB12</t>
  </si>
  <si>
    <t>FRA-LOR-111113-GRB13</t>
  </si>
  <si>
    <t>FRA-LOR-111113-GRB14</t>
  </si>
  <si>
    <t>FRA-LOR-111113-GRB15</t>
  </si>
  <si>
    <t>FRA-LOR-111113-GRB16</t>
  </si>
  <si>
    <t>FRA-LOR-111113-GRB17</t>
  </si>
  <si>
    <t>FRA-LOR-111113-GRB18</t>
  </si>
  <si>
    <t>FRA-LOR-111113-GRB19</t>
  </si>
  <si>
    <t>FRA-LOR-111113-GRB20</t>
  </si>
  <si>
    <t>FRA-LOR-111113-GRB21</t>
  </si>
  <si>
    <t>FRA-LOR-111113-GRB22</t>
  </si>
  <si>
    <t>FRA-LOR-111113-GRB23</t>
  </si>
  <si>
    <t>FRA-LOR-111113-GRB24</t>
  </si>
  <si>
    <t>FRA-LOR-111113-GRB25</t>
  </si>
  <si>
    <t>FRA-LOR-111113-GRB26</t>
  </si>
  <si>
    <t>FRA-LOR-111113-GRB27</t>
  </si>
  <si>
    <t>FRA-LOR-111113-GRB28</t>
  </si>
  <si>
    <t>FRA-LOR-111113-GRB29</t>
  </si>
  <si>
    <t>FRA-LOR-111113-GRB30</t>
  </si>
  <si>
    <t>FRA-LOR-111113-GRB31</t>
  </si>
  <si>
    <t>FRA-LOR-111113-GRB32</t>
  </si>
  <si>
    <t>FRA-LOR-111113-GRB33</t>
  </si>
  <si>
    <t>FRA-LOR-111113-GRB34</t>
  </si>
  <si>
    <t>FRA-LOR-111113-GRB35</t>
  </si>
  <si>
    <t>FRA-LOR-111113-GRB36</t>
  </si>
  <si>
    <t>FRA-LOR-111113-GRB37</t>
  </si>
  <si>
    <t>FRA-LOR-111113-GRB38</t>
  </si>
  <si>
    <t>FRA-LOR-111113-GRB39</t>
  </si>
  <si>
    <t>FRA-LOR-111113-GRB40</t>
  </si>
  <si>
    <t>FRA-LOR-111113-GRB41</t>
  </si>
  <si>
    <t>FRA-LOR-111113-GRB42</t>
  </si>
  <si>
    <t>FRA-LOR-111113-GRB43</t>
  </si>
  <si>
    <t>FRA-LOR-111113-GRB44</t>
  </si>
  <si>
    <t>FRA-LOR-111113-GRB45</t>
  </si>
  <si>
    <t>FRA-LOR-111113-GRB46</t>
  </si>
  <si>
    <t>FRA-LOR-111113-GRB47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</si>
  <si>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</si>
  <si>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</si>
  <si>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</si>
  <si>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</si>
  <si>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</si>
  <si>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</si>
  <si>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</si>
  <si>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</si>
  <si>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</si>
  <si>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</si>
  <si>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</si>
  <si>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</si>
  <si>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</si>
  <si>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</si>
  <si>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</si>
  <si>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</si>
  <si>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</si>
  <si>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</si>
  <si>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</si>
  <si>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</si>
  <si>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</si>
  <si>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</si>
  <si>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</si>
  <si>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</si>
  <si>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</si>
  <si>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</si>
  <si>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</si>
  <si>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</si>
  <si>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</si>
  <si>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</si>
  <si>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</si>
  <si>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</si>
  <si>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</si>
  <si>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</si>
  <si>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</si>
  <si>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</si>
  <si>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</si>
  <si>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</si>
  <si>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</si>
  <si>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</si>
  <si>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</si>
  <si>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</si>
  <si>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</si>
  <si>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</si>
  <si>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</si>
  <si>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</si>
  <si>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</si>
  <si>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</si>
  <si>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</si>
  <si>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</si>
  <si>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</si>
  <si>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</si>
  <si>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</si>
  <si>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</si>
  <si>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</si>
  <si>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</si>
  <si>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</si>
  <si>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</si>
  <si>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</si>
  <si>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</si>
  <si>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</si>
  <si>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</si>
  <si>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</si>
  <si>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</si>
  <si>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</si>
  <si>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</si>
  <si>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CHN-HUA-111201</t>
  </si>
  <si>
    <t>CHN-HUA-111202</t>
  </si>
  <si>
    <t>CHN-HUA-111203</t>
  </si>
  <si>
    <t>CHN-HUA-111204</t>
  </si>
  <si>
    <t>CHN-HUA-111205</t>
  </si>
  <si>
    <t>CHN-HUA-111206</t>
  </si>
  <si>
    <t>CHN-HUA-111207</t>
  </si>
  <si>
    <t>CHN-HUA-111208</t>
  </si>
  <si>
    <t>CHN-HUA-111209</t>
  </si>
  <si>
    <t>CHN-HUA-111210</t>
  </si>
  <si>
    <t>CHN-HUA-111211</t>
  </si>
  <si>
    <t>CHN-HUA-111212</t>
  </si>
  <si>
    <t>CHN-HUA-111213</t>
  </si>
  <si>
    <t>CHN-HUA-111214</t>
  </si>
  <si>
    <t>CHN-HUA-111215</t>
  </si>
  <si>
    <t>CHN-HUA-111216</t>
  </si>
  <si>
    <t>CHN-HUA-111217</t>
  </si>
  <si>
    <t>CHN-HUA-111218</t>
  </si>
  <si>
    <t>CHN-HUA-111219</t>
  </si>
  <si>
    <t>CHN-HUA-111220</t>
  </si>
  <si>
    <t>CHN-HUA-111221</t>
  </si>
  <si>
    <t>CHN-HUA-111222</t>
  </si>
  <si>
    <t>CHN-HUA-111223</t>
  </si>
  <si>
    <t>CHN-HUA-111224</t>
  </si>
  <si>
    <t>CHN-HUA-111225</t>
  </si>
  <si>
    <t>CHN-ZHU-111114-HEE2</t>
  </si>
  <si>
    <t>CHN-ZHU-111114</t>
  </si>
  <si>
    <t>CHN-ZHU-111115-HEE2</t>
  </si>
  <si>
    <t>CHN-ZHU-111115</t>
  </si>
  <si>
    <t>CHN-ZHU-111116-HEE2</t>
  </si>
  <si>
    <t>CHN-ZHU-111116</t>
  </si>
  <si>
    <t>CHN-ZHU-111118-HEE2</t>
  </si>
  <si>
    <t>CHN-ZHU-111118</t>
  </si>
  <si>
    <t>CHN-ZHU-111119-HEE2</t>
  </si>
  <si>
    <t>CHN-ZHU-111119</t>
  </si>
  <si>
    <t>CHN-ZHU-111120-HEE2</t>
  </si>
  <si>
    <t>CHN-ZHU-111120</t>
  </si>
  <si>
    <t>CHN-ZHU-111121-HEE2</t>
  </si>
  <si>
    <t>CHN-ZHU-111121</t>
  </si>
  <si>
    <t>CHN-ZHU-111122-HEE2</t>
  </si>
  <si>
    <t>CHN-ZHU-111122</t>
  </si>
  <si>
    <t>CHN-ZHU-111124-HEE2</t>
  </si>
  <si>
    <t>CHN-ZHU-111124</t>
  </si>
  <si>
    <t>IND-CUV-111116-SUB1</t>
  </si>
  <si>
    <t>IND-CUV-111116</t>
  </si>
  <si>
    <t>an</t>
  </si>
  <si>
    <t>BGD-BMP-111111-SUB1</t>
  </si>
  <si>
    <t>BGD-BMP-111111</t>
  </si>
  <si>
    <t>BGD-GGS-111111-SUB1</t>
  </si>
  <si>
    <t>BGD-GGS-111111</t>
  </si>
  <si>
    <t>BGD-GGS-111112-SUB1</t>
  </si>
  <si>
    <t>BGD-GGS-111112</t>
  </si>
  <si>
    <t>IND-JMN-111111-SUB1</t>
  </si>
  <si>
    <t>IND-JMN-111111</t>
  </si>
  <si>
    <t>IND-NMD-111111-SUB1</t>
  </si>
  <si>
    <t>IND-NMD-111111</t>
  </si>
  <si>
    <t>IND-TPT-111111-SUB1</t>
  </si>
  <si>
    <t>IND-TPT-111111</t>
  </si>
  <si>
    <t>IND-MHD-111111-SUB1</t>
  </si>
  <si>
    <t>IND-MHD-111111</t>
  </si>
  <si>
    <t>IND-GDV-111111-SUB1</t>
  </si>
  <si>
    <t>IND-GDV-111111</t>
  </si>
  <si>
    <t>IND-KRS-111111-SUB1</t>
  </si>
  <si>
    <t>IND-KRS-111111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</si>
  <si>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</si>
  <si>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</si>
  <si>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</si>
  <si>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</si>
  <si>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</si>
  <si>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</si>
  <si>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</si>
  <si>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</si>
  <si>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</si>
  <si>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</si>
  <si>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</si>
  <si>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</si>
  <si>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</si>
  <si>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</si>
  <si>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</si>
  <si>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</si>
  <si>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</si>
  <si>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</si>
  <si>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</si>
  <si>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</si>
  <si>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</si>
  <si>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</si>
  <si>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</si>
  <si>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</si>
  <si>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</si>
  <si>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</si>
  <si>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</si>
  <si>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</si>
  <si>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</si>
  <si>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</si>
  <si>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</si>
  <si>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</si>
  <si>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</si>
  <si>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</si>
  <si>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</si>
  <si>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</si>
  <si>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</si>
  <si>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</si>
  <si>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</si>
  <si>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</si>
  <si>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</si>
  <si>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</si>
  <si>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</si>
  <si>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</si>
  <si>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</si>
  <si>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</si>
  <si>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</si>
  <si>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</si>
  <si>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</si>
  <si>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</si>
  <si>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</si>
  <si>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</si>
  <si>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</si>
  <si>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</si>
  <si>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</si>
  <si>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</si>
  <si>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</si>
  <si>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</si>
  <si>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</si>
  <si>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</si>
  <si>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</si>
  <si>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</si>
  <si>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</si>
  <si>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</si>
  <si>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</si>
  <si>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</si>
  <si>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</si>
  <si>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</si>
  <si>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</si>
  <si>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</si>
  <si>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</si>
  <si>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</si>
  <si>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</si>
  <si>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</si>
  <si>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</si>
  <si>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</si>
  <si>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</si>
  <si>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</si>
  <si>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</si>
  <si>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</si>
  <si>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</si>
  <si>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</si>
  <si>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</si>
  <si>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</si>
  <si>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</si>
  <si>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</si>
  <si>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</si>
  <si>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</si>
  <si>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</si>
  <si>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</si>
  <si>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</si>
  <si>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</si>
  <si>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</si>
  <si>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</si>
  <si>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</si>
  <si>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</si>
  <si>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</si>
  <si>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</si>
  <si>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</si>
  <si>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</si>
  <si>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</si>
  <si>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</si>
  <si>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</si>
  <si>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</si>
  <si>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</si>
  <si>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</si>
  <si>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AUS-MUD-111113-MMC1</t>
  </si>
  <si>
    <t>AUS-MUD-111113</t>
  </si>
  <si>
    <t>pres</t>
  </si>
  <si>
    <t>Y</t>
  </si>
  <si>
    <t>CAN-MKZ-111111-WAG1</t>
  </si>
  <si>
    <t>CAN-MKZ-111111</t>
  </si>
  <si>
    <t>cent</t>
  </si>
  <si>
    <t>N</t>
  </si>
  <si>
    <t>USA-YKN-111111-DRN1</t>
  </si>
  <si>
    <t>USA-YKN-111111</t>
  </si>
  <si>
    <t>USA-YKN-111111-DRN2</t>
  </si>
  <si>
    <t>USA-YKN-111111-DRN3</t>
  </si>
  <si>
    <t>USA-YKN-111111-DRN4</t>
  </si>
  <si>
    <t>USA-PCP-111111-DRN1</t>
  </si>
  <si>
    <t>USA-PCP-111111</t>
  </si>
  <si>
    <t>USA-PCP-111111-DRN2</t>
  </si>
  <si>
    <t>USA-PCP-111111-DRN3</t>
  </si>
  <si>
    <t>USA-PCP-111111-DRN4</t>
  </si>
  <si>
    <t>USA-YKN-111112-DRN1</t>
  </si>
  <si>
    <t>USA-YKN-111112</t>
  </si>
  <si>
    <t>USA-YKN-111112-DRN2</t>
  </si>
  <si>
    <t>USA-YKN-111112-DRN3</t>
  </si>
  <si>
    <t>USA-YKN-111112-DRN4</t>
  </si>
  <si>
    <t>USA-TNN-111111-DRN1</t>
  </si>
  <si>
    <t>USA-TNN-111111</t>
  </si>
  <si>
    <t>USA-TNN-111111-DRN2</t>
  </si>
  <si>
    <t>USA-TNN-111111-DRN3</t>
  </si>
  <si>
    <t>USA-TNN-111111-DRN4</t>
  </si>
  <si>
    <t>USA-YKN-111113-DRN1</t>
  </si>
  <si>
    <t>USA-YKN-111113</t>
  </si>
  <si>
    <t>USA-YKN-111113-DRN2</t>
  </si>
  <si>
    <t>USA-YKN-111113-DRN3</t>
  </si>
  <si>
    <t>USA-YKN-111113-DRN4</t>
  </si>
  <si>
    <t>USA-YKN-111113-EBR1</t>
  </si>
  <si>
    <t>USA-TNN-111111-EBR1</t>
  </si>
  <si>
    <t>USA-TNN-111111-EBR2</t>
  </si>
  <si>
    <t>USA-TNN-111111-EBR3</t>
  </si>
  <si>
    <t>USA-TNN-111111-EBR4</t>
  </si>
  <si>
    <t>USA-TNN-111111-EBR5</t>
  </si>
  <si>
    <t>USA-YKN-111112-EBR1</t>
  </si>
  <si>
    <t>USA-YKN-111112-EBR2</t>
  </si>
  <si>
    <t>USA-YKN-111112-EBR3</t>
  </si>
  <si>
    <t>USA-YKN-111112-EBR4</t>
  </si>
  <si>
    <t>USA-TNN-111111-EBR6</t>
  </si>
  <si>
    <t>USA-TNN-111111-EBR7</t>
  </si>
  <si>
    <t>USA-TNN-111111-EBR8</t>
  </si>
  <si>
    <t>USA-TNN-111111-EBR9</t>
  </si>
  <si>
    <t>USA-YKN-111113-EBR2</t>
  </si>
  <si>
    <t>USA-TNN-111111-EBR10</t>
  </si>
  <si>
    <t>USA-TNN-111111-EBR11</t>
  </si>
  <si>
    <t>USA-TNN-111111-EBR12</t>
  </si>
  <si>
    <t>USA-TNN-111111-EBR13</t>
  </si>
  <si>
    <t>USA-YKN-111113-EBR3</t>
  </si>
  <si>
    <t>RUS-LEN-111200-GDA1</t>
  </si>
  <si>
    <t>RUS-LEN-111200</t>
  </si>
  <si>
    <t>sa</t>
  </si>
  <si>
    <t>RUS-LEN-111111-RCH1</t>
  </si>
  <si>
    <t>RUS-LEN-111111</t>
  </si>
  <si>
    <t>RUS-YAN-111300-RHD1</t>
  </si>
  <si>
    <t>RUS-YAN-111300</t>
  </si>
  <si>
    <t>RUS-YAN-111301-RHD1</t>
  </si>
  <si>
    <t>RUS-YAN-111301</t>
  </si>
  <si>
    <t>RUS-YAN-111302-RHD1</t>
  </si>
  <si>
    <t>RUS-YAN-111302</t>
  </si>
  <si>
    <t>RUS-YAN-111303-RHD1</t>
  </si>
  <si>
    <t>RUS-YAN-111303</t>
  </si>
  <si>
    <t>RUS-YAN-111304-RHD1</t>
  </si>
  <si>
    <t>RUS-YAN-111304</t>
  </si>
  <si>
    <t>RUS-YAN-111305-RHD1</t>
  </si>
  <si>
    <t>RUS-YAN-111305</t>
  </si>
  <si>
    <t>RUS-YAN-111306-RHD1</t>
  </si>
  <si>
    <t>RUS-YAN-111306</t>
  </si>
  <si>
    <t>RUS-YAN-111307-RHD1</t>
  </si>
  <si>
    <t>RUS-YAN-111307</t>
  </si>
  <si>
    <t>RUS-YAN-111308-RHD1</t>
  </si>
  <si>
    <t>RUS-YAN-111308</t>
  </si>
  <si>
    <t>RUS-YAN-111309-RHD1</t>
  </si>
  <si>
    <t>RUS-YAN-111309</t>
  </si>
  <si>
    <t>RUS-KHT-111300-RHD1</t>
  </si>
  <si>
    <t>RUS-KHT-111300</t>
  </si>
  <si>
    <t>RUS-KHT-111301-RHD1</t>
  </si>
  <si>
    <t>RUS-KHT-111301</t>
  </si>
  <si>
    <t>RUS-KHT-111302-RHD1</t>
  </si>
  <si>
    <t>RUS-KHT-111302</t>
  </si>
  <si>
    <t>RUS-KHT-111303-RHD1</t>
  </si>
  <si>
    <t>RUS-KHT-111303</t>
  </si>
  <si>
    <t>RUS-PUR-111122-KKV1</t>
  </si>
  <si>
    <t>RUS-PUR-111122</t>
  </si>
  <si>
    <t>RUS-PUR-111129-KKV1</t>
  </si>
  <si>
    <t>RUS-PUR-111129</t>
  </si>
  <si>
    <t>RUS-PUR-111122-KKV2</t>
  </si>
  <si>
    <t>RUS-PUR-111129-KKV2</t>
  </si>
  <si>
    <t>RUS-TAZ-111111-KKV1</t>
  </si>
  <si>
    <t>RUS-TAZ-111111</t>
  </si>
  <si>
    <t>RUS-TAZ-111111-KKV2</t>
  </si>
  <si>
    <t>ICE-OLF-111111-TOP1</t>
  </si>
  <si>
    <t>ICE-OLF-111111</t>
  </si>
  <si>
    <t>ICE-OLF-111111-TOP2</t>
  </si>
  <si>
    <t>2000-4000</t>
  </si>
  <si>
    <t>ICE-OLF-111111-TOP3</t>
  </si>
  <si>
    <t>500-2000</t>
  </si>
  <si>
    <t>ICE-OLF-111111-TOP4</t>
  </si>
  <si>
    <t>355-500</t>
  </si>
  <si>
    <t>ICE-OLF-111111-TOP5</t>
  </si>
  <si>
    <t>250-355</t>
  </si>
  <si>
    <t>ICE-OLF-111111-TOP6</t>
  </si>
  <si>
    <t>125-250</t>
  </si>
  <si>
    <t>ICE-OLF-111111-TOP7</t>
  </si>
  <si>
    <t>90-125</t>
  </si>
  <si>
    <t>ICE-OLF-111111-TOP8</t>
  </si>
  <si>
    <t>63-90</t>
  </si>
  <si>
    <t>ICE-OLF-111111-TOP9</t>
  </si>
  <si>
    <t>45-63</t>
  </si>
  <si>
    <t>ICE-OLF-111111-TOP10</t>
  </si>
  <si>
    <t>ICE-OLF-111112-TOP1</t>
  </si>
  <si>
    <t>ICE-OLF-111112</t>
  </si>
  <si>
    <t>ICE-OLF-111112-TOP2</t>
  </si>
  <si>
    <t>355-250</t>
  </si>
  <si>
    <t>ICE-OLF-111112-TOP3</t>
  </si>
  <si>
    <t>ICE-OLF-111112-TOP4</t>
  </si>
  <si>
    <t>ICE-OLF-111113</t>
  </si>
  <si>
    <t>ICE-OLF-111112-TOP5</t>
  </si>
  <si>
    <t>ICE-OLF-111112-TOP6</t>
  </si>
  <si>
    <t>ICE-OLF-111112-TOP7</t>
  </si>
  <si>
    <t>CHN-HUA-111247YNG1</t>
  </si>
  <si>
    <t>CHN-HUA-111247</t>
  </si>
  <si>
    <t>XRD/LM</t>
  </si>
  <si>
    <t>CHN-CHJ-111135-YNG1</t>
  </si>
  <si>
    <t>CHN-CHJ-111135</t>
  </si>
  <si>
    <t>BGD-GGS-111114-CKP1</t>
  </si>
  <si>
    <t>BGD-GGS-111114</t>
  </si>
  <si>
    <t>BGD-GGS-111114-CKP2</t>
  </si>
  <si>
    <t>BGD-GGS-111114-CKP3</t>
  </si>
  <si>
    <t>BGD-GGS-111114-CKP4</t>
  </si>
  <si>
    <t>BGD-GGS-111114-CKP5</t>
  </si>
  <si>
    <t>BGD-GGS-111115-CKP1</t>
  </si>
  <si>
    <t>BGD-GGS-111115</t>
  </si>
  <si>
    <t>BGD-GGS-111115-CKP2</t>
  </si>
  <si>
    <t>BGD-GGS-111115-CKP3</t>
  </si>
  <si>
    <t>BGD-GGS-111115-CKP4</t>
  </si>
  <si>
    <t>BGD-GGS-111115-CKP5</t>
  </si>
  <si>
    <t>BGD-GGS-111116-CKP1</t>
  </si>
  <si>
    <t>BGD-GGS-111116</t>
  </si>
  <si>
    <t>BGD-GGS-111116-CKP2</t>
  </si>
  <si>
    <t>BGD-GGS-111116-CKP3</t>
  </si>
  <si>
    <t>BGD-GGS-111116-CKP4</t>
  </si>
  <si>
    <t>BGD-GGS-111116-CKP5</t>
  </si>
  <si>
    <t>Lv</t>
  </si>
  <si>
    <t>Lch</t>
  </si>
  <si>
    <t>Lms</t>
  </si>
  <si>
    <t>Lmf</t>
  </si>
  <si>
    <t>Lu</t>
  </si>
  <si>
    <t>Ep</t>
  </si>
  <si>
    <t>Grt</t>
  </si>
  <si>
    <t>Ttn</t>
  </si>
  <si>
    <t>Tourm</t>
  </si>
  <si>
    <t>Ti-Ox</t>
  </si>
  <si>
    <t>Px</t>
  </si>
  <si>
    <t>Amp</t>
  </si>
  <si>
    <t>Ol</t>
  </si>
  <si>
    <t>Sp</t>
  </si>
  <si>
    <t>tot(HM)</t>
  </si>
  <si>
    <t>Ls</t>
  </si>
  <si>
    <t>L</t>
  </si>
  <si>
    <t>Opq</t>
  </si>
  <si>
    <t>Mon</t>
  </si>
  <si>
    <t>Ala</t>
  </si>
  <si>
    <t>Staur</t>
  </si>
  <si>
    <t>Ky</t>
  </si>
  <si>
    <t>Sil</t>
  </si>
  <si>
    <t>LM/Raman</t>
  </si>
  <si>
    <t>BGD-GGS-111143-GZT23</t>
  </si>
  <si>
    <t>BGD-GGS-111143-GZT24</t>
  </si>
  <si>
    <t>BGD-GGS-111143-GZT25</t>
  </si>
  <si>
    <t>BGD-GGS-111143-GZT26</t>
  </si>
  <si>
    <t>BGD-GGS-111143-GZT27</t>
  </si>
  <si>
    <t>BGD-GGS-111143-GZT28</t>
  </si>
  <si>
    <t>BGD-GGS-111144-GZT2</t>
  </si>
  <si>
    <t>BGD-GGS-111144-GZT3</t>
  </si>
  <si>
    <t>BGD-GGS-111144-GZT4</t>
  </si>
  <si>
    <t>BGD-GGS-111145-GZT5</t>
  </si>
  <si>
    <t>BGD-GGS-111145-GZT6</t>
  </si>
  <si>
    <t>BGD-GGS-111145-GZT7</t>
  </si>
  <si>
    <t>BGD-GGS-111145-GZT8</t>
  </si>
  <si>
    <t>BGD-GGS-111145-GZT9</t>
  </si>
  <si>
    <t>BGD-GGS-111145-GZT10</t>
  </si>
  <si>
    <t>BGD-GGS-111145-GZT11</t>
  </si>
  <si>
    <t>BGD-GGS-111145-GZT12</t>
  </si>
  <si>
    <t>BGD-GGS-111145-GZT13</t>
  </si>
  <si>
    <t>BGD-GGS-111145-GZT14</t>
  </si>
  <si>
    <t>BGD-BMP-111115-GZT15</t>
  </si>
  <si>
    <t>BGD-BMP-111115-GZT16</t>
  </si>
  <si>
    <t>BGD-BMP-111115-GZT17</t>
  </si>
  <si>
    <t>BGD-BMP-111115-GZT18</t>
  </si>
  <si>
    <t>BGD-BMP-111115-GZT19</t>
  </si>
  <si>
    <t>BGD-BMP-111115-GZT20</t>
  </si>
  <si>
    <t>BGD-BMP-111116-GZT3</t>
  </si>
  <si>
    <t>BGD-BMP-111116-GZT4</t>
  </si>
  <si>
    <t>BGD-BMP-111116-GZT5</t>
  </si>
  <si>
    <t>BGD-BMP-111116-GZT6</t>
  </si>
  <si>
    <t>BGD-BMP-111116-GZT7</t>
  </si>
  <si>
    <t>BGD-BMP-111116-GZT8</t>
  </si>
  <si>
    <t>BGD-BMP-111117-GZT2</t>
  </si>
  <si>
    <t>BGD-BMP-111117-GZT3</t>
  </si>
  <si>
    <t>BGD-BMP-111117-GZT4</t>
  </si>
  <si>
    <t>10-32</t>
  </si>
  <si>
    <t>area%</t>
  </si>
  <si>
    <t>Lcc</t>
  </si>
  <si>
    <t>Lcd</t>
  </si>
  <si>
    <t>Lvf</t>
  </si>
  <si>
    <t>Lvm</t>
  </si>
  <si>
    <t>Lp</t>
  </si>
  <si>
    <t>Lmb</t>
  </si>
  <si>
    <t>Cltd</t>
  </si>
  <si>
    <t>And</t>
  </si>
  <si>
    <t>Lm</t>
  </si>
  <si>
    <t>trHM</t>
  </si>
  <si>
    <t>EGY-NIL-111125</t>
  </si>
  <si>
    <t>EGY-NIL-111126</t>
  </si>
  <si>
    <t>EGY-NIL-111127</t>
  </si>
  <si>
    <t>EGY-NIL-111128</t>
  </si>
  <si>
    <t>EGY-NIL-111129</t>
  </si>
  <si>
    <t>EGY-NIL-111130</t>
  </si>
  <si>
    <t>EGY-NIL-111131</t>
  </si>
  <si>
    <t>EGY-NIL-111132</t>
  </si>
  <si>
    <t>EGY-NIL-111133</t>
  </si>
  <si>
    <t>EGY-NIL-111134</t>
  </si>
  <si>
    <t>EGY-NIL-111135</t>
  </si>
  <si>
    <t>EGY-NIL-111136</t>
  </si>
  <si>
    <t>EGY-NIL-111137</t>
  </si>
  <si>
    <t>EGY-NIL-111138</t>
  </si>
  <si>
    <t>EGY-NIL-111139</t>
  </si>
  <si>
    <t>EGY-NIL-111140</t>
  </si>
  <si>
    <t>EGY-NIL-111141</t>
  </si>
  <si>
    <t>EGY-NIL-111142</t>
  </si>
  <si>
    <t>EGY-NIL-111143</t>
  </si>
  <si>
    <t>EGY-NIL-111144</t>
  </si>
  <si>
    <t>EGY-NIL-111145</t>
  </si>
  <si>
    <t>EGY-NIL-111146</t>
  </si>
  <si>
    <t>EGY-NIL-111147</t>
  </si>
  <si>
    <t>EGY-NIL-111148</t>
  </si>
  <si>
    <t>EGY-NIL-111149</t>
  </si>
  <si>
    <t>EGY-NIL-111150</t>
  </si>
  <si>
    <t>EGY-NIL-111151</t>
  </si>
  <si>
    <t>EGY-NIL-111152</t>
  </si>
  <si>
    <t>EGY-NIL-111153</t>
  </si>
  <si>
    <t>EGY-NIL-111154</t>
  </si>
  <si>
    <t>EGY-NIL-111155</t>
  </si>
  <si>
    <t>EGY-NIL-111156</t>
  </si>
  <si>
    <t>EGY-NIL-111157</t>
  </si>
  <si>
    <t>EGY-NIL-111158</t>
  </si>
  <si>
    <t>EGY-NIL-111159</t>
  </si>
  <si>
    <t>EGY-NIL-111160</t>
  </si>
  <si>
    <t>EGY-NIL-111161</t>
  </si>
  <si>
    <t>EGY-NIL-111162</t>
  </si>
  <si>
    <t>EGY-NIL-111163</t>
  </si>
  <si>
    <t>EGY-NIL-111164</t>
  </si>
  <si>
    <t>EGY-NIL-111165</t>
  </si>
  <si>
    <t>EGY-NIL-111166</t>
  </si>
  <si>
    <t>EGY-NIL-111167</t>
  </si>
  <si>
    <t>EGY-NIL-111168</t>
  </si>
  <si>
    <t>EGY-NIL-111169</t>
  </si>
  <si>
    <t>EGY-NIL-111170</t>
  </si>
  <si>
    <t>EGY-NIL-111171</t>
  </si>
  <si>
    <t>EGY-NIL-111172</t>
  </si>
  <si>
    <t>EGY-NIL-111173</t>
  </si>
  <si>
    <t>EGY-NIL-111174</t>
  </si>
  <si>
    <t>EGY-NIL-111175</t>
  </si>
  <si>
    <t>EGY-NIL-111176</t>
  </si>
  <si>
    <t>EGY-NIL-111177</t>
  </si>
  <si>
    <t>EGY-NIL-111178</t>
  </si>
  <si>
    <t>EGY-NIL-111179</t>
  </si>
  <si>
    <t>EGY-NIL-111180</t>
  </si>
  <si>
    <t>EGY-NIL-111181</t>
  </si>
  <si>
    <t>EGY-NIL-111182</t>
  </si>
  <si>
    <t>EGY-NIL-111183</t>
  </si>
  <si>
    <t>EGY-NIL-111184</t>
  </si>
  <si>
    <t>EGY-NIL-111185</t>
  </si>
  <si>
    <t>EGY-NIL-111186</t>
  </si>
  <si>
    <t>EGY-NIL-111187</t>
  </si>
  <si>
    <t>EGY-NIL-111188</t>
  </si>
  <si>
    <t>EGY-NIL-111189</t>
  </si>
  <si>
    <t>EGY-NIL-111190</t>
  </si>
  <si>
    <t>EGY-NIL-111191</t>
  </si>
  <si>
    <t>EGY-NIL-111192</t>
  </si>
  <si>
    <t>EGY-NIL-111193</t>
  </si>
  <si>
    <t>EGY-NIL-111229</t>
  </si>
  <si>
    <t>EGY-NIL-111230</t>
  </si>
  <si>
    <t>EGY-NIL-111231</t>
  </si>
  <si>
    <t>EGY-NIL-111232</t>
  </si>
  <si>
    <t>EGY-NIL-111233</t>
  </si>
  <si>
    <t>EGY-NIL-111234</t>
  </si>
  <si>
    <t>EGY-NIL-111235</t>
  </si>
  <si>
    <t>EGY-NIL-111236</t>
  </si>
  <si>
    <t>EGY-NIL-111237</t>
  </si>
  <si>
    <t>EGY-NIL-111238</t>
  </si>
  <si>
    <t>EGY-NIL-111239</t>
  </si>
  <si>
    <t>EGY-NIL-111240</t>
  </si>
  <si>
    <t>EGY-NIL-111241</t>
  </si>
  <si>
    <t>EGY-NIL-111242</t>
  </si>
  <si>
    <t>EGY-NIL-111243</t>
  </si>
  <si>
    <t>EGY-NIL-111244</t>
  </si>
  <si>
    <t>EGY-NIL-111245</t>
  </si>
  <si>
    <t>EGY-NIL-111246</t>
  </si>
  <si>
    <t>EGY-NIL-111247</t>
  </si>
  <si>
    <t>EGY-NIL-111248</t>
  </si>
  <si>
    <t>EGY-NIL-111249</t>
  </si>
  <si>
    <t>EGY-NIL-111250</t>
  </si>
  <si>
    <t>EGY-NIL-111251</t>
  </si>
  <si>
    <t>EGY-NIL-111252</t>
  </si>
  <si>
    <t>EGY-NIL-111253</t>
  </si>
  <si>
    <t>EGY-NIL-111254</t>
  </si>
  <si>
    <t>EGY-NIL-111255</t>
  </si>
  <si>
    <t>EGY-NIL-111256</t>
  </si>
  <si>
    <t>EGY-NIL-111257</t>
  </si>
  <si>
    <t>EGY-NIL-111258</t>
  </si>
  <si>
    <t>EGY-NIL-111259</t>
  </si>
  <si>
    <t>EGY-NIL-111260</t>
  </si>
  <si>
    <t>EGY-NIL-111261</t>
  </si>
  <si>
    <t>EGY-NIL-111262</t>
  </si>
  <si>
    <t>EGY-NIL-111263</t>
  </si>
  <si>
    <t>EGY-NIL-111264</t>
  </si>
  <si>
    <t>EGY-NIL-111265</t>
  </si>
  <si>
    <t>EGY-NIL-111266</t>
  </si>
  <si>
    <t>EGY-NIL-111267</t>
  </si>
  <si>
    <t>EGY-NIL-111268</t>
  </si>
  <si>
    <t>EGY-NIL-111269</t>
  </si>
  <si>
    <t>EGY-NIL-111270</t>
  </si>
  <si>
    <t>EGY-NIL-111271</t>
  </si>
  <si>
    <t>EGY-NIL-111272</t>
  </si>
  <si>
    <t>EGY-NIL-111273</t>
  </si>
  <si>
    <t>EGY-NIL-111274</t>
  </si>
  <si>
    <t>EGY-NIL-111275</t>
  </si>
  <si>
    <t>EGY-NIL-111276</t>
  </si>
  <si>
    <t>EGY-NIL-111277</t>
  </si>
  <si>
    <t>EGY-NIL-111278</t>
  </si>
  <si>
    <t>EGY-NIL-111279</t>
  </si>
  <si>
    <t>EGY-NIL-111280</t>
  </si>
  <si>
    <t>EGY-NIL-111281</t>
  </si>
  <si>
    <t>EGY-NIL-111282</t>
  </si>
  <si>
    <t>EGY-NIL-111283</t>
  </si>
  <si>
    <t>EGY-NIL-111284</t>
  </si>
  <si>
    <t>EGY-NIL-111285</t>
  </si>
  <si>
    <t>EGY-NIL-111286</t>
  </si>
  <si>
    <t>EGY-NIL-111287</t>
  </si>
  <si>
    <t>EGY-NIL-111288</t>
  </si>
  <si>
    <t>EGY-NIL-111289</t>
  </si>
  <si>
    <t>EGY-NIL-111290</t>
  </si>
  <si>
    <t>EGY-NIL-111291</t>
  </si>
  <si>
    <t>EGY-NIL-111292</t>
  </si>
  <si>
    <t>EGY-NIL-111293</t>
  </si>
  <si>
    <t>EGY-NIL-111294</t>
  </si>
  <si>
    <t>EGY-NIL-111295</t>
  </si>
  <si>
    <t>EGY-NIL-111296</t>
  </si>
  <si>
    <t>EGY-NIL-111297</t>
  </si>
  <si>
    <t>EGY-NIL-111298</t>
  </si>
  <si>
    <t>EGY-NIL-111299</t>
  </si>
  <si>
    <t>EGY-NIL-111300</t>
  </si>
  <si>
    <t>EGY-NIL-111301</t>
  </si>
  <si>
    <t>EGY-NIL-111302</t>
  </si>
  <si>
    <t>EGY-NIL-111303</t>
  </si>
  <si>
    <t>area %</t>
  </si>
  <si>
    <t>63-250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</si>
  <si>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</si>
  <si>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</si>
  <si>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Observation type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</si>
  <si>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</si>
  <si>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</si>
  <si>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4-digit ID assigning each sample to the main river, 1st digit corresponds to the geographic region of the river basin (see documentation and tab ""Basin_ID")</t>
  </si>
  <si>
    <t>% count</t>
  </si>
  <si>
    <t>Method of measuring modal composition: LM: Light microscopy; Raman: Raman spectroscopy; XRD: X-Ray diffraction; wt%: weight %</t>
  </si>
  <si>
    <t>Rep_ID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</si>
  <si>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</si>
  <si>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filter used in µm providing minimum grain size; decant: decanted with no grain size limit; cent: centrifuged with no grain size limit; TFF: tangential flow filtration</t>
  </si>
  <si>
    <t>pore size of the sieve used in µm</t>
  </si>
  <si>
    <t xml:space="preserve">instantaneous water discharge </t>
  </si>
  <si>
    <t>percentage of sand in sample</t>
  </si>
  <si>
    <t>percentage of silt in sample</t>
  </si>
  <si>
    <t>percentage of clay in sample</t>
  </si>
  <si>
    <t>average grain size in µm</t>
  </si>
  <si>
    <t>Quartz</t>
  </si>
  <si>
    <t>Albite</t>
  </si>
  <si>
    <t>Plg</t>
  </si>
  <si>
    <t>Anorthite</t>
  </si>
  <si>
    <t>Ampibole</t>
  </si>
  <si>
    <t>Olivine</t>
  </si>
  <si>
    <t>Mica</t>
  </si>
  <si>
    <t>Smectite</t>
  </si>
  <si>
    <t>Illite</t>
  </si>
  <si>
    <t>Kaolinite</t>
  </si>
  <si>
    <t>Chlorite</t>
  </si>
  <si>
    <t>Gibbsite</t>
  </si>
  <si>
    <t>Vermiculite</t>
  </si>
  <si>
    <t>Calcite</t>
  </si>
  <si>
    <t>Dolomite</t>
  </si>
  <si>
    <t>Fe-Oxide</t>
  </si>
  <si>
    <t>Ca-sulfate</t>
  </si>
  <si>
    <t>K-feldspar</t>
  </si>
  <si>
    <t>modal percentage of whole sample</t>
  </si>
  <si>
    <t>Percentage of felsic volcanic lithics</t>
  </si>
  <si>
    <t>Percentage of mafic volcanic lithics</t>
  </si>
  <si>
    <t>Percentage of volcanic lithics</t>
  </si>
  <si>
    <t>Percentage of plutonic lithics</t>
  </si>
  <si>
    <t>Percentage of dolomite lithics</t>
  </si>
  <si>
    <t>Percentage of Ca-carbonate lithics</t>
  </si>
  <si>
    <t>Percentage of chert</t>
  </si>
  <si>
    <t>Percentage of sedimentary rocks</t>
  </si>
  <si>
    <t>Percentage of metasediments</t>
  </si>
  <si>
    <t>Percentage of metabasites</t>
  </si>
  <si>
    <t>Percentage of metamorphosed felsic magmatic rocks</t>
  </si>
  <si>
    <t>Percentage of metamorphic rocks</t>
  </si>
  <si>
    <t>Percentage of Ultramafics</t>
  </si>
  <si>
    <t>Percentage of Lthic fragments</t>
  </si>
  <si>
    <t>total Heavy mineral content</t>
  </si>
  <si>
    <t>Percentage of opaque minerals within heavy minerals</t>
  </si>
  <si>
    <t>Ap</t>
  </si>
  <si>
    <t>Percentage of Titanite/Sphene within heavy minerals</t>
  </si>
  <si>
    <t>Percentage of Zircon within heavy minerals</t>
  </si>
  <si>
    <t>Percentage of Apatite within heavy minerals</t>
  </si>
  <si>
    <t>Percentage of Epidote within heavy minerals</t>
  </si>
  <si>
    <t>Percentage of Garnet within heavy minerals</t>
  </si>
  <si>
    <t>Percentage of Tourmaline within heavy minerals</t>
  </si>
  <si>
    <t>Percentage of Rutile within heavy minerals</t>
  </si>
  <si>
    <t>Percentage of (all) Titanium-Oxides within heavy minerals</t>
  </si>
  <si>
    <t>Percentage of Pyroxene within heavy minerals</t>
  </si>
  <si>
    <t>Percentage of Amphibole within heavy minerals</t>
  </si>
  <si>
    <t>Percentage of Olivine within heavy minerals</t>
  </si>
  <si>
    <t>Percentage of Spinell within heavy minerals</t>
  </si>
  <si>
    <t>Ru</t>
  </si>
  <si>
    <t>Zirc</t>
  </si>
  <si>
    <t>Percentage of Monazite within heavy minerals</t>
  </si>
  <si>
    <t>Percentage of Allanite within heavy minerals</t>
  </si>
  <si>
    <t>Percentage of Chloritoid within heavy minerals</t>
  </si>
  <si>
    <t>Percentage of Staurolite within heavy minerals</t>
  </si>
  <si>
    <t>Percentage of Andalusite within heavy minerals</t>
  </si>
  <si>
    <t>Percentage of Kyanite within heavy minerals</t>
  </si>
  <si>
    <t>Percentage of Sillimanite within heavy minerals</t>
  </si>
  <si>
    <t>Percentage of transparent heavy minerals within all heavy minerals</t>
  </si>
  <si>
    <t>filter size_&gt;µm</t>
  </si>
  <si>
    <t>sieve size_&lt; µm</t>
  </si>
  <si>
    <t>USA-MMY-111111-CLK34</t>
  </si>
  <si>
    <t>USA-MMY-111111-CLK35</t>
  </si>
  <si>
    <t>USA-MMY-111111-CLK36</t>
  </si>
  <si>
    <t>USA-MMY-111111-CLK37</t>
  </si>
  <si>
    <t>USA-MMY-111111-CLK38</t>
  </si>
  <si>
    <t>USA-MMY-111111-CLK39</t>
  </si>
  <si>
    <t>USA-MMY-111111-CLK40</t>
  </si>
  <si>
    <t>USA-MMY-111111-CLK41</t>
  </si>
  <si>
    <t>USA-MMY-111111-CLK42</t>
  </si>
  <si>
    <t>USA-MMY-111111-CLK43</t>
  </si>
  <si>
    <t>USA-MMY-111111-CLK44</t>
  </si>
  <si>
    <t>USA-MMY-111111-CLK45</t>
  </si>
  <si>
    <t>USA-MMY-111111-CLK46</t>
  </si>
  <si>
    <t>USA-MMY-111111-CLK47</t>
  </si>
  <si>
    <t>USA-MMY-111111-CLK48</t>
  </si>
  <si>
    <t>USA-MMY-111111-CLK49</t>
  </si>
  <si>
    <t>USA-MMY-111111-CLK50</t>
  </si>
  <si>
    <t>USA-MMY-111111-CLK51</t>
  </si>
  <si>
    <t>USA-MMY-111111-CLK52</t>
  </si>
  <si>
    <t>USA-MMY-111111-CLK53</t>
  </si>
  <si>
    <t>USA-MMY-111111-CLK54</t>
  </si>
  <si>
    <t>Original and untouched unit reported in the data source: Area %: percentage of the mineral covering a 2-D view (e.g. through a light microscope); % count: percentage of grains within a window; % int: percentage of X-ray intensity in XRD diffractograms</t>
  </si>
  <si>
    <t>Filter size (&gt; µm)</t>
  </si>
  <si>
    <t>Sieve size ((&lt;) µm)</t>
  </si>
  <si>
    <t>Avg grain size µm</t>
  </si>
  <si>
    <t>Clay%</t>
  </si>
  <si>
    <t>Silt%</t>
  </si>
  <si>
    <t>Sand%</t>
  </si>
  <si>
    <t>Bas. Glass</t>
  </si>
  <si>
    <t>tottal mafic</t>
  </si>
  <si>
    <t>Bulk clay</t>
  </si>
  <si>
    <t>Bulk carbonate</t>
  </si>
  <si>
    <t>Total mafic</t>
  </si>
  <si>
    <t>suspended sediment concentration</t>
  </si>
  <si>
    <t>Sample type</t>
  </si>
  <si>
    <t>ICE-OLF-111113-TOP1</t>
  </si>
  <si>
    <t>ICE-OLF-111113-TOP10</t>
  </si>
  <si>
    <t>ICE-OLF-111113-TOP11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</si>
  <si>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</si>
  <si>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</si>
  <si>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</si>
  <si>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</si>
  <si>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</si>
  <si>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</si>
  <si>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</si>
  <si>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CHN-HUA-111427-PNG1</t>
  </si>
  <si>
    <t>CHN-HUA-111428-PNG1</t>
  </si>
  <si>
    <t>CHN-HUA-111429-PNG1</t>
  </si>
  <si>
    <t>CHN-HUA-111430-PNG1</t>
  </si>
  <si>
    <t>CHN-HUA-111431-PNG1</t>
  </si>
  <si>
    <t>CHN-HUA-111432-PNG1</t>
  </si>
  <si>
    <t>CHN-HUA-111433-PNG1</t>
  </si>
  <si>
    <t>CHN-HUA-111434-PNG1</t>
  </si>
  <si>
    <t>CHN-HUA-111435-PNG1</t>
  </si>
  <si>
    <t>CHN-HUA-111436-PNG1</t>
  </si>
  <si>
    <t>CHN-HUA-111437-PNG1</t>
  </si>
  <si>
    <t>CHN-HUA-111438-PNG1</t>
  </si>
  <si>
    <t>CHN-HUA-111439-PNG1</t>
  </si>
  <si>
    <t>CHN-HUA-111440-PNG1</t>
  </si>
  <si>
    <t>CHN-HUA-111441-PNG1</t>
  </si>
  <si>
    <t>CHN-HUA-111442-PNG1</t>
  </si>
  <si>
    <t>CHN-HUA-111443-PNG1</t>
  </si>
  <si>
    <t>CHN-HUA-111444-PNG1</t>
  </si>
  <si>
    <t>CHN-HUA-111445-PNG1</t>
  </si>
  <si>
    <t>CHN-HUA-111446-PNG1</t>
  </si>
  <si>
    <t>CHN-HUA-111447-PNG1</t>
  </si>
  <si>
    <t>CHN-HUA-111448-PNG1</t>
  </si>
  <si>
    <t>CHN-HUA-111449-PNG1</t>
  </si>
  <si>
    <t>CHN-HUA-111450-PNG1</t>
  </si>
  <si>
    <t>CHN-HUA-111451-PNG1</t>
  </si>
  <si>
    <t>ROU-DON-111122-LUC1</t>
  </si>
  <si>
    <t>ROU-DON-111122</t>
  </si>
  <si>
    <t>ROU-DON-111122-LUC2</t>
  </si>
  <si>
    <t>ROU-DON-111122-LUC3</t>
  </si>
  <si>
    <t>ROU-DON-111122-LUC4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</si>
</sst>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E94D-A694-48E7-87AF-84B2A0F80FDC}">
  <dimension ref="A1:CD876"/>
  <sheetViews>
    <sheetView tabSelected="1" zoomScale="90" workbookViewId="0">
      <pane ySplit="1" topLeftCell="A2" activePane="bottomLeft" state="frozen"/>
      <selection activeCell="W1" sqref="W1"/>
      <selection pane="bottomLeft"/>
    </sheetView>
  </sheetViews>
  <sheetFormatPr defaultRowHeight="14.5" x14ac:dyDescent="0.35"/>
  <cols>
    <col min="1" max="1" width="29.26953125" style="1" customWidth="1"/>
    <col min="2" max="2" width="18.26953125" bestFit="1" customWidth="1"/>
    <col min="3" max="3" width="16.54296875" customWidth="1"/>
    <col min="4" max="4" width="13.08984375" customWidth="1"/>
    <col min="5" max="5" width="11.36328125" customWidth="1"/>
    <col min="6" max="6" width="20.36328125" customWidth="1"/>
    <col min="7" max="7" width="16.453125" customWidth="1"/>
    <col min="8" max="8" width="9.1796875"/>
    <col min="9" max="9" width="18.08984375" customWidth="1"/>
    <col min="10" max="10" width="11.90625" customWidth="1"/>
    <col min="11" max="11" width="17.1796875" customWidth="1"/>
    <col min="12" max="12" width="19.81640625" bestFit="1" customWidth="1"/>
    <col min="13" max="16" width="19.81640625" customWidth="1"/>
    <col min="17" max="20" width="11.08984375" customWidth="1"/>
    <col min="21" max="27" width="11.81640625" customWidth="1"/>
    <col min="28" max="28" width="9.1796875"/>
    <col min="29" max="29" width="13.54296875" customWidth="1"/>
    <col min="30" max="30" width="9.36328125" customWidth="1"/>
    <col min="31" max="31" width="12.1796875" bestFit="1" customWidth="1"/>
    <col min="32" max="37" width="12.1796875" customWidth="1"/>
    <col min="38" max="38" width="15.6328125" customWidth="1"/>
    <col min="39" max="40" width="12" customWidth="1"/>
    <col min="41" max="41" width="10.7265625" customWidth="1"/>
    <col min="42" max="42" width="13" customWidth="1"/>
    <col min="43" max="44" width="11.26953125" customWidth="1"/>
    <col min="57" max="57" width="12.81640625" customWidth="1"/>
    <col min="58" max="58" width="11.26953125" customWidth="1"/>
    <col min="59" max="59" width="12.81640625" customWidth="1"/>
    <col min="78" max="78" width="12.81640625" customWidth="1"/>
  </cols>
  <sheetData>
    <row r="1" spans="1:78" x14ac:dyDescent="0.35">
      <c r="A1" s="1" t="s">
        <v>0</v>
      </c>
      <c r="B1" t="s">
        <v>1</v>
      </c>
      <c r="C1" t="s">
        <v>1310</v>
      </c>
      <c r="D1" t="s">
        <v>1419</v>
      </c>
      <c r="E1" t="s">
        <v>2</v>
      </c>
      <c r="F1" t="s">
        <v>3</v>
      </c>
      <c r="G1" t="s">
        <v>4</v>
      </c>
      <c r="H1" t="s">
        <v>1316</v>
      </c>
      <c r="I1" t="s">
        <v>1407</v>
      </c>
      <c r="J1" t="s">
        <v>1408</v>
      </c>
      <c r="K1" t="s">
        <v>5</v>
      </c>
      <c r="L1" t="s">
        <v>6</v>
      </c>
      <c r="M1" t="s">
        <v>1412</v>
      </c>
      <c r="N1" t="s">
        <v>1411</v>
      </c>
      <c r="O1" t="s">
        <v>1410</v>
      </c>
      <c r="P1" t="s">
        <v>1409</v>
      </c>
      <c r="Q1" t="s">
        <v>1325</v>
      </c>
      <c r="R1" t="s">
        <v>1326</v>
      </c>
      <c r="S1" t="s">
        <v>1327</v>
      </c>
      <c r="T1" t="s">
        <v>1328</v>
      </c>
      <c r="U1" t="s">
        <v>1342</v>
      </c>
      <c r="V1" t="s">
        <v>7</v>
      </c>
      <c r="W1" t="s">
        <v>1329</v>
      </c>
      <c r="X1" t="s">
        <v>8</v>
      </c>
      <c r="Y1" t="s">
        <v>1413</v>
      </c>
      <c r="Z1" t="s">
        <v>1414</v>
      </c>
      <c r="AA1" t="s">
        <v>1330</v>
      </c>
      <c r="AB1" t="s">
        <v>1331</v>
      </c>
      <c r="AC1" t="s">
        <v>1332</v>
      </c>
      <c r="AD1" t="s">
        <v>1333</v>
      </c>
      <c r="AE1" t="s">
        <v>1334</v>
      </c>
      <c r="AF1" t="s">
        <v>1335</v>
      </c>
      <c r="AG1" t="s">
        <v>1336</v>
      </c>
      <c r="AH1" t="s">
        <v>1337</v>
      </c>
      <c r="AI1" t="s">
        <v>1415</v>
      </c>
      <c r="AJ1" t="s">
        <v>1338</v>
      </c>
      <c r="AK1" t="s">
        <v>1339</v>
      </c>
      <c r="AL1" t="s">
        <v>1416</v>
      </c>
      <c r="AM1" t="s">
        <v>1341</v>
      </c>
      <c r="AN1" t="s">
        <v>9</v>
      </c>
      <c r="AO1" t="s">
        <v>1340</v>
      </c>
      <c r="AP1" t="s">
        <v>10</v>
      </c>
      <c r="AQ1" t="s">
        <v>1154</v>
      </c>
      <c r="AR1" t="s">
        <v>1155</v>
      </c>
      <c r="AS1" t="s">
        <v>1092</v>
      </c>
      <c r="AT1" t="s">
        <v>1156</v>
      </c>
      <c r="AU1" t="s">
        <v>1153</v>
      </c>
      <c r="AV1" t="s">
        <v>1152</v>
      </c>
      <c r="AW1" t="s">
        <v>1093</v>
      </c>
      <c r="AX1" t="s">
        <v>1107</v>
      </c>
      <c r="AY1" t="s">
        <v>1094</v>
      </c>
      <c r="AZ1" t="s">
        <v>1157</v>
      </c>
      <c r="BA1" t="s">
        <v>1095</v>
      </c>
      <c r="BB1" t="s">
        <v>1160</v>
      </c>
      <c r="BC1" t="s">
        <v>1096</v>
      </c>
      <c r="BD1" t="s">
        <v>1108</v>
      </c>
      <c r="BE1" t="s">
        <v>1106</v>
      </c>
      <c r="BF1" t="s">
        <v>1109</v>
      </c>
      <c r="BG1" t="s">
        <v>1360</v>
      </c>
      <c r="BH1" t="s">
        <v>1097</v>
      </c>
      <c r="BI1" t="s">
        <v>1098</v>
      </c>
      <c r="BJ1" t="s">
        <v>1099</v>
      </c>
      <c r="BK1" t="s">
        <v>1374</v>
      </c>
      <c r="BL1" t="s">
        <v>1100</v>
      </c>
      <c r="BM1" t="s">
        <v>1373</v>
      </c>
      <c r="BN1" t="s">
        <v>1101</v>
      </c>
      <c r="BO1" t="s">
        <v>1102</v>
      </c>
      <c r="BP1" t="s">
        <v>1103</v>
      </c>
      <c r="BQ1" t="s">
        <v>1104</v>
      </c>
      <c r="BR1" t="s">
        <v>1105</v>
      </c>
      <c r="BS1" t="s">
        <v>1110</v>
      </c>
      <c r="BT1" t="s">
        <v>1111</v>
      </c>
      <c r="BU1" t="s">
        <v>1158</v>
      </c>
      <c r="BV1" t="s">
        <v>1112</v>
      </c>
      <c r="BW1" t="s">
        <v>1159</v>
      </c>
      <c r="BX1" t="s">
        <v>1113</v>
      </c>
      <c r="BY1" t="s">
        <v>1114</v>
      </c>
      <c r="BZ1" t="s">
        <v>1161</v>
      </c>
    </row>
    <row r="2" spans="1:78" x14ac:dyDescent="0.35">
      <c r="A2" s="1" t="s">
        <v>935</v>
      </c>
      <c r="B2" t="s">
        <v>936</v>
      </c>
      <c r="C2" t="s">
        <v>13</v>
      </c>
      <c r="D2" t="s">
        <v>14</v>
      </c>
      <c r="E2">
        <v>5024</v>
      </c>
      <c r="F2" t="s">
        <v>597</v>
      </c>
      <c r="G2" t="s">
        <v>557</v>
      </c>
      <c r="H2">
        <v>1</v>
      </c>
      <c r="J2">
        <v>2</v>
      </c>
      <c r="Q2">
        <v>0</v>
      </c>
      <c r="AC2">
        <v>18.211323476379373</v>
      </c>
      <c r="AD2">
        <v>18.932564010097366</v>
      </c>
      <c r="AE2">
        <v>62.856112513523257</v>
      </c>
      <c r="AH2">
        <v>0</v>
      </c>
    </row>
    <row r="3" spans="1:78" x14ac:dyDescent="0.35">
      <c r="A3" s="1" t="s">
        <v>927</v>
      </c>
      <c r="B3" t="s">
        <v>928</v>
      </c>
      <c r="C3" t="s">
        <v>13</v>
      </c>
      <c r="D3" t="s">
        <v>14</v>
      </c>
      <c r="E3">
        <v>5020</v>
      </c>
      <c r="F3" t="s">
        <v>597</v>
      </c>
      <c r="G3" t="s">
        <v>557</v>
      </c>
      <c r="H3">
        <v>1</v>
      </c>
      <c r="J3">
        <v>2</v>
      </c>
      <c r="Q3">
        <v>0</v>
      </c>
      <c r="AC3">
        <v>0</v>
      </c>
      <c r="AD3">
        <v>8.0144404332129948</v>
      </c>
      <c r="AE3">
        <v>91.985559566787018</v>
      </c>
      <c r="AH3">
        <v>0</v>
      </c>
    </row>
    <row r="4" spans="1:78" x14ac:dyDescent="0.35">
      <c r="A4" s="1" t="s">
        <v>931</v>
      </c>
      <c r="B4" t="s">
        <v>932</v>
      </c>
      <c r="C4" t="s">
        <v>13</v>
      </c>
      <c r="D4" t="s">
        <v>14</v>
      </c>
      <c r="E4">
        <v>5022</v>
      </c>
      <c r="F4" t="s">
        <v>597</v>
      </c>
      <c r="G4" t="s">
        <v>557</v>
      </c>
      <c r="H4">
        <v>1</v>
      </c>
      <c r="J4">
        <v>2</v>
      </c>
      <c r="Q4">
        <v>0</v>
      </c>
      <c r="AC4">
        <v>8.3035714285714288</v>
      </c>
      <c r="AD4">
        <v>34.553571428571431</v>
      </c>
      <c r="AE4">
        <v>57.142857142857153</v>
      </c>
      <c r="AH4">
        <v>0</v>
      </c>
    </row>
    <row r="5" spans="1:78" x14ac:dyDescent="0.35">
      <c r="A5" s="1" t="s">
        <v>933</v>
      </c>
      <c r="B5" t="s">
        <v>934</v>
      </c>
      <c r="C5" t="s">
        <v>13</v>
      </c>
      <c r="D5" t="s">
        <v>14</v>
      </c>
      <c r="E5">
        <v>5023</v>
      </c>
      <c r="F5" t="s">
        <v>597</v>
      </c>
      <c r="G5" t="s">
        <v>557</v>
      </c>
      <c r="H5">
        <v>1</v>
      </c>
      <c r="J5">
        <v>2</v>
      </c>
      <c r="Q5">
        <v>0</v>
      </c>
      <c r="AC5">
        <v>22.688039457459926</v>
      </c>
      <c r="AD5">
        <v>40.567200986436504</v>
      </c>
      <c r="AE5">
        <v>36.744759556103581</v>
      </c>
      <c r="AH5">
        <v>0</v>
      </c>
    </row>
    <row r="6" spans="1:78" x14ac:dyDescent="0.35">
      <c r="A6" s="1" t="s">
        <v>929</v>
      </c>
      <c r="B6" t="s">
        <v>930</v>
      </c>
      <c r="C6" t="s">
        <v>13</v>
      </c>
      <c r="D6" t="s">
        <v>14</v>
      </c>
      <c r="E6">
        <v>5021</v>
      </c>
      <c r="F6" t="s">
        <v>597</v>
      </c>
      <c r="G6" t="s">
        <v>557</v>
      </c>
      <c r="H6">
        <v>1</v>
      </c>
      <c r="J6">
        <v>2</v>
      </c>
      <c r="Q6">
        <v>0</v>
      </c>
      <c r="AC6">
        <v>6.3241106719367588</v>
      </c>
      <c r="AD6">
        <v>8.3003952569169961</v>
      </c>
      <c r="AE6">
        <v>85.375494071146235</v>
      </c>
      <c r="AH6">
        <v>0</v>
      </c>
    </row>
    <row r="7" spans="1:78" x14ac:dyDescent="0.35">
      <c r="A7" s="1" t="s">
        <v>919</v>
      </c>
      <c r="B7" t="s">
        <v>920</v>
      </c>
      <c r="C7" t="s">
        <v>13</v>
      </c>
      <c r="D7" t="s">
        <v>14</v>
      </c>
      <c r="E7">
        <v>5016</v>
      </c>
      <c r="F7" t="s">
        <v>597</v>
      </c>
      <c r="G7" t="s">
        <v>557</v>
      </c>
      <c r="H7">
        <v>1</v>
      </c>
      <c r="J7">
        <v>2</v>
      </c>
      <c r="Q7">
        <v>0</v>
      </c>
      <c r="AC7">
        <v>22.888283378746593</v>
      </c>
      <c r="AD7">
        <v>16.621253405994551</v>
      </c>
      <c r="AE7">
        <v>60.490463215258849</v>
      </c>
      <c r="AH7">
        <v>0</v>
      </c>
    </row>
    <row r="8" spans="1:78" x14ac:dyDescent="0.35">
      <c r="A8" s="1" t="s">
        <v>939</v>
      </c>
      <c r="B8" t="s">
        <v>940</v>
      </c>
      <c r="C8" t="s">
        <v>13</v>
      </c>
      <c r="D8" t="s">
        <v>14</v>
      </c>
      <c r="E8">
        <v>5026</v>
      </c>
      <c r="F8" t="s">
        <v>597</v>
      </c>
      <c r="G8" t="s">
        <v>557</v>
      </c>
      <c r="H8">
        <v>1</v>
      </c>
      <c r="J8">
        <v>2</v>
      </c>
      <c r="Q8">
        <v>0</v>
      </c>
      <c r="AC8">
        <v>41.546762589928058</v>
      </c>
      <c r="AD8">
        <v>8.4368868541530411</v>
      </c>
      <c r="AE8">
        <v>50.016350555918912</v>
      </c>
      <c r="AH8">
        <v>0</v>
      </c>
    </row>
    <row r="9" spans="1:78" x14ac:dyDescent="0.35">
      <c r="A9" s="1" t="s">
        <v>941</v>
      </c>
      <c r="B9" t="s">
        <v>942</v>
      </c>
      <c r="C9" t="s">
        <v>13</v>
      </c>
      <c r="D9" t="s">
        <v>14</v>
      </c>
      <c r="E9">
        <v>5026</v>
      </c>
      <c r="F9" t="s">
        <v>597</v>
      </c>
      <c r="G9" t="s">
        <v>557</v>
      </c>
      <c r="H9">
        <v>0</v>
      </c>
      <c r="J9">
        <v>2</v>
      </c>
      <c r="Q9">
        <v>28.638681836014122</v>
      </c>
      <c r="AC9">
        <v>52.883483719105527</v>
      </c>
      <c r="AD9">
        <v>1.5300117693213025</v>
      </c>
      <c r="AE9">
        <v>16.947822675559042</v>
      </c>
      <c r="AH9">
        <v>0</v>
      </c>
    </row>
    <row r="10" spans="1:78" x14ac:dyDescent="0.35">
      <c r="A10" s="1" t="s">
        <v>943</v>
      </c>
      <c r="B10" t="s">
        <v>944</v>
      </c>
      <c r="C10" t="s">
        <v>13</v>
      </c>
      <c r="D10" t="s">
        <v>14</v>
      </c>
      <c r="E10">
        <v>5026</v>
      </c>
      <c r="F10" t="s">
        <v>597</v>
      </c>
      <c r="G10" t="s">
        <v>557</v>
      </c>
      <c r="H10">
        <v>0</v>
      </c>
      <c r="J10">
        <v>2</v>
      </c>
      <c r="Q10">
        <v>2.699530516431925</v>
      </c>
      <c r="AC10">
        <v>67.928403755868544</v>
      </c>
      <c r="AD10">
        <v>5.897887323943662</v>
      </c>
      <c r="AE10">
        <v>23.474178403755868</v>
      </c>
      <c r="AH10">
        <v>0</v>
      </c>
    </row>
    <row r="11" spans="1:78" x14ac:dyDescent="0.35">
      <c r="A11" s="1" t="s">
        <v>915</v>
      </c>
      <c r="B11" t="s">
        <v>916</v>
      </c>
      <c r="C11" t="s">
        <v>13</v>
      </c>
      <c r="D11" t="s">
        <v>14</v>
      </c>
      <c r="E11">
        <v>5014</v>
      </c>
      <c r="F11" t="s">
        <v>597</v>
      </c>
      <c r="G11" t="s">
        <v>557</v>
      </c>
      <c r="H11">
        <v>1</v>
      </c>
      <c r="J11">
        <v>2</v>
      </c>
      <c r="Q11">
        <v>0</v>
      </c>
      <c r="AC11">
        <v>0</v>
      </c>
      <c r="AD11">
        <v>16.029593094944516</v>
      </c>
      <c r="AE11">
        <v>83.970406905055498</v>
      </c>
      <c r="AH11">
        <v>0</v>
      </c>
    </row>
    <row r="12" spans="1:78" x14ac:dyDescent="0.35">
      <c r="A12" s="1" t="s">
        <v>937</v>
      </c>
      <c r="B12" t="s">
        <v>938</v>
      </c>
      <c r="C12" t="s">
        <v>13</v>
      </c>
      <c r="D12" t="s">
        <v>14</v>
      </c>
      <c r="E12">
        <v>5025</v>
      </c>
      <c r="F12" t="s">
        <v>597</v>
      </c>
      <c r="G12" t="s">
        <v>557</v>
      </c>
      <c r="H12">
        <v>1</v>
      </c>
      <c r="J12">
        <v>2</v>
      </c>
      <c r="Q12">
        <v>0</v>
      </c>
      <c r="AC12">
        <v>16.825436100457754</v>
      </c>
      <c r="AD12">
        <v>5.0105158975627857</v>
      </c>
      <c r="AE12">
        <v>78.164048001979467</v>
      </c>
      <c r="AH12">
        <v>0</v>
      </c>
    </row>
    <row r="13" spans="1:78" x14ac:dyDescent="0.35">
      <c r="A13" s="1" t="s">
        <v>923</v>
      </c>
      <c r="B13" t="s">
        <v>924</v>
      </c>
      <c r="C13" t="s">
        <v>13</v>
      </c>
      <c r="D13" t="s">
        <v>14</v>
      </c>
      <c r="E13">
        <v>5018</v>
      </c>
      <c r="F13" t="s">
        <v>597</v>
      </c>
      <c r="G13" t="s">
        <v>557</v>
      </c>
      <c r="H13">
        <v>1</v>
      </c>
      <c r="J13">
        <v>2</v>
      </c>
      <c r="Q13">
        <v>0</v>
      </c>
      <c r="AC13">
        <v>0</v>
      </c>
      <c r="AD13">
        <v>13.907284768211921</v>
      </c>
      <c r="AE13">
        <v>86.092715231788091</v>
      </c>
      <c r="AH13">
        <v>0</v>
      </c>
    </row>
    <row r="14" spans="1:78" x14ac:dyDescent="0.35">
      <c r="A14" s="1" t="s">
        <v>921</v>
      </c>
      <c r="B14" t="s">
        <v>922</v>
      </c>
      <c r="C14" t="s">
        <v>13</v>
      </c>
      <c r="D14" t="s">
        <v>14</v>
      </c>
      <c r="E14">
        <v>5017</v>
      </c>
      <c r="F14" t="s">
        <v>597</v>
      </c>
      <c r="G14" t="s">
        <v>557</v>
      </c>
      <c r="H14">
        <v>1</v>
      </c>
      <c r="J14">
        <v>2</v>
      </c>
      <c r="Q14">
        <v>0</v>
      </c>
      <c r="AC14">
        <v>46.895640686922064</v>
      </c>
      <c r="AD14">
        <v>7.6618229854689552</v>
      </c>
      <c r="AE14">
        <v>45.442536327608977</v>
      </c>
      <c r="AH14">
        <v>0</v>
      </c>
    </row>
    <row r="15" spans="1:78" x14ac:dyDescent="0.35">
      <c r="A15" s="1" t="s">
        <v>917</v>
      </c>
      <c r="B15" t="s">
        <v>918</v>
      </c>
      <c r="C15" t="s">
        <v>13</v>
      </c>
      <c r="D15" t="s">
        <v>14</v>
      </c>
      <c r="E15">
        <v>5015</v>
      </c>
      <c r="F15" t="s">
        <v>597</v>
      </c>
      <c r="G15" t="s">
        <v>557</v>
      </c>
      <c r="H15">
        <v>1</v>
      </c>
      <c r="J15">
        <v>2</v>
      </c>
      <c r="Q15">
        <v>0</v>
      </c>
      <c r="AC15">
        <v>0</v>
      </c>
      <c r="AD15">
        <v>12.941176470588234</v>
      </c>
      <c r="AE15">
        <v>87.058823529411768</v>
      </c>
      <c r="AH15">
        <v>0</v>
      </c>
    </row>
    <row r="16" spans="1:78" x14ac:dyDescent="0.35">
      <c r="A16" s="1" t="s">
        <v>925</v>
      </c>
      <c r="B16" t="s">
        <v>926</v>
      </c>
      <c r="C16" t="s">
        <v>13</v>
      </c>
      <c r="D16" t="s">
        <v>14</v>
      </c>
      <c r="E16">
        <v>5019</v>
      </c>
      <c r="F16" t="s">
        <v>597</v>
      </c>
      <c r="G16" t="s">
        <v>557</v>
      </c>
      <c r="H16">
        <v>1</v>
      </c>
      <c r="J16">
        <v>2</v>
      </c>
      <c r="Q16">
        <v>0</v>
      </c>
      <c r="AC16">
        <v>0</v>
      </c>
      <c r="AD16">
        <v>14.627659574468089</v>
      </c>
      <c r="AE16">
        <v>85.372340425531917</v>
      </c>
      <c r="AH16">
        <v>0</v>
      </c>
    </row>
    <row r="17" spans="1:77" x14ac:dyDescent="0.35">
      <c r="A17" s="1" t="s">
        <v>945</v>
      </c>
      <c r="B17" t="s">
        <v>946</v>
      </c>
      <c r="C17" t="s">
        <v>13</v>
      </c>
      <c r="D17" t="s">
        <v>70</v>
      </c>
      <c r="E17">
        <v>6001</v>
      </c>
      <c r="F17" t="s">
        <v>947</v>
      </c>
      <c r="G17" t="s">
        <v>557</v>
      </c>
      <c r="H17">
        <v>0</v>
      </c>
      <c r="Q17" t="s">
        <v>948</v>
      </c>
      <c r="R17" t="s">
        <v>948</v>
      </c>
      <c r="AB17" t="s">
        <v>948</v>
      </c>
      <c r="AC17" t="s">
        <v>948</v>
      </c>
      <c r="AE17" t="s">
        <v>948</v>
      </c>
    </row>
    <row r="18" spans="1:77" x14ac:dyDescent="0.35">
      <c r="A18" s="1" t="s">
        <v>821</v>
      </c>
      <c r="B18" t="s">
        <v>822</v>
      </c>
      <c r="C18" t="s">
        <v>820</v>
      </c>
      <c r="D18" t="s">
        <v>70</v>
      </c>
      <c r="E18">
        <v>4034</v>
      </c>
      <c r="F18" t="s">
        <v>556</v>
      </c>
      <c r="G18" t="s">
        <v>557</v>
      </c>
      <c r="H18">
        <v>0</v>
      </c>
      <c r="I18">
        <v>0.45</v>
      </c>
      <c r="Q18">
        <v>16.7</v>
      </c>
      <c r="V18">
        <v>11.1</v>
      </c>
      <c r="W18">
        <v>1.9</v>
      </c>
      <c r="AC18">
        <v>0</v>
      </c>
      <c r="AD18">
        <v>22.2</v>
      </c>
      <c r="AE18">
        <v>25.9</v>
      </c>
      <c r="AF18">
        <v>22.2</v>
      </c>
      <c r="AH18">
        <v>0</v>
      </c>
    </row>
    <row r="19" spans="1:77" x14ac:dyDescent="0.35">
      <c r="A19" s="1" t="s">
        <v>68</v>
      </c>
      <c r="B19" t="s">
        <v>69</v>
      </c>
      <c r="C19" t="s">
        <v>13</v>
      </c>
      <c r="D19" t="s">
        <v>70</v>
      </c>
      <c r="E19">
        <v>4034</v>
      </c>
      <c r="F19" t="s">
        <v>71</v>
      </c>
      <c r="G19" t="s">
        <v>1115</v>
      </c>
      <c r="H19">
        <v>1</v>
      </c>
      <c r="L19">
        <v>1300</v>
      </c>
      <c r="Q19">
        <v>33</v>
      </c>
      <c r="R19">
        <v>4</v>
      </c>
      <c r="T19">
        <v>7</v>
      </c>
      <c r="U19">
        <v>3</v>
      </c>
      <c r="AB19">
        <v>8</v>
      </c>
      <c r="AF19">
        <v>1</v>
      </c>
      <c r="AI19">
        <v>8</v>
      </c>
      <c r="AJ19">
        <v>0</v>
      </c>
      <c r="AK19">
        <v>0</v>
      </c>
      <c r="AO19">
        <v>0</v>
      </c>
      <c r="BE19">
        <v>6</v>
      </c>
      <c r="BF19">
        <v>19</v>
      </c>
      <c r="BG19">
        <v>2</v>
      </c>
      <c r="BH19">
        <v>38</v>
      </c>
      <c r="BI19">
        <v>5</v>
      </c>
      <c r="BJ19">
        <v>2</v>
      </c>
      <c r="BK19">
        <v>1.3</v>
      </c>
      <c r="BL19">
        <v>5</v>
      </c>
      <c r="BM19">
        <v>5</v>
      </c>
      <c r="BN19">
        <v>8</v>
      </c>
      <c r="BO19">
        <v>5</v>
      </c>
      <c r="BP19">
        <v>8</v>
      </c>
      <c r="BR19">
        <v>0</v>
      </c>
      <c r="BS19">
        <v>0</v>
      </c>
      <c r="BT19">
        <v>0.1</v>
      </c>
      <c r="BU19">
        <v>0.1</v>
      </c>
      <c r="BV19">
        <v>0.1</v>
      </c>
      <c r="BX19">
        <v>0.1</v>
      </c>
      <c r="BY19">
        <v>1</v>
      </c>
    </row>
    <row r="20" spans="1:77" x14ac:dyDescent="0.35">
      <c r="A20" s="1" t="s">
        <v>72</v>
      </c>
      <c r="B20" t="s">
        <v>69</v>
      </c>
      <c r="C20" t="s">
        <v>13</v>
      </c>
      <c r="D20" t="s">
        <v>70</v>
      </c>
      <c r="E20">
        <v>4034</v>
      </c>
      <c r="F20" t="s">
        <v>71</v>
      </c>
      <c r="G20" t="s">
        <v>1115</v>
      </c>
      <c r="H20">
        <v>1</v>
      </c>
      <c r="L20">
        <v>1800</v>
      </c>
      <c r="Q20">
        <v>36</v>
      </c>
      <c r="R20">
        <v>4</v>
      </c>
      <c r="T20">
        <v>5</v>
      </c>
      <c r="U20">
        <v>6</v>
      </c>
      <c r="AB20">
        <v>10</v>
      </c>
      <c r="AF20">
        <v>2</v>
      </c>
      <c r="AI20">
        <v>2</v>
      </c>
      <c r="AJ20">
        <v>0</v>
      </c>
      <c r="AK20">
        <v>1</v>
      </c>
      <c r="AO20">
        <v>0</v>
      </c>
      <c r="BE20">
        <v>6</v>
      </c>
      <c r="BF20">
        <v>18</v>
      </c>
      <c r="BG20">
        <v>1</v>
      </c>
      <c r="BH20">
        <v>23</v>
      </c>
      <c r="BI20">
        <v>10</v>
      </c>
      <c r="BJ20">
        <v>4</v>
      </c>
      <c r="BK20">
        <v>1</v>
      </c>
      <c r="BL20">
        <v>7</v>
      </c>
      <c r="BM20">
        <v>3</v>
      </c>
      <c r="BN20">
        <v>6</v>
      </c>
      <c r="BO20">
        <v>6</v>
      </c>
      <c r="BP20">
        <v>17</v>
      </c>
      <c r="BR20">
        <v>0.3</v>
      </c>
      <c r="BS20">
        <v>0</v>
      </c>
      <c r="BT20">
        <v>0</v>
      </c>
      <c r="BU20">
        <v>0.5</v>
      </c>
      <c r="BV20">
        <v>0.2</v>
      </c>
      <c r="BX20">
        <v>1.5</v>
      </c>
      <c r="BY20">
        <v>1</v>
      </c>
    </row>
    <row r="21" spans="1:77" x14ac:dyDescent="0.35">
      <c r="A21" s="1" t="s">
        <v>1135</v>
      </c>
      <c r="B21" t="s">
        <v>69</v>
      </c>
      <c r="C21" t="s">
        <v>13</v>
      </c>
      <c r="D21" t="s">
        <v>70</v>
      </c>
      <c r="E21">
        <v>4035</v>
      </c>
      <c r="F21" t="s">
        <v>71</v>
      </c>
      <c r="G21" t="s">
        <v>557</v>
      </c>
      <c r="H21">
        <v>1</v>
      </c>
      <c r="J21">
        <v>10</v>
      </c>
      <c r="Q21">
        <v>25</v>
      </c>
      <c r="R21">
        <v>2</v>
      </c>
      <c r="T21">
        <v>4</v>
      </c>
      <c r="U21">
        <v>2</v>
      </c>
      <c r="AB21">
        <v>37</v>
      </c>
      <c r="AF21">
        <v>4</v>
      </c>
      <c r="AI21">
        <v>20</v>
      </c>
      <c r="AJ21">
        <v>0</v>
      </c>
      <c r="AK21">
        <v>0</v>
      </c>
      <c r="AO21">
        <v>0</v>
      </c>
      <c r="BE21">
        <v>4</v>
      </c>
    </row>
    <row r="22" spans="1:77" x14ac:dyDescent="0.35">
      <c r="A22" s="1" t="s">
        <v>1136</v>
      </c>
      <c r="B22" t="s">
        <v>69</v>
      </c>
      <c r="C22" t="s">
        <v>13</v>
      </c>
      <c r="D22" t="s">
        <v>70</v>
      </c>
      <c r="E22">
        <v>4035</v>
      </c>
      <c r="F22" t="s">
        <v>71</v>
      </c>
      <c r="G22" t="s">
        <v>1115</v>
      </c>
      <c r="H22">
        <v>1</v>
      </c>
      <c r="J22" t="s">
        <v>1150</v>
      </c>
      <c r="Q22">
        <v>37</v>
      </c>
      <c r="R22">
        <v>4</v>
      </c>
      <c r="T22">
        <v>5</v>
      </c>
      <c r="U22">
        <v>3</v>
      </c>
      <c r="AB22">
        <v>30</v>
      </c>
      <c r="AF22">
        <v>6</v>
      </c>
      <c r="AI22">
        <v>8</v>
      </c>
      <c r="AJ22">
        <v>0</v>
      </c>
      <c r="AK22">
        <v>0</v>
      </c>
      <c r="AO22">
        <v>0</v>
      </c>
      <c r="BE22">
        <v>5</v>
      </c>
    </row>
    <row r="23" spans="1:77" x14ac:dyDescent="0.35">
      <c r="A23" s="1" t="s">
        <v>1137</v>
      </c>
      <c r="B23" t="s">
        <v>69</v>
      </c>
      <c r="C23" t="s">
        <v>13</v>
      </c>
      <c r="D23" t="s">
        <v>70</v>
      </c>
      <c r="E23">
        <v>4035</v>
      </c>
      <c r="F23" t="s">
        <v>71</v>
      </c>
      <c r="G23" t="s">
        <v>1115</v>
      </c>
      <c r="H23">
        <v>1</v>
      </c>
      <c r="I23">
        <v>32</v>
      </c>
      <c r="Q23">
        <v>43</v>
      </c>
      <c r="R23">
        <v>7</v>
      </c>
      <c r="T23">
        <v>13</v>
      </c>
      <c r="U23">
        <v>3</v>
      </c>
      <c r="AB23">
        <v>18</v>
      </c>
      <c r="AF23">
        <v>3</v>
      </c>
      <c r="AI23">
        <v>5</v>
      </c>
      <c r="AJ23">
        <v>0</v>
      </c>
      <c r="AK23">
        <v>1</v>
      </c>
      <c r="AO23">
        <v>0</v>
      </c>
      <c r="BE23">
        <v>7</v>
      </c>
    </row>
    <row r="24" spans="1:77" x14ac:dyDescent="0.35">
      <c r="A24" s="1" t="s">
        <v>1138</v>
      </c>
      <c r="B24" t="s">
        <v>69</v>
      </c>
      <c r="C24" t="s">
        <v>13</v>
      </c>
      <c r="D24" t="s">
        <v>70</v>
      </c>
      <c r="E24">
        <v>4035</v>
      </c>
      <c r="F24" t="s">
        <v>71</v>
      </c>
      <c r="G24" t="s">
        <v>557</v>
      </c>
      <c r="H24">
        <v>1</v>
      </c>
      <c r="J24">
        <v>10</v>
      </c>
      <c r="Q24">
        <v>24</v>
      </c>
      <c r="R24">
        <v>2</v>
      </c>
      <c r="T24">
        <v>4</v>
      </c>
      <c r="U24">
        <v>2</v>
      </c>
      <c r="AB24">
        <v>50</v>
      </c>
      <c r="AF24">
        <v>7</v>
      </c>
      <c r="AI24">
        <v>4</v>
      </c>
      <c r="AJ24">
        <v>0</v>
      </c>
      <c r="AK24">
        <v>0</v>
      </c>
      <c r="AO24">
        <v>0</v>
      </c>
      <c r="BE24">
        <v>6</v>
      </c>
    </row>
    <row r="25" spans="1:77" x14ac:dyDescent="0.35">
      <c r="A25" s="1" t="s">
        <v>1139</v>
      </c>
      <c r="B25" t="s">
        <v>69</v>
      </c>
      <c r="C25" t="s">
        <v>13</v>
      </c>
      <c r="D25" t="s">
        <v>70</v>
      </c>
      <c r="E25">
        <v>4035</v>
      </c>
      <c r="F25" t="s">
        <v>71</v>
      </c>
      <c r="G25" t="s">
        <v>1115</v>
      </c>
      <c r="H25">
        <v>1</v>
      </c>
      <c r="J25" t="s">
        <v>1150</v>
      </c>
      <c r="Q25">
        <v>36</v>
      </c>
      <c r="R25">
        <v>5</v>
      </c>
      <c r="T25">
        <v>5</v>
      </c>
      <c r="U25">
        <v>6</v>
      </c>
      <c r="AB25">
        <v>30</v>
      </c>
      <c r="AF25">
        <v>4</v>
      </c>
      <c r="AI25">
        <v>9</v>
      </c>
      <c r="AJ25">
        <v>0</v>
      </c>
      <c r="AK25">
        <v>0</v>
      </c>
      <c r="AO25">
        <v>0</v>
      </c>
      <c r="BE25">
        <v>5</v>
      </c>
    </row>
    <row r="26" spans="1:77" x14ac:dyDescent="0.35">
      <c r="A26" s="1" t="s">
        <v>1140</v>
      </c>
      <c r="B26" t="s">
        <v>69</v>
      </c>
      <c r="C26" t="s">
        <v>13</v>
      </c>
      <c r="D26" t="s">
        <v>70</v>
      </c>
      <c r="E26">
        <v>4035</v>
      </c>
      <c r="F26" t="s">
        <v>71</v>
      </c>
      <c r="G26" t="s">
        <v>1115</v>
      </c>
      <c r="H26">
        <v>1</v>
      </c>
      <c r="I26">
        <v>32</v>
      </c>
      <c r="Q26">
        <v>46</v>
      </c>
      <c r="R26">
        <v>6</v>
      </c>
      <c r="T26">
        <v>7</v>
      </c>
      <c r="U26">
        <v>11</v>
      </c>
      <c r="AB26">
        <v>15</v>
      </c>
      <c r="AF26">
        <v>3</v>
      </c>
      <c r="AI26">
        <v>3</v>
      </c>
      <c r="AJ26">
        <v>0</v>
      </c>
      <c r="AK26">
        <v>2</v>
      </c>
      <c r="AO26">
        <v>0</v>
      </c>
      <c r="BE26">
        <v>8</v>
      </c>
    </row>
    <row r="27" spans="1:77" x14ac:dyDescent="0.35">
      <c r="A27" s="1" t="s">
        <v>73</v>
      </c>
      <c r="B27" t="s">
        <v>74</v>
      </c>
      <c r="C27" t="s">
        <v>13</v>
      </c>
      <c r="D27" t="s">
        <v>70</v>
      </c>
      <c r="E27">
        <v>4034</v>
      </c>
      <c r="F27" t="s">
        <v>71</v>
      </c>
      <c r="G27" t="s">
        <v>1115</v>
      </c>
      <c r="H27">
        <v>1</v>
      </c>
      <c r="L27">
        <v>3100</v>
      </c>
      <c r="Q27">
        <v>41</v>
      </c>
      <c r="R27">
        <v>5</v>
      </c>
      <c r="T27">
        <v>10</v>
      </c>
      <c r="U27">
        <v>7</v>
      </c>
      <c r="AB27">
        <v>31</v>
      </c>
      <c r="AF27">
        <v>4</v>
      </c>
      <c r="AI27">
        <v>14</v>
      </c>
      <c r="AJ27">
        <v>0</v>
      </c>
      <c r="AK27">
        <v>1</v>
      </c>
      <c r="AO27">
        <v>0</v>
      </c>
      <c r="BE27">
        <v>4</v>
      </c>
      <c r="BF27">
        <v>14</v>
      </c>
      <c r="BG27">
        <v>1</v>
      </c>
      <c r="BH27">
        <v>22</v>
      </c>
      <c r="BI27">
        <v>11</v>
      </c>
      <c r="BJ27">
        <v>2</v>
      </c>
      <c r="BK27">
        <v>0.5</v>
      </c>
      <c r="BL27">
        <v>5</v>
      </c>
      <c r="BM27">
        <v>2</v>
      </c>
      <c r="BN27">
        <v>6</v>
      </c>
      <c r="BO27">
        <v>6</v>
      </c>
      <c r="BP27">
        <v>27</v>
      </c>
      <c r="BR27">
        <v>0</v>
      </c>
      <c r="BS27">
        <v>0</v>
      </c>
      <c r="BT27">
        <v>0</v>
      </c>
      <c r="BU27">
        <v>0.7</v>
      </c>
      <c r="BV27">
        <v>0.9</v>
      </c>
      <c r="BX27">
        <v>2</v>
      </c>
      <c r="BY27">
        <v>1.1000000000000001</v>
      </c>
    </row>
    <row r="28" spans="1:77" x14ac:dyDescent="0.35">
      <c r="A28" s="1" t="s">
        <v>75</v>
      </c>
      <c r="B28" t="s">
        <v>74</v>
      </c>
      <c r="C28" t="s">
        <v>13</v>
      </c>
      <c r="D28" t="s">
        <v>70</v>
      </c>
      <c r="E28">
        <v>4034</v>
      </c>
      <c r="F28" t="s">
        <v>71</v>
      </c>
      <c r="G28" t="s">
        <v>1115</v>
      </c>
      <c r="H28">
        <v>1</v>
      </c>
      <c r="L28">
        <v>6000</v>
      </c>
      <c r="Q28">
        <v>40</v>
      </c>
      <c r="R28">
        <v>7</v>
      </c>
      <c r="T28">
        <v>10</v>
      </c>
      <c r="U28">
        <v>7</v>
      </c>
      <c r="AB28">
        <v>32</v>
      </c>
      <c r="AF28">
        <v>5</v>
      </c>
      <c r="AI28">
        <v>4</v>
      </c>
      <c r="AJ28">
        <v>0</v>
      </c>
      <c r="AK28">
        <v>1</v>
      </c>
      <c r="AO28">
        <v>0</v>
      </c>
      <c r="BE28">
        <v>6</v>
      </c>
      <c r="BF28">
        <v>12</v>
      </c>
      <c r="BG28">
        <v>2</v>
      </c>
      <c r="BH28">
        <v>25</v>
      </c>
      <c r="BI28">
        <v>13</v>
      </c>
      <c r="BJ28">
        <v>3</v>
      </c>
      <c r="BK28">
        <v>2</v>
      </c>
      <c r="BL28">
        <v>7</v>
      </c>
      <c r="BM28">
        <v>4</v>
      </c>
      <c r="BN28">
        <v>2</v>
      </c>
      <c r="BO28">
        <v>5</v>
      </c>
      <c r="BP28">
        <v>20</v>
      </c>
      <c r="BR28">
        <v>0</v>
      </c>
      <c r="BS28">
        <v>0</v>
      </c>
      <c r="BT28">
        <v>1.3</v>
      </c>
      <c r="BU28">
        <v>0</v>
      </c>
      <c r="BV28">
        <v>0.3</v>
      </c>
      <c r="BX28">
        <v>1.7</v>
      </c>
      <c r="BY28">
        <v>2.2000000000000002</v>
      </c>
    </row>
    <row r="29" spans="1:77" x14ac:dyDescent="0.35">
      <c r="A29" s="1" t="s">
        <v>1141</v>
      </c>
      <c r="B29" t="s">
        <v>74</v>
      </c>
      <c r="C29" t="s">
        <v>13</v>
      </c>
      <c r="D29" t="s">
        <v>70</v>
      </c>
      <c r="E29">
        <v>4035</v>
      </c>
      <c r="F29" t="s">
        <v>71</v>
      </c>
      <c r="G29" t="s">
        <v>557</v>
      </c>
      <c r="H29">
        <v>1</v>
      </c>
      <c r="J29">
        <v>10</v>
      </c>
      <c r="Q29">
        <v>34</v>
      </c>
      <c r="R29">
        <v>4</v>
      </c>
      <c r="T29">
        <v>6</v>
      </c>
      <c r="U29">
        <v>3</v>
      </c>
      <c r="AB29">
        <v>41</v>
      </c>
      <c r="AF29">
        <v>1</v>
      </c>
      <c r="AI29">
        <v>5</v>
      </c>
      <c r="AJ29">
        <v>0</v>
      </c>
      <c r="AK29">
        <v>0</v>
      </c>
      <c r="AO29">
        <v>0</v>
      </c>
      <c r="BE29">
        <v>5</v>
      </c>
    </row>
    <row r="30" spans="1:77" x14ac:dyDescent="0.35">
      <c r="A30" s="1" t="s">
        <v>1142</v>
      </c>
      <c r="B30" t="s">
        <v>74</v>
      </c>
      <c r="C30" t="s">
        <v>13</v>
      </c>
      <c r="D30" t="s">
        <v>70</v>
      </c>
      <c r="E30">
        <v>4035</v>
      </c>
      <c r="F30" t="s">
        <v>71</v>
      </c>
      <c r="G30" t="s">
        <v>1115</v>
      </c>
      <c r="H30">
        <v>1</v>
      </c>
      <c r="J30" t="s">
        <v>1150</v>
      </c>
      <c r="Q30">
        <v>36</v>
      </c>
      <c r="R30">
        <v>2</v>
      </c>
      <c r="T30">
        <v>9</v>
      </c>
      <c r="U30">
        <v>8</v>
      </c>
      <c r="AB30">
        <v>29</v>
      </c>
      <c r="AF30">
        <v>5</v>
      </c>
      <c r="AI30">
        <v>5</v>
      </c>
      <c r="AJ30">
        <v>0</v>
      </c>
      <c r="AK30">
        <v>0</v>
      </c>
      <c r="AO30">
        <v>0</v>
      </c>
      <c r="BE30">
        <v>6</v>
      </c>
    </row>
    <row r="31" spans="1:77" x14ac:dyDescent="0.35">
      <c r="A31" s="1" t="s">
        <v>1143</v>
      </c>
      <c r="B31" t="s">
        <v>74</v>
      </c>
      <c r="C31" t="s">
        <v>13</v>
      </c>
      <c r="D31" t="s">
        <v>70</v>
      </c>
      <c r="E31">
        <v>4035</v>
      </c>
      <c r="F31" t="s">
        <v>71</v>
      </c>
      <c r="G31" t="s">
        <v>1115</v>
      </c>
      <c r="H31">
        <v>1</v>
      </c>
      <c r="I31">
        <v>32</v>
      </c>
      <c r="Q31">
        <v>45</v>
      </c>
      <c r="R31">
        <v>5</v>
      </c>
      <c r="T31">
        <v>12</v>
      </c>
      <c r="U31">
        <v>8</v>
      </c>
      <c r="AB31">
        <v>17</v>
      </c>
      <c r="AF31">
        <v>3</v>
      </c>
      <c r="AI31">
        <v>1</v>
      </c>
      <c r="AJ31">
        <v>0</v>
      </c>
      <c r="AK31">
        <v>1</v>
      </c>
      <c r="AO31">
        <v>0</v>
      </c>
      <c r="BE31">
        <v>8</v>
      </c>
    </row>
    <row r="32" spans="1:77" x14ac:dyDescent="0.35">
      <c r="A32" s="1" t="s">
        <v>1144</v>
      </c>
      <c r="B32" t="s">
        <v>74</v>
      </c>
      <c r="C32" t="s">
        <v>13</v>
      </c>
      <c r="D32" t="s">
        <v>70</v>
      </c>
      <c r="E32">
        <v>4035</v>
      </c>
      <c r="F32" t="s">
        <v>71</v>
      </c>
      <c r="G32" t="s">
        <v>557</v>
      </c>
      <c r="H32">
        <v>1</v>
      </c>
      <c r="J32">
        <v>10</v>
      </c>
      <c r="Q32">
        <v>27</v>
      </c>
      <c r="R32">
        <v>3</v>
      </c>
      <c r="T32">
        <v>5</v>
      </c>
      <c r="U32">
        <v>3</v>
      </c>
      <c r="AB32">
        <v>40</v>
      </c>
      <c r="AF32">
        <v>5</v>
      </c>
      <c r="AI32">
        <v>12</v>
      </c>
      <c r="AJ32">
        <v>0</v>
      </c>
      <c r="AK32">
        <v>0</v>
      </c>
      <c r="AO32">
        <v>0</v>
      </c>
      <c r="BE32">
        <v>5</v>
      </c>
    </row>
    <row r="33" spans="1:77" x14ac:dyDescent="0.35">
      <c r="A33" s="1" t="s">
        <v>1145</v>
      </c>
      <c r="B33" t="s">
        <v>74</v>
      </c>
      <c r="C33" t="s">
        <v>13</v>
      </c>
      <c r="D33" t="s">
        <v>70</v>
      </c>
      <c r="E33">
        <v>4035</v>
      </c>
      <c r="F33" t="s">
        <v>71</v>
      </c>
      <c r="G33" t="s">
        <v>1115</v>
      </c>
      <c r="H33">
        <v>1</v>
      </c>
      <c r="J33" t="s">
        <v>1150</v>
      </c>
      <c r="Q33">
        <v>29</v>
      </c>
      <c r="R33">
        <v>8</v>
      </c>
      <c r="T33">
        <v>8</v>
      </c>
      <c r="U33">
        <v>2</v>
      </c>
      <c r="AB33">
        <v>29</v>
      </c>
      <c r="AF33">
        <v>7</v>
      </c>
      <c r="AI33">
        <v>9</v>
      </c>
      <c r="AJ33">
        <v>0</v>
      </c>
      <c r="AK33">
        <v>1</v>
      </c>
      <c r="AO33">
        <v>0</v>
      </c>
      <c r="BE33">
        <v>7</v>
      </c>
    </row>
    <row r="34" spans="1:77" x14ac:dyDescent="0.35">
      <c r="A34" s="1" t="s">
        <v>1146</v>
      </c>
      <c r="B34" t="s">
        <v>74</v>
      </c>
      <c r="C34" t="s">
        <v>13</v>
      </c>
      <c r="D34" t="s">
        <v>70</v>
      </c>
      <c r="E34">
        <v>4035</v>
      </c>
      <c r="F34" t="s">
        <v>71</v>
      </c>
      <c r="G34" t="s">
        <v>1115</v>
      </c>
      <c r="H34">
        <v>1</v>
      </c>
      <c r="I34">
        <v>32</v>
      </c>
      <c r="Q34">
        <v>43</v>
      </c>
      <c r="R34">
        <v>8</v>
      </c>
      <c r="T34">
        <v>11</v>
      </c>
      <c r="U34">
        <v>8</v>
      </c>
      <c r="AB34">
        <v>9</v>
      </c>
      <c r="AF34">
        <v>4</v>
      </c>
      <c r="AI34">
        <v>7</v>
      </c>
      <c r="AJ34">
        <v>0</v>
      </c>
      <c r="AK34">
        <v>1</v>
      </c>
      <c r="AO34">
        <v>0</v>
      </c>
      <c r="BE34">
        <v>8</v>
      </c>
    </row>
    <row r="35" spans="1:77" x14ac:dyDescent="0.35">
      <c r="A35" s="1" t="s">
        <v>76</v>
      </c>
      <c r="B35" t="s">
        <v>77</v>
      </c>
      <c r="C35" t="s">
        <v>13</v>
      </c>
      <c r="D35" t="s">
        <v>14</v>
      </c>
      <c r="E35">
        <v>4034</v>
      </c>
      <c r="F35" t="s">
        <v>71</v>
      </c>
      <c r="G35" t="s">
        <v>1115</v>
      </c>
      <c r="H35">
        <v>1</v>
      </c>
      <c r="L35">
        <v>6400</v>
      </c>
      <c r="Q35">
        <v>37</v>
      </c>
      <c r="R35">
        <v>6</v>
      </c>
      <c r="T35">
        <v>15</v>
      </c>
      <c r="U35">
        <v>8</v>
      </c>
      <c r="AB35">
        <v>25</v>
      </c>
      <c r="AF35">
        <v>2</v>
      </c>
      <c r="AI35">
        <v>3</v>
      </c>
      <c r="AJ35">
        <v>0</v>
      </c>
      <c r="AK35">
        <v>0</v>
      </c>
      <c r="AO35">
        <v>0</v>
      </c>
      <c r="BE35">
        <v>6</v>
      </c>
      <c r="BF35">
        <v>11</v>
      </c>
      <c r="BG35">
        <v>2</v>
      </c>
      <c r="BH35">
        <v>25</v>
      </c>
      <c r="BI35">
        <v>13</v>
      </c>
      <c r="BJ35">
        <v>4</v>
      </c>
      <c r="BK35">
        <v>0.8</v>
      </c>
      <c r="BL35">
        <v>5</v>
      </c>
      <c r="BM35">
        <v>2</v>
      </c>
      <c r="BN35">
        <v>2</v>
      </c>
      <c r="BO35">
        <v>7</v>
      </c>
      <c r="BP35">
        <v>25</v>
      </c>
      <c r="BR35">
        <v>0</v>
      </c>
      <c r="BS35">
        <v>0</v>
      </c>
      <c r="BT35">
        <v>0</v>
      </c>
      <c r="BU35">
        <v>0.7</v>
      </c>
      <c r="BV35">
        <v>0.4</v>
      </c>
      <c r="BX35">
        <v>1.5</v>
      </c>
      <c r="BY35">
        <v>0.8</v>
      </c>
    </row>
    <row r="36" spans="1:77" x14ac:dyDescent="0.35">
      <c r="A36" s="1" t="s">
        <v>1147</v>
      </c>
      <c r="B36" t="s">
        <v>77</v>
      </c>
      <c r="C36" t="s">
        <v>13</v>
      </c>
      <c r="D36" t="s">
        <v>70</v>
      </c>
      <c r="E36">
        <v>4035</v>
      </c>
      <c r="F36" t="s">
        <v>71</v>
      </c>
      <c r="G36" t="s">
        <v>557</v>
      </c>
      <c r="H36">
        <v>1</v>
      </c>
      <c r="J36">
        <v>10</v>
      </c>
      <c r="Q36">
        <v>31</v>
      </c>
      <c r="R36">
        <v>3</v>
      </c>
      <c r="T36">
        <v>5</v>
      </c>
      <c r="U36">
        <v>3</v>
      </c>
      <c r="AB36">
        <v>35</v>
      </c>
      <c r="AF36">
        <v>3</v>
      </c>
      <c r="AI36">
        <v>11</v>
      </c>
      <c r="AJ36">
        <v>0</v>
      </c>
      <c r="AK36">
        <v>0</v>
      </c>
      <c r="AO36">
        <v>0</v>
      </c>
      <c r="BE36">
        <v>8</v>
      </c>
    </row>
    <row r="37" spans="1:77" x14ac:dyDescent="0.35">
      <c r="A37" s="1" t="s">
        <v>1148</v>
      </c>
      <c r="B37" t="s">
        <v>77</v>
      </c>
      <c r="C37" t="s">
        <v>13</v>
      </c>
      <c r="D37" t="s">
        <v>70</v>
      </c>
      <c r="E37">
        <v>4035</v>
      </c>
      <c r="F37" t="s">
        <v>71</v>
      </c>
      <c r="G37" t="s">
        <v>1115</v>
      </c>
      <c r="H37">
        <v>1</v>
      </c>
      <c r="J37" t="s">
        <v>1150</v>
      </c>
      <c r="Q37">
        <v>43</v>
      </c>
      <c r="R37">
        <v>3</v>
      </c>
      <c r="T37">
        <v>7</v>
      </c>
      <c r="U37">
        <v>4</v>
      </c>
      <c r="AB37">
        <v>34</v>
      </c>
      <c r="AF37">
        <v>3</v>
      </c>
      <c r="AI37">
        <v>0</v>
      </c>
      <c r="AJ37">
        <v>0</v>
      </c>
      <c r="AK37">
        <v>0</v>
      </c>
      <c r="AO37">
        <v>0</v>
      </c>
      <c r="BE37">
        <v>5</v>
      </c>
    </row>
    <row r="38" spans="1:77" x14ac:dyDescent="0.35">
      <c r="A38" s="1" t="s">
        <v>1149</v>
      </c>
      <c r="B38" t="s">
        <v>77</v>
      </c>
      <c r="C38" t="s">
        <v>13</v>
      </c>
      <c r="D38" t="s">
        <v>70</v>
      </c>
      <c r="E38">
        <v>4035</v>
      </c>
      <c r="F38" t="s">
        <v>71</v>
      </c>
      <c r="G38" t="s">
        <v>1115</v>
      </c>
      <c r="H38">
        <v>1</v>
      </c>
      <c r="I38">
        <v>32</v>
      </c>
      <c r="Q38">
        <v>38</v>
      </c>
      <c r="R38">
        <v>6</v>
      </c>
      <c r="T38">
        <v>17</v>
      </c>
      <c r="U38">
        <v>9</v>
      </c>
      <c r="AB38">
        <v>20</v>
      </c>
      <c r="AF38">
        <v>2</v>
      </c>
      <c r="AI38">
        <v>0</v>
      </c>
      <c r="AJ38">
        <v>0</v>
      </c>
      <c r="AK38">
        <v>0</v>
      </c>
      <c r="AO38">
        <v>0</v>
      </c>
      <c r="BE38">
        <v>8</v>
      </c>
    </row>
    <row r="39" spans="1:77" x14ac:dyDescent="0.35">
      <c r="A39" s="1" t="s">
        <v>823</v>
      </c>
      <c r="B39" t="s">
        <v>824</v>
      </c>
      <c r="C39" t="s">
        <v>820</v>
      </c>
      <c r="D39" t="s">
        <v>70</v>
      </c>
      <c r="E39">
        <v>4035</v>
      </c>
      <c r="F39" t="s">
        <v>556</v>
      </c>
      <c r="G39" t="s">
        <v>557</v>
      </c>
      <c r="H39">
        <v>0</v>
      </c>
      <c r="I39">
        <v>0.45</v>
      </c>
      <c r="Q39">
        <v>6.6</v>
      </c>
      <c r="V39">
        <v>8.4</v>
      </c>
      <c r="W39">
        <v>2</v>
      </c>
      <c r="AC39">
        <v>1</v>
      </c>
      <c r="AD39">
        <v>54.6</v>
      </c>
      <c r="AE39">
        <v>14.6</v>
      </c>
      <c r="AF39">
        <v>9.5</v>
      </c>
      <c r="AH39">
        <v>0</v>
      </c>
    </row>
    <row r="40" spans="1:77" x14ac:dyDescent="0.35">
      <c r="A40" s="1" t="s">
        <v>825</v>
      </c>
      <c r="B40" t="s">
        <v>826</v>
      </c>
      <c r="C40" t="s">
        <v>820</v>
      </c>
      <c r="D40" t="s">
        <v>70</v>
      </c>
      <c r="E40">
        <v>4035</v>
      </c>
      <c r="F40" t="s">
        <v>556</v>
      </c>
      <c r="G40" t="s">
        <v>557</v>
      </c>
      <c r="H40">
        <v>0</v>
      </c>
      <c r="I40">
        <v>0.45</v>
      </c>
      <c r="Q40">
        <v>11</v>
      </c>
      <c r="V40">
        <v>11</v>
      </c>
      <c r="W40">
        <v>0</v>
      </c>
      <c r="AC40">
        <v>2</v>
      </c>
      <c r="AD40">
        <v>36.700000000000003</v>
      </c>
      <c r="AE40">
        <v>22.9</v>
      </c>
      <c r="AF40">
        <v>18.2</v>
      </c>
      <c r="AH40">
        <v>0</v>
      </c>
    </row>
    <row r="41" spans="1:77" x14ac:dyDescent="0.35">
      <c r="A41" s="1" t="s">
        <v>1074</v>
      </c>
      <c r="B41" t="s">
        <v>1075</v>
      </c>
      <c r="C41" t="s">
        <v>13</v>
      </c>
      <c r="D41" t="s">
        <v>70</v>
      </c>
      <c r="E41">
        <v>4035</v>
      </c>
      <c r="F41" t="s">
        <v>556</v>
      </c>
      <c r="G41" t="s">
        <v>557</v>
      </c>
      <c r="H41">
        <v>0</v>
      </c>
      <c r="I41">
        <v>0.2</v>
      </c>
      <c r="L41">
        <v>24</v>
      </c>
      <c r="Q41">
        <v>58</v>
      </c>
      <c r="V41">
        <v>10</v>
      </c>
      <c r="AB41">
        <v>12.5</v>
      </c>
      <c r="AD41">
        <v>12.5</v>
      </c>
      <c r="AF41">
        <v>5</v>
      </c>
      <c r="AL41">
        <v>2</v>
      </c>
    </row>
    <row r="42" spans="1:77" x14ac:dyDescent="0.35">
      <c r="A42" s="1" t="s">
        <v>1076</v>
      </c>
      <c r="B42" t="s">
        <v>1075</v>
      </c>
      <c r="C42" t="s">
        <v>13</v>
      </c>
      <c r="D42" t="s">
        <v>70</v>
      </c>
      <c r="E42">
        <v>4035</v>
      </c>
      <c r="F42" t="s">
        <v>556</v>
      </c>
      <c r="G42" t="s">
        <v>557</v>
      </c>
      <c r="H42">
        <v>0</v>
      </c>
      <c r="I42">
        <v>0.2</v>
      </c>
      <c r="L42">
        <v>13.6</v>
      </c>
      <c r="Q42">
        <v>55</v>
      </c>
      <c r="V42">
        <v>8</v>
      </c>
      <c r="AB42">
        <v>15</v>
      </c>
      <c r="AD42">
        <v>15</v>
      </c>
      <c r="AF42">
        <v>5</v>
      </c>
      <c r="AL42">
        <v>2</v>
      </c>
    </row>
    <row r="43" spans="1:77" x14ac:dyDescent="0.35">
      <c r="A43" s="1" t="s">
        <v>1077</v>
      </c>
      <c r="B43" t="s">
        <v>1075</v>
      </c>
      <c r="C43" t="s">
        <v>13</v>
      </c>
      <c r="D43" t="s">
        <v>70</v>
      </c>
      <c r="E43">
        <v>4035</v>
      </c>
      <c r="F43" t="s">
        <v>556</v>
      </c>
      <c r="G43" t="s">
        <v>557</v>
      </c>
      <c r="H43">
        <v>0</v>
      </c>
      <c r="I43">
        <v>0.2</v>
      </c>
      <c r="L43">
        <v>8.4</v>
      </c>
      <c r="Q43">
        <v>56</v>
      </c>
      <c r="V43">
        <v>8</v>
      </c>
      <c r="AB43">
        <v>11.5</v>
      </c>
      <c r="AD43">
        <v>11.5</v>
      </c>
      <c r="AF43">
        <v>5</v>
      </c>
      <c r="AL43">
        <v>8</v>
      </c>
    </row>
    <row r="44" spans="1:77" x14ac:dyDescent="0.35">
      <c r="A44" s="1" t="s">
        <v>1078</v>
      </c>
      <c r="B44" t="s">
        <v>1075</v>
      </c>
      <c r="C44" t="s">
        <v>13</v>
      </c>
      <c r="D44" t="s">
        <v>70</v>
      </c>
      <c r="E44">
        <v>4035</v>
      </c>
      <c r="F44" t="s">
        <v>556</v>
      </c>
      <c r="G44" t="s">
        <v>557</v>
      </c>
      <c r="H44">
        <v>0</v>
      </c>
      <c r="I44">
        <v>0.2</v>
      </c>
      <c r="L44">
        <v>1</v>
      </c>
      <c r="Q44">
        <v>74</v>
      </c>
      <c r="V44">
        <v>6</v>
      </c>
      <c r="AB44">
        <v>8</v>
      </c>
      <c r="AD44">
        <v>8</v>
      </c>
      <c r="AF44">
        <v>2</v>
      </c>
      <c r="AL44">
        <v>2</v>
      </c>
    </row>
    <row r="45" spans="1:77" x14ac:dyDescent="0.35">
      <c r="A45" s="1" t="s">
        <v>1079</v>
      </c>
      <c r="B45" t="s">
        <v>1075</v>
      </c>
      <c r="C45" t="s">
        <v>13</v>
      </c>
      <c r="D45" t="s">
        <v>70</v>
      </c>
      <c r="E45">
        <v>4035</v>
      </c>
      <c r="F45" t="s">
        <v>556</v>
      </c>
      <c r="G45" t="s">
        <v>557</v>
      </c>
      <c r="H45">
        <v>0</v>
      </c>
      <c r="I45">
        <v>0.2</v>
      </c>
      <c r="L45">
        <v>85</v>
      </c>
      <c r="Q45">
        <v>60</v>
      </c>
      <c r="V45">
        <v>10</v>
      </c>
      <c r="AB45">
        <v>11</v>
      </c>
      <c r="AD45">
        <v>11</v>
      </c>
      <c r="AF45">
        <v>5</v>
      </c>
      <c r="AL45">
        <v>3</v>
      </c>
    </row>
    <row r="46" spans="1:77" x14ac:dyDescent="0.35">
      <c r="A46" s="1" t="s">
        <v>1080</v>
      </c>
      <c r="B46" t="s">
        <v>1081</v>
      </c>
      <c r="C46" t="s">
        <v>13</v>
      </c>
      <c r="D46" t="s">
        <v>70</v>
      </c>
      <c r="E46">
        <v>4035</v>
      </c>
      <c r="F46" t="s">
        <v>556</v>
      </c>
      <c r="G46" t="s">
        <v>557</v>
      </c>
      <c r="H46">
        <v>0</v>
      </c>
      <c r="I46">
        <v>0.2</v>
      </c>
      <c r="L46">
        <v>26.8</v>
      </c>
      <c r="Q46">
        <v>44</v>
      </c>
      <c r="V46">
        <v>13</v>
      </c>
      <c r="AB46">
        <v>18.5</v>
      </c>
      <c r="AD46">
        <v>18.5</v>
      </c>
      <c r="AF46">
        <v>6</v>
      </c>
      <c r="AL46">
        <v>0</v>
      </c>
    </row>
    <row r="47" spans="1:77" x14ac:dyDescent="0.35">
      <c r="A47" s="1" t="s">
        <v>1082</v>
      </c>
      <c r="B47" t="s">
        <v>1081</v>
      </c>
      <c r="C47" t="s">
        <v>13</v>
      </c>
      <c r="D47" t="s">
        <v>70</v>
      </c>
      <c r="E47">
        <v>4035</v>
      </c>
      <c r="F47" t="s">
        <v>556</v>
      </c>
      <c r="G47" t="s">
        <v>557</v>
      </c>
      <c r="H47">
        <v>0</v>
      </c>
      <c r="I47">
        <v>0.2</v>
      </c>
      <c r="L47">
        <v>19.2</v>
      </c>
      <c r="Q47">
        <v>58</v>
      </c>
      <c r="V47">
        <v>6</v>
      </c>
      <c r="AB47">
        <v>16</v>
      </c>
      <c r="AD47">
        <v>16</v>
      </c>
      <c r="AF47">
        <v>4</v>
      </c>
      <c r="AL47">
        <v>0</v>
      </c>
    </row>
    <row r="48" spans="1:77" x14ac:dyDescent="0.35">
      <c r="A48" s="1" t="s">
        <v>1083</v>
      </c>
      <c r="B48" t="s">
        <v>1081</v>
      </c>
      <c r="C48" t="s">
        <v>13</v>
      </c>
      <c r="D48" t="s">
        <v>70</v>
      </c>
      <c r="E48">
        <v>4035</v>
      </c>
      <c r="F48" t="s">
        <v>556</v>
      </c>
      <c r="G48" t="s">
        <v>557</v>
      </c>
      <c r="H48">
        <v>0</v>
      </c>
      <c r="I48">
        <v>0.2</v>
      </c>
      <c r="L48">
        <v>23.6</v>
      </c>
      <c r="Q48">
        <v>56</v>
      </c>
      <c r="V48">
        <v>13</v>
      </c>
      <c r="AB48">
        <v>12</v>
      </c>
      <c r="AD48">
        <v>12</v>
      </c>
      <c r="AF48">
        <v>4</v>
      </c>
      <c r="AL48">
        <v>3</v>
      </c>
    </row>
    <row r="49" spans="1:77" x14ac:dyDescent="0.35">
      <c r="A49" s="1" t="s">
        <v>1084</v>
      </c>
      <c r="B49" t="s">
        <v>1081</v>
      </c>
      <c r="C49" t="s">
        <v>13</v>
      </c>
      <c r="D49" t="s">
        <v>70</v>
      </c>
      <c r="E49">
        <v>4035</v>
      </c>
      <c r="F49" t="s">
        <v>556</v>
      </c>
      <c r="G49" t="s">
        <v>557</v>
      </c>
      <c r="H49">
        <v>0</v>
      </c>
      <c r="I49">
        <v>0.2</v>
      </c>
      <c r="L49">
        <v>18</v>
      </c>
      <c r="Q49">
        <v>54</v>
      </c>
      <c r="V49">
        <v>16</v>
      </c>
      <c r="AB49">
        <v>13.5</v>
      </c>
      <c r="AD49">
        <v>13.5</v>
      </c>
      <c r="AF49">
        <v>3</v>
      </c>
      <c r="AL49">
        <v>0</v>
      </c>
    </row>
    <row r="50" spans="1:77" x14ac:dyDescent="0.35">
      <c r="A50" s="1" t="s">
        <v>1085</v>
      </c>
      <c r="B50" t="s">
        <v>1081</v>
      </c>
      <c r="C50" t="s">
        <v>13</v>
      </c>
      <c r="D50" t="s">
        <v>70</v>
      </c>
      <c r="E50">
        <v>4035</v>
      </c>
      <c r="F50" t="s">
        <v>556</v>
      </c>
      <c r="G50" t="s">
        <v>557</v>
      </c>
      <c r="H50">
        <v>0</v>
      </c>
      <c r="I50">
        <v>0.2</v>
      </c>
      <c r="L50">
        <v>223</v>
      </c>
      <c r="Q50">
        <v>55</v>
      </c>
      <c r="V50">
        <v>24</v>
      </c>
      <c r="AB50">
        <v>8.5</v>
      </c>
      <c r="AD50">
        <v>8.5</v>
      </c>
      <c r="AF50">
        <v>4</v>
      </c>
      <c r="AL50">
        <v>0</v>
      </c>
    </row>
    <row r="51" spans="1:77" x14ac:dyDescent="0.35">
      <c r="A51" s="1" t="s">
        <v>1086</v>
      </c>
      <c r="B51" t="s">
        <v>1087</v>
      </c>
      <c r="C51" t="s">
        <v>13</v>
      </c>
      <c r="D51" t="s">
        <v>70</v>
      </c>
      <c r="E51">
        <v>4035</v>
      </c>
      <c r="F51" t="s">
        <v>556</v>
      </c>
      <c r="G51" t="s">
        <v>557</v>
      </c>
      <c r="H51">
        <v>0</v>
      </c>
      <c r="I51">
        <v>0.2</v>
      </c>
      <c r="L51">
        <v>11.6</v>
      </c>
      <c r="Q51">
        <v>50</v>
      </c>
      <c r="V51">
        <v>11</v>
      </c>
      <c r="AB51">
        <v>16.5</v>
      </c>
      <c r="AD51">
        <v>16.5</v>
      </c>
      <c r="AF51">
        <v>6</v>
      </c>
      <c r="AL51">
        <v>0</v>
      </c>
    </row>
    <row r="52" spans="1:77" x14ac:dyDescent="0.35">
      <c r="A52" s="1" t="s">
        <v>1088</v>
      </c>
      <c r="B52" t="s">
        <v>1087</v>
      </c>
      <c r="C52" t="s">
        <v>13</v>
      </c>
      <c r="D52" t="s">
        <v>70</v>
      </c>
      <c r="E52">
        <v>4035</v>
      </c>
      <c r="F52" t="s">
        <v>556</v>
      </c>
      <c r="G52" t="s">
        <v>557</v>
      </c>
      <c r="H52">
        <v>0</v>
      </c>
      <c r="I52">
        <v>0.2</v>
      </c>
      <c r="L52">
        <v>8</v>
      </c>
      <c r="Q52">
        <v>52</v>
      </c>
      <c r="V52">
        <v>8</v>
      </c>
      <c r="AB52">
        <v>17</v>
      </c>
      <c r="AD52">
        <v>17</v>
      </c>
      <c r="AF52">
        <v>6</v>
      </c>
      <c r="AL52">
        <v>0</v>
      </c>
    </row>
    <row r="53" spans="1:77" x14ac:dyDescent="0.35">
      <c r="A53" s="1" t="s">
        <v>1089</v>
      </c>
      <c r="B53" t="s">
        <v>1087</v>
      </c>
      <c r="C53" t="s">
        <v>13</v>
      </c>
      <c r="D53" t="s">
        <v>70</v>
      </c>
      <c r="E53">
        <v>4035</v>
      </c>
      <c r="F53" t="s">
        <v>556</v>
      </c>
      <c r="G53" t="s">
        <v>557</v>
      </c>
      <c r="H53">
        <v>0</v>
      </c>
      <c r="I53">
        <v>0.2</v>
      </c>
      <c r="L53">
        <v>15.6</v>
      </c>
      <c r="Q53">
        <v>45</v>
      </c>
      <c r="V53">
        <v>8</v>
      </c>
      <c r="AB53">
        <v>11.5</v>
      </c>
      <c r="AD53">
        <v>11.5</v>
      </c>
      <c r="AF53">
        <v>8</v>
      </c>
      <c r="AL53">
        <v>16</v>
      </c>
    </row>
    <row r="54" spans="1:77" x14ac:dyDescent="0.35">
      <c r="A54" s="1" t="s">
        <v>1090</v>
      </c>
      <c r="B54" t="s">
        <v>1087</v>
      </c>
      <c r="C54" t="s">
        <v>13</v>
      </c>
      <c r="D54" t="s">
        <v>70</v>
      </c>
      <c r="E54">
        <v>4035</v>
      </c>
      <c r="F54" t="s">
        <v>556</v>
      </c>
      <c r="G54" t="s">
        <v>557</v>
      </c>
      <c r="H54">
        <v>0</v>
      </c>
      <c r="I54">
        <v>0.2</v>
      </c>
      <c r="L54">
        <v>0</v>
      </c>
      <c r="Q54">
        <v>64</v>
      </c>
      <c r="V54">
        <v>9</v>
      </c>
      <c r="AB54">
        <v>9</v>
      </c>
      <c r="AD54">
        <v>9</v>
      </c>
      <c r="AF54">
        <v>5</v>
      </c>
      <c r="AL54">
        <v>4</v>
      </c>
    </row>
    <row r="55" spans="1:77" x14ac:dyDescent="0.35">
      <c r="A55" s="1" t="s">
        <v>1091</v>
      </c>
      <c r="B55" t="s">
        <v>1087</v>
      </c>
      <c r="C55" t="s">
        <v>13</v>
      </c>
      <c r="D55" t="s">
        <v>70</v>
      </c>
      <c r="E55">
        <v>4035</v>
      </c>
      <c r="F55" t="s">
        <v>556</v>
      </c>
      <c r="G55" t="s">
        <v>557</v>
      </c>
      <c r="H55">
        <v>0</v>
      </c>
      <c r="I55">
        <v>0.2</v>
      </c>
      <c r="L55">
        <v>124</v>
      </c>
      <c r="Q55">
        <v>70</v>
      </c>
      <c r="V55">
        <v>6</v>
      </c>
      <c r="AB55">
        <v>9</v>
      </c>
      <c r="AD55">
        <v>9</v>
      </c>
      <c r="AF55">
        <v>4</v>
      </c>
      <c r="AL55">
        <v>2</v>
      </c>
    </row>
    <row r="56" spans="1:77" x14ac:dyDescent="0.35">
      <c r="A56" s="1" t="s">
        <v>78</v>
      </c>
      <c r="B56" t="s">
        <v>79</v>
      </c>
      <c r="C56" t="s">
        <v>13</v>
      </c>
      <c r="D56" t="s">
        <v>70</v>
      </c>
      <c r="E56">
        <v>4035</v>
      </c>
      <c r="F56" t="s">
        <v>71</v>
      </c>
      <c r="G56" t="s">
        <v>1115</v>
      </c>
      <c r="H56">
        <v>1</v>
      </c>
      <c r="L56">
        <v>700</v>
      </c>
      <c r="Q56">
        <v>27</v>
      </c>
      <c r="R56">
        <v>4</v>
      </c>
      <c r="T56">
        <v>2</v>
      </c>
      <c r="U56">
        <v>2</v>
      </c>
      <c r="AJ56">
        <v>1</v>
      </c>
      <c r="AK56">
        <v>2</v>
      </c>
      <c r="BF56">
        <v>13</v>
      </c>
      <c r="BG56">
        <v>2</v>
      </c>
      <c r="BH56">
        <v>12</v>
      </c>
      <c r="BI56">
        <v>26</v>
      </c>
      <c r="BJ56">
        <v>6</v>
      </c>
      <c r="BK56">
        <v>3.6</v>
      </c>
      <c r="BL56">
        <v>3</v>
      </c>
      <c r="BM56">
        <v>2</v>
      </c>
      <c r="BN56">
        <v>2</v>
      </c>
      <c r="BO56">
        <v>5</v>
      </c>
      <c r="BP56">
        <v>21</v>
      </c>
      <c r="BR56">
        <v>0</v>
      </c>
      <c r="BS56">
        <v>0</v>
      </c>
      <c r="BT56">
        <v>0</v>
      </c>
      <c r="BU56">
        <v>0.4</v>
      </c>
      <c r="BV56">
        <v>0.4</v>
      </c>
      <c r="BX56">
        <v>2.2999999999999998</v>
      </c>
      <c r="BY56">
        <v>2.1</v>
      </c>
    </row>
    <row r="57" spans="1:77" x14ac:dyDescent="0.35">
      <c r="A57" s="1" t="s">
        <v>80</v>
      </c>
      <c r="B57" t="s">
        <v>79</v>
      </c>
      <c r="C57" t="s">
        <v>13</v>
      </c>
      <c r="D57" t="s">
        <v>70</v>
      </c>
      <c r="E57">
        <v>4035</v>
      </c>
      <c r="F57" t="s">
        <v>71</v>
      </c>
      <c r="G57" t="s">
        <v>1115</v>
      </c>
      <c r="H57">
        <v>1</v>
      </c>
      <c r="L57">
        <v>1400</v>
      </c>
      <c r="Q57">
        <v>43</v>
      </c>
      <c r="R57">
        <v>6</v>
      </c>
      <c r="T57">
        <v>3</v>
      </c>
      <c r="U57">
        <v>3</v>
      </c>
      <c r="AJ57">
        <v>1</v>
      </c>
      <c r="AK57">
        <v>2</v>
      </c>
      <c r="BF57">
        <v>25</v>
      </c>
      <c r="BG57">
        <v>1</v>
      </c>
      <c r="BH57">
        <v>11</v>
      </c>
      <c r="BI57">
        <v>30</v>
      </c>
      <c r="BJ57">
        <v>3</v>
      </c>
      <c r="BK57">
        <v>3.7</v>
      </c>
      <c r="BL57">
        <v>4</v>
      </c>
      <c r="BM57">
        <v>2</v>
      </c>
      <c r="BN57">
        <v>0</v>
      </c>
      <c r="BO57">
        <v>3</v>
      </c>
      <c r="BP57">
        <v>11</v>
      </c>
      <c r="BR57">
        <v>0</v>
      </c>
      <c r="BS57">
        <v>2.6</v>
      </c>
      <c r="BT57">
        <v>0.4</v>
      </c>
      <c r="BU57">
        <v>0</v>
      </c>
      <c r="BV57">
        <v>0</v>
      </c>
      <c r="BX57">
        <v>2.2000000000000002</v>
      </c>
      <c r="BY57">
        <v>0</v>
      </c>
    </row>
    <row r="58" spans="1:77" x14ac:dyDescent="0.35">
      <c r="A58" s="1" t="s">
        <v>1116</v>
      </c>
      <c r="B58" t="s">
        <v>79</v>
      </c>
      <c r="C58" t="s">
        <v>13</v>
      </c>
      <c r="D58" t="s">
        <v>70</v>
      </c>
      <c r="E58">
        <v>4035</v>
      </c>
      <c r="F58" t="s">
        <v>71</v>
      </c>
      <c r="G58" t="s">
        <v>557</v>
      </c>
      <c r="H58">
        <v>1</v>
      </c>
      <c r="J58">
        <v>10</v>
      </c>
      <c r="Q58">
        <v>22</v>
      </c>
      <c r="R58">
        <v>3</v>
      </c>
      <c r="T58">
        <v>2</v>
      </c>
      <c r="U58">
        <v>2</v>
      </c>
      <c r="AB58">
        <v>31</v>
      </c>
      <c r="AF58">
        <v>2</v>
      </c>
      <c r="AI58">
        <v>30</v>
      </c>
      <c r="AJ58">
        <v>1</v>
      </c>
      <c r="AK58">
        <v>1</v>
      </c>
      <c r="AO58">
        <v>0</v>
      </c>
      <c r="BE58">
        <v>4</v>
      </c>
    </row>
    <row r="59" spans="1:77" x14ac:dyDescent="0.35">
      <c r="A59" s="1" t="s">
        <v>1117</v>
      </c>
      <c r="B59" t="s">
        <v>79</v>
      </c>
      <c r="C59" t="s">
        <v>13</v>
      </c>
      <c r="D59" t="s">
        <v>70</v>
      </c>
      <c r="E59">
        <v>4035</v>
      </c>
      <c r="F59" t="s">
        <v>71</v>
      </c>
      <c r="G59" t="s">
        <v>1115</v>
      </c>
      <c r="H59">
        <v>1</v>
      </c>
      <c r="J59" t="s">
        <v>1150</v>
      </c>
      <c r="Q59">
        <v>44</v>
      </c>
      <c r="R59">
        <v>6</v>
      </c>
      <c r="T59">
        <v>1</v>
      </c>
      <c r="U59">
        <v>7</v>
      </c>
      <c r="AB59">
        <v>33</v>
      </c>
      <c r="AF59">
        <v>1</v>
      </c>
      <c r="AI59">
        <v>4</v>
      </c>
      <c r="AJ59">
        <v>0</v>
      </c>
      <c r="AK59">
        <v>3</v>
      </c>
      <c r="AO59">
        <v>0</v>
      </c>
      <c r="BE59">
        <v>1</v>
      </c>
    </row>
    <row r="60" spans="1:77" x14ac:dyDescent="0.35">
      <c r="A60" s="1" t="s">
        <v>1118</v>
      </c>
      <c r="B60" t="s">
        <v>79</v>
      </c>
      <c r="C60" t="s">
        <v>13</v>
      </c>
      <c r="D60" t="s">
        <v>70</v>
      </c>
      <c r="E60">
        <v>4035</v>
      </c>
      <c r="F60" t="s">
        <v>71</v>
      </c>
      <c r="G60" t="s">
        <v>1115</v>
      </c>
      <c r="H60">
        <v>1</v>
      </c>
      <c r="I60">
        <v>32</v>
      </c>
      <c r="Q60">
        <v>59</v>
      </c>
      <c r="R60">
        <v>12</v>
      </c>
      <c r="T60">
        <v>4</v>
      </c>
      <c r="U60">
        <v>3</v>
      </c>
      <c r="AB60">
        <v>14</v>
      </c>
      <c r="AF60">
        <v>2</v>
      </c>
      <c r="AI60">
        <v>0</v>
      </c>
      <c r="AJ60">
        <v>3</v>
      </c>
      <c r="AK60">
        <v>2</v>
      </c>
      <c r="AO60">
        <v>0</v>
      </c>
      <c r="BE60">
        <v>3</v>
      </c>
    </row>
    <row r="61" spans="1:77" x14ac:dyDescent="0.35">
      <c r="A61" s="1" t="s">
        <v>1119</v>
      </c>
      <c r="B61" t="s">
        <v>79</v>
      </c>
      <c r="C61" t="s">
        <v>13</v>
      </c>
      <c r="D61" t="s">
        <v>70</v>
      </c>
      <c r="E61">
        <v>4035</v>
      </c>
      <c r="F61" t="s">
        <v>71</v>
      </c>
      <c r="G61" t="s">
        <v>557</v>
      </c>
      <c r="H61">
        <v>1</v>
      </c>
      <c r="J61">
        <v>10</v>
      </c>
      <c r="Q61">
        <v>32</v>
      </c>
      <c r="R61">
        <v>4</v>
      </c>
      <c r="T61">
        <v>2</v>
      </c>
      <c r="U61">
        <v>3</v>
      </c>
      <c r="AB61">
        <v>24</v>
      </c>
      <c r="AF61">
        <v>4</v>
      </c>
      <c r="AI61">
        <v>23</v>
      </c>
      <c r="AJ61">
        <v>1</v>
      </c>
      <c r="AK61">
        <v>1</v>
      </c>
      <c r="AO61">
        <v>0</v>
      </c>
      <c r="BE61">
        <v>6</v>
      </c>
    </row>
    <row r="62" spans="1:77" x14ac:dyDescent="0.35">
      <c r="A62" s="1" t="s">
        <v>1120</v>
      </c>
      <c r="B62" t="s">
        <v>79</v>
      </c>
      <c r="C62" t="s">
        <v>13</v>
      </c>
      <c r="D62" t="s">
        <v>70</v>
      </c>
      <c r="E62">
        <v>4035</v>
      </c>
      <c r="F62" t="s">
        <v>71</v>
      </c>
      <c r="G62" t="s">
        <v>1115</v>
      </c>
      <c r="H62">
        <v>1</v>
      </c>
      <c r="J62" t="s">
        <v>1150</v>
      </c>
      <c r="Q62">
        <v>39</v>
      </c>
      <c r="R62">
        <v>8</v>
      </c>
      <c r="T62">
        <v>2</v>
      </c>
      <c r="U62">
        <v>4</v>
      </c>
      <c r="AB62">
        <v>31</v>
      </c>
      <c r="AF62">
        <v>5</v>
      </c>
      <c r="AI62">
        <v>4</v>
      </c>
      <c r="AJ62">
        <v>3</v>
      </c>
      <c r="AK62">
        <v>2</v>
      </c>
      <c r="AO62">
        <v>0</v>
      </c>
      <c r="BE62">
        <v>2</v>
      </c>
    </row>
    <row r="63" spans="1:77" x14ac:dyDescent="0.35">
      <c r="A63" s="1" t="s">
        <v>1121</v>
      </c>
      <c r="B63" t="s">
        <v>79</v>
      </c>
      <c r="C63" t="s">
        <v>13</v>
      </c>
      <c r="D63" t="s">
        <v>70</v>
      </c>
      <c r="E63">
        <v>4035</v>
      </c>
      <c r="F63" t="s">
        <v>71</v>
      </c>
      <c r="G63" t="s">
        <v>1115</v>
      </c>
      <c r="H63">
        <v>1</v>
      </c>
      <c r="I63">
        <v>32</v>
      </c>
      <c r="Q63">
        <v>62</v>
      </c>
      <c r="R63">
        <v>7</v>
      </c>
      <c r="T63">
        <v>6</v>
      </c>
      <c r="U63">
        <v>5</v>
      </c>
      <c r="AB63">
        <v>13</v>
      </c>
      <c r="AF63">
        <v>0</v>
      </c>
      <c r="AI63">
        <v>1</v>
      </c>
      <c r="AJ63">
        <v>1</v>
      </c>
      <c r="AK63">
        <v>3</v>
      </c>
      <c r="AO63">
        <v>0</v>
      </c>
      <c r="BE63">
        <v>3</v>
      </c>
    </row>
    <row r="64" spans="1:77" x14ac:dyDescent="0.35">
      <c r="A64" s="1" t="s">
        <v>81</v>
      </c>
      <c r="B64" t="s">
        <v>82</v>
      </c>
      <c r="C64" t="s">
        <v>13</v>
      </c>
      <c r="D64" t="s">
        <v>70</v>
      </c>
      <c r="E64">
        <v>4035</v>
      </c>
      <c r="F64" t="s">
        <v>71</v>
      </c>
      <c r="G64" t="s">
        <v>1115</v>
      </c>
      <c r="H64">
        <v>1</v>
      </c>
      <c r="L64">
        <v>2200</v>
      </c>
      <c r="Q64">
        <v>44</v>
      </c>
      <c r="R64">
        <v>7</v>
      </c>
      <c r="T64">
        <v>4</v>
      </c>
      <c r="U64">
        <v>6</v>
      </c>
      <c r="AB64">
        <v>31</v>
      </c>
      <c r="AF64">
        <v>2</v>
      </c>
      <c r="AI64">
        <v>26</v>
      </c>
      <c r="AJ64">
        <v>4</v>
      </c>
      <c r="AK64">
        <v>3</v>
      </c>
      <c r="AO64">
        <v>0</v>
      </c>
      <c r="BE64">
        <v>3</v>
      </c>
      <c r="BF64">
        <v>4</v>
      </c>
      <c r="BG64">
        <v>0</v>
      </c>
      <c r="BH64">
        <v>34</v>
      </c>
      <c r="BI64">
        <v>4</v>
      </c>
      <c r="BJ64">
        <v>2</v>
      </c>
      <c r="BK64">
        <v>0</v>
      </c>
      <c r="BL64">
        <v>2</v>
      </c>
      <c r="BM64">
        <v>1</v>
      </c>
      <c r="BN64">
        <v>3</v>
      </c>
      <c r="BO64">
        <v>4</v>
      </c>
      <c r="BP64">
        <v>42</v>
      </c>
      <c r="BR64">
        <v>0.7</v>
      </c>
      <c r="BS64">
        <v>0</v>
      </c>
      <c r="BT64">
        <v>0.2</v>
      </c>
      <c r="BU64">
        <v>0.4</v>
      </c>
      <c r="BV64">
        <v>0</v>
      </c>
      <c r="BX64">
        <v>0.3</v>
      </c>
      <c r="BY64">
        <v>0.7</v>
      </c>
    </row>
    <row r="65" spans="1:77" x14ac:dyDescent="0.35">
      <c r="A65" s="1" t="s">
        <v>1122</v>
      </c>
      <c r="B65" t="s">
        <v>82</v>
      </c>
      <c r="C65" t="s">
        <v>13</v>
      </c>
      <c r="D65" t="s">
        <v>70</v>
      </c>
      <c r="E65">
        <v>4035</v>
      </c>
      <c r="F65" t="s">
        <v>71</v>
      </c>
      <c r="G65" t="s">
        <v>557</v>
      </c>
      <c r="H65">
        <v>1</v>
      </c>
      <c r="J65">
        <v>10</v>
      </c>
      <c r="Q65">
        <v>35</v>
      </c>
      <c r="R65">
        <v>6</v>
      </c>
      <c r="T65">
        <v>3</v>
      </c>
      <c r="U65">
        <v>3</v>
      </c>
      <c r="AB65">
        <v>23</v>
      </c>
      <c r="AF65">
        <v>1</v>
      </c>
      <c r="AI65">
        <v>25</v>
      </c>
      <c r="AJ65">
        <v>1</v>
      </c>
      <c r="AK65">
        <v>1</v>
      </c>
      <c r="AO65">
        <v>0</v>
      </c>
      <c r="BE65">
        <v>2</v>
      </c>
    </row>
    <row r="66" spans="1:77" x14ac:dyDescent="0.35">
      <c r="A66" s="1" t="s">
        <v>1123</v>
      </c>
      <c r="B66" t="s">
        <v>82</v>
      </c>
      <c r="C66" t="s">
        <v>13</v>
      </c>
      <c r="D66" t="s">
        <v>70</v>
      </c>
      <c r="E66">
        <v>4035</v>
      </c>
      <c r="F66" t="s">
        <v>71</v>
      </c>
      <c r="G66" t="s">
        <v>1115</v>
      </c>
      <c r="H66">
        <v>1</v>
      </c>
      <c r="J66" t="s">
        <v>1150</v>
      </c>
      <c r="Q66">
        <v>45</v>
      </c>
      <c r="R66">
        <v>7</v>
      </c>
      <c r="T66">
        <v>2</v>
      </c>
      <c r="U66">
        <v>7</v>
      </c>
      <c r="AB66">
        <v>29</v>
      </c>
      <c r="AF66">
        <v>2</v>
      </c>
      <c r="AI66">
        <v>3</v>
      </c>
      <c r="AJ66">
        <v>1</v>
      </c>
      <c r="AK66">
        <v>3</v>
      </c>
      <c r="AO66">
        <v>0</v>
      </c>
      <c r="BE66">
        <v>2</v>
      </c>
    </row>
    <row r="67" spans="1:77" x14ac:dyDescent="0.35">
      <c r="A67" s="1" t="s">
        <v>1124</v>
      </c>
      <c r="B67" t="s">
        <v>82</v>
      </c>
      <c r="C67" t="s">
        <v>13</v>
      </c>
      <c r="D67" t="s">
        <v>70</v>
      </c>
      <c r="E67">
        <v>4035</v>
      </c>
      <c r="F67" t="s">
        <v>71</v>
      </c>
      <c r="G67" t="s">
        <v>1115</v>
      </c>
      <c r="H67">
        <v>1</v>
      </c>
      <c r="I67">
        <v>32</v>
      </c>
      <c r="Q67">
        <v>51</v>
      </c>
      <c r="R67">
        <v>8</v>
      </c>
      <c r="T67">
        <v>4</v>
      </c>
      <c r="U67">
        <v>7</v>
      </c>
      <c r="AB67">
        <v>9</v>
      </c>
      <c r="AF67">
        <v>3</v>
      </c>
      <c r="AI67">
        <v>4</v>
      </c>
      <c r="AJ67">
        <v>6</v>
      </c>
      <c r="AK67">
        <v>4</v>
      </c>
      <c r="AO67">
        <v>0</v>
      </c>
      <c r="BE67">
        <v>4</v>
      </c>
    </row>
    <row r="68" spans="1:77" x14ac:dyDescent="0.35">
      <c r="A68" s="1" t="s">
        <v>83</v>
      </c>
      <c r="B68" t="s">
        <v>84</v>
      </c>
      <c r="C68" t="s">
        <v>13</v>
      </c>
      <c r="D68" t="s">
        <v>70</v>
      </c>
      <c r="E68">
        <v>4035</v>
      </c>
      <c r="F68" t="s">
        <v>71</v>
      </c>
      <c r="G68" t="s">
        <v>1115</v>
      </c>
      <c r="H68">
        <v>1</v>
      </c>
      <c r="L68">
        <v>2400</v>
      </c>
      <c r="Q68">
        <v>46</v>
      </c>
      <c r="R68">
        <v>9</v>
      </c>
      <c r="T68">
        <v>4</v>
      </c>
      <c r="U68">
        <v>7</v>
      </c>
      <c r="AB68">
        <v>22</v>
      </c>
      <c r="AF68">
        <v>3</v>
      </c>
      <c r="AI68">
        <v>13</v>
      </c>
      <c r="AJ68">
        <v>2</v>
      </c>
      <c r="AK68">
        <v>2</v>
      </c>
      <c r="AO68">
        <v>0</v>
      </c>
      <c r="BE68">
        <v>4</v>
      </c>
      <c r="BF68">
        <v>3</v>
      </c>
      <c r="BG68">
        <v>1</v>
      </c>
      <c r="BH68">
        <v>36</v>
      </c>
      <c r="BI68">
        <v>5</v>
      </c>
      <c r="BJ68">
        <v>2</v>
      </c>
      <c r="BK68">
        <v>0.4</v>
      </c>
      <c r="BL68">
        <v>1</v>
      </c>
      <c r="BM68">
        <v>2</v>
      </c>
      <c r="BN68">
        <v>1</v>
      </c>
      <c r="BO68">
        <v>5</v>
      </c>
      <c r="BP68">
        <v>40</v>
      </c>
      <c r="BR68">
        <v>0</v>
      </c>
      <c r="BS68">
        <v>0</v>
      </c>
      <c r="BT68">
        <v>0</v>
      </c>
      <c r="BU68">
        <v>1.4</v>
      </c>
      <c r="BV68">
        <v>0.1</v>
      </c>
      <c r="BX68">
        <v>0.2</v>
      </c>
      <c r="BY68">
        <v>1.8</v>
      </c>
    </row>
    <row r="69" spans="1:77" x14ac:dyDescent="0.35">
      <c r="A69" s="1" t="s">
        <v>1130</v>
      </c>
      <c r="B69" t="s">
        <v>84</v>
      </c>
      <c r="C69" t="s">
        <v>13</v>
      </c>
      <c r="D69" t="s">
        <v>70</v>
      </c>
      <c r="E69">
        <v>4035</v>
      </c>
      <c r="F69" t="s">
        <v>71</v>
      </c>
      <c r="G69" t="s">
        <v>1115</v>
      </c>
      <c r="H69">
        <v>1</v>
      </c>
      <c r="I69">
        <v>32</v>
      </c>
      <c r="Q69">
        <v>62</v>
      </c>
      <c r="R69">
        <v>5</v>
      </c>
      <c r="T69">
        <v>4</v>
      </c>
      <c r="U69">
        <v>6</v>
      </c>
      <c r="AB69">
        <v>8</v>
      </c>
      <c r="AF69">
        <v>1</v>
      </c>
      <c r="AI69">
        <v>2</v>
      </c>
      <c r="AJ69">
        <v>5</v>
      </c>
      <c r="AK69">
        <v>4</v>
      </c>
      <c r="AO69">
        <v>0</v>
      </c>
      <c r="BE69">
        <v>4</v>
      </c>
    </row>
    <row r="70" spans="1:77" x14ac:dyDescent="0.35">
      <c r="A70" s="1" t="s">
        <v>1131</v>
      </c>
      <c r="B70" t="s">
        <v>84</v>
      </c>
      <c r="C70" t="s">
        <v>13</v>
      </c>
      <c r="D70" t="s">
        <v>70</v>
      </c>
      <c r="E70">
        <v>4035</v>
      </c>
      <c r="F70" t="s">
        <v>71</v>
      </c>
      <c r="G70" t="s">
        <v>557</v>
      </c>
      <c r="H70">
        <v>1</v>
      </c>
      <c r="J70">
        <v>10</v>
      </c>
      <c r="Q70">
        <v>31</v>
      </c>
      <c r="R70">
        <v>5</v>
      </c>
      <c r="T70">
        <v>2</v>
      </c>
      <c r="U70">
        <v>3</v>
      </c>
      <c r="AB70">
        <v>26</v>
      </c>
      <c r="AF70">
        <v>1</v>
      </c>
      <c r="AI70">
        <v>26</v>
      </c>
      <c r="AJ70">
        <v>1</v>
      </c>
      <c r="AK70">
        <v>1</v>
      </c>
      <c r="AO70">
        <v>0</v>
      </c>
      <c r="BE70">
        <v>3</v>
      </c>
    </row>
    <row r="71" spans="1:77" x14ac:dyDescent="0.35">
      <c r="A71" s="1" t="s">
        <v>1132</v>
      </c>
      <c r="B71" t="s">
        <v>84</v>
      </c>
      <c r="C71" t="s">
        <v>13</v>
      </c>
      <c r="D71" t="s">
        <v>70</v>
      </c>
      <c r="E71">
        <v>4035</v>
      </c>
      <c r="F71" t="s">
        <v>71</v>
      </c>
      <c r="G71" t="s">
        <v>1115</v>
      </c>
      <c r="H71">
        <v>1</v>
      </c>
      <c r="J71" t="s">
        <v>1150</v>
      </c>
      <c r="Q71">
        <v>41</v>
      </c>
      <c r="R71">
        <v>10</v>
      </c>
      <c r="T71">
        <v>5</v>
      </c>
      <c r="U71">
        <v>2</v>
      </c>
      <c r="AB71">
        <v>25</v>
      </c>
      <c r="AF71">
        <v>3</v>
      </c>
      <c r="AI71">
        <v>6</v>
      </c>
      <c r="AJ71">
        <v>1</v>
      </c>
      <c r="AK71">
        <v>6</v>
      </c>
      <c r="AO71">
        <v>0</v>
      </c>
      <c r="BE71">
        <v>2</v>
      </c>
    </row>
    <row r="72" spans="1:77" x14ac:dyDescent="0.35">
      <c r="A72" s="1" t="s">
        <v>1133</v>
      </c>
      <c r="B72" t="s">
        <v>84</v>
      </c>
      <c r="C72" t="s">
        <v>13</v>
      </c>
      <c r="D72" t="s">
        <v>70</v>
      </c>
      <c r="E72">
        <v>4035</v>
      </c>
      <c r="F72" t="s">
        <v>71</v>
      </c>
      <c r="G72" t="s">
        <v>1115</v>
      </c>
      <c r="H72">
        <v>1</v>
      </c>
      <c r="I72">
        <v>32</v>
      </c>
      <c r="Q72">
        <v>60</v>
      </c>
      <c r="R72">
        <v>4</v>
      </c>
      <c r="T72">
        <v>7</v>
      </c>
      <c r="U72">
        <v>7</v>
      </c>
      <c r="AB72">
        <v>4</v>
      </c>
      <c r="AF72">
        <v>1</v>
      </c>
      <c r="AI72">
        <v>6</v>
      </c>
      <c r="AJ72">
        <v>3</v>
      </c>
      <c r="AK72">
        <v>1</v>
      </c>
      <c r="AO72">
        <v>0</v>
      </c>
      <c r="BE72">
        <v>7</v>
      </c>
    </row>
    <row r="73" spans="1:77" x14ac:dyDescent="0.35">
      <c r="A73" s="1" t="s">
        <v>1134</v>
      </c>
      <c r="B73" t="s">
        <v>84</v>
      </c>
      <c r="C73" t="s">
        <v>13</v>
      </c>
      <c r="D73" t="s">
        <v>14</v>
      </c>
      <c r="E73">
        <v>4035</v>
      </c>
      <c r="F73" t="s">
        <v>71</v>
      </c>
      <c r="G73" t="s">
        <v>1115</v>
      </c>
      <c r="H73">
        <v>1</v>
      </c>
      <c r="Q73">
        <v>57</v>
      </c>
      <c r="R73">
        <v>10</v>
      </c>
      <c r="T73">
        <v>4</v>
      </c>
      <c r="U73">
        <v>3</v>
      </c>
      <c r="AB73">
        <v>10</v>
      </c>
      <c r="AF73">
        <v>2</v>
      </c>
      <c r="AI73">
        <v>2</v>
      </c>
      <c r="AJ73">
        <v>4</v>
      </c>
      <c r="AK73">
        <v>3</v>
      </c>
      <c r="AO73">
        <v>0</v>
      </c>
      <c r="BE73">
        <v>6</v>
      </c>
    </row>
    <row r="74" spans="1:77" x14ac:dyDescent="0.35">
      <c r="A74" s="1" t="s">
        <v>85</v>
      </c>
      <c r="B74" t="s">
        <v>84</v>
      </c>
      <c r="C74" t="s">
        <v>13</v>
      </c>
      <c r="D74" t="s">
        <v>70</v>
      </c>
      <c r="E74">
        <v>4035</v>
      </c>
      <c r="F74" t="s">
        <v>71</v>
      </c>
      <c r="G74" t="s">
        <v>1115</v>
      </c>
      <c r="H74">
        <v>1</v>
      </c>
      <c r="L74">
        <v>3100</v>
      </c>
      <c r="Q74">
        <v>53</v>
      </c>
      <c r="R74">
        <v>5</v>
      </c>
      <c r="T74">
        <v>4</v>
      </c>
      <c r="U74">
        <v>5</v>
      </c>
      <c r="AB74">
        <v>16</v>
      </c>
      <c r="AF74">
        <v>2</v>
      </c>
      <c r="AI74">
        <v>12</v>
      </c>
      <c r="AJ74">
        <v>3</v>
      </c>
      <c r="AK74">
        <v>3</v>
      </c>
      <c r="AO74">
        <v>0</v>
      </c>
      <c r="BE74">
        <v>3</v>
      </c>
      <c r="BF74">
        <v>5</v>
      </c>
      <c r="BG74">
        <v>2</v>
      </c>
      <c r="BH74">
        <v>27</v>
      </c>
      <c r="BI74">
        <v>5</v>
      </c>
      <c r="BJ74">
        <v>3</v>
      </c>
      <c r="BK74">
        <v>0.1</v>
      </c>
      <c r="BL74">
        <v>2</v>
      </c>
      <c r="BM74">
        <v>2</v>
      </c>
      <c r="BN74">
        <v>1</v>
      </c>
      <c r="BO74">
        <v>5</v>
      </c>
      <c r="BP74">
        <v>47</v>
      </c>
      <c r="BR74">
        <v>0</v>
      </c>
      <c r="BS74">
        <v>0</v>
      </c>
      <c r="BT74">
        <v>0</v>
      </c>
      <c r="BU74">
        <v>0.7</v>
      </c>
      <c r="BV74">
        <v>0</v>
      </c>
      <c r="BX74">
        <v>0.2</v>
      </c>
      <c r="BY74">
        <v>0.6</v>
      </c>
    </row>
    <row r="75" spans="1:77" x14ac:dyDescent="0.35">
      <c r="A75" s="1" t="s">
        <v>86</v>
      </c>
      <c r="B75" t="s">
        <v>84</v>
      </c>
      <c r="C75" t="s">
        <v>13</v>
      </c>
      <c r="D75" t="s">
        <v>70</v>
      </c>
      <c r="E75">
        <v>4035</v>
      </c>
      <c r="F75" t="s">
        <v>71</v>
      </c>
      <c r="G75" t="s">
        <v>1115</v>
      </c>
      <c r="H75">
        <v>1</v>
      </c>
      <c r="L75">
        <v>6500</v>
      </c>
      <c r="Q75">
        <v>55</v>
      </c>
      <c r="R75">
        <v>4</v>
      </c>
      <c r="T75">
        <v>7</v>
      </c>
      <c r="U75">
        <v>7</v>
      </c>
      <c r="AB75">
        <v>16</v>
      </c>
      <c r="AF75">
        <v>1</v>
      </c>
      <c r="AI75">
        <v>10</v>
      </c>
      <c r="AJ75">
        <v>3</v>
      </c>
      <c r="AK75">
        <v>1</v>
      </c>
      <c r="AO75">
        <v>0</v>
      </c>
      <c r="BE75">
        <v>4</v>
      </c>
      <c r="BF75">
        <v>6</v>
      </c>
      <c r="BG75">
        <v>1</v>
      </c>
      <c r="BH75">
        <v>25</v>
      </c>
      <c r="BI75">
        <v>5</v>
      </c>
      <c r="BJ75">
        <v>5</v>
      </c>
      <c r="BK75">
        <v>5</v>
      </c>
      <c r="BL75">
        <v>2</v>
      </c>
      <c r="BM75">
        <v>1</v>
      </c>
      <c r="BN75">
        <v>1</v>
      </c>
      <c r="BO75">
        <v>6</v>
      </c>
      <c r="BP75">
        <v>46</v>
      </c>
      <c r="BR75">
        <v>0</v>
      </c>
      <c r="BS75">
        <v>0</v>
      </c>
      <c r="BT75">
        <v>0</v>
      </c>
      <c r="BU75">
        <v>0</v>
      </c>
      <c r="BV75">
        <v>0</v>
      </c>
      <c r="BX75">
        <v>1.7</v>
      </c>
      <c r="BY75">
        <v>0.6</v>
      </c>
    </row>
    <row r="76" spans="1:77" x14ac:dyDescent="0.35">
      <c r="A76" s="1" t="s">
        <v>87</v>
      </c>
      <c r="B76" t="s">
        <v>84</v>
      </c>
      <c r="C76" t="s">
        <v>13</v>
      </c>
      <c r="D76" t="s">
        <v>14</v>
      </c>
      <c r="E76">
        <v>4035</v>
      </c>
      <c r="F76" t="s">
        <v>71</v>
      </c>
      <c r="G76" t="s">
        <v>1115</v>
      </c>
      <c r="H76">
        <v>1</v>
      </c>
      <c r="Q76">
        <v>57</v>
      </c>
      <c r="R76">
        <v>10</v>
      </c>
      <c r="T76">
        <v>4</v>
      </c>
      <c r="U76">
        <v>3</v>
      </c>
      <c r="AB76">
        <v>13</v>
      </c>
      <c r="AF76">
        <v>2</v>
      </c>
      <c r="AI76">
        <v>8</v>
      </c>
      <c r="AJ76">
        <v>4</v>
      </c>
      <c r="AK76">
        <v>3</v>
      </c>
      <c r="AO76">
        <v>0</v>
      </c>
      <c r="BE76">
        <v>4</v>
      </c>
      <c r="BF76">
        <v>7</v>
      </c>
      <c r="BG76">
        <v>2</v>
      </c>
      <c r="BH76">
        <v>32</v>
      </c>
      <c r="BI76">
        <v>3</v>
      </c>
      <c r="BJ76">
        <v>4</v>
      </c>
      <c r="BK76">
        <v>2</v>
      </c>
      <c r="BL76">
        <v>2</v>
      </c>
      <c r="BM76">
        <v>1</v>
      </c>
      <c r="BN76">
        <v>1</v>
      </c>
      <c r="BO76">
        <v>3</v>
      </c>
      <c r="BP76">
        <v>39</v>
      </c>
      <c r="BR76">
        <v>0.1</v>
      </c>
      <c r="BS76">
        <v>0.8</v>
      </c>
      <c r="BT76">
        <v>0.1</v>
      </c>
      <c r="BU76">
        <v>0.8</v>
      </c>
      <c r="BV76">
        <v>0.4</v>
      </c>
      <c r="BX76">
        <v>0</v>
      </c>
      <c r="BY76">
        <v>1.6</v>
      </c>
    </row>
    <row r="77" spans="1:77" x14ac:dyDescent="0.35">
      <c r="A77" s="1" t="s">
        <v>1125</v>
      </c>
      <c r="B77" t="s">
        <v>84</v>
      </c>
      <c r="C77" t="s">
        <v>13</v>
      </c>
      <c r="D77" t="s">
        <v>70</v>
      </c>
      <c r="E77">
        <v>4035</v>
      </c>
      <c r="F77" t="s">
        <v>71</v>
      </c>
      <c r="G77" t="s">
        <v>557</v>
      </c>
      <c r="H77">
        <v>1</v>
      </c>
      <c r="J77">
        <v>10</v>
      </c>
      <c r="Q77">
        <v>27</v>
      </c>
      <c r="R77">
        <v>4</v>
      </c>
      <c r="T77">
        <v>2</v>
      </c>
      <c r="U77">
        <v>3</v>
      </c>
      <c r="AB77">
        <v>19</v>
      </c>
      <c r="AF77">
        <v>3</v>
      </c>
      <c r="AI77">
        <v>41</v>
      </c>
      <c r="AJ77">
        <v>0</v>
      </c>
      <c r="AK77">
        <v>0</v>
      </c>
      <c r="AO77">
        <v>0</v>
      </c>
      <c r="BE77">
        <v>1</v>
      </c>
    </row>
    <row r="78" spans="1:77" x14ac:dyDescent="0.35">
      <c r="A78" s="1" t="s">
        <v>1126</v>
      </c>
      <c r="B78" t="s">
        <v>84</v>
      </c>
      <c r="C78" t="s">
        <v>13</v>
      </c>
      <c r="D78" t="s">
        <v>70</v>
      </c>
      <c r="E78">
        <v>4035</v>
      </c>
      <c r="F78" t="s">
        <v>71</v>
      </c>
      <c r="G78" t="s">
        <v>1115</v>
      </c>
      <c r="H78">
        <v>1</v>
      </c>
      <c r="J78" t="s">
        <v>1150</v>
      </c>
      <c r="Q78">
        <v>37</v>
      </c>
      <c r="R78">
        <v>14</v>
      </c>
      <c r="T78">
        <v>2</v>
      </c>
      <c r="U78">
        <v>6</v>
      </c>
      <c r="AB78">
        <v>25</v>
      </c>
      <c r="AF78">
        <v>3</v>
      </c>
      <c r="AI78">
        <v>4</v>
      </c>
      <c r="AJ78">
        <v>0</v>
      </c>
      <c r="AK78">
        <v>4</v>
      </c>
      <c r="AO78">
        <v>0</v>
      </c>
      <c r="BE78">
        <v>5</v>
      </c>
    </row>
    <row r="79" spans="1:77" x14ac:dyDescent="0.35">
      <c r="A79" s="1" t="s">
        <v>1127</v>
      </c>
      <c r="B79" t="s">
        <v>84</v>
      </c>
      <c r="C79" t="s">
        <v>13</v>
      </c>
      <c r="D79" t="s">
        <v>70</v>
      </c>
      <c r="E79">
        <v>4035</v>
      </c>
      <c r="F79" t="s">
        <v>71</v>
      </c>
      <c r="G79" t="s">
        <v>1115</v>
      </c>
      <c r="H79">
        <v>1</v>
      </c>
      <c r="I79">
        <v>32</v>
      </c>
      <c r="Q79">
        <v>55</v>
      </c>
      <c r="R79">
        <v>9</v>
      </c>
      <c r="T79">
        <v>5</v>
      </c>
      <c r="U79">
        <v>9</v>
      </c>
      <c r="AB79">
        <v>13</v>
      </c>
      <c r="AF79">
        <v>0</v>
      </c>
      <c r="AI79">
        <v>0</v>
      </c>
      <c r="AJ79">
        <v>3</v>
      </c>
      <c r="AK79">
        <v>2</v>
      </c>
      <c r="AO79">
        <v>0</v>
      </c>
      <c r="BE79">
        <v>4</v>
      </c>
    </row>
    <row r="80" spans="1:77" x14ac:dyDescent="0.35">
      <c r="A80" s="1" t="s">
        <v>1128</v>
      </c>
      <c r="B80" t="s">
        <v>84</v>
      </c>
      <c r="C80" t="s">
        <v>13</v>
      </c>
      <c r="D80" t="s">
        <v>70</v>
      </c>
      <c r="E80">
        <v>4035</v>
      </c>
      <c r="F80" t="s">
        <v>71</v>
      </c>
      <c r="G80" t="s">
        <v>557</v>
      </c>
      <c r="H80">
        <v>1</v>
      </c>
      <c r="J80">
        <v>10</v>
      </c>
      <c r="Q80">
        <v>31</v>
      </c>
      <c r="R80">
        <v>5</v>
      </c>
      <c r="T80">
        <v>2</v>
      </c>
      <c r="U80">
        <v>2</v>
      </c>
      <c r="AB80">
        <v>26</v>
      </c>
      <c r="AF80">
        <v>3</v>
      </c>
      <c r="AI80">
        <v>29</v>
      </c>
      <c r="AJ80">
        <v>0</v>
      </c>
      <c r="AK80">
        <v>0</v>
      </c>
      <c r="AO80">
        <v>0</v>
      </c>
      <c r="BE80">
        <v>2</v>
      </c>
    </row>
    <row r="81" spans="1:57" x14ac:dyDescent="0.35">
      <c r="A81" s="1" t="s">
        <v>1129</v>
      </c>
      <c r="B81" t="s">
        <v>84</v>
      </c>
      <c r="C81" t="s">
        <v>13</v>
      </c>
      <c r="D81" t="s">
        <v>70</v>
      </c>
      <c r="E81">
        <v>4035</v>
      </c>
      <c r="F81" t="s">
        <v>71</v>
      </c>
      <c r="G81" t="s">
        <v>1115</v>
      </c>
      <c r="H81">
        <v>1</v>
      </c>
      <c r="J81" t="s">
        <v>1150</v>
      </c>
      <c r="Q81">
        <v>41</v>
      </c>
      <c r="R81">
        <v>6</v>
      </c>
      <c r="T81">
        <v>7</v>
      </c>
      <c r="U81">
        <v>3</v>
      </c>
      <c r="AB81">
        <v>20</v>
      </c>
      <c r="AF81">
        <v>4</v>
      </c>
      <c r="AI81">
        <v>7</v>
      </c>
      <c r="AJ81">
        <v>0</v>
      </c>
      <c r="AK81">
        <v>9</v>
      </c>
      <c r="AO81">
        <v>0</v>
      </c>
      <c r="BE81">
        <v>4</v>
      </c>
    </row>
    <row r="82" spans="1:57" x14ac:dyDescent="0.35">
      <c r="A82" s="1" t="s">
        <v>554</v>
      </c>
      <c r="B82" t="s">
        <v>555</v>
      </c>
      <c r="C82" t="s">
        <v>13</v>
      </c>
      <c r="D82" t="s">
        <v>70</v>
      </c>
      <c r="E82">
        <v>1001</v>
      </c>
      <c r="F82" t="s">
        <v>556</v>
      </c>
      <c r="G82" t="s">
        <v>557</v>
      </c>
      <c r="H82">
        <v>1</v>
      </c>
      <c r="I82">
        <v>0.22</v>
      </c>
      <c r="K82">
        <v>195900</v>
      </c>
      <c r="L82">
        <v>110.2</v>
      </c>
      <c r="Q82">
        <v>0.53</v>
      </c>
      <c r="AD82">
        <v>0.25</v>
      </c>
      <c r="AE82">
        <v>0.22</v>
      </c>
      <c r="AI82">
        <f>AC82+AD82+AE82+AH82</f>
        <v>0.47</v>
      </c>
    </row>
    <row r="83" spans="1:57" x14ac:dyDescent="0.35">
      <c r="A83" s="1" t="s">
        <v>566</v>
      </c>
      <c r="B83" t="s">
        <v>555</v>
      </c>
      <c r="C83" t="s">
        <v>13</v>
      </c>
      <c r="D83" t="s">
        <v>70</v>
      </c>
      <c r="E83">
        <v>1001</v>
      </c>
      <c r="F83" t="s">
        <v>556</v>
      </c>
      <c r="G83" t="s">
        <v>557</v>
      </c>
      <c r="H83">
        <v>1</v>
      </c>
      <c r="I83">
        <v>0.22</v>
      </c>
      <c r="K83">
        <v>80860</v>
      </c>
      <c r="L83">
        <v>15.6</v>
      </c>
      <c r="Q83">
        <v>0.21</v>
      </c>
      <c r="AD83">
        <v>0.36</v>
      </c>
      <c r="AE83">
        <v>0.43</v>
      </c>
      <c r="AI83">
        <f>AC83+AD83+AE83+AH83</f>
        <v>0.79</v>
      </c>
    </row>
    <row r="84" spans="1:57" x14ac:dyDescent="0.35">
      <c r="A84" s="1" t="s">
        <v>567</v>
      </c>
      <c r="B84" t="s">
        <v>555</v>
      </c>
      <c r="C84" t="s">
        <v>13</v>
      </c>
      <c r="D84" t="s">
        <v>70</v>
      </c>
      <c r="E84">
        <v>1001</v>
      </c>
      <c r="F84" t="s">
        <v>556</v>
      </c>
      <c r="G84" t="s">
        <v>557</v>
      </c>
      <c r="H84">
        <v>1</v>
      </c>
      <c r="I84">
        <v>0.22</v>
      </c>
      <c r="K84">
        <v>90490</v>
      </c>
      <c r="L84">
        <v>115.3</v>
      </c>
      <c r="Q84">
        <v>0.56000000000000005</v>
      </c>
      <c r="AD84">
        <v>0.26</v>
      </c>
      <c r="AE84">
        <v>0.19</v>
      </c>
      <c r="AI84">
        <f>AC84+AD84+AE84+AH84</f>
        <v>0.45</v>
      </c>
    </row>
    <row r="85" spans="1:57" x14ac:dyDescent="0.35">
      <c r="A85" s="1" t="s">
        <v>568</v>
      </c>
      <c r="B85" t="s">
        <v>555</v>
      </c>
      <c r="C85" t="s">
        <v>13</v>
      </c>
      <c r="D85" t="s">
        <v>70</v>
      </c>
      <c r="E85">
        <v>1001</v>
      </c>
      <c r="F85" t="s">
        <v>556</v>
      </c>
      <c r="G85" t="s">
        <v>557</v>
      </c>
      <c r="H85">
        <v>1</v>
      </c>
      <c r="I85">
        <v>0.22</v>
      </c>
      <c r="K85">
        <v>133600</v>
      </c>
      <c r="L85">
        <v>159.69999999999999</v>
      </c>
    </row>
    <row r="86" spans="1:57" x14ac:dyDescent="0.35">
      <c r="A86" s="1" t="s">
        <v>558</v>
      </c>
      <c r="B86" t="s">
        <v>555</v>
      </c>
      <c r="C86" t="s">
        <v>13</v>
      </c>
      <c r="D86" t="s">
        <v>70</v>
      </c>
      <c r="E86">
        <v>1001</v>
      </c>
      <c r="F86" t="s">
        <v>556</v>
      </c>
      <c r="G86" t="s">
        <v>557</v>
      </c>
      <c r="H86">
        <v>1</v>
      </c>
      <c r="I86">
        <v>0.22</v>
      </c>
      <c r="K86">
        <v>231000</v>
      </c>
      <c r="L86">
        <v>69.8</v>
      </c>
      <c r="Q86">
        <v>0.54</v>
      </c>
      <c r="AD86">
        <v>0.27</v>
      </c>
      <c r="AE86">
        <v>0.19</v>
      </c>
      <c r="AI86">
        <f t="shared" ref="AI86:AI93" si="0">AC86+AD86+AE86+AH86</f>
        <v>0.46</v>
      </c>
    </row>
    <row r="87" spans="1:57" x14ac:dyDescent="0.35">
      <c r="A87" s="1" t="s">
        <v>559</v>
      </c>
      <c r="B87" t="s">
        <v>555</v>
      </c>
      <c r="C87" t="s">
        <v>13</v>
      </c>
      <c r="D87" t="s">
        <v>70</v>
      </c>
      <c r="E87">
        <v>1001</v>
      </c>
      <c r="F87" t="s">
        <v>556</v>
      </c>
      <c r="G87" t="s">
        <v>557</v>
      </c>
      <c r="H87">
        <v>1</v>
      </c>
      <c r="I87">
        <v>0.22</v>
      </c>
      <c r="K87">
        <v>240200</v>
      </c>
      <c r="L87">
        <v>9.3000000000000007</v>
      </c>
      <c r="Q87">
        <v>0.28999999999999998</v>
      </c>
      <c r="AD87">
        <v>0.38</v>
      </c>
      <c r="AE87">
        <v>0.32</v>
      </c>
      <c r="AI87">
        <f t="shared" si="0"/>
        <v>0.7</v>
      </c>
    </row>
    <row r="88" spans="1:57" x14ac:dyDescent="0.35">
      <c r="A88" s="1" t="s">
        <v>560</v>
      </c>
      <c r="B88" t="s">
        <v>555</v>
      </c>
      <c r="C88" t="s">
        <v>13</v>
      </c>
      <c r="D88" t="s">
        <v>70</v>
      </c>
      <c r="E88">
        <v>1001</v>
      </c>
      <c r="F88" t="s">
        <v>556</v>
      </c>
      <c r="G88" t="s">
        <v>557</v>
      </c>
      <c r="H88">
        <v>1</v>
      </c>
      <c r="I88">
        <v>0.22</v>
      </c>
      <c r="K88">
        <v>247600</v>
      </c>
      <c r="L88">
        <v>21.8</v>
      </c>
      <c r="Q88">
        <v>0.37</v>
      </c>
      <c r="AD88">
        <v>0.3</v>
      </c>
      <c r="AE88">
        <v>0.33</v>
      </c>
      <c r="AI88">
        <f t="shared" si="0"/>
        <v>0.63</v>
      </c>
    </row>
    <row r="89" spans="1:57" x14ac:dyDescent="0.35">
      <c r="A89" s="1" t="s">
        <v>561</v>
      </c>
      <c r="B89" t="s">
        <v>555</v>
      </c>
      <c r="C89" t="s">
        <v>13</v>
      </c>
      <c r="D89" t="s">
        <v>70</v>
      </c>
      <c r="E89">
        <v>1001</v>
      </c>
      <c r="F89" t="s">
        <v>556</v>
      </c>
      <c r="G89" t="s">
        <v>557</v>
      </c>
      <c r="H89">
        <v>1</v>
      </c>
      <c r="I89">
        <v>0.22</v>
      </c>
      <c r="K89">
        <v>254500</v>
      </c>
      <c r="L89">
        <v>10.9</v>
      </c>
      <c r="Q89">
        <v>0.3</v>
      </c>
      <c r="AD89">
        <v>0.37</v>
      </c>
      <c r="AE89">
        <v>0.33</v>
      </c>
      <c r="AI89">
        <f t="shared" si="0"/>
        <v>0.7</v>
      </c>
    </row>
    <row r="90" spans="1:57" x14ac:dyDescent="0.35">
      <c r="A90" s="1" t="s">
        <v>562</v>
      </c>
      <c r="B90" t="s">
        <v>555</v>
      </c>
      <c r="C90" t="s">
        <v>13</v>
      </c>
      <c r="D90" t="s">
        <v>70</v>
      </c>
      <c r="E90">
        <v>1001</v>
      </c>
      <c r="F90" t="s">
        <v>556</v>
      </c>
      <c r="G90" t="s">
        <v>557</v>
      </c>
      <c r="H90">
        <v>1</v>
      </c>
      <c r="I90">
        <v>0.22</v>
      </c>
      <c r="K90">
        <v>258300</v>
      </c>
      <c r="L90">
        <v>8</v>
      </c>
      <c r="Q90">
        <v>0.27</v>
      </c>
      <c r="AD90">
        <v>0.39</v>
      </c>
      <c r="AE90">
        <v>0.34</v>
      </c>
      <c r="AI90">
        <f t="shared" si="0"/>
        <v>0.73</v>
      </c>
    </row>
    <row r="91" spans="1:57" x14ac:dyDescent="0.35">
      <c r="A91" s="1" t="s">
        <v>563</v>
      </c>
      <c r="B91" t="s">
        <v>555</v>
      </c>
      <c r="C91" t="s">
        <v>13</v>
      </c>
      <c r="D91" t="s">
        <v>70</v>
      </c>
      <c r="E91">
        <v>1001</v>
      </c>
      <c r="F91" t="s">
        <v>556</v>
      </c>
      <c r="G91" t="s">
        <v>557</v>
      </c>
      <c r="H91">
        <v>1</v>
      </c>
      <c r="I91">
        <v>0.22</v>
      </c>
      <c r="K91">
        <v>231200</v>
      </c>
      <c r="L91">
        <v>29.3</v>
      </c>
      <c r="Q91">
        <v>0.47</v>
      </c>
      <c r="AD91">
        <v>0.28000000000000003</v>
      </c>
      <c r="AE91">
        <v>0.26</v>
      </c>
      <c r="AI91">
        <f t="shared" si="0"/>
        <v>0.54</v>
      </c>
    </row>
    <row r="92" spans="1:57" x14ac:dyDescent="0.35">
      <c r="A92" s="1" t="s">
        <v>564</v>
      </c>
      <c r="B92" t="s">
        <v>555</v>
      </c>
      <c r="C92" t="s">
        <v>13</v>
      </c>
      <c r="D92" t="s">
        <v>70</v>
      </c>
      <c r="E92">
        <v>1001</v>
      </c>
      <c r="F92" t="s">
        <v>556</v>
      </c>
      <c r="G92" t="s">
        <v>557</v>
      </c>
      <c r="H92">
        <v>1</v>
      </c>
      <c r="I92">
        <v>0.22</v>
      </c>
      <c r="K92">
        <v>157100</v>
      </c>
      <c r="L92">
        <v>10.4</v>
      </c>
      <c r="Q92">
        <v>0.21</v>
      </c>
      <c r="AD92">
        <v>0.41</v>
      </c>
      <c r="AE92">
        <v>0.38</v>
      </c>
      <c r="AI92">
        <f t="shared" si="0"/>
        <v>0.79</v>
      </c>
    </row>
    <row r="93" spans="1:57" x14ac:dyDescent="0.35">
      <c r="A93" s="1" t="s">
        <v>565</v>
      </c>
      <c r="B93" t="s">
        <v>555</v>
      </c>
      <c r="C93" t="s">
        <v>13</v>
      </c>
      <c r="D93" t="s">
        <v>70</v>
      </c>
      <c r="E93">
        <v>1001</v>
      </c>
      <c r="F93" t="s">
        <v>556</v>
      </c>
      <c r="G93" t="s">
        <v>557</v>
      </c>
      <c r="H93">
        <v>1</v>
      </c>
      <c r="I93">
        <v>0.22</v>
      </c>
      <c r="K93">
        <v>93460</v>
      </c>
      <c r="L93">
        <v>12.4</v>
      </c>
      <c r="Q93">
        <v>0.26</v>
      </c>
      <c r="AD93">
        <v>0.35</v>
      </c>
      <c r="AE93">
        <v>0.39</v>
      </c>
      <c r="AI93">
        <f t="shared" si="0"/>
        <v>0.74</v>
      </c>
    </row>
    <row r="94" spans="1:57" x14ac:dyDescent="0.35">
      <c r="A94" s="1" t="s">
        <v>879</v>
      </c>
      <c r="B94" t="s">
        <v>880</v>
      </c>
      <c r="C94" t="s">
        <v>13</v>
      </c>
      <c r="D94" t="s">
        <v>14</v>
      </c>
      <c r="E94">
        <v>5006</v>
      </c>
      <c r="F94" t="s">
        <v>597</v>
      </c>
      <c r="G94" t="s">
        <v>557</v>
      </c>
      <c r="H94">
        <v>3</v>
      </c>
      <c r="J94">
        <v>32</v>
      </c>
      <c r="Q94">
        <v>64</v>
      </c>
      <c r="S94">
        <v>2</v>
      </c>
      <c r="U94">
        <v>5</v>
      </c>
      <c r="W94">
        <v>0</v>
      </c>
      <c r="AC94">
        <v>8</v>
      </c>
      <c r="AD94">
        <v>8</v>
      </c>
      <c r="AE94">
        <v>13</v>
      </c>
      <c r="AF94">
        <v>0</v>
      </c>
      <c r="AJ94">
        <v>0</v>
      </c>
      <c r="AO94">
        <v>0</v>
      </c>
    </row>
    <row r="95" spans="1:57" x14ac:dyDescent="0.35">
      <c r="A95" s="1" t="s">
        <v>881</v>
      </c>
      <c r="B95" t="s">
        <v>882</v>
      </c>
      <c r="C95" t="s">
        <v>13</v>
      </c>
      <c r="D95" t="s">
        <v>14</v>
      </c>
      <c r="E95">
        <v>5006</v>
      </c>
      <c r="F95" t="s">
        <v>597</v>
      </c>
      <c r="G95" t="s">
        <v>557</v>
      </c>
      <c r="H95">
        <v>3</v>
      </c>
      <c r="J95">
        <v>32</v>
      </c>
      <c r="Q95">
        <v>89</v>
      </c>
      <c r="S95">
        <v>0</v>
      </c>
      <c r="U95">
        <v>10</v>
      </c>
      <c r="W95">
        <v>0</v>
      </c>
      <c r="AC95">
        <v>0</v>
      </c>
      <c r="AD95">
        <v>0</v>
      </c>
      <c r="AE95">
        <v>0</v>
      </c>
      <c r="AF95">
        <v>0</v>
      </c>
      <c r="AJ95">
        <v>1</v>
      </c>
      <c r="AO95">
        <v>0</v>
      </c>
    </row>
    <row r="96" spans="1:57" x14ac:dyDescent="0.35">
      <c r="A96" s="1" t="s">
        <v>883</v>
      </c>
      <c r="B96" t="s">
        <v>884</v>
      </c>
      <c r="C96" t="s">
        <v>13</v>
      </c>
      <c r="D96" t="s">
        <v>14</v>
      </c>
      <c r="E96">
        <v>5006</v>
      </c>
      <c r="F96" t="s">
        <v>597</v>
      </c>
      <c r="G96" t="s">
        <v>557</v>
      </c>
      <c r="H96">
        <v>3</v>
      </c>
      <c r="J96">
        <v>32</v>
      </c>
      <c r="Q96">
        <v>98</v>
      </c>
      <c r="S96">
        <v>0</v>
      </c>
      <c r="U96">
        <v>0</v>
      </c>
      <c r="W96">
        <v>0</v>
      </c>
      <c r="AC96">
        <v>0</v>
      </c>
      <c r="AD96">
        <v>0</v>
      </c>
      <c r="AE96">
        <v>0</v>
      </c>
      <c r="AF96">
        <v>0</v>
      </c>
      <c r="AJ96">
        <v>2</v>
      </c>
      <c r="AO96">
        <v>0</v>
      </c>
    </row>
    <row r="97" spans="1:59" x14ac:dyDescent="0.35">
      <c r="A97" s="1" t="s">
        <v>885</v>
      </c>
      <c r="B97" t="s">
        <v>886</v>
      </c>
      <c r="C97" t="s">
        <v>13</v>
      </c>
      <c r="D97" t="s">
        <v>14</v>
      </c>
      <c r="E97">
        <v>5006</v>
      </c>
      <c r="F97" t="s">
        <v>597</v>
      </c>
      <c r="G97" t="s">
        <v>557</v>
      </c>
      <c r="H97">
        <v>3</v>
      </c>
      <c r="J97">
        <v>32</v>
      </c>
      <c r="Q97">
        <v>61</v>
      </c>
      <c r="S97">
        <v>0</v>
      </c>
      <c r="U97">
        <v>11</v>
      </c>
      <c r="W97">
        <v>0</v>
      </c>
      <c r="AC97">
        <v>17</v>
      </c>
      <c r="AD97">
        <v>0</v>
      </c>
      <c r="AE97">
        <v>11</v>
      </c>
      <c r="AF97">
        <v>0</v>
      </c>
      <c r="AJ97">
        <v>0</v>
      </c>
      <c r="AO97">
        <v>0</v>
      </c>
    </row>
    <row r="98" spans="1:59" x14ac:dyDescent="0.35">
      <c r="A98" s="1" t="s">
        <v>887</v>
      </c>
      <c r="B98" t="s">
        <v>888</v>
      </c>
      <c r="C98" t="s">
        <v>13</v>
      </c>
      <c r="D98" t="s">
        <v>14</v>
      </c>
      <c r="E98">
        <v>5006</v>
      </c>
      <c r="F98" t="s">
        <v>597</v>
      </c>
      <c r="G98" t="s">
        <v>557</v>
      </c>
      <c r="H98">
        <v>3</v>
      </c>
      <c r="J98">
        <v>32</v>
      </c>
      <c r="Q98">
        <v>92</v>
      </c>
      <c r="S98">
        <v>0</v>
      </c>
      <c r="U98">
        <v>0</v>
      </c>
      <c r="W98">
        <v>0</v>
      </c>
      <c r="AC98">
        <v>0</v>
      </c>
      <c r="AD98">
        <v>0</v>
      </c>
      <c r="AE98">
        <v>8</v>
      </c>
      <c r="AF98">
        <v>0</v>
      </c>
      <c r="AJ98">
        <v>0</v>
      </c>
      <c r="AO98">
        <v>0</v>
      </c>
    </row>
    <row r="99" spans="1:59" x14ac:dyDescent="0.35">
      <c r="A99" s="1" t="s">
        <v>889</v>
      </c>
      <c r="B99" t="s">
        <v>890</v>
      </c>
      <c r="C99" t="s">
        <v>13</v>
      </c>
      <c r="D99" t="s">
        <v>14</v>
      </c>
      <c r="E99">
        <v>5006</v>
      </c>
      <c r="F99" t="s">
        <v>597</v>
      </c>
      <c r="G99" t="s">
        <v>557</v>
      </c>
      <c r="H99">
        <v>3</v>
      </c>
      <c r="J99">
        <v>32</v>
      </c>
      <c r="Q99">
        <v>98</v>
      </c>
      <c r="S99">
        <v>0</v>
      </c>
      <c r="U99">
        <v>0</v>
      </c>
      <c r="W99">
        <v>0</v>
      </c>
      <c r="AC99">
        <v>0</v>
      </c>
      <c r="AD99">
        <v>0</v>
      </c>
      <c r="AE99">
        <v>2</v>
      </c>
      <c r="AF99">
        <v>0</v>
      </c>
      <c r="AJ99">
        <v>0</v>
      </c>
      <c r="AO99">
        <v>0</v>
      </c>
    </row>
    <row r="100" spans="1:59" x14ac:dyDescent="0.35">
      <c r="A100" s="1" t="s">
        <v>891</v>
      </c>
      <c r="B100" t="s">
        <v>892</v>
      </c>
      <c r="C100" t="s">
        <v>13</v>
      </c>
      <c r="D100" t="s">
        <v>14</v>
      </c>
      <c r="E100">
        <v>5006</v>
      </c>
      <c r="F100" t="s">
        <v>597</v>
      </c>
      <c r="G100" t="s">
        <v>557</v>
      </c>
      <c r="H100">
        <v>3</v>
      </c>
      <c r="J100">
        <v>32</v>
      </c>
      <c r="Q100">
        <v>80</v>
      </c>
      <c r="S100">
        <v>0</v>
      </c>
      <c r="U100">
        <v>0</v>
      </c>
      <c r="W100">
        <v>0</v>
      </c>
      <c r="AC100">
        <v>16</v>
      </c>
      <c r="AD100">
        <v>0</v>
      </c>
      <c r="AE100">
        <v>4</v>
      </c>
      <c r="AF100">
        <v>0</v>
      </c>
      <c r="AJ100">
        <v>0</v>
      </c>
      <c r="AO100">
        <v>0</v>
      </c>
    </row>
    <row r="101" spans="1:59" x14ac:dyDescent="0.35">
      <c r="A101" s="1" t="s">
        <v>893</v>
      </c>
      <c r="B101" t="s">
        <v>894</v>
      </c>
      <c r="C101" t="s">
        <v>13</v>
      </c>
      <c r="D101" t="s">
        <v>14</v>
      </c>
      <c r="E101">
        <v>5006</v>
      </c>
      <c r="F101" t="s">
        <v>597</v>
      </c>
      <c r="G101" t="s">
        <v>557</v>
      </c>
      <c r="H101">
        <v>0</v>
      </c>
      <c r="J101">
        <v>32</v>
      </c>
      <c r="Q101">
        <v>15</v>
      </c>
      <c r="S101">
        <v>5</v>
      </c>
      <c r="U101">
        <v>19</v>
      </c>
      <c r="W101">
        <v>0</v>
      </c>
      <c r="AC101">
        <v>0</v>
      </c>
      <c r="AD101">
        <v>45</v>
      </c>
      <c r="AE101">
        <v>6</v>
      </c>
      <c r="AF101">
        <v>8</v>
      </c>
      <c r="AJ101">
        <v>0</v>
      </c>
      <c r="AO101">
        <v>2</v>
      </c>
    </row>
    <row r="102" spans="1:59" x14ac:dyDescent="0.35">
      <c r="A102" s="1" t="s">
        <v>895</v>
      </c>
      <c r="B102" t="s">
        <v>896</v>
      </c>
      <c r="C102" t="s">
        <v>13</v>
      </c>
      <c r="D102" t="s">
        <v>14</v>
      </c>
      <c r="E102">
        <v>5006</v>
      </c>
      <c r="F102" t="s">
        <v>597</v>
      </c>
      <c r="G102" t="s">
        <v>557</v>
      </c>
      <c r="H102">
        <v>0</v>
      </c>
      <c r="J102">
        <v>32</v>
      </c>
      <c r="Q102">
        <v>29</v>
      </c>
      <c r="S102">
        <v>4</v>
      </c>
      <c r="U102">
        <v>13</v>
      </c>
      <c r="W102">
        <v>0</v>
      </c>
      <c r="AC102">
        <v>35</v>
      </c>
      <c r="AD102">
        <v>8</v>
      </c>
      <c r="AE102">
        <v>7</v>
      </c>
      <c r="AF102">
        <v>0</v>
      </c>
      <c r="AJ102">
        <v>0</v>
      </c>
      <c r="AO102">
        <v>4</v>
      </c>
    </row>
    <row r="103" spans="1:59" x14ac:dyDescent="0.35">
      <c r="A103" s="1" t="s">
        <v>949</v>
      </c>
      <c r="B103" t="s">
        <v>950</v>
      </c>
      <c r="C103" t="s">
        <v>13</v>
      </c>
      <c r="D103" t="s">
        <v>70</v>
      </c>
      <c r="E103">
        <v>8001</v>
      </c>
      <c r="F103" t="s">
        <v>947</v>
      </c>
      <c r="G103" t="s">
        <v>557</v>
      </c>
      <c r="H103">
        <v>1</v>
      </c>
      <c r="I103" t="s">
        <v>951</v>
      </c>
      <c r="Q103" t="s">
        <v>948</v>
      </c>
      <c r="U103" t="s">
        <v>948</v>
      </c>
      <c r="AB103" t="s">
        <v>952</v>
      </c>
      <c r="AC103" t="s">
        <v>952</v>
      </c>
      <c r="AD103" t="s">
        <v>948</v>
      </c>
      <c r="AE103" t="s">
        <v>952</v>
      </c>
      <c r="AF103" t="s">
        <v>948</v>
      </c>
      <c r="AG103" t="s">
        <v>952</v>
      </c>
      <c r="AH103" t="s">
        <v>952</v>
      </c>
      <c r="AJ103" t="s">
        <v>948</v>
      </c>
      <c r="AK103" t="s">
        <v>948</v>
      </c>
      <c r="AM103" t="s">
        <v>952</v>
      </c>
      <c r="AO103" t="s">
        <v>952</v>
      </c>
      <c r="AP103" t="s">
        <v>952</v>
      </c>
      <c r="BE103" t="s">
        <v>952</v>
      </c>
    </row>
    <row r="104" spans="1:59" x14ac:dyDescent="0.35">
      <c r="A104" s="1" t="s">
        <v>1072</v>
      </c>
      <c r="B104" t="s">
        <v>1073</v>
      </c>
      <c r="C104" t="s">
        <v>1000</v>
      </c>
      <c r="D104" t="s">
        <v>14</v>
      </c>
      <c r="E104">
        <v>4003</v>
      </c>
      <c r="F104" t="s">
        <v>1151</v>
      </c>
      <c r="G104" t="s">
        <v>1071</v>
      </c>
      <c r="H104">
        <v>1</v>
      </c>
      <c r="J104">
        <v>63</v>
      </c>
      <c r="Q104">
        <v>42</v>
      </c>
      <c r="V104">
        <v>29</v>
      </c>
      <c r="W104">
        <v>0.6</v>
      </c>
      <c r="AB104">
        <v>1.1000000000000001</v>
      </c>
      <c r="AC104">
        <v>0.97200000000000064</v>
      </c>
      <c r="AD104">
        <v>12.830400000000008</v>
      </c>
      <c r="AE104">
        <v>3.1104000000000021</v>
      </c>
      <c r="AF104">
        <v>2.5272000000000014</v>
      </c>
      <c r="AJ104">
        <v>4.2</v>
      </c>
      <c r="AK104">
        <v>2.6</v>
      </c>
      <c r="AO104">
        <v>0.12</v>
      </c>
      <c r="AP104">
        <v>0.06</v>
      </c>
      <c r="BE104">
        <v>0.73</v>
      </c>
      <c r="BG104">
        <v>0.15</v>
      </c>
    </row>
    <row r="105" spans="1:59" x14ac:dyDescent="0.35">
      <c r="A105" t="s">
        <v>1430</v>
      </c>
      <c r="B105" t="s">
        <v>775</v>
      </c>
      <c r="C105" t="s">
        <v>13</v>
      </c>
      <c r="D105" t="s">
        <v>14</v>
      </c>
      <c r="E105">
        <v>4002</v>
      </c>
      <c r="F105" t="s">
        <v>597</v>
      </c>
      <c r="G105" t="s">
        <v>557</v>
      </c>
      <c r="H105">
        <v>0</v>
      </c>
      <c r="Q105">
        <v>61</v>
      </c>
      <c r="V105">
        <v>23</v>
      </c>
      <c r="AB105">
        <v>8</v>
      </c>
      <c r="AC105">
        <v>7.8</v>
      </c>
      <c r="AD105">
        <v>63.1</v>
      </c>
      <c r="AE105">
        <v>10.3</v>
      </c>
      <c r="AF105">
        <v>18.8</v>
      </c>
      <c r="AJ105">
        <v>6</v>
      </c>
      <c r="AK105">
        <v>2</v>
      </c>
    </row>
    <row r="106" spans="1:59" x14ac:dyDescent="0.35">
      <c r="A106" t="s">
        <v>1431</v>
      </c>
      <c r="B106" t="s">
        <v>776</v>
      </c>
      <c r="C106" t="s">
        <v>13</v>
      </c>
      <c r="D106" t="s">
        <v>14</v>
      </c>
      <c r="E106">
        <v>4002</v>
      </c>
      <c r="F106" t="s">
        <v>597</v>
      </c>
      <c r="G106" t="s">
        <v>557</v>
      </c>
      <c r="H106">
        <v>0</v>
      </c>
      <c r="Q106">
        <v>68</v>
      </c>
      <c r="V106">
        <v>18</v>
      </c>
      <c r="AB106">
        <v>8</v>
      </c>
      <c r="AC106">
        <v>10.199999999999999</v>
      </c>
      <c r="AD106">
        <v>64.7</v>
      </c>
      <c r="AE106">
        <v>6.3</v>
      </c>
      <c r="AF106">
        <v>18.7</v>
      </c>
      <c r="AJ106">
        <v>5</v>
      </c>
      <c r="AK106">
        <v>0</v>
      </c>
    </row>
    <row r="107" spans="1:59" x14ac:dyDescent="0.35">
      <c r="A107" t="s">
        <v>1432</v>
      </c>
      <c r="B107" t="s">
        <v>777</v>
      </c>
      <c r="C107" t="s">
        <v>13</v>
      </c>
      <c r="D107" t="s">
        <v>14</v>
      </c>
      <c r="E107">
        <v>4002</v>
      </c>
      <c r="F107" t="s">
        <v>597</v>
      </c>
      <c r="G107" t="s">
        <v>557</v>
      </c>
      <c r="H107">
        <v>0</v>
      </c>
      <c r="Q107">
        <v>77</v>
      </c>
      <c r="V107">
        <v>15</v>
      </c>
      <c r="AB107">
        <v>9</v>
      </c>
      <c r="AC107">
        <v>15.3</v>
      </c>
      <c r="AD107">
        <v>51.3</v>
      </c>
      <c r="AE107">
        <v>6.3</v>
      </c>
      <c r="AF107">
        <v>27.1</v>
      </c>
      <c r="AJ107">
        <v>0</v>
      </c>
      <c r="AK107">
        <v>0</v>
      </c>
    </row>
    <row r="108" spans="1:59" x14ac:dyDescent="0.35">
      <c r="A108" t="s">
        <v>1433</v>
      </c>
      <c r="B108" t="s">
        <v>778</v>
      </c>
      <c r="C108" t="s">
        <v>13</v>
      </c>
      <c r="D108" t="s">
        <v>14</v>
      </c>
      <c r="E108">
        <v>4002</v>
      </c>
      <c r="F108" t="s">
        <v>597</v>
      </c>
      <c r="G108" t="s">
        <v>557</v>
      </c>
      <c r="H108">
        <v>0</v>
      </c>
      <c r="Q108">
        <v>77</v>
      </c>
      <c r="V108">
        <v>14</v>
      </c>
      <c r="AB108">
        <v>9</v>
      </c>
      <c r="AC108">
        <v>8.1</v>
      </c>
      <c r="AD108">
        <v>57</v>
      </c>
      <c r="AE108">
        <v>6.3</v>
      </c>
      <c r="AF108">
        <v>28.5</v>
      </c>
      <c r="AJ108">
        <v>0</v>
      </c>
      <c r="AK108">
        <v>0</v>
      </c>
    </row>
    <row r="109" spans="1:59" x14ac:dyDescent="0.35">
      <c r="A109" t="s">
        <v>1434</v>
      </c>
      <c r="B109" t="s">
        <v>779</v>
      </c>
      <c r="C109" t="s">
        <v>13</v>
      </c>
      <c r="D109" t="s">
        <v>14</v>
      </c>
      <c r="E109">
        <v>4002</v>
      </c>
      <c r="F109" t="s">
        <v>597</v>
      </c>
      <c r="G109" t="s">
        <v>557</v>
      </c>
      <c r="H109">
        <v>0</v>
      </c>
      <c r="Q109">
        <v>76</v>
      </c>
      <c r="V109">
        <v>9</v>
      </c>
      <c r="AB109">
        <v>0</v>
      </c>
      <c r="AC109">
        <v>7.8</v>
      </c>
      <c r="AD109">
        <v>64.099999999999994</v>
      </c>
      <c r="AE109">
        <v>9</v>
      </c>
      <c r="AF109">
        <v>19.100000000000001</v>
      </c>
      <c r="AJ109">
        <v>6</v>
      </c>
      <c r="AK109">
        <v>10</v>
      </c>
    </row>
    <row r="110" spans="1:59" x14ac:dyDescent="0.35">
      <c r="A110" t="s">
        <v>1435</v>
      </c>
      <c r="B110" t="s">
        <v>780</v>
      </c>
      <c r="C110" t="s">
        <v>13</v>
      </c>
      <c r="D110" t="s">
        <v>14</v>
      </c>
      <c r="E110">
        <v>4002</v>
      </c>
      <c r="F110" t="s">
        <v>597</v>
      </c>
      <c r="G110" t="s">
        <v>557</v>
      </c>
      <c r="H110">
        <v>0</v>
      </c>
      <c r="Q110">
        <v>72</v>
      </c>
      <c r="V110">
        <v>11</v>
      </c>
      <c r="AB110">
        <v>2</v>
      </c>
      <c r="AC110">
        <v>6.1</v>
      </c>
      <c r="AD110">
        <v>70</v>
      </c>
      <c r="AE110">
        <v>9.1999999999999993</v>
      </c>
      <c r="AF110">
        <v>14.7</v>
      </c>
      <c r="AJ110">
        <v>6</v>
      </c>
      <c r="AK110">
        <v>0</v>
      </c>
    </row>
    <row r="111" spans="1:59" x14ac:dyDescent="0.35">
      <c r="A111" t="s">
        <v>1436</v>
      </c>
      <c r="B111" t="s">
        <v>781</v>
      </c>
      <c r="C111" t="s">
        <v>13</v>
      </c>
      <c r="D111" t="s">
        <v>14</v>
      </c>
      <c r="E111">
        <v>4002</v>
      </c>
      <c r="F111" t="s">
        <v>597</v>
      </c>
      <c r="G111" t="s">
        <v>557</v>
      </c>
      <c r="H111">
        <v>0</v>
      </c>
      <c r="Q111">
        <v>73</v>
      </c>
      <c r="V111">
        <v>18</v>
      </c>
      <c r="AB111">
        <v>9</v>
      </c>
      <c r="AC111">
        <v>10</v>
      </c>
      <c r="AD111">
        <v>58.5</v>
      </c>
      <c r="AE111">
        <v>5.8</v>
      </c>
      <c r="AF111">
        <v>25.7</v>
      </c>
      <c r="AJ111">
        <v>0</v>
      </c>
      <c r="AK111">
        <v>1</v>
      </c>
    </row>
    <row r="112" spans="1:59" x14ac:dyDescent="0.35">
      <c r="A112" t="s">
        <v>1437</v>
      </c>
      <c r="B112" t="s">
        <v>782</v>
      </c>
      <c r="C112" t="s">
        <v>13</v>
      </c>
      <c r="D112" t="s">
        <v>14</v>
      </c>
      <c r="E112">
        <v>4002</v>
      </c>
      <c r="F112" t="s">
        <v>597</v>
      </c>
      <c r="G112" t="s">
        <v>557</v>
      </c>
      <c r="H112">
        <v>0</v>
      </c>
      <c r="Q112">
        <v>69</v>
      </c>
      <c r="V112">
        <v>22</v>
      </c>
      <c r="AB112">
        <v>9</v>
      </c>
      <c r="AC112">
        <v>7.1</v>
      </c>
      <c r="AD112">
        <v>58.6</v>
      </c>
      <c r="AE112">
        <v>5.7</v>
      </c>
      <c r="AF112">
        <v>28.6</v>
      </c>
      <c r="AJ112">
        <v>0</v>
      </c>
      <c r="AK112">
        <v>0</v>
      </c>
    </row>
    <row r="113" spans="1:37" x14ac:dyDescent="0.35">
      <c r="A113" t="s">
        <v>1438</v>
      </c>
      <c r="B113" t="s">
        <v>783</v>
      </c>
      <c r="C113" t="s">
        <v>13</v>
      </c>
      <c r="D113" t="s">
        <v>14</v>
      </c>
      <c r="E113">
        <v>4002</v>
      </c>
      <c r="F113" t="s">
        <v>597</v>
      </c>
      <c r="G113" t="s">
        <v>557</v>
      </c>
      <c r="H113">
        <v>0</v>
      </c>
      <c r="Q113">
        <v>68</v>
      </c>
      <c r="V113">
        <v>19</v>
      </c>
      <c r="AB113">
        <v>9</v>
      </c>
      <c r="AC113">
        <v>20</v>
      </c>
      <c r="AD113">
        <v>45.8</v>
      </c>
      <c r="AE113">
        <v>7.2</v>
      </c>
      <c r="AF113">
        <v>27</v>
      </c>
      <c r="AJ113">
        <v>4</v>
      </c>
      <c r="AK113">
        <v>0</v>
      </c>
    </row>
    <row r="114" spans="1:37" x14ac:dyDescent="0.35">
      <c r="A114" t="s">
        <v>1439</v>
      </c>
      <c r="B114" t="s">
        <v>784</v>
      </c>
      <c r="C114" t="s">
        <v>13</v>
      </c>
      <c r="D114" t="s">
        <v>14</v>
      </c>
      <c r="E114">
        <v>4002</v>
      </c>
      <c r="F114" t="s">
        <v>597</v>
      </c>
      <c r="G114" t="s">
        <v>557</v>
      </c>
      <c r="H114">
        <v>0</v>
      </c>
      <c r="Q114">
        <v>70</v>
      </c>
      <c r="V114">
        <v>16</v>
      </c>
      <c r="AB114">
        <v>8</v>
      </c>
      <c r="AC114">
        <v>25.5</v>
      </c>
      <c r="AD114">
        <v>58.1</v>
      </c>
      <c r="AE114">
        <v>4.8</v>
      </c>
      <c r="AF114">
        <v>11.6</v>
      </c>
      <c r="AJ114">
        <v>4</v>
      </c>
      <c r="AK114">
        <v>1</v>
      </c>
    </row>
    <row r="115" spans="1:37" x14ac:dyDescent="0.35">
      <c r="A115" t="s">
        <v>1440</v>
      </c>
      <c r="B115" t="s">
        <v>785</v>
      </c>
      <c r="C115" t="s">
        <v>13</v>
      </c>
      <c r="D115" t="s">
        <v>14</v>
      </c>
      <c r="E115">
        <v>4002</v>
      </c>
      <c r="F115" t="s">
        <v>597</v>
      </c>
      <c r="G115" t="s">
        <v>557</v>
      </c>
      <c r="H115">
        <v>0</v>
      </c>
      <c r="Q115">
        <v>55</v>
      </c>
      <c r="V115">
        <v>24</v>
      </c>
      <c r="AB115">
        <v>8</v>
      </c>
      <c r="AC115">
        <v>27.1</v>
      </c>
      <c r="AD115">
        <v>51.6</v>
      </c>
      <c r="AE115">
        <v>7.7</v>
      </c>
      <c r="AF115">
        <v>13.6</v>
      </c>
      <c r="AJ115">
        <v>11</v>
      </c>
      <c r="AK115">
        <v>3</v>
      </c>
    </row>
    <row r="116" spans="1:37" x14ac:dyDescent="0.35">
      <c r="A116" t="s">
        <v>1441</v>
      </c>
      <c r="B116" t="s">
        <v>786</v>
      </c>
      <c r="C116" t="s">
        <v>13</v>
      </c>
      <c r="D116" t="s">
        <v>14</v>
      </c>
      <c r="E116">
        <v>4002</v>
      </c>
      <c r="F116" t="s">
        <v>597</v>
      </c>
      <c r="G116" t="s">
        <v>557</v>
      </c>
      <c r="H116">
        <v>0</v>
      </c>
      <c r="Q116">
        <v>73</v>
      </c>
      <c r="V116">
        <v>15</v>
      </c>
      <c r="AB116">
        <v>8</v>
      </c>
      <c r="AC116">
        <v>7.6</v>
      </c>
      <c r="AD116">
        <v>62.3</v>
      </c>
      <c r="AE116">
        <v>6.3</v>
      </c>
      <c r="AF116">
        <v>23.7</v>
      </c>
      <c r="AJ116">
        <v>3</v>
      </c>
      <c r="AK116">
        <v>1</v>
      </c>
    </row>
    <row r="117" spans="1:37" x14ac:dyDescent="0.35">
      <c r="A117" t="s">
        <v>1442</v>
      </c>
      <c r="B117" t="s">
        <v>787</v>
      </c>
      <c r="C117" t="s">
        <v>13</v>
      </c>
      <c r="D117" t="s">
        <v>14</v>
      </c>
      <c r="E117">
        <v>4002</v>
      </c>
      <c r="F117" t="s">
        <v>597</v>
      </c>
      <c r="G117" t="s">
        <v>557</v>
      </c>
      <c r="H117">
        <v>0</v>
      </c>
      <c r="Q117">
        <v>58</v>
      </c>
      <c r="V117">
        <v>21</v>
      </c>
      <c r="AB117">
        <v>8</v>
      </c>
      <c r="AC117">
        <v>11.6</v>
      </c>
      <c r="AD117">
        <v>70.3</v>
      </c>
      <c r="AE117">
        <v>4</v>
      </c>
      <c r="AF117">
        <v>14</v>
      </c>
      <c r="AJ117">
        <v>13</v>
      </c>
      <c r="AK117">
        <v>0</v>
      </c>
    </row>
    <row r="118" spans="1:37" x14ac:dyDescent="0.35">
      <c r="A118" t="s">
        <v>1443</v>
      </c>
      <c r="B118" t="s">
        <v>788</v>
      </c>
      <c r="C118" t="s">
        <v>13</v>
      </c>
      <c r="D118" t="s">
        <v>14</v>
      </c>
      <c r="E118">
        <v>4002</v>
      </c>
      <c r="F118" t="s">
        <v>597</v>
      </c>
      <c r="G118" t="s">
        <v>557</v>
      </c>
      <c r="H118">
        <v>0</v>
      </c>
      <c r="Q118">
        <v>72</v>
      </c>
      <c r="V118">
        <v>16</v>
      </c>
      <c r="AB118">
        <v>8</v>
      </c>
      <c r="AC118">
        <v>24.4</v>
      </c>
      <c r="AD118">
        <v>50.1</v>
      </c>
      <c r="AE118">
        <v>6.9</v>
      </c>
      <c r="AF118">
        <v>18.600000000000001</v>
      </c>
      <c r="AJ118">
        <v>3</v>
      </c>
      <c r="AK118">
        <v>0</v>
      </c>
    </row>
    <row r="119" spans="1:37" x14ac:dyDescent="0.35">
      <c r="A119" t="s">
        <v>1444</v>
      </c>
      <c r="B119" t="s">
        <v>789</v>
      </c>
      <c r="C119" t="s">
        <v>13</v>
      </c>
      <c r="D119" t="s">
        <v>14</v>
      </c>
      <c r="E119">
        <v>4002</v>
      </c>
      <c r="F119" t="s">
        <v>597</v>
      </c>
      <c r="G119" t="s">
        <v>557</v>
      </c>
      <c r="H119">
        <v>0</v>
      </c>
      <c r="Q119">
        <v>62</v>
      </c>
      <c r="V119">
        <v>21</v>
      </c>
      <c r="AB119">
        <v>8</v>
      </c>
      <c r="AC119">
        <v>23.7</v>
      </c>
      <c r="AD119">
        <v>58.2</v>
      </c>
      <c r="AE119">
        <v>6.2</v>
      </c>
      <c r="AF119">
        <v>11.9</v>
      </c>
      <c r="AJ119">
        <v>8</v>
      </c>
      <c r="AK119">
        <v>0</v>
      </c>
    </row>
    <row r="120" spans="1:37" x14ac:dyDescent="0.35">
      <c r="A120" t="s">
        <v>1445</v>
      </c>
      <c r="B120" t="s">
        <v>790</v>
      </c>
      <c r="C120" t="s">
        <v>13</v>
      </c>
      <c r="D120" t="s">
        <v>14</v>
      </c>
      <c r="E120">
        <v>4002</v>
      </c>
      <c r="F120" t="s">
        <v>597</v>
      </c>
      <c r="G120" t="s">
        <v>557</v>
      </c>
      <c r="H120">
        <v>0</v>
      </c>
      <c r="Q120">
        <v>66</v>
      </c>
      <c r="V120">
        <v>21</v>
      </c>
      <c r="AB120">
        <v>8</v>
      </c>
      <c r="AC120">
        <v>10.1</v>
      </c>
      <c r="AD120">
        <v>64.2</v>
      </c>
      <c r="AE120">
        <v>5.0999999999999996</v>
      </c>
      <c r="AF120">
        <v>20.6</v>
      </c>
      <c r="AJ120">
        <v>4</v>
      </c>
      <c r="AK120">
        <v>0</v>
      </c>
    </row>
    <row r="121" spans="1:37" x14ac:dyDescent="0.35">
      <c r="A121" t="s">
        <v>1446</v>
      </c>
      <c r="B121" t="s">
        <v>791</v>
      </c>
      <c r="C121" t="s">
        <v>13</v>
      </c>
      <c r="D121" t="s">
        <v>14</v>
      </c>
      <c r="E121">
        <v>4002</v>
      </c>
      <c r="F121" t="s">
        <v>597</v>
      </c>
      <c r="G121" t="s">
        <v>557</v>
      </c>
      <c r="H121">
        <v>0</v>
      </c>
      <c r="Q121">
        <v>77</v>
      </c>
      <c r="V121">
        <v>10</v>
      </c>
      <c r="AB121">
        <v>9</v>
      </c>
      <c r="AC121">
        <v>25.6</v>
      </c>
      <c r="AD121">
        <v>41.8</v>
      </c>
      <c r="AE121">
        <v>12.5</v>
      </c>
      <c r="AF121">
        <v>20.100000000000001</v>
      </c>
      <c r="AJ121">
        <v>4</v>
      </c>
      <c r="AK121">
        <v>0</v>
      </c>
    </row>
    <row r="122" spans="1:37" x14ac:dyDescent="0.35">
      <c r="A122" t="s">
        <v>1447</v>
      </c>
      <c r="B122" t="s">
        <v>792</v>
      </c>
      <c r="C122" t="s">
        <v>13</v>
      </c>
      <c r="D122" t="s">
        <v>14</v>
      </c>
      <c r="E122">
        <v>4002</v>
      </c>
      <c r="F122" t="s">
        <v>597</v>
      </c>
      <c r="G122" t="s">
        <v>557</v>
      </c>
      <c r="H122">
        <v>0</v>
      </c>
      <c r="Q122">
        <v>66</v>
      </c>
      <c r="V122">
        <v>24</v>
      </c>
      <c r="AB122">
        <v>7</v>
      </c>
      <c r="AC122">
        <v>68.599999999999994</v>
      </c>
      <c r="AD122">
        <v>14.2</v>
      </c>
      <c r="AE122">
        <v>3</v>
      </c>
      <c r="AF122">
        <v>14.2</v>
      </c>
      <c r="AJ122">
        <v>3</v>
      </c>
      <c r="AK122">
        <v>0</v>
      </c>
    </row>
    <row r="123" spans="1:37" x14ac:dyDescent="0.35">
      <c r="A123" t="s">
        <v>1448</v>
      </c>
      <c r="B123" t="s">
        <v>793</v>
      </c>
      <c r="C123" t="s">
        <v>13</v>
      </c>
      <c r="D123" t="s">
        <v>14</v>
      </c>
      <c r="E123">
        <v>4002</v>
      </c>
      <c r="F123" t="s">
        <v>597</v>
      </c>
      <c r="G123" t="s">
        <v>557</v>
      </c>
      <c r="H123">
        <v>0</v>
      </c>
      <c r="Q123">
        <v>68</v>
      </c>
      <c r="V123">
        <v>23</v>
      </c>
      <c r="AB123">
        <v>7</v>
      </c>
      <c r="AC123">
        <v>67.2</v>
      </c>
      <c r="AD123">
        <v>13.1</v>
      </c>
      <c r="AE123">
        <v>4.0999999999999996</v>
      </c>
      <c r="AF123">
        <v>15.6</v>
      </c>
      <c r="AJ123">
        <v>2</v>
      </c>
      <c r="AK123">
        <v>0</v>
      </c>
    </row>
    <row r="124" spans="1:37" x14ac:dyDescent="0.35">
      <c r="A124" t="s">
        <v>1449</v>
      </c>
      <c r="B124" t="s">
        <v>794</v>
      </c>
      <c r="C124" t="s">
        <v>13</v>
      </c>
      <c r="D124" t="s">
        <v>14</v>
      </c>
      <c r="E124">
        <v>4002</v>
      </c>
      <c r="F124" t="s">
        <v>597</v>
      </c>
      <c r="G124" t="s">
        <v>557</v>
      </c>
      <c r="H124">
        <v>0</v>
      </c>
      <c r="Q124">
        <v>70</v>
      </c>
      <c r="V124">
        <v>18</v>
      </c>
      <c r="AB124">
        <v>8</v>
      </c>
      <c r="AC124">
        <v>15.2</v>
      </c>
      <c r="AD124">
        <v>55.4</v>
      </c>
      <c r="AE124">
        <v>6</v>
      </c>
      <c r="AF124">
        <v>23.4</v>
      </c>
      <c r="AJ124">
        <v>5</v>
      </c>
      <c r="AK124">
        <v>0</v>
      </c>
    </row>
    <row r="125" spans="1:37" x14ac:dyDescent="0.35">
      <c r="A125" t="s">
        <v>1450</v>
      </c>
      <c r="B125" t="s">
        <v>795</v>
      </c>
      <c r="C125" t="s">
        <v>13</v>
      </c>
      <c r="D125" t="s">
        <v>14</v>
      </c>
      <c r="E125">
        <v>4002</v>
      </c>
      <c r="F125" t="s">
        <v>597</v>
      </c>
      <c r="G125" t="s">
        <v>557</v>
      </c>
      <c r="H125">
        <v>0</v>
      </c>
      <c r="Q125">
        <v>60</v>
      </c>
      <c r="V125">
        <v>31</v>
      </c>
      <c r="AB125">
        <v>0</v>
      </c>
      <c r="AC125">
        <v>8.3000000000000007</v>
      </c>
      <c r="AD125">
        <v>59.9</v>
      </c>
      <c r="AE125">
        <v>6.5</v>
      </c>
      <c r="AF125">
        <v>25.3</v>
      </c>
      <c r="AJ125">
        <v>9</v>
      </c>
      <c r="AK125">
        <v>0</v>
      </c>
    </row>
    <row r="126" spans="1:37" x14ac:dyDescent="0.35">
      <c r="A126" t="s">
        <v>1451</v>
      </c>
      <c r="B126" t="s">
        <v>796</v>
      </c>
      <c r="C126" t="s">
        <v>13</v>
      </c>
      <c r="D126" t="s">
        <v>14</v>
      </c>
      <c r="E126">
        <v>4002</v>
      </c>
      <c r="F126" t="s">
        <v>597</v>
      </c>
      <c r="G126" t="s">
        <v>557</v>
      </c>
      <c r="H126">
        <v>0</v>
      </c>
      <c r="Q126">
        <v>63</v>
      </c>
      <c r="V126">
        <v>25</v>
      </c>
      <c r="AB126">
        <v>8</v>
      </c>
      <c r="AC126">
        <v>43.5</v>
      </c>
      <c r="AD126">
        <v>33.200000000000003</v>
      </c>
      <c r="AE126">
        <v>2.4</v>
      </c>
      <c r="AF126">
        <v>21</v>
      </c>
      <c r="AJ126">
        <v>5</v>
      </c>
      <c r="AK126">
        <v>0</v>
      </c>
    </row>
    <row r="127" spans="1:37" x14ac:dyDescent="0.35">
      <c r="A127" t="s">
        <v>1452</v>
      </c>
      <c r="B127" t="s">
        <v>797</v>
      </c>
      <c r="C127" t="s">
        <v>13</v>
      </c>
      <c r="D127" t="s">
        <v>14</v>
      </c>
      <c r="E127">
        <v>4002</v>
      </c>
      <c r="F127" t="s">
        <v>597</v>
      </c>
      <c r="G127" t="s">
        <v>557</v>
      </c>
      <c r="H127">
        <v>0</v>
      </c>
      <c r="Q127">
        <v>60</v>
      </c>
      <c r="V127">
        <v>33</v>
      </c>
      <c r="AB127">
        <v>8</v>
      </c>
      <c r="AC127">
        <v>84.2</v>
      </c>
      <c r="AD127">
        <v>8.4</v>
      </c>
      <c r="AE127">
        <v>1</v>
      </c>
      <c r="AF127">
        <v>6.4</v>
      </c>
      <c r="AJ127">
        <v>0</v>
      </c>
      <c r="AK127">
        <v>0</v>
      </c>
    </row>
    <row r="128" spans="1:37" x14ac:dyDescent="0.35">
      <c r="A128" t="s">
        <v>1453</v>
      </c>
      <c r="B128" t="s">
        <v>798</v>
      </c>
      <c r="C128" t="s">
        <v>13</v>
      </c>
      <c r="D128" t="s">
        <v>14</v>
      </c>
      <c r="E128">
        <v>4002</v>
      </c>
      <c r="F128" t="s">
        <v>597</v>
      </c>
      <c r="G128" t="s">
        <v>557</v>
      </c>
      <c r="H128">
        <v>0</v>
      </c>
      <c r="Q128">
        <v>68</v>
      </c>
      <c r="V128">
        <v>20</v>
      </c>
      <c r="AB128">
        <v>8</v>
      </c>
      <c r="AC128">
        <v>87.3</v>
      </c>
      <c r="AD128">
        <v>6.6</v>
      </c>
      <c r="AE128">
        <v>1.7</v>
      </c>
      <c r="AF128">
        <v>4.4000000000000004</v>
      </c>
      <c r="AJ128">
        <v>4</v>
      </c>
      <c r="AK128">
        <v>0</v>
      </c>
    </row>
    <row r="129" spans="1:59" x14ac:dyDescent="0.35">
      <c r="A129" t="s">
        <v>1454</v>
      </c>
      <c r="B129" t="s">
        <v>799</v>
      </c>
      <c r="C129" t="s">
        <v>13</v>
      </c>
      <c r="D129" t="s">
        <v>14</v>
      </c>
      <c r="E129">
        <v>4002</v>
      </c>
      <c r="F129" t="s">
        <v>597</v>
      </c>
      <c r="G129" t="s">
        <v>557</v>
      </c>
      <c r="H129">
        <v>0</v>
      </c>
      <c r="Q129">
        <v>55</v>
      </c>
      <c r="V129">
        <v>29</v>
      </c>
      <c r="AB129">
        <v>7</v>
      </c>
      <c r="AC129">
        <v>71.400000000000006</v>
      </c>
      <c r="AD129">
        <v>6.4</v>
      </c>
      <c r="AE129">
        <v>11</v>
      </c>
      <c r="AF129">
        <v>11.2</v>
      </c>
      <c r="AJ129">
        <v>9</v>
      </c>
      <c r="AK129">
        <v>0</v>
      </c>
    </row>
    <row r="130" spans="1:59" x14ac:dyDescent="0.35">
      <c r="A130" s="1" t="s">
        <v>1069</v>
      </c>
      <c r="B130" t="s">
        <v>1070</v>
      </c>
      <c r="C130" t="s">
        <v>1000</v>
      </c>
      <c r="D130" t="s">
        <v>14</v>
      </c>
      <c r="E130">
        <v>4002</v>
      </c>
      <c r="F130" t="s">
        <v>1151</v>
      </c>
      <c r="G130" t="s">
        <v>1071</v>
      </c>
      <c r="H130">
        <v>1</v>
      </c>
      <c r="J130">
        <v>63</v>
      </c>
      <c r="Q130">
        <v>41</v>
      </c>
      <c r="V130">
        <v>34</v>
      </c>
      <c r="W130">
        <v>0.7</v>
      </c>
      <c r="AB130">
        <v>6.4</v>
      </c>
      <c r="AC130">
        <v>0.98100000000000032</v>
      </c>
      <c r="AD130">
        <v>5.886000000000001</v>
      </c>
      <c r="AE130">
        <v>1.1772000000000002</v>
      </c>
      <c r="AF130">
        <v>1.7658000000000003</v>
      </c>
      <c r="AJ130">
        <v>6.8</v>
      </c>
      <c r="AK130">
        <v>0</v>
      </c>
      <c r="AO130">
        <v>0.13</v>
      </c>
      <c r="AP130">
        <v>0.1</v>
      </c>
      <c r="BE130">
        <v>0.88</v>
      </c>
      <c r="BG130">
        <v>0.18</v>
      </c>
    </row>
    <row r="131" spans="1:59" x14ac:dyDescent="0.35">
      <c r="A131" s="1" t="s">
        <v>800</v>
      </c>
      <c r="B131" t="s">
        <v>801</v>
      </c>
      <c r="C131" t="s">
        <v>13</v>
      </c>
      <c r="D131" t="s">
        <v>14</v>
      </c>
      <c r="E131">
        <v>4011</v>
      </c>
      <c r="F131" t="s">
        <v>597</v>
      </c>
      <c r="G131" t="s">
        <v>557</v>
      </c>
      <c r="H131">
        <v>0</v>
      </c>
      <c r="J131">
        <v>15</v>
      </c>
      <c r="L131" s="2"/>
      <c r="Q131">
        <v>56.59937055747919</v>
      </c>
      <c r="S131">
        <v>10.091262858476343</v>
      </c>
      <c r="U131">
        <v>0</v>
      </c>
      <c r="AB131">
        <v>11.467740467545104</v>
      </c>
      <c r="AC131">
        <v>0</v>
      </c>
      <c r="AD131">
        <v>11.467740467545104</v>
      </c>
      <c r="AE131">
        <v>0</v>
      </c>
      <c r="AF131">
        <v>1.4537226265291221</v>
      </c>
      <c r="AH131">
        <v>4.9337237302631154</v>
      </c>
      <c r="AI131">
        <v>33.309366584044447</v>
      </c>
      <c r="AL131">
        <v>0</v>
      </c>
    </row>
    <row r="132" spans="1:59" x14ac:dyDescent="0.35">
      <c r="A132" s="1" t="s">
        <v>802</v>
      </c>
      <c r="B132" t="s">
        <v>803</v>
      </c>
      <c r="C132" t="s">
        <v>13</v>
      </c>
      <c r="D132" t="s">
        <v>14</v>
      </c>
      <c r="E132">
        <v>4011</v>
      </c>
      <c r="F132" t="s">
        <v>597</v>
      </c>
      <c r="G132" t="s">
        <v>557</v>
      </c>
      <c r="H132">
        <v>0</v>
      </c>
      <c r="J132">
        <v>15</v>
      </c>
      <c r="L132" s="2"/>
      <c r="Q132">
        <v>86.034289419998117</v>
      </c>
      <c r="S132">
        <v>3.1749462961211616</v>
      </c>
      <c r="U132">
        <v>0</v>
      </c>
      <c r="AB132">
        <v>3.0248229524544676</v>
      </c>
      <c r="AC132">
        <v>0</v>
      </c>
      <c r="AD132">
        <v>3.0248229524544676</v>
      </c>
      <c r="AE132">
        <v>0.86390777990046752</v>
      </c>
      <c r="AF132">
        <v>0.93869647393791544</v>
      </c>
      <c r="AH132">
        <v>0</v>
      </c>
      <c r="AI132">
        <v>7.8522501587473164</v>
      </c>
      <c r="AL132">
        <v>2.9385141251334157</v>
      </c>
    </row>
    <row r="133" spans="1:59" x14ac:dyDescent="0.35">
      <c r="A133" s="1" t="s">
        <v>804</v>
      </c>
      <c r="B133" t="s">
        <v>805</v>
      </c>
      <c r="C133" t="s">
        <v>13</v>
      </c>
      <c r="D133" t="s">
        <v>14</v>
      </c>
      <c r="E133">
        <v>4011</v>
      </c>
      <c r="F133" t="s">
        <v>597</v>
      </c>
      <c r="G133" t="s">
        <v>557</v>
      </c>
      <c r="H133">
        <v>0</v>
      </c>
      <c r="J133">
        <v>15</v>
      </c>
      <c r="L133" s="2"/>
      <c r="Q133">
        <v>88.261472542485151</v>
      </c>
      <c r="S133">
        <v>1.6041895220550186</v>
      </c>
      <c r="U133">
        <v>0</v>
      </c>
      <c r="AB133">
        <v>1.5811931526516194</v>
      </c>
      <c r="AC133">
        <v>8.0719825935409481E-2</v>
      </c>
      <c r="AD133">
        <v>1.5811931526516194</v>
      </c>
      <c r="AE133">
        <v>1.4267287525360213</v>
      </c>
      <c r="AF133">
        <v>0.65193448552010724</v>
      </c>
      <c r="AH133">
        <v>0</v>
      </c>
      <c r="AI133">
        <v>5.3217693692947776</v>
      </c>
      <c r="AL133">
        <v>4.8125685661650559</v>
      </c>
    </row>
    <row r="134" spans="1:59" x14ac:dyDescent="0.35">
      <c r="A134" s="1" t="s">
        <v>806</v>
      </c>
      <c r="B134" t="s">
        <v>807</v>
      </c>
      <c r="C134" t="s">
        <v>13</v>
      </c>
      <c r="D134" t="s">
        <v>14</v>
      </c>
      <c r="E134">
        <v>4011</v>
      </c>
      <c r="F134" t="s">
        <v>597</v>
      </c>
      <c r="G134" t="s">
        <v>557</v>
      </c>
      <c r="H134">
        <v>0</v>
      </c>
      <c r="J134">
        <v>15</v>
      </c>
      <c r="L134" s="2"/>
      <c r="Q134">
        <v>51.430559445455827</v>
      </c>
      <c r="S134">
        <v>7.3956728749474872</v>
      </c>
      <c r="U134">
        <v>1.5316482285394202</v>
      </c>
      <c r="AB134">
        <v>14.709402251253181</v>
      </c>
      <c r="AC134">
        <v>0</v>
      </c>
      <c r="AD134">
        <v>14.709402251253181</v>
      </c>
      <c r="AE134">
        <v>6.5014984770572575</v>
      </c>
      <c r="AF134">
        <v>3.7218164714936601</v>
      </c>
      <c r="AH134">
        <v>0</v>
      </c>
      <c r="AI134">
        <v>39.642119451057276</v>
      </c>
      <c r="AL134">
        <v>0</v>
      </c>
    </row>
    <row r="135" spans="1:59" x14ac:dyDescent="0.35">
      <c r="A135" s="1" t="s">
        <v>808</v>
      </c>
      <c r="B135" t="s">
        <v>809</v>
      </c>
      <c r="C135" t="s">
        <v>13</v>
      </c>
      <c r="D135" t="s">
        <v>14</v>
      </c>
      <c r="E135">
        <v>4011</v>
      </c>
      <c r="F135" t="s">
        <v>597</v>
      </c>
      <c r="G135" t="s">
        <v>557</v>
      </c>
      <c r="H135">
        <v>0</v>
      </c>
      <c r="J135">
        <v>15</v>
      </c>
      <c r="L135" s="2"/>
      <c r="Q135">
        <v>84.515451895043725</v>
      </c>
      <c r="S135">
        <v>3.0787172011661808</v>
      </c>
      <c r="U135">
        <v>0</v>
      </c>
      <c r="AB135">
        <v>1.931419842796759</v>
      </c>
      <c r="AC135">
        <v>0</v>
      </c>
      <c r="AD135">
        <v>1.931419842796759</v>
      </c>
      <c r="AE135">
        <v>2.4989911516618535</v>
      </c>
      <c r="AF135">
        <v>1.6348828347670996</v>
      </c>
      <c r="AH135">
        <v>0</v>
      </c>
      <c r="AI135">
        <v>8.8443148688046644</v>
      </c>
      <c r="AL135">
        <v>2.6169096209912537</v>
      </c>
    </row>
    <row r="136" spans="1:59" x14ac:dyDescent="0.35">
      <c r="A136" s="1" t="s">
        <v>810</v>
      </c>
      <c r="B136" t="s">
        <v>811</v>
      </c>
      <c r="C136" t="s">
        <v>13</v>
      </c>
      <c r="D136" t="s">
        <v>14</v>
      </c>
      <c r="E136">
        <v>4011</v>
      </c>
      <c r="F136" t="s">
        <v>597</v>
      </c>
      <c r="G136" t="s">
        <v>557</v>
      </c>
      <c r="H136">
        <v>0</v>
      </c>
      <c r="J136">
        <v>15</v>
      </c>
      <c r="L136" s="2"/>
      <c r="Q136">
        <v>66.108396789764811</v>
      </c>
      <c r="S136">
        <v>4.9884824742873075</v>
      </c>
      <c r="U136">
        <v>3.8880819284886368</v>
      </c>
      <c r="AB136">
        <v>5.0975075662557101</v>
      </c>
      <c r="AC136">
        <v>0</v>
      </c>
      <c r="AD136">
        <v>5.0975075662557101</v>
      </c>
      <c r="AE136">
        <v>9.5056313306671392</v>
      </c>
      <c r="AF136">
        <v>0</v>
      </c>
      <c r="AH136">
        <v>3.2236313072632239</v>
      </c>
      <c r="AI136">
        <v>22.92427777044178</v>
      </c>
      <c r="AL136">
        <v>0</v>
      </c>
    </row>
    <row r="137" spans="1:59" x14ac:dyDescent="0.35">
      <c r="A137" s="1" t="s">
        <v>812</v>
      </c>
      <c r="B137" t="s">
        <v>813</v>
      </c>
      <c r="C137" t="s">
        <v>13</v>
      </c>
      <c r="D137" t="s">
        <v>14</v>
      </c>
      <c r="E137">
        <v>4011</v>
      </c>
      <c r="F137" t="s">
        <v>597</v>
      </c>
      <c r="G137" t="s">
        <v>557</v>
      </c>
      <c r="H137">
        <v>0</v>
      </c>
      <c r="J137">
        <v>15</v>
      </c>
      <c r="L137" s="2"/>
      <c r="Q137">
        <v>44.776641518674424</v>
      </c>
      <c r="S137">
        <v>9.5616786576335997</v>
      </c>
      <c r="U137">
        <v>7.1129560745810938</v>
      </c>
      <c r="AB137">
        <v>6.302716332979629</v>
      </c>
      <c r="AC137">
        <v>0</v>
      </c>
      <c r="AD137">
        <v>6.302716332979629</v>
      </c>
      <c r="AE137">
        <v>24.671183199430963</v>
      </c>
      <c r="AF137">
        <v>0</v>
      </c>
      <c r="AH137">
        <v>0</v>
      </c>
      <c r="AI137">
        <v>38.548723749110877</v>
      </c>
      <c r="AL137">
        <v>0</v>
      </c>
    </row>
    <row r="138" spans="1:59" x14ac:dyDescent="0.35">
      <c r="A138" s="1" t="s">
        <v>814</v>
      </c>
      <c r="B138" t="s">
        <v>815</v>
      </c>
      <c r="C138" t="s">
        <v>13</v>
      </c>
      <c r="D138" t="s">
        <v>14</v>
      </c>
      <c r="E138">
        <v>4011</v>
      </c>
      <c r="F138" t="s">
        <v>597</v>
      </c>
      <c r="G138" t="s">
        <v>557</v>
      </c>
      <c r="H138">
        <v>0</v>
      </c>
      <c r="J138">
        <v>15</v>
      </c>
      <c r="L138" s="2"/>
      <c r="Q138">
        <v>70.780657395701638</v>
      </c>
      <c r="S138">
        <v>2.2914032869785084</v>
      </c>
      <c r="U138">
        <v>3.7926675094816691</v>
      </c>
      <c r="AB138">
        <v>0.72390428059265233</v>
      </c>
      <c r="AC138">
        <v>0</v>
      </c>
      <c r="AD138">
        <v>0.72390428059265233</v>
      </c>
      <c r="AE138">
        <v>16.937064360434967</v>
      </c>
      <c r="AF138">
        <v>0</v>
      </c>
      <c r="AH138">
        <v>1.6095961049284035</v>
      </c>
      <c r="AI138">
        <v>19.994469026548675</v>
      </c>
      <c r="AL138">
        <v>0</v>
      </c>
    </row>
    <row r="139" spans="1:59" x14ac:dyDescent="0.35">
      <c r="A139" s="1" t="s">
        <v>816</v>
      </c>
      <c r="B139" t="s">
        <v>817</v>
      </c>
      <c r="C139" t="s">
        <v>13</v>
      </c>
      <c r="D139" t="s">
        <v>14</v>
      </c>
      <c r="E139">
        <v>4011</v>
      </c>
      <c r="F139" t="s">
        <v>597</v>
      </c>
      <c r="G139" t="s">
        <v>557</v>
      </c>
      <c r="H139">
        <v>0</v>
      </c>
      <c r="J139">
        <v>15</v>
      </c>
      <c r="L139" s="2"/>
      <c r="Q139">
        <v>71.89349112426035</v>
      </c>
      <c r="S139">
        <v>5.0295857988165684</v>
      </c>
      <c r="U139">
        <v>4.7337278106508878</v>
      </c>
      <c r="AB139">
        <v>5.384236951917055</v>
      </c>
      <c r="AC139">
        <v>0</v>
      </c>
      <c r="AD139">
        <v>5.384236951917055</v>
      </c>
      <c r="AE139">
        <v>4.1624491420209138</v>
      </c>
      <c r="AF139">
        <v>2.0069467766301865</v>
      </c>
      <c r="AH139">
        <v>0</v>
      </c>
      <c r="AI139">
        <v>16.937869822485208</v>
      </c>
      <c r="AL139">
        <v>0</v>
      </c>
    </row>
    <row r="140" spans="1:59" x14ac:dyDescent="0.35">
      <c r="A140" s="1" t="s">
        <v>903</v>
      </c>
      <c r="B140" t="s">
        <v>904</v>
      </c>
      <c r="C140" t="s">
        <v>13</v>
      </c>
      <c r="D140" t="s">
        <v>14</v>
      </c>
      <c r="E140">
        <v>5013</v>
      </c>
      <c r="F140" t="s">
        <v>597</v>
      </c>
      <c r="G140" t="s">
        <v>557</v>
      </c>
      <c r="H140">
        <v>0</v>
      </c>
      <c r="J140">
        <v>2</v>
      </c>
      <c r="Q140">
        <v>0</v>
      </c>
      <c r="AC140">
        <v>0</v>
      </c>
      <c r="AD140">
        <v>22.966507177033492</v>
      </c>
      <c r="AE140">
        <v>77.033492822966508</v>
      </c>
      <c r="AH140">
        <v>0</v>
      </c>
    </row>
    <row r="141" spans="1:59" x14ac:dyDescent="0.35">
      <c r="A141" s="1" t="s">
        <v>905</v>
      </c>
      <c r="B141" t="s">
        <v>906</v>
      </c>
      <c r="C141" t="s">
        <v>13</v>
      </c>
      <c r="D141" t="s">
        <v>14</v>
      </c>
      <c r="E141">
        <v>5013</v>
      </c>
      <c r="F141" t="s">
        <v>597</v>
      </c>
      <c r="G141" t="s">
        <v>557</v>
      </c>
      <c r="H141">
        <v>0</v>
      </c>
      <c r="J141">
        <v>2</v>
      </c>
      <c r="Q141">
        <v>0</v>
      </c>
      <c r="AC141">
        <v>0</v>
      </c>
      <c r="AD141">
        <v>8.4507042253521121</v>
      </c>
      <c r="AE141">
        <v>91.549295774647902</v>
      </c>
      <c r="AH141">
        <v>0</v>
      </c>
    </row>
    <row r="142" spans="1:59" x14ac:dyDescent="0.35">
      <c r="A142" s="1" t="s">
        <v>907</v>
      </c>
      <c r="B142" t="s">
        <v>908</v>
      </c>
      <c r="C142" t="s">
        <v>13</v>
      </c>
      <c r="D142" t="s">
        <v>14</v>
      </c>
      <c r="E142">
        <v>5013</v>
      </c>
      <c r="F142" t="s">
        <v>597</v>
      </c>
      <c r="G142" t="s">
        <v>557</v>
      </c>
      <c r="H142">
        <v>0</v>
      </c>
      <c r="J142">
        <v>2</v>
      </c>
      <c r="Q142">
        <v>0</v>
      </c>
      <c r="AC142">
        <v>2.3228111971411551</v>
      </c>
      <c r="AD142">
        <v>0</v>
      </c>
      <c r="AE142">
        <v>97.677188802858836</v>
      </c>
      <c r="AH142">
        <v>0</v>
      </c>
    </row>
    <row r="143" spans="1:59" x14ac:dyDescent="0.35">
      <c r="A143" s="1" t="s">
        <v>909</v>
      </c>
      <c r="B143" t="s">
        <v>910</v>
      </c>
      <c r="C143" t="s">
        <v>13</v>
      </c>
      <c r="D143" t="s">
        <v>14</v>
      </c>
      <c r="E143">
        <v>5013</v>
      </c>
      <c r="F143" t="s">
        <v>597</v>
      </c>
      <c r="G143" t="s">
        <v>557</v>
      </c>
      <c r="H143">
        <v>1</v>
      </c>
      <c r="J143">
        <v>2</v>
      </c>
      <c r="Q143">
        <v>0</v>
      </c>
      <c r="AC143">
        <v>0</v>
      </c>
      <c r="AD143">
        <v>20.36363636363636</v>
      </c>
      <c r="AE143">
        <v>79.636363636363626</v>
      </c>
      <c r="AH143">
        <v>0</v>
      </c>
    </row>
    <row r="144" spans="1:59" x14ac:dyDescent="0.35">
      <c r="A144" s="1" t="s">
        <v>911</v>
      </c>
      <c r="B144" t="s">
        <v>912</v>
      </c>
      <c r="C144" t="s">
        <v>13</v>
      </c>
      <c r="D144" t="s">
        <v>14</v>
      </c>
      <c r="E144">
        <v>5013</v>
      </c>
      <c r="F144" t="s">
        <v>597</v>
      </c>
      <c r="G144" t="s">
        <v>557</v>
      </c>
      <c r="H144">
        <v>1</v>
      </c>
      <c r="J144">
        <v>2</v>
      </c>
      <c r="Q144">
        <v>0</v>
      </c>
      <c r="AC144">
        <v>0</v>
      </c>
      <c r="AD144">
        <v>7.7989601386481784</v>
      </c>
      <c r="AE144">
        <v>92.201039861351816</v>
      </c>
      <c r="AH144">
        <v>0</v>
      </c>
    </row>
    <row r="145" spans="1:78" x14ac:dyDescent="0.35">
      <c r="A145" s="1" t="s">
        <v>913</v>
      </c>
      <c r="B145" t="s">
        <v>914</v>
      </c>
      <c r="C145" t="s">
        <v>13</v>
      </c>
      <c r="D145" t="s">
        <v>14</v>
      </c>
      <c r="E145">
        <v>5013</v>
      </c>
      <c r="F145" t="s">
        <v>597</v>
      </c>
      <c r="G145" t="s">
        <v>557</v>
      </c>
      <c r="H145">
        <v>0</v>
      </c>
      <c r="J145">
        <v>2</v>
      </c>
      <c r="Q145">
        <v>0</v>
      </c>
      <c r="AC145">
        <v>0</v>
      </c>
      <c r="AD145">
        <v>0</v>
      </c>
      <c r="AE145">
        <v>86.278586278586275</v>
      </c>
      <c r="AH145">
        <v>13.72141372141372</v>
      </c>
    </row>
    <row r="146" spans="1:78" x14ac:dyDescent="0.35">
      <c r="A146" s="1" t="str">
        <f t="shared" ref="A146:A177" si="1">B146&amp;"-GZI1"</f>
        <v>EGY-NIL-111125-GZI1</v>
      </c>
      <c r="B146" t="s">
        <v>1162</v>
      </c>
      <c r="C146" t="s">
        <v>13</v>
      </c>
      <c r="D146" t="s">
        <v>14</v>
      </c>
      <c r="E146">
        <v>5027</v>
      </c>
      <c r="F146" t="s">
        <v>1306</v>
      </c>
      <c r="G146" t="s">
        <v>16</v>
      </c>
      <c r="H146">
        <v>0</v>
      </c>
      <c r="J146" t="s">
        <v>1307</v>
      </c>
      <c r="P146">
        <v>941.03425452937063</v>
      </c>
      <c r="Q146">
        <v>89.253731343283576</v>
      </c>
      <c r="S146">
        <v>2.0895522388059704</v>
      </c>
      <c r="U146">
        <v>3.8805970149253728</v>
      </c>
      <c r="V146">
        <v>6.1162079510703373</v>
      </c>
      <c r="AB146">
        <v>2.0895522388059704</v>
      </c>
      <c r="AQ146">
        <v>0</v>
      </c>
      <c r="AR146">
        <v>0</v>
      </c>
      <c r="AT146">
        <v>0</v>
      </c>
      <c r="AV146">
        <v>0</v>
      </c>
      <c r="AW146">
        <v>0</v>
      </c>
      <c r="AY146">
        <v>0</v>
      </c>
      <c r="AZ146">
        <v>2.3880597014925375</v>
      </c>
      <c r="BA146">
        <v>0</v>
      </c>
      <c r="BC146">
        <v>0</v>
      </c>
      <c r="BD146">
        <v>2.4464831804281353</v>
      </c>
      <c r="BE146">
        <v>0.29850746268656719</v>
      </c>
      <c r="BG146">
        <v>0</v>
      </c>
      <c r="BH146">
        <v>5.882352941176471</v>
      </c>
      <c r="BI146">
        <v>1.1764705882352942</v>
      </c>
      <c r="BJ146">
        <v>0</v>
      </c>
      <c r="BK146">
        <v>2.3529411764705883</v>
      </c>
      <c r="BL146">
        <v>7.0588235294117645</v>
      </c>
      <c r="BM146">
        <v>11.76470588235294</v>
      </c>
      <c r="BN146">
        <v>4.7058823529411766</v>
      </c>
      <c r="BO146">
        <v>0</v>
      </c>
      <c r="BP146">
        <v>21.176470588235293</v>
      </c>
      <c r="BQ146">
        <v>0</v>
      </c>
      <c r="BR146">
        <v>0</v>
      </c>
      <c r="BS146">
        <v>0</v>
      </c>
      <c r="BU146">
        <v>0</v>
      </c>
      <c r="BV146">
        <v>8.235294117647058</v>
      </c>
      <c r="BW146">
        <v>4.7058823529411766</v>
      </c>
      <c r="BX146">
        <v>0</v>
      </c>
      <c r="BY146">
        <v>32.941176470588232</v>
      </c>
      <c r="BZ146">
        <v>0.17708333333333331</v>
      </c>
    </row>
    <row r="147" spans="1:78" x14ac:dyDescent="0.35">
      <c r="A147" s="1" t="str">
        <f t="shared" si="1"/>
        <v>EGY-NIL-111126-GZI1</v>
      </c>
      <c r="B147" t="s">
        <v>1163</v>
      </c>
      <c r="C147" t="s">
        <v>13</v>
      </c>
      <c r="D147" t="s">
        <v>14</v>
      </c>
      <c r="E147">
        <v>5027</v>
      </c>
      <c r="F147" t="s">
        <v>1306</v>
      </c>
      <c r="G147" t="s">
        <v>16</v>
      </c>
      <c r="H147">
        <v>0</v>
      </c>
      <c r="J147" t="s">
        <v>1307</v>
      </c>
      <c r="P147">
        <v>576.3519814427558</v>
      </c>
      <c r="Q147">
        <v>84.08163265306122</v>
      </c>
      <c r="S147">
        <v>2.8571428571428572</v>
      </c>
      <c r="U147">
        <v>3.2653061224489797</v>
      </c>
      <c r="V147">
        <v>6.578947368421054</v>
      </c>
      <c r="AB147">
        <v>3.6734693877551021</v>
      </c>
      <c r="AQ147">
        <v>0</v>
      </c>
      <c r="AR147">
        <v>0</v>
      </c>
      <c r="AT147">
        <v>0</v>
      </c>
      <c r="AV147">
        <v>0</v>
      </c>
      <c r="AW147">
        <v>0</v>
      </c>
      <c r="AY147">
        <v>0</v>
      </c>
      <c r="AZ147">
        <v>2.8571428571428572</v>
      </c>
      <c r="BA147">
        <v>0</v>
      </c>
      <c r="BC147">
        <v>0</v>
      </c>
      <c r="BD147">
        <v>3.0701754385964914</v>
      </c>
      <c r="BE147">
        <v>3.2653061224489797</v>
      </c>
      <c r="BG147">
        <v>0</v>
      </c>
      <c r="BH147">
        <v>1.834862385321101</v>
      </c>
      <c r="BI147">
        <v>0</v>
      </c>
      <c r="BJ147">
        <v>0</v>
      </c>
      <c r="BK147">
        <v>0.91743119266055051</v>
      </c>
      <c r="BL147">
        <v>22.935779816513762</v>
      </c>
      <c r="BM147">
        <v>0.91743119266055051</v>
      </c>
      <c r="BN147">
        <v>4.5871559633027523</v>
      </c>
      <c r="BO147">
        <v>0</v>
      </c>
      <c r="BP147">
        <v>18.348623853211013</v>
      </c>
      <c r="BQ147">
        <v>0</v>
      </c>
      <c r="BR147">
        <v>0</v>
      </c>
      <c r="BS147">
        <v>0</v>
      </c>
      <c r="BU147">
        <v>0</v>
      </c>
      <c r="BV147">
        <v>8.2568807339449553</v>
      </c>
      <c r="BW147">
        <v>0</v>
      </c>
      <c r="BX147">
        <v>0</v>
      </c>
      <c r="BY147">
        <v>42.201834862385326</v>
      </c>
      <c r="BZ147">
        <v>0.17687074829931976</v>
      </c>
    </row>
    <row r="148" spans="1:78" x14ac:dyDescent="0.35">
      <c r="A148" s="1" t="str">
        <f t="shared" si="1"/>
        <v>EGY-NIL-111127-GZI1</v>
      </c>
      <c r="B148" t="s">
        <v>1164</v>
      </c>
      <c r="C148" t="s">
        <v>13</v>
      </c>
      <c r="D148" t="s">
        <v>14</v>
      </c>
      <c r="E148">
        <v>5027</v>
      </c>
      <c r="F148" t="s">
        <v>1306</v>
      </c>
      <c r="G148" t="s">
        <v>16</v>
      </c>
      <c r="H148">
        <v>0</v>
      </c>
      <c r="J148" t="s">
        <v>1307</v>
      </c>
      <c r="P148">
        <v>457.57552947687833</v>
      </c>
      <c r="Q148">
        <v>86.390532544378701</v>
      </c>
      <c r="S148">
        <v>0</v>
      </c>
      <c r="U148">
        <v>1.7751479289940828</v>
      </c>
      <c r="V148">
        <v>1.9417475728155338</v>
      </c>
      <c r="AB148">
        <v>7.9881656804733741</v>
      </c>
      <c r="AQ148">
        <v>0.29585798816568049</v>
      </c>
      <c r="AR148">
        <v>0</v>
      </c>
      <c r="AT148">
        <v>0</v>
      </c>
      <c r="AV148">
        <v>0</v>
      </c>
      <c r="AW148">
        <v>0</v>
      </c>
      <c r="AY148">
        <v>0</v>
      </c>
      <c r="AZ148">
        <v>2.9585798816568047</v>
      </c>
      <c r="BA148">
        <v>0</v>
      </c>
      <c r="BC148">
        <v>0</v>
      </c>
      <c r="BD148">
        <v>3.5598705501618122</v>
      </c>
      <c r="BE148">
        <v>0.59171597633136097</v>
      </c>
      <c r="BG148">
        <v>0</v>
      </c>
      <c r="BH148">
        <v>0.46511627906976744</v>
      </c>
      <c r="BI148">
        <v>0.46511627906976744</v>
      </c>
      <c r="BJ148">
        <v>0</v>
      </c>
      <c r="BK148">
        <v>0.46511627906976744</v>
      </c>
      <c r="BL148">
        <v>8.3720930232558146</v>
      </c>
      <c r="BM148">
        <v>1.8604651162790697</v>
      </c>
      <c r="BN148">
        <v>1.8604651162790697</v>
      </c>
      <c r="BO148">
        <v>0</v>
      </c>
      <c r="BP148">
        <v>13.02325581395349</v>
      </c>
      <c r="BQ148">
        <v>0</v>
      </c>
      <c r="BR148">
        <v>0</v>
      </c>
      <c r="BS148">
        <v>0</v>
      </c>
      <c r="BU148">
        <v>0</v>
      </c>
      <c r="BV148">
        <v>62.790697674418603</v>
      </c>
      <c r="BW148">
        <v>8.3720930232558146</v>
      </c>
      <c r="BX148">
        <v>0.46511627906976744</v>
      </c>
      <c r="BY148">
        <v>1.8604651162790697</v>
      </c>
      <c r="BZ148">
        <v>0.51068883610451321</v>
      </c>
    </row>
    <row r="149" spans="1:78" x14ac:dyDescent="0.35">
      <c r="A149" s="1" t="str">
        <f t="shared" si="1"/>
        <v>EGY-NIL-111128-GZI1</v>
      </c>
      <c r="B149" t="s">
        <v>1165</v>
      </c>
      <c r="C149" t="s">
        <v>13</v>
      </c>
      <c r="D149" t="s">
        <v>14</v>
      </c>
      <c r="E149">
        <v>5027</v>
      </c>
      <c r="F149" t="s">
        <v>1306</v>
      </c>
      <c r="G149" t="s">
        <v>16</v>
      </c>
      <c r="H149">
        <v>0</v>
      </c>
      <c r="J149" t="s">
        <v>1307</v>
      </c>
      <c r="P149">
        <v>317.49979955853564</v>
      </c>
      <c r="Q149">
        <v>84.189723320158109</v>
      </c>
      <c r="S149">
        <v>1.1857707509881421</v>
      </c>
      <c r="U149">
        <v>4.3478260869565215</v>
      </c>
      <c r="V149">
        <v>6.0869565217391308</v>
      </c>
      <c r="AB149">
        <v>2.3715415019762847</v>
      </c>
      <c r="AQ149">
        <v>0</v>
      </c>
      <c r="AR149">
        <v>0</v>
      </c>
      <c r="AT149">
        <v>0</v>
      </c>
      <c r="AV149">
        <v>0.39525691699604742</v>
      </c>
      <c r="AW149">
        <v>0</v>
      </c>
      <c r="AY149">
        <v>0</v>
      </c>
      <c r="AZ149">
        <v>0.79051383399209485</v>
      </c>
      <c r="BA149">
        <v>0</v>
      </c>
      <c r="BC149">
        <v>0</v>
      </c>
      <c r="BD149">
        <v>1.3043478260869565</v>
      </c>
      <c r="BE149">
        <v>6.7193675889328057</v>
      </c>
      <c r="BG149">
        <v>0</v>
      </c>
      <c r="BH149">
        <v>6.0344827586206895</v>
      </c>
      <c r="BI149">
        <v>0</v>
      </c>
      <c r="BJ149">
        <v>0.86206896551724133</v>
      </c>
      <c r="BK149">
        <v>4.3103448275862073</v>
      </c>
      <c r="BL149">
        <v>10.775862068965516</v>
      </c>
      <c r="BM149">
        <v>12.931034482758621</v>
      </c>
      <c r="BN149">
        <v>3.0172413793103452</v>
      </c>
      <c r="BO149">
        <v>7.3275862068965516</v>
      </c>
      <c r="BP149">
        <v>29.31034482758621</v>
      </c>
      <c r="BQ149">
        <v>0</v>
      </c>
      <c r="BR149">
        <v>0</v>
      </c>
      <c r="BS149">
        <v>0.43103448275862066</v>
      </c>
      <c r="BU149">
        <v>0</v>
      </c>
      <c r="BV149">
        <v>11.637931034482758</v>
      </c>
      <c r="BW149">
        <v>4.3103448275862073</v>
      </c>
      <c r="BX149">
        <v>0</v>
      </c>
      <c r="BY149">
        <v>2.1551724137931032</v>
      </c>
      <c r="BZ149">
        <v>0.46868686868686882</v>
      </c>
    </row>
    <row r="150" spans="1:78" x14ac:dyDescent="0.35">
      <c r="A150" s="1" t="str">
        <f t="shared" si="1"/>
        <v>EGY-NIL-111129-GZI1</v>
      </c>
      <c r="B150" t="s">
        <v>1166</v>
      </c>
      <c r="C150" t="s">
        <v>13</v>
      </c>
      <c r="D150" t="s">
        <v>14</v>
      </c>
      <c r="E150">
        <v>5027</v>
      </c>
      <c r="F150" t="s">
        <v>1306</v>
      </c>
      <c r="G150" t="s">
        <v>16</v>
      </c>
      <c r="H150">
        <v>0</v>
      </c>
      <c r="J150" t="s">
        <v>1307</v>
      </c>
      <c r="P150">
        <v>806.64464476725527</v>
      </c>
      <c r="Q150">
        <v>94.352159468438529</v>
      </c>
      <c r="S150">
        <v>1.3289036544850499</v>
      </c>
      <c r="U150">
        <v>0.99667774086378735</v>
      </c>
      <c r="V150">
        <v>2.3972602739726034</v>
      </c>
      <c r="AB150">
        <v>0.66445182724252494</v>
      </c>
      <c r="AQ150">
        <v>0</v>
      </c>
      <c r="AR150">
        <v>0</v>
      </c>
      <c r="AT150">
        <v>0</v>
      </c>
      <c r="AV150">
        <v>0</v>
      </c>
      <c r="AW150">
        <v>0</v>
      </c>
      <c r="AY150">
        <v>0</v>
      </c>
      <c r="AZ150">
        <v>0.33222591362126247</v>
      </c>
      <c r="BA150">
        <v>0</v>
      </c>
      <c r="BC150">
        <v>0</v>
      </c>
      <c r="BD150">
        <v>0.34246575342465763</v>
      </c>
      <c r="BE150">
        <v>2.3255813953488373</v>
      </c>
      <c r="BG150">
        <v>0</v>
      </c>
      <c r="BH150">
        <v>9.236947791164658</v>
      </c>
      <c r="BI150">
        <v>0.40160642570281119</v>
      </c>
      <c r="BJ150">
        <v>0</v>
      </c>
      <c r="BK150">
        <v>0.40160642570281119</v>
      </c>
      <c r="BL150">
        <v>22.891566265060241</v>
      </c>
      <c r="BM150">
        <v>0</v>
      </c>
      <c r="BN150">
        <v>0.80321285140562237</v>
      </c>
      <c r="BO150">
        <v>1.2048192771084336</v>
      </c>
      <c r="BP150">
        <v>1.2048192771084336</v>
      </c>
      <c r="BQ150">
        <v>0</v>
      </c>
      <c r="BR150">
        <v>0</v>
      </c>
      <c r="BS150">
        <v>0</v>
      </c>
      <c r="BU150">
        <v>0</v>
      </c>
      <c r="BV150">
        <v>5.6224899598393572</v>
      </c>
      <c r="BW150">
        <v>57.429718875502012</v>
      </c>
      <c r="BX150">
        <v>0.40160642570281119</v>
      </c>
      <c r="BY150">
        <v>0.40160642570281119</v>
      </c>
      <c r="BZ150">
        <v>0.59712230215827333</v>
      </c>
    </row>
    <row r="151" spans="1:78" x14ac:dyDescent="0.35">
      <c r="A151" s="1" t="str">
        <f t="shared" si="1"/>
        <v>EGY-NIL-111130-GZI1</v>
      </c>
      <c r="B151" t="s">
        <v>1167</v>
      </c>
      <c r="C151" t="s">
        <v>13</v>
      </c>
      <c r="D151" t="s">
        <v>14</v>
      </c>
      <c r="E151">
        <v>5027</v>
      </c>
      <c r="F151" t="s">
        <v>1306</v>
      </c>
      <c r="G151" t="s">
        <v>16</v>
      </c>
      <c r="H151">
        <v>0</v>
      </c>
      <c r="J151" t="s">
        <v>1307</v>
      </c>
      <c r="P151">
        <v>491.04019994579949</v>
      </c>
      <c r="Q151">
        <v>71.969696969696969</v>
      </c>
      <c r="S151">
        <v>2.6515151515151514</v>
      </c>
      <c r="U151">
        <v>3.4090909090909087</v>
      </c>
      <c r="V151">
        <v>7.6555023923444976</v>
      </c>
      <c r="AB151">
        <v>7.5757575757575761</v>
      </c>
      <c r="AQ151">
        <v>0</v>
      </c>
      <c r="AR151">
        <v>0</v>
      </c>
      <c r="AT151">
        <v>0</v>
      </c>
      <c r="AV151">
        <v>0</v>
      </c>
      <c r="AW151">
        <v>0</v>
      </c>
      <c r="AY151">
        <v>0</v>
      </c>
      <c r="AZ151">
        <v>1.1363636363636365</v>
      </c>
      <c r="BA151">
        <v>0</v>
      </c>
      <c r="BC151">
        <v>0</v>
      </c>
      <c r="BD151">
        <v>1.4354066985645932</v>
      </c>
      <c r="BE151">
        <v>13.257575757575758</v>
      </c>
      <c r="BG151">
        <v>0</v>
      </c>
      <c r="BH151">
        <v>5.0847457627118651</v>
      </c>
      <c r="BI151">
        <v>0.42372881355932202</v>
      </c>
      <c r="BJ151">
        <v>0.84745762711864403</v>
      </c>
      <c r="BK151">
        <v>0</v>
      </c>
      <c r="BL151">
        <v>30.932203389830509</v>
      </c>
      <c r="BM151">
        <v>2.9661016949152543</v>
      </c>
      <c r="BN151">
        <v>5.0847457627118642</v>
      </c>
      <c r="BO151">
        <v>0.84745762711864403</v>
      </c>
      <c r="BP151">
        <v>45.33898305084746</v>
      </c>
      <c r="BQ151">
        <v>0</v>
      </c>
      <c r="BR151">
        <v>0</v>
      </c>
      <c r="BS151">
        <v>0</v>
      </c>
      <c r="BU151">
        <v>0.42372881355932202</v>
      </c>
      <c r="BV151">
        <v>1.6949152542372881</v>
      </c>
      <c r="BW151">
        <v>2.5423728813559325</v>
      </c>
      <c r="BX151">
        <v>2.9661016949152543</v>
      </c>
      <c r="BY151">
        <v>0</v>
      </c>
      <c r="BZ151">
        <v>0.37820512820512825</v>
      </c>
    </row>
    <row r="152" spans="1:78" x14ac:dyDescent="0.35">
      <c r="A152" s="1" t="str">
        <f t="shared" si="1"/>
        <v>EGY-NIL-111131-GZI1</v>
      </c>
      <c r="B152" t="s">
        <v>1168</v>
      </c>
      <c r="C152" t="s">
        <v>13</v>
      </c>
      <c r="D152" t="s">
        <v>14</v>
      </c>
      <c r="E152">
        <v>5027</v>
      </c>
      <c r="F152" t="s">
        <v>1306</v>
      </c>
      <c r="G152" t="s">
        <v>16</v>
      </c>
      <c r="H152">
        <v>0</v>
      </c>
      <c r="J152" t="s">
        <v>1307</v>
      </c>
      <c r="P152">
        <v>307.61796943906461</v>
      </c>
      <c r="Q152">
        <v>72.013651877133114</v>
      </c>
      <c r="S152">
        <v>9.2150170648464158</v>
      </c>
      <c r="U152">
        <v>4.4368600682593859</v>
      </c>
      <c r="V152">
        <v>15.564202334630348</v>
      </c>
      <c r="AB152">
        <v>8.8737201365187719</v>
      </c>
      <c r="AQ152">
        <v>0</v>
      </c>
      <c r="AR152">
        <v>0</v>
      </c>
      <c r="AT152">
        <v>0</v>
      </c>
      <c r="AV152">
        <v>0</v>
      </c>
      <c r="AW152">
        <v>0</v>
      </c>
      <c r="AY152">
        <v>0</v>
      </c>
      <c r="AZ152">
        <v>2.0477815699658701</v>
      </c>
      <c r="BA152">
        <v>0</v>
      </c>
      <c r="BC152">
        <v>0</v>
      </c>
      <c r="BD152">
        <v>2.3346303501945518</v>
      </c>
      <c r="BE152">
        <v>3.4129692832764507</v>
      </c>
      <c r="BG152">
        <v>1.3452914798206279</v>
      </c>
      <c r="BH152">
        <v>6.2780269058295968</v>
      </c>
      <c r="BI152">
        <v>0</v>
      </c>
      <c r="BJ152">
        <v>2.2421524663677128</v>
      </c>
      <c r="BK152">
        <v>0.44843049327354262</v>
      </c>
      <c r="BL152">
        <v>0.44843049327354262</v>
      </c>
      <c r="BM152">
        <v>0.89686098654708524</v>
      </c>
      <c r="BN152">
        <v>1.7937219730941705</v>
      </c>
      <c r="BO152">
        <v>72.645739910313907</v>
      </c>
      <c r="BP152">
        <v>6.2780269058295968</v>
      </c>
      <c r="BQ152">
        <v>4.9327354260089686</v>
      </c>
      <c r="BR152">
        <v>2.2421524663677128</v>
      </c>
      <c r="BS152">
        <v>0.44843049327354262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0.56122448979591832</v>
      </c>
    </row>
    <row r="153" spans="1:78" x14ac:dyDescent="0.35">
      <c r="A153" s="1" t="str">
        <f t="shared" si="1"/>
        <v>EGY-NIL-111132-GZI1</v>
      </c>
      <c r="B153" t="s">
        <v>1169</v>
      </c>
      <c r="C153" t="s">
        <v>13</v>
      </c>
      <c r="D153" t="s">
        <v>14</v>
      </c>
      <c r="E153">
        <v>5027</v>
      </c>
      <c r="F153" t="s">
        <v>1306</v>
      </c>
      <c r="G153" t="s">
        <v>16</v>
      </c>
      <c r="H153">
        <v>0</v>
      </c>
      <c r="J153" t="s">
        <v>1307</v>
      </c>
      <c r="P153">
        <v>607.71862386303962</v>
      </c>
      <c r="Q153">
        <v>86.04651162790698</v>
      </c>
      <c r="S153">
        <v>1.7441860465116279</v>
      </c>
      <c r="U153">
        <v>3.1976744186046515</v>
      </c>
      <c r="V153">
        <v>5.3627760252365935</v>
      </c>
      <c r="AB153">
        <v>3.1976744186046511</v>
      </c>
      <c r="AQ153">
        <v>0</v>
      </c>
      <c r="AR153">
        <v>0</v>
      </c>
      <c r="AT153">
        <v>0</v>
      </c>
      <c r="AV153">
        <v>0</v>
      </c>
      <c r="AW153">
        <v>0</v>
      </c>
      <c r="AY153">
        <v>0</v>
      </c>
      <c r="AZ153">
        <v>1.1627906976744187</v>
      </c>
      <c r="BA153">
        <v>0</v>
      </c>
      <c r="BC153">
        <v>0</v>
      </c>
      <c r="BD153">
        <v>1.2618296529968454</v>
      </c>
      <c r="BE153">
        <v>4.6511627906976747</v>
      </c>
      <c r="BG153">
        <v>1.7241379310344827</v>
      </c>
      <c r="BH153">
        <v>1.7241379310344827</v>
      </c>
      <c r="BI153">
        <v>0</v>
      </c>
      <c r="BJ153">
        <v>0</v>
      </c>
      <c r="BK153">
        <v>0.86206896551724133</v>
      </c>
      <c r="BL153">
        <v>0</v>
      </c>
      <c r="BM153">
        <v>0.43103448275862066</v>
      </c>
      <c r="BN153">
        <v>0</v>
      </c>
      <c r="BO153">
        <v>82.327586206896555</v>
      </c>
      <c r="BP153">
        <v>2.5862068965517242</v>
      </c>
      <c r="BQ153">
        <v>9.0517241379310338</v>
      </c>
      <c r="BR153">
        <v>0.86206896551724133</v>
      </c>
      <c r="BS153">
        <v>0.43103448275862066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0.47193347193347202</v>
      </c>
    </row>
    <row r="154" spans="1:78" x14ac:dyDescent="0.35">
      <c r="A154" s="1" t="str">
        <f t="shared" si="1"/>
        <v>EGY-NIL-111133-GZI1</v>
      </c>
      <c r="B154" t="s">
        <v>1170</v>
      </c>
      <c r="C154" t="s">
        <v>13</v>
      </c>
      <c r="D154" t="s">
        <v>14</v>
      </c>
      <c r="E154">
        <v>5027</v>
      </c>
      <c r="F154" t="s">
        <v>1306</v>
      </c>
      <c r="G154" t="s">
        <v>16</v>
      </c>
      <c r="H154">
        <v>0</v>
      </c>
      <c r="J154" t="s">
        <v>1307</v>
      </c>
      <c r="P154">
        <v>788.73071944408002</v>
      </c>
      <c r="Q154">
        <v>78.892733564013838</v>
      </c>
      <c r="S154">
        <v>5.1903114186851207</v>
      </c>
      <c r="U154">
        <v>4.844290657439446</v>
      </c>
      <c r="V154">
        <v>10.943396226415093</v>
      </c>
      <c r="AB154">
        <v>2.7681660899653977</v>
      </c>
      <c r="AQ154">
        <v>0</v>
      </c>
      <c r="AR154">
        <v>0</v>
      </c>
      <c r="AT154">
        <v>0</v>
      </c>
      <c r="AV154">
        <v>0</v>
      </c>
      <c r="AW154">
        <v>0</v>
      </c>
      <c r="AY154">
        <v>0</v>
      </c>
      <c r="AZ154">
        <v>2.7681660899653981</v>
      </c>
      <c r="BA154">
        <v>0</v>
      </c>
      <c r="BC154">
        <v>0</v>
      </c>
      <c r="BD154">
        <v>3.0188679245283021</v>
      </c>
      <c r="BE154">
        <v>5.5363321799307954</v>
      </c>
      <c r="BG154">
        <v>2.3148148148148149</v>
      </c>
      <c r="BH154">
        <v>1.8518518518518516</v>
      </c>
      <c r="BI154">
        <v>0</v>
      </c>
      <c r="BJ154">
        <v>0</v>
      </c>
      <c r="BK154">
        <v>0.92592592592592582</v>
      </c>
      <c r="BL154">
        <v>0.46296296296296291</v>
      </c>
      <c r="BM154">
        <v>0.46296296296296291</v>
      </c>
      <c r="BN154">
        <v>0</v>
      </c>
      <c r="BO154">
        <v>84.259259259259267</v>
      </c>
      <c r="BP154">
        <v>1.8518518518518516</v>
      </c>
      <c r="BQ154">
        <v>7.4074074074074066</v>
      </c>
      <c r="BR154">
        <v>0</v>
      </c>
      <c r="BS154">
        <v>0.46296296296296291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0.56417112299465233</v>
      </c>
    </row>
    <row r="155" spans="1:78" x14ac:dyDescent="0.35">
      <c r="A155" s="1" t="str">
        <f t="shared" si="1"/>
        <v>EGY-NIL-111134-GZI1</v>
      </c>
      <c r="B155" t="s">
        <v>1171</v>
      </c>
      <c r="C155" t="s">
        <v>13</v>
      </c>
      <c r="D155" t="s">
        <v>14</v>
      </c>
      <c r="E155">
        <v>5027</v>
      </c>
      <c r="F155" t="s">
        <v>1306</v>
      </c>
      <c r="G155" t="s">
        <v>16</v>
      </c>
      <c r="H155">
        <v>0</v>
      </c>
      <c r="J155" t="s">
        <v>1307</v>
      </c>
      <c r="P155">
        <v>861.89565464907332</v>
      </c>
      <c r="Q155">
        <v>1.8315018315018317</v>
      </c>
      <c r="S155">
        <v>36.263736263736263</v>
      </c>
      <c r="U155">
        <v>0</v>
      </c>
      <c r="V155">
        <v>41.422594142259413</v>
      </c>
      <c r="AB155">
        <v>4.395604395604396</v>
      </c>
      <c r="AQ155">
        <v>0</v>
      </c>
      <c r="AR155">
        <v>49.450549450549453</v>
      </c>
      <c r="AT155">
        <v>0</v>
      </c>
      <c r="AV155">
        <v>0</v>
      </c>
      <c r="AW155">
        <v>0</v>
      </c>
      <c r="AY155">
        <v>0</v>
      </c>
      <c r="AZ155">
        <v>0</v>
      </c>
      <c r="BA155">
        <v>0</v>
      </c>
      <c r="BC155">
        <v>0</v>
      </c>
      <c r="BD155">
        <v>56.48535564853556</v>
      </c>
      <c r="BE155">
        <v>8.0586080586080584</v>
      </c>
      <c r="BG155">
        <v>0</v>
      </c>
      <c r="BH155">
        <v>2.030456852791878</v>
      </c>
      <c r="BI155">
        <v>0.50761421319796951</v>
      </c>
      <c r="BJ155">
        <v>5.0761421319796955</v>
      </c>
      <c r="BK155">
        <v>3.0456852791878175</v>
      </c>
      <c r="BL155">
        <v>9.1370558375634534</v>
      </c>
      <c r="BM155">
        <v>2.030456852791878</v>
      </c>
      <c r="BN155">
        <v>2.030456852791878</v>
      </c>
      <c r="BO155">
        <v>73.096446700507613</v>
      </c>
      <c r="BP155">
        <v>2.030456852791878</v>
      </c>
      <c r="BQ155">
        <v>0</v>
      </c>
      <c r="BR155">
        <v>0</v>
      </c>
      <c r="BS155">
        <v>0</v>
      </c>
      <c r="BU155">
        <v>0</v>
      </c>
      <c r="BV155">
        <v>0</v>
      </c>
      <c r="BW155">
        <v>1.015228426395939</v>
      </c>
      <c r="BX155">
        <v>0</v>
      </c>
      <c r="BY155">
        <v>0</v>
      </c>
      <c r="BZ155">
        <v>0.21495327102803738</v>
      </c>
    </row>
    <row r="156" spans="1:78" x14ac:dyDescent="0.35">
      <c r="A156" s="1" t="str">
        <f t="shared" si="1"/>
        <v>EGY-NIL-111135-GZI1</v>
      </c>
      <c r="B156" t="s">
        <v>1172</v>
      </c>
      <c r="C156" t="s">
        <v>13</v>
      </c>
      <c r="D156" t="s">
        <v>14</v>
      </c>
      <c r="E156">
        <v>5027</v>
      </c>
      <c r="F156" t="s">
        <v>1306</v>
      </c>
      <c r="G156" t="s">
        <v>16</v>
      </c>
      <c r="H156">
        <v>0</v>
      </c>
      <c r="J156" t="s">
        <v>1307</v>
      </c>
      <c r="P156">
        <v>402.95899568253196</v>
      </c>
      <c r="Q156">
        <v>0.30959752321981426</v>
      </c>
      <c r="S156">
        <v>8.3591331269349833</v>
      </c>
      <c r="U156">
        <v>0</v>
      </c>
      <c r="V156">
        <v>9.7472924187725614</v>
      </c>
      <c r="AB156">
        <v>3.0959752321981422</v>
      </c>
      <c r="AQ156">
        <v>0</v>
      </c>
      <c r="AR156">
        <v>77.089783281733745</v>
      </c>
      <c r="AS156">
        <v>100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89.891696750902526</v>
      </c>
      <c r="BE156">
        <v>11.145510835913313</v>
      </c>
      <c r="BG156">
        <v>0</v>
      </c>
      <c r="BH156">
        <v>2.4630541871921183</v>
      </c>
      <c r="BI156">
        <v>0.49261083743842365</v>
      </c>
      <c r="BJ156">
        <v>14.77832512315271</v>
      </c>
      <c r="BK156">
        <v>3.9408866995073892</v>
      </c>
      <c r="BL156">
        <v>31.03448275862069</v>
      </c>
      <c r="BM156">
        <v>4.9261083743842367</v>
      </c>
      <c r="BN156">
        <v>10.83743842364532</v>
      </c>
      <c r="BO156">
        <v>26.108374384236452</v>
      </c>
      <c r="BP156">
        <v>4.4334975369458123</v>
      </c>
      <c r="BQ156">
        <v>0</v>
      </c>
      <c r="BR156">
        <v>0</v>
      </c>
      <c r="BS156">
        <v>0</v>
      </c>
      <c r="BU156">
        <v>0</v>
      </c>
      <c r="BV156">
        <v>0.49261083743842365</v>
      </c>
      <c r="BW156">
        <v>0.49261083743842365</v>
      </c>
      <c r="BX156">
        <v>0</v>
      </c>
      <c r="BY156">
        <v>0</v>
      </c>
      <c r="BZ156">
        <v>0.25598991172761659</v>
      </c>
    </row>
    <row r="157" spans="1:78" x14ac:dyDescent="0.35">
      <c r="A157" s="1" t="str">
        <f t="shared" si="1"/>
        <v>EGY-NIL-111136-GZI1</v>
      </c>
      <c r="B157" t="s">
        <v>1173</v>
      </c>
      <c r="C157" t="s">
        <v>13</v>
      </c>
      <c r="D157" t="s">
        <v>14</v>
      </c>
      <c r="E157">
        <v>5027</v>
      </c>
      <c r="F157" t="s">
        <v>1306</v>
      </c>
      <c r="G157" t="s">
        <v>16</v>
      </c>
      <c r="H157">
        <v>0</v>
      </c>
      <c r="J157" t="s">
        <v>1307</v>
      </c>
      <c r="P157">
        <v>353.74793976413861</v>
      </c>
      <c r="Q157">
        <v>0</v>
      </c>
      <c r="S157">
        <v>7.6158940397350996</v>
      </c>
      <c r="U157">
        <v>0</v>
      </c>
      <c r="V157">
        <v>14.285714285714285</v>
      </c>
      <c r="AB157">
        <v>1.9867549668874172</v>
      </c>
      <c r="AQ157">
        <v>0</v>
      </c>
      <c r="AR157">
        <v>45.695364238410598</v>
      </c>
      <c r="AS157">
        <v>100</v>
      </c>
      <c r="AT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85.714285714285708</v>
      </c>
      <c r="BE157">
        <v>44.701986754966882</v>
      </c>
      <c r="BG157">
        <v>0</v>
      </c>
      <c r="BH157">
        <v>2.8301886792452833</v>
      </c>
      <c r="BI157">
        <v>0</v>
      </c>
      <c r="BJ157">
        <v>2.8301886792452833</v>
      </c>
      <c r="BK157">
        <v>0</v>
      </c>
      <c r="BL157">
        <v>16.981132075471699</v>
      </c>
      <c r="BM157">
        <v>7.0754716981132075</v>
      </c>
      <c r="BN157">
        <v>1.4150943396226416</v>
      </c>
      <c r="BO157">
        <v>41.037735849056602</v>
      </c>
      <c r="BP157">
        <v>25.471698113207548</v>
      </c>
      <c r="BQ157">
        <v>0.94339622641509435</v>
      </c>
      <c r="BR157">
        <v>0</v>
      </c>
      <c r="BS157">
        <v>0</v>
      </c>
      <c r="BU157">
        <v>0</v>
      </c>
      <c r="BV157">
        <v>0</v>
      </c>
      <c r="BW157">
        <v>1.4150943396226416</v>
      </c>
      <c r="BX157">
        <v>0</v>
      </c>
      <c r="BY157">
        <v>0</v>
      </c>
      <c r="BZ157">
        <v>0.28342245989304821</v>
      </c>
    </row>
    <row r="158" spans="1:78" x14ac:dyDescent="0.35">
      <c r="A158" s="1" t="str">
        <f t="shared" si="1"/>
        <v>EGY-NIL-111137-GZI1</v>
      </c>
      <c r="B158" t="s">
        <v>1174</v>
      </c>
      <c r="C158" t="s">
        <v>13</v>
      </c>
      <c r="D158" t="s">
        <v>14</v>
      </c>
      <c r="E158">
        <v>5027</v>
      </c>
      <c r="F158" t="s">
        <v>1306</v>
      </c>
      <c r="G158" t="s">
        <v>16</v>
      </c>
      <c r="H158">
        <v>0</v>
      </c>
      <c r="J158" t="s">
        <v>1307</v>
      </c>
      <c r="P158">
        <v>263.24888690206018</v>
      </c>
      <c r="Q158">
        <v>0</v>
      </c>
      <c r="S158">
        <v>18.390804597701148</v>
      </c>
      <c r="U158">
        <v>0</v>
      </c>
      <c r="V158">
        <v>26.519337016574585</v>
      </c>
      <c r="AB158">
        <v>3.0651340996168579</v>
      </c>
      <c r="AQ158">
        <v>0</v>
      </c>
      <c r="AR158">
        <v>50.957854406130274</v>
      </c>
      <c r="AS158">
        <v>100</v>
      </c>
      <c r="AT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73.480662983425432</v>
      </c>
      <c r="BE158">
        <v>27.58620689655173</v>
      </c>
      <c r="BG158">
        <v>0</v>
      </c>
      <c r="BH158">
        <v>1.4851485148514851</v>
      </c>
      <c r="BI158">
        <v>0</v>
      </c>
      <c r="BJ158">
        <v>4.455445544554455</v>
      </c>
      <c r="BK158">
        <v>0</v>
      </c>
      <c r="BL158">
        <v>17.326732673267326</v>
      </c>
      <c r="BM158">
        <v>2.4752475247524752</v>
      </c>
      <c r="BN158">
        <v>0</v>
      </c>
      <c r="BO158">
        <v>19.801980198019802</v>
      </c>
      <c r="BP158">
        <v>50.495049504950501</v>
      </c>
      <c r="BQ158">
        <v>0.99009900990099009</v>
      </c>
      <c r="BR158">
        <v>0</v>
      </c>
      <c r="BS158">
        <v>0</v>
      </c>
      <c r="BU158">
        <v>0</v>
      </c>
      <c r="BV158">
        <v>0.49504950495049505</v>
      </c>
      <c r="BW158">
        <v>0</v>
      </c>
      <c r="BX158">
        <v>0</v>
      </c>
      <c r="BY158">
        <v>2.4752475247524752</v>
      </c>
      <c r="BZ158">
        <v>0.54155495978552282</v>
      </c>
    </row>
    <row r="159" spans="1:78" x14ac:dyDescent="0.35">
      <c r="A159" s="1" t="str">
        <f t="shared" si="1"/>
        <v>EGY-NIL-111138-GZI1</v>
      </c>
      <c r="B159" t="s">
        <v>1175</v>
      </c>
      <c r="C159" t="s">
        <v>13</v>
      </c>
      <c r="D159" t="s">
        <v>14</v>
      </c>
      <c r="E159">
        <v>5027</v>
      </c>
      <c r="F159" t="s">
        <v>1306</v>
      </c>
      <c r="G159" t="s">
        <v>16</v>
      </c>
      <c r="H159">
        <v>0</v>
      </c>
      <c r="J159" t="s">
        <v>1307</v>
      </c>
      <c r="P159">
        <v>580.32878436880083</v>
      </c>
      <c r="Q159">
        <v>2.3474178403755865</v>
      </c>
      <c r="S159">
        <v>7.511737089201878</v>
      </c>
      <c r="U159">
        <v>0.93896713615023475</v>
      </c>
      <c r="V159">
        <v>17.142857142857139</v>
      </c>
      <c r="AB159">
        <v>2.8169014084507045</v>
      </c>
      <c r="AQ159">
        <v>0</v>
      </c>
      <c r="AR159">
        <v>38.497652582159624</v>
      </c>
      <c r="AS159">
        <v>100</v>
      </c>
      <c r="AT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78.095238095238088</v>
      </c>
      <c r="BE159">
        <v>47.887323943661968</v>
      </c>
      <c r="BG159">
        <v>0</v>
      </c>
      <c r="BH159">
        <v>2.7027027027027026</v>
      </c>
      <c r="BI159">
        <v>0</v>
      </c>
      <c r="BJ159">
        <v>10.810810810810811</v>
      </c>
      <c r="BK159">
        <v>0</v>
      </c>
      <c r="BL159">
        <v>27.027027027027028</v>
      </c>
      <c r="BM159">
        <v>13.513513513513514</v>
      </c>
      <c r="BN159">
        <v>5.4054054054054053</v>
      </c>
      <c r="BO159">
        <v>27.027027027027025</v>
      </c>
      <c r="BP159">
        <v>0</v>
      </c>
      <c r="BQ159">
        <v>0</v>
      </c>
      <c r="BR159">
        <v>0</v>
      </c>
      <c r="BS159">
        <v>0</v>
      </c>
      <c r="BU159">
        <v>0</v>
      </c>
      <c r="BV159">
        <v>0</v>
      </c>
      <c r="BW159">
        <v>0</v>
      </c>
      <c r="BX159">
        <v>0</v>
      </c>
      <c r="BY159">
        <v>13.513513513513512</v>
      </c>
      <c r="BZ159">
        <v>6.6037735849056617E-2</v>
      </c>
    </row>
    <row r="160" spans="1:78" x14ac:dyDescent="0.35">
      <c r="A160" s="1" t="str">
        <f t="shared" si="1"/>
        <v>EGY-NIL-111139-GZI1</v>
      </c>
      <c r="B160" t="s">
        <v>1176</v>
      </c>
      <c r="C160" t="s">
        <v>13</v>
      </c>
      <c r="D160" t="s">
        <v>14</v>
      </c>
      <c r="E160">
        <v>5027</v>
      </c>
      <c r="F160" t="s">
        <v>1306</v>
      </c>
      <c r="G160" t="s">
        <v>16</v>
      </c>
      <c r="H160">
        <v>0</v>
      </c>
      <c r="J160" t="s">
        <v>1307</v>
      </c>
      <c r="P160">
        <v>668.46383767770681</v>
      </c>
      <c r="Q160">
        <v>95.925925925925924</v>
      </c>
      <c r="S160">
        <v>0.37037037037037041</v>
      </c>
      <c r="U160">
        <v>0.74074074074074081</v>
      </c>
      <c r="V160">
        <v>1.1194029850746268</v>
      </c>
      <c r="AB160">
        <v>0</v>
      </c>
      <c r="AQ160">
        <v>0</v>
      </c>
      <c r="AR160">
        <v>0</v>
      </c>
      <c r="AS160">
        <v>100</v>
      </c>
      <c r="AT160">
        <v>0</v>
      </c>
      <c r="AV160">
        <v>0</v>
      </c>
      <c r="AW160">
        <v>0</v>
      </c>
      <c r="AX160">
        <v>0</v>
      </c>
      <c r="AY160">
        <v>0</v>
      </c>
      <c r="AZ160">
        <v>2.2222222222222223</v>
      </c>
      <c r="BA160">
        <v>0</v>
      </c>
      <c r="BB160">
        <v>0</v>
      </c>
      <c r="BC160">
        <v>0</v>
      </c>
      <c r="BD160">
        <v>2.2388059701492535</v>
      </c>
      <c r="BE160">
        <v>0.74074074074074081</v>
      </c>
      <c r="BG160">
        <v>0</v>
      </c>
      <c r="BH160">
        <v>2.34375</v>
      </c>
      <c r="BI160">
        <v>1.5625</v>
      </c>
      <c r="BJ160">
        <v>4.6875</v>
      </c>
      <c r="BK160">
        <v>0</v>
      </c>
      <c r="BL160">
        <v>22.65625</v>
      </c>
      <c r="BM160">
        <v>1.5625</v>
      </c>
      <c r="BN160">
        <v>0</v>
      </c>
      <c r="BO160">
        <v>21.875</v>
      </c>
      <c r="BP160">
        <v>20.3125</v>
      </c>
      <c r="BQ160">
        <v>1.5625</v>
      </c>
      <c r="BR160">
        <v>0</v>
      </c>
      <c r="BS160">
        <v>0</v>
      </c>
      <c r="BU160">
        <v>0</v>
      </c>
      <c r="BV160">
        <v>7.03125</v>
      </c>
      <c r="BW160">
        <v>0</v>
      </c>
      <c r="BX160">
        <v>0</v>
      </c>
      <c r="BY160">
        <v>16.40625</v>
      </c>
      <c r="BZ160">
        <v>0.29836829836829837</v>
      </c>
    </row>
    <row r="161" spans="1:78" x14ac:dyDescent="0.35">
      <c r="A161" s="1" t="str">
        <f t="shared" si="1"/>
        <v>EGY-NIL-111140-GZI1</v>
      </c>
      <c r="B161" t="s">
        <v>1177</v>
      </c>
      <c r="C161" t="s">
        <v>13</v>
      </c>
      <c r="D161" t="s">
        <v>14</v>
      </c>
      <c r="E161">
        <v>5027</v>
      </c>
      <c r="F161" t="s">
        <v>1306</v>
      </c>
      <c r="G161" t="s">
        <v>16</v>
      </c>
      <c r="H161">
        <v>0</v>
      </c>
      <c r="J161" t="s">
        <v>1307</v>
      </c>
      <c r="P161">
        <v>194.2424715207741</v>
      </c>
      <c r="Q161">
        <v>97.674418604651152</v>
      </c>
      <c r="S161">
        <v>0</v>
      </c>
      <c r="U161">
        <v>0</v>
      </c>
      <c r="V161">
        <v>0</v>
      </c>
      <c r="AB161">
        <v>0</v>
      </c>
      <c r="AQ161">
        <v>0</v>
      </c>
      <c r="AR161">
        <v>0.38759689922480622</v>
      </c>
      <c r="AT161">
        <v>0</v>
      </c>
      <c r="AV161">
        <v>0</v>
      </c>
      <c r="AW161">
        <v>0</v>
      </c>
      <c r="AY161">
        <v>0</v>
      </c>
      <c r="AZ161">
        <v>0.77519379844961245</v>
      </c>
      <c r="BA161">
        <v>0</v>
      </c>
      <c r="BC161">
        <v>0</v>
      </c>
      <c r="BD161">
        <v>1.1764705882352944</v>
      </c>
      <c r="BE161">
        <v>1.1627906976744187</v>
      </c>
      <c r="BG161">
        <v>0</v>
      </c>
      <c r="BH161">
        <v>8.9552238805970141</v>
      </c>
      <c r="BI161">
        <v>0</v>
      </c>
      <c r="BJ161">
        <v>1.4925373134328357</v>
      </c>
      <c r="BK161">
        <v>2.9850746268656714</v>
      </c>
      <c r="BL161">
        <v>47.761194029850749</v>
      </c>
      <c r="BM161">
        <v>19.402985074626866</v>
      </c>
      <c r="BN161">
        <v>7.4626865671641784</v>
      </c>
      <c r="BO161">
        <v>4.4776119402985071</v>
      </c>
      <c r="BP161">
        <v>2.9850746268656714</v>
      </c>
      <c r="BQ161">
        <v>0</v>
      </c>
      <c r="BR161">
        <v>0</v>
      </c>
      <c r="BS161">
        <v>0</v>
      </c>
      <c r="BU161">
        <v>0</v>
      </c>
      <c r="BV161">
        <v>2.9850746268656714</v>
      </c>
      <c r="BW161">
        <v>0</v>
      </c>
      <c r="BX161">
        <v>0</v>
      </c>
      <c r="BY161">
        <v>1.4925373134328357</v>
      </c>
      <c r="BZ161">
        <v>0.20807453416149066</v>
      </c>
    </row>
    <row r="162" spans="1:78" x14ac:dyDescent="0.35">
      <c r="A162" s="1" t="str">
        <f t="shared" si="1"/>
        <v>EGY-NIL-111141-GZI1</v>
      </c>
      <c r="B162" t="s">
        <v>1178</v>
      </c>
      <c r="C162" t="s">
        <v>13</v>
      </c>
      <c r="D162" t="s">
        <v>14</v>
      </c>
      <c r="E162">
        <v>5027</v>
      </c>
      <c r="F162" t="s">
        <v>1306</v>
      </c>
      <c r="G162" t="s">
        <v>16</v>
      </c>
      <c r="H162">
        <v>0</v>
      </c>
      <c r="J162" t="s">
        <v>1307</v>
      </c>
      <c r="P162">
        <v>294.41846956175817</v>
      </c>
      <c r="Q162">
        <v>64.411764705882362</v>
      </c>
      <c r="S162">
        <v>0.88235294117647056</v>
      </c>
      <c r="U162">
        <v>7.0588235294117645</v>
      </c>
      <c r="V162">
        <v>10.887096774193546</v>
      </c>
      <c r="AB162">
        <v>27.058823529411764</v>
      </c>
      <c r="AQ162">
        <v>0</v>
      </c>
      <c r="AR162">
        <v>0</v>
      </c>
      <c r="AT162">
        <v>0</v>
      </c>
      <c r="AV162">
        <v>0</v>
      </c>
      <c r="AW162">
        <v>0</v>
      </c>
      <c r="AY162">
        <v>0</v>
      </c>
      <c r="AZ162">
        <v>0.58823529411764708</v>
      </c>
      <c r="BA162">
        <v>0</v>
      </c>
      <c r="BC162">
        <v>0</v>
      </c>
      <c r="BD162">
        <v>0.80645161290322576</v>
      </c>
      <c r="BE162">
        <v>0</v>
      </c>
      <c r="BG162">
        <v>0</v>
      </c>
      <c r="BH162">
        <v>5.4545454545454541</v>
      </c>
      <c r="BI162">
        <v>0</v>
      </c>
      <c r="BJ162">
        <v>0</v>
      </c>
      <c r="BK162">
        <v>7.2727272727272725</v>
      </c>
      <c r="BL162">
        <v>69.090909090909093</v>
      </c>
      <c r="BM162">
        <v>7.2727272727272725</v>
      </c>
      <c r="BN162">
        <v>3.6363636363636362</v>
      </c>
      <c r="BO162">
        <v>0</v>
      </c>
      <c r="BP162">
        <v>0</v>
      </c>
      <c r="BQ162">
        <v>0</v>
      </c>
      <c r="BR162">
        <v>0</v>
      </c>
      <c r="BS162">
        <v>0</v>
      </c>
      <c r="BU162">
        <v>0</v>
      </c>
      <c r="BV162">
        <v>7.2727272727272725</v>
      </c>
      <c r="BW162">
        <v>0</v>
      </c>
      <c r="BX162">
        <v>0</v>
      </c>
      <c r="BY162">
        <v>0</v>
      </c>
      <c r="BZ162">
        <v>9.3283582089552258E-2</v>
      </c>
    </row>
    <row r="163" spans="1:78" x14ac:dyDescent="0.35">
      <c r="A163" s="1" t="str">
        <f t="shared" si="1"/>
        <v>EGY-NIL-111142-GZI1</v>
      </c>
      <c r="B163" t="s">
        <v>1179</v>
      </c>
      <c r="C163" t="s">
        <v>13</v>
      </c>
      <c r="D163" t="s">
        <v>14</v>
      </c>
      <c r="E163">
        <v>5027</v>
      </c>
      <c r="F163" t="s">
        <v>1306</v>
      </c>
      <c r="G163" t="s">
        <v>16</v>
      </c>
      <c r="H163">
        <v>0</v>
      </c>
      <c r="J163" t="s">
        <v>1307</v>
      </c>
      <c r="P163">
        <v>275.9865119574979</v>
      </c>
      <c r="Q163">
        <v>83.391003460207614</v>
      </c>
      <c r="S163">
        <v>3.1141868512110724</v>
      </c>
      <c r="U163">
        <v>6.2283737024221448</v>
      </c>
      <c r="V163">
        <v>9.9999999999999982</v>
      </c>
      <c r="AB163">
        <v>6.5743944636678204</v>
      </c>
      <c r="AQ163">
        <v>0</v>
      </c>
      <c r="AR163">
        <v>0</v>
      </c>
      <c r="AT163">
        <v>0</v>
      </c>
      <c r="AV163">
        <v>0</v>
      </c>
      <c r="AW163">
        <v>0</v>
      </c>
      <c r="AY163">
        <v>0</v>
      </c>
      <c r="AZ163">
        <v>0.69204152249134954</v>
      </c>
      <c r="BA163">
        <v>0</v>
      </c>
      <c r="BC163">
        <v>0</v>
      </c>
      <c r="BD163">
        <v>0.74074074074074081</v>
      </c>
      <c r="BE163">
        <v>0</v>
      </c>
      <c r="BG163">
        <v>0</v>
      </c>
      <c r="BH163">
        <v>4.4247787610619476</v>
      </c>
      <c r="BI163">
        <v>0.88495575221238942</v>
      </c>
      <c r="BJ163">
        <v>0</v>
      </c>
      <c r="BK163">
        <v>0.88495575221238942</v>
      </c>
      <c r="BL163">
        <v>56.637168141592923</v>
      </c>
      <c r="BM163">
        <v>1.7699115044247788</v>
      </c>
      <c r="BN163">
        <v>5.3097345132743365</v>
      </c>
      <c r="BO163">
        <v>0.88495575221238942</v>
      </c>
      <c r="BP163">
        <v>7.0796460176991154</v>
      </c>
      <c r="BQ163">
        <v>0</v>
      </c>
      <c r="BR163">
        <v>0</v>
      </c>
      <c r="BS163">
        <v>0</v>
      </c>
      <c r="BU163">
        <v>0</v>
      </c>
      <c r="BV163">
        <v>18.584070796460178</v>
      </c>
      <c r="BW163">
        <v>3.5398230088495577</v>
      </c>
      <c r="BX163">
        <v>0</v>
      </c>
      <c r="BY163">
        <v>0</v>
      </c>
      <c r="BZ163">
        <v>0.18778280542986425</v>
      </c>
    </row>
    <row r="164" spans="1:78" x14ac:dyDescent="0.35">
      <c r="A164" s="1" t="str">
        <f t="shared" si="1"/>
        <v>EGY-NIL-111143-GZI1</v>
      </c>
      <c r="B164" t="s">
        <v>1180</v>
      </c>
      <c r="C164" t="s">
        <v>13</v>
      </c>
      <c r="D164" t="s">
        <v>14</v>
      </c>
      <c r="E164">
        <v>5027</v>
      </c>
      <c r="F164" t="s">
        <v>1306</v>
      </c>
      <c r="G164" t="s">
        <v>16</v>
      </c>
      <c r="H164">
        <v>0</v>
      </c>
      <c r="J164" t="s">
        <v>1307</v>
      </c>
      <c r="P164">
        <v>423.73984410768304</v>
      </c>
      <c r="Q164">
        <v>78.358208955223887</v>
      </c>
      <c r="S164">
        <v>6.7164179104477615</v>
      </c>
      <c r="U164">
        <v>5.2238805970149249</v>
      </c>
      <c r="V164">
        <v>13.008130081300811</v>
      </c>
      <c r="AB164">
        <v>7.08955223880597</v>
      </c>
      <c r="AQ164">
        <v>0</v>
      </c>
      <c r="AR164">
        <v>0</v>
      </c>
      <c r="AT164">
        <v>0</v>
      </c>
      <c r="AV164">
        <v>0</v>
      </c>
      <c r="AW164">
        <v>0</v>
      </c>
      <c r="AY164">
        <v>0</v>
      </c>
      <c r="AZ164">
        <v>1.4925373134328357</v>
      </c>
      <c r="BA164">
        <v>0</v>
      </c>
      <c r="BC164">
        <v>0</v>
      </c>
      <c r="BD164">
        <v>1.6260162601626014</v>
      </c>
      <c r="BE164">
        <v>1.1194029850746268</v>
      </c>
      <c r="BG164">
        <v>0</v>
      </c>
      <c r="BH164">
        <v>0.49261083743842365</v>
      </c>
      <c r="BI164">
        <v>0.49261083743842365</v>
      </c>
      <c r="BJ164">
        <v>0</v>
      </c>
      <c r="BK164">
        <v>0.98522167487684731</v>
      </c>
      <c r="BL164">
        <v>78.817733990147801</v>
      </c>
      <c r="BM164">
        <v>0</v>
      </c>
      <c r="BN164">
        <v>4.9261083743842367</v>
      </c>
      <c r="BO164">
        <v>12.315270935960591</v>
      </c>
      <c r="BP164">
        <v>0.49261083743842365</v>
      </c>
      <c r="BQ164">
        <v>1.4778325123152709</v>
      </c>
      <c r="BR164">
        <v>0</v>
      </c>
      <c r="BS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0.41683778234086238</v>
      </c>
    </row>
    <row r="165" spans="1:78" x14ac:dyDescent="0.35">
      <c r="A165" s="1" t="str">
        <f t="shared" si="1"/>
        <v>EGY-NIL-111144-GZI1</v>
      </c>
      <c r="B165" t="s">
        <v>1181</v>
      </c>
      <c r="C165" t="s">
        <v>13</v>
      </c>
      <c r="D165" t="s">
        <v>14</v>
      </c>
      <c r="E165">
        <v>5027</v>
      </c>
      <c r="F165" t="s">
        <v>1306</v>
      </c>
      <c r="G165" t="s">
        <v>16</v>
      </c>
      <c r="H165">
        <v>0</v>
      </c>
      <c r="J165" t="s">
        <v>1307</v>
      </c>
      <c r="P165">
        <v>964.7561704912124</v>
      </c>
      <c r="Q165">
        <v>89.928057553956833</v>
      </c>
      <c r="S165">
        <v>0.35971223021582738</v>
      </c>
      <c r="U165">
        <v>0</v>
      </c>
      <c r="V165">
        <v>0.35971223021582738</v>
      </c>
      <c r="AB165">
        <v>0</v>
      </c>
      <c r="AQ165">
        <v>0</v>
      </c>
      <c r="AR165">
        <v>0</v>
      </c>
      <c r="AT165">
        <v>2.877697841726619</v>
      </c>
      <c r="AV165">
        <v>0</v>
      </c>
      <c r="AW165">
        <v>0</v>
      </c>
      <c r="AY165">
        <v>5.3956834532374103</v>
      </c>
      <c r="AZ165">
        <v>0.71942446043165476</v>
      </c>
      <c r="BA165">
        <v>0</v>
      </c>
      <c r="BC165">
        <v>0</v>
      </c>
      <c r="BD165">
        <v>9.7122302158273399</v>
      </c>
      <c r="BE165">
        <v>0</v>
      </c>
      <c r="BG165">
        <v>0</v>
      </c>
      <c r="BH165">
        <v>5.9405940594059405</v>
      </c>
      <c r="BI165">
        <v>3.4653465346534658</v>
      </c>
      <c r="BJ165">
        <v>0.99009900990099009</v>
      </c>
      <c r="BK165">
        <v>4.9504950495049505</v>
      </c>
      <c r="BL165">
        <v>8.4158415841584162</v>
      </c>
      <c r="BM165">
        <v>12.376237623762377</v>
      </c>
      <c r="BN165">
        <v>1.9801980198019802</v>
      </c>
      <c r="BO165">
        <v>0</v>
      </c>
      <c r="BP165">
        <v>10.89108910891089</v>
      </c>
      <c r="BQ165">
        <v>0</v>
      </c>
      <c r="BR165">
        <v>0</v>
      </c>
      <c r="BS165">
        <v>9.4059405940594054</v>
      </c>
      <c r="BU165">
        <v>0</v>
      </c>
      <c r="BV165">
        <v>13.366336633663368</v>
      </c>
      <c r="BW165">
        <v>2.4752475247524752</v>
      </c>
      <c r="BX165">
        <v>0</v>
      </c>
      <c r="BY165">
        <v>25.742574257425741</v>
      </c>
      <c r="BZ165">
        <v>0.37132352941176472</v>
      </c>
    </row>
    <row r="166" spans="1:78" x14ac:dyDescent="0.35">
      <c r="A166" s="1" t="str">
        <f t="shared" si="1"/>
        <v>EGY-NIL-111145-GZI1</v>
      </c>
      <c r="B166" t="s">
        <v>1182</v>
      </c>
      <c r="C166" t="s">
        <v>13</v>
      </c>
      <c r="D166" t="s">
        <v>14</v>
      </c>
      <c r="E166">
        <v>5027</v>
      </c>
      <c r="F166" t="s">
        <v>1306</v>
      </c>
      <c r="G166" t="s">
        <v>16</v>
      </c>
      <c r="H166">
        <v>0</v>
      </c>
      <c r="J166" t="s">
        <v>1307</v>
      </c>
      <c r="P166">
        <v>715.09064954495307</v>
      </c>
      <c r="Q166">
        <v>95.238095238095227</v>
      </c>
      <c r="S166">
        <v>2.3809523809523809</v>
      </c>
      <c r="U166">
        <v>1.9047619047619049</v>
      </c>
      <c r="V166">
        <v>4.3062200956937806</v>
      </c>
      <c r="AB166">
        <v>0</v>
      </c>
      <c r="AQ166">
        <v>0</v>
      </c>
      <c r="AR166">
        <v>0</v>
      </c>
      <c r="AS166">
        <v>0</v>
      </c>
      <c r="AT166">
        <v>0</v>
      </c>
      <c r="AV166">
        <v>0</v>
      </c>
      <c r="AW166">
        <v>0</v>
      </c>
      <c r="AX166">
        <v>29.629629629629626</v>
      </c>
      <c r="AY166">
        <v>0</v>
      </c>
      <c r="AZ166">
        <v>0</v>
      </c>
      <c r="BA166">
        <v>0</v>
      </c>
      <c r="BB166">
        <v>70.370370370370367</v>
      </c>
      <c r="BC166">
        <v>0</v>
      </c>
      <c r="BD166">
        <v>0</v>
      </c>
      <c r="BE166">
        <v>0.47619047619047622</v>
      </c>
      <c r="BG166">
        <v>0</v>
      </c>
      <c r="BH166">
        <v>5.6074766355140184</v>
      </c>
      <c r="BI166">
        <v>0.93457943925233633</v>
      </c>
      <c r="BJ166">
        <v>0</v>
      </c>
      <c r="BK166">
        <v>4.2056074766355138</v>
      </c>
      <c r="BL166">
        <v>4.2056074766355138</v>
      </c>
      <c r="BM166">
        <v>10.747663551401869</v>
      </c>
      <c r="BN166">
        <v>0</v>
      </c>
      <c r="BO166">
        <v>0</v>
      </c>
      <c r="BP166">
        <v>18.224299065420556</v>
      </c>
      <c r="BQ166">
        <v>0</v>
      </c>
      <c r="BR166">
        <v>0</v>
      </c>
      <c r="BS166">
        <v>1.8691588785046727</v>
      </c>
      <c r="BU166">
        <v>0.93457943925233633</v>
      </c>
      <c r="BV166">
        <v>2.3364485981308412</v>
      </c>
      <c r="BW166">
        <v>13.084112149532709</v>
      </c>
      <c r="BX166">
        <v>0</v>
      </c>
      <c r="BY166">
        <v>37.850467289719624</v>
      </c>
      <c r="BZ166">
        <v>0.27330779054916987</v>
      </c>
    </row>
    <row r="167" spans="1:78" x14ac:dyDescent="0.35">
      <c r="A167" s="1" t="str">
        <f t="shared" si="1"/>
        <v>EGY-NIL-111146-GZI1</v>
      </c>
      <c r="B167" t="s">
        <v>1183</v>
      </c>
      <c r="C167" t="s">
        <v>13</v>
      </c>
      <c r="D167" t="s">
        <v>14</v>
      </c>
      <c r="E167">
        <v>5027</v>
      </c>
      <c r="F167" t="s">
        <v>1306</v>
      </c>
      <c r="G167" t="s">
        <v>16</v>
      </c>
      <c r="H167">
        <v>0</v>
      </c>
      <c r="J167" t="s">
        <v>1307</v>
      </c>
      <c r="P167">
        <v>1070.6352264197346</v>
      </c>
      <c r="Q167">
        <v>98.662207357859529</v>
      </c>
      <c r="S167">
        <v>0</v>
      </c>
      <c r="U167">
        <v>0</v>
      </c>
      <c r="V167">
        <v>0</v>
      </c>
      <c r="AB167">
        <v>0</v>
      </c>
      <c r="AQ167">
        <v>0</v>
      </c>
      <c r="AR167">
        <v>0</v>
      </c>
      <c r="AT167">
        <v>0</v>
      </c>
      <c r="AV167">
        <v>0</v>
      </c>
      <c r="AW167">
        <v>0</v>
      </c>
      <c r="AY167">
        <v>0.33444816053511706</v>
      </c>
      <c r="AZ167">
        <v>1.0033444816053512</v>
      </c>
      <c r="BA167">
        <v>0</v>
      </c>
      <c r="BC167">
        <v>0</v>
      </c>
      <c r="BD167">
        <v>1.3377926421404682</v>
      </c>
      <c r="BE167">
        <v>0</v>
      </c>
      <c r="BG167">
        <v>0.84745762711864403</v>
      </c>
      <c r="BH167">
        <v>5.0847457627118651</v>
      </c>
      <c r="BI167">
        <v>3.3898305084745761</v>
      </c>
      <c r="BJ167">
        <v>0</v>
      </c>
      <c r="BK167">
        <v>1.6949152542372881</v>
      </c>
      <c r="BL167">
        <v>8.4745762711864394</v>
      </c>
      <c r="BM167">
        <v>6.7796610169491522</v>
      </c>
      <c r="BN167">
        <v>3.3898305084745761</v>
      </c>
      <c r="BO167">
        <v>0</v>
      </c>
      <c r="BP167">
        <v>38.135593220338976</v>
      </c>
      <c r="BQ167">
        <v>0</v>
      </c>
      <c r="BR167">
        <v>0</v>
      </c>
      <c r="BS167">
        <v>0.84745762711864403</v>
      </c>
      <c r="BU167">
        <v>1.6949152542372881</v>
      </c>
      <c r="BV167">
        <v>1.6949152542372881</v>
      </c>
      <c r="BW167">
        <v>0</v>
      </c>
      <c r="BX167">
        <v>0</v>
      </c>
      <c r="BY167">
        <v>26.271186440677965</v>
      </c>
      <c r="BZ167">
        <v>0.23694779116465867</v>
      </c>
    </row>
    <row r="168" spans="1:78" x14ac:dyDescent="0.35">
      <c r="A168" s="1" t="str">
        <f t="shared" si="1"/>
        <v>EGY-NIL-111147-GZI1</v>
      </c>
      <c r="B168" t="s">
        <v>1184</v>
      </c>
      <c r="C168" t="s">
        <v>13</v>
      </c>
      <c r="D168" t="s">
        <v>14</v>
      </c>
      <c r="E168">
        <v>5027</v>
      </c>
      <c r="F168" t="s">
        <v>1306</v>
      </c>
      <c r="G168" t="s">
        <v>16</v>
      </c>
      <c r="H168">
        <v>0</v>
      </c>
      <c r="J168" t="s">
        <v>1307</v>
      </c>
      <c r="P168">
        <v>714.00850478851919</v>
      </c>
      <c r="Q168">
        <v>88.194444444444443</v>
      </c>
      <c r="S168">
        <v>0.69444444444444442</v>
      </c>
      <c r="U168">
        <v>0.34722222222222221</v>
      </c>
      <c r="V168">
        <v>1.1538461538461535</v>
      </c>
      <c r="AB168">
        <v>0.34722222222222221</v>
      </c>
      <c r="AQ168">
        <v>0</v>
      </c>
      <c r="AR168">
        <v>0.69444444444444442</v>
      </c>
      <c r="AT168">
        <v>0</v>
      </c>
      <c r="AV168">
        <v>0</v>
      </c>
      <c r="AW168">
        <v>0</v>
      </c>
      <c r="AY168">
        <v>0</v>
      </c>
      <c r="AZ168">
        <v>0.34722222222222221</v>
      </c>
      <c r="BA168">
        <v>0</v>
      </c>
      <c r="BC168">
        <v>0</v>
      </c>
      <c r="BD168">
        <v>1.1538461538461535</v>
      </c>
      <c r="BE168">
        <v>9.375</v>
      </c>
      <c r="BG168">
        <v>0</v>
      </c>
      <c r="BH168">
        <v>2.2727272727272729</v>
      </c>
      <c r="BI168">
        <v>2.2727272727272729</v>
      </c>
      <c r="BJ168">
        <v>2.2727272727272729</v>
      </c>
      <c r="BK168">
        <v>3.4090909090909087</v>
      </c>
      <c r="BL168">
        <v>43.18181818181818</v>
      </c>
      <c r="BM168">
        <v>5.6818181818181817</v>
      </c>
      <c r="BN168">
        <v>34.090909090909093</v>
      </c>
      <c r="BO168">
        <v>0</v>
      </c>
      <c r="BP168">
        <v>1.1363636363636365</v>
      </c>
      <c r="BQ168">
        <v>0</v>
      </c>
      <c r="BR168">
        <v>0</v>
      </c>
      <c r="BS168">
        <v>0</v>
      </c>
      <c r="BU168">
        <v>0</v>
      </c>
      <c r="BV168">
        <v>1.1363636363636365</v>
      </c>
      <c r="BW168">
        <v>3.4090909090909087</v>
      </c>
      <c r="BX168">
        <v>0</v>
      </c>
      <c r="BY168">
        <v>1.1363636363636365</v>
      </c>
      <c r="BZ168">
        <v>8.9743589743589744E-2</v>
      </c>
    </row>
    <row r="169" spans="1:78" x14ac:dyDescent="0.35">
      <c r="A169" s="1" t="str">
        <f t="shared" si="1"/>
        <v>EGY-NIL-111148-GZI1</v>
      </c>
      <c r="B169" t="s">
        <v>1185</v>
      </c>
      <c r="C169" t="s">
        <v>13</v>
      </c>
      <c r="D169" t="s">
        <v>14</v>
      </c>
      <c r="E169">
        <v>5027</v>
      </c>
      <c r="F169" t="s">
        <v>1306</v>
      </c>
      <c r="G169" t="s">
        <v>16</v>
      </c>
      <c r="H169">
        <v>0</v>
      </c>
      <c r="J169" t="s">
        <v>1307</v>
      </c>
      <c r="P169">
        <v>238.84105449107784</v>
      </c>
      <c r="Q169">
        <v>90.689655172413794</v>
      </c>
      <c r="S169">
        <v>1.0344827586206897</v>
      </c>
      <c r="U169">
        <v>0.68965517241379315</v>
      </c>
      <c r="V169">
        <v>1.8518518518518525</v>
      </c>
      <c r="AB169">
        <v>1.0344827586206895</v>
      </c>
      <c r="AQ169">
        <v>0</v>
      </c>
      <c r="AR169">
        <v>0</v>
      </c>
      <c r="AT169">
        <v>0</v>
      </c>
      <c r="AV169">
        <v>0</v>
      </c>
      <c r="AW169">
        <v>0</v>
      </c>
      <c r="AY169">
        <v>0.34482758620689657</v>
      </c>
      <c r="AZ169">
        <v>0.34482758620689657</v>
      </c>
      <c r="BA169">
        <v>0</v>
      </c>
      <c r="BC169">
        <v>0</v>
      </c>
      <c r="BD169">
        <v>0.74074074074074092</v>
      </c>
      <c r="BE169">
        <v>5.8620689655172411</v>
      </c>
      <c r="BG169">
        <v>0</v>
      </c>
      <c r="BH169">
        <v>21.5311004784689</v>
      </c>
      <c r="BI169">
        <v>0</v>
      </c>
      <c r="BJ169">
        <v>0.9569377990430622</v>
      </c>
      <c r="BK169">
        <v>1.4354066985645932</v>
      </c>
      <c r="BL169">
        <v>43.062200956937801</v>
      </c>
      <c r="BM169">
        <v>0.9569377990430622</v>
      </c>
      <c r="BN169">
        <v>4.7846889952153111</v>
      </c>
      <c r="BO169">
        <v>0</v>
      </c>
      <c r="BP169">
        <v>2.3923444976076551</v>
      </c>
      <c r="BQ169">
        <v>0</v>
      </c>
      <c r="BR169">
        <v>0</v>
      </c>
      <c r="BS169">
        <v>0</v>
      </c>
      <c r="BU169">
        <v>0.4784688995215311</v>
      </c>
      <c r="BV169">
        <v>23.444976076555022</v>
      </c>
      <c r="BW169">
        <v>0.4784688995215311</v>
      </c>
      <c r="BX169">
        <v>0.4784688995215311</v>
      </c>
      <c r="BY169">
        <v>0</v>
      </c>
      <c r="BZ169">
        <v>0.72068965517241379</v>
      </c>
    </row>
    <row r="170" spans="1:78" x14ac:dyDescent="0.35">
      <c r="A170" s="1" t="str">
        <f t="shared" si="1"/>
        <v>EGY-NIL-111149-GZI1</v>
      </c>
      <c r="B170" t="s">
        <v>1186</v>
      </c>
      <c r="C170" t="s">
        <v>13</v>
      </c>
      <c r="D170" t="s">
        <v>14</v>
      </c>
      <c r="E170">
        <v>5027</v>
      </c>
      <c r="F170" t="s">
        <v>1306</v>
      </c>
      <c r="G170" t="s">
        <v>16</v>
      </c>
      <c r="H170">
        <v>0</v>
      </c>
      <c r="J170" t="s">
        <v>1307</v>
      </c>
      <c r="P170">
        <v>1226.8330334752463</v>
      </c>
      <c r="Q170">
        <v>93.703703703703695</v>
      </c>
      <c r="S170">
        <v>0</v>
      </c>
      <c r="U170">
        <v>0</v>
      </c>
      <c r="V170">
        <v>0</v>
      </c>
      <c r="AB170">
        <v>0.37037037037037041</v>
      </c>
      <c r="AQ170">
        <v>0</v>
      </c>
      <c r="AR170">
        <v>0</v>
      </c>
      <c r="AT170">
        <v>2.5925925925925926</v>
      </c>
      <c r="AV170">
        <v>0</v>
      </c>
      <c r="AW170">
        <v>0</v>
      </c>
      <c r="AY170">
        <v>1.1111111111111112</v>
      </c>
      <c r="AZ170">
        <v>1.1111111111111112</v>
      </c>
      <c r="BA170">
        <v>0</v>
      </c>
      <c r="BC170">
        <v>0</v>
      </c>
      <c r="BD170">
        <v>4.8872180451127818</v>
      </c>
      <c r="BE170">
        <v>1.1111111111111112</v>
      </c>
      <c r="BG170">
        <v>0</v>
      </c>
      <c r="BH170">
        <v>10.416666666666668</v>
      </c>
      <c r="BI170">
        <v>2.083333333333333</v>
      </c>
      <c r="BJ170">
        <v>0</v>
      </c>
      <c r="BK170">
        <v>2.083333333333333</v>
      </c>
      <c r="BL170">
        <v>64.583333333333329</v>
      </c>
      <c r="BM170">
        <v>2.083333333333333</v>
      </c>
      <c r="BN170">
        <v>0</v>
      </c>
      <c r="BO170">
        <v>0</v>
      </c>
      <c r="BP170">
        <v>8.3333333333333321</v>
      </c>
      <c r="BQ170">
        <v>0</v>
      </c>
      <c r="BR170">
        <v>0</v>
      </c>
      <c r="BS170">
        <v>0</v>
      </c>
      <c r="BU170">
        <v>0</v>
      </c>
      <c r="BV170">
        <v>10.416666666666668</v>
      </c>
      <c r="BW170">
        <v>0</v>
      </c>
      <c r="BX170">
        <v>0</v>
      </c>
      <c r="BY170">
        <v>0</v>
      </c>
      <c r="BZ170">
        <v>0.2162162162162162</v>
      </c>
    </row>
    <row r="171" spans="1:78" x14ac:dyDescent="0.35">
      <c r="A171" s="1" t="str">
        <f t="shared" si="1"/>
        <v>EGY-NIL-111150-GZI1</v>
      </c>
      <c r="B171" t="s">
        <v>1187</v>
      </c>
      <c r="C171" t="s">
        <v>13</v>
      </c>
      <c r="D171" t="s">
        <v>14</v>
      </c>
      <c r="E171">
        <v>5027</v>
      </c>
      <c r="F171" t="s">
        <v>1306</v>
      </c>
      <c r="G171" t="s">
        <v>16</v>
      </c>
      <c r="H171">
        <v>0</v>
      </c>
      <c r="J171" t="s">
        <v>1307</v>
      </c>
      <c r="P171">
        <v>340.0818233758672</v>
      </c>
      <c r="Q171">
        <v>12.931034482758621</v>
      </c>
      <c r="S171">
        <v>0.86206896551724133</v>
      </c>
      <c r="U171">
        <v>2.1551724137931036</v>
      </c>
      <c r="V171">
        <v>18.421052631578949</v>
      </c>
      <c r="AB171">
        <v>83.189655172413794</v>
      </c>
      <c r="AQ171">
        <v>0.21551724137931033</v>
      </c>
      <c r="AR171">
        <v>0.21551724137931033</v>
      </c>
      <c r="AS171">
        <v>0</v>
      </c>
      <c r="AT171">
        <v>0</v>
      </c>
      <c r="AV171">
        <v>0</v>
      </c>
      <c r="AW171">
        <v>0</v>
      </c>
      <c r="AX171">
        <v>53.846153846153847</v>
      </c>
      <c r="AY171">
        <v>0</v>
      </c>
      <c r="AZ171">
        <v>0</v>
      </c>
      <c r="BA171">
        <v>0</v>
      </c>
      <c r="BB171">
        <v>46.153846153846153</v>
      </c>
      <c r="BC171">
        <v>0</v>
      </c>
      <c r="BD171">
        <v>2.6315789473684204</v>
      </c>
      <c r="BE171">
        <v>0.43103448275862066</v>
      </c>
      <c r="BG171">
        <v>0</v>
      </c>
      <c r="BH171">
        <v>4.1958041958041958</v>
      </c>
      <c r="BI171">
        <v>0</v>
      </c>
      <c r="BJ171">
        <v>0</v>
      </c>
      <c r="BK171">
        <v>1.048951048951049</v>
      </c>
      <c r="BL171">
        <v>62.23776223776224</v>
      </c>
      <c r="BM171">
        <v>16.433566433566433</v>
      </c>
      <c r="BN171">
        <v>3.1468531468531467</v>
      </c>
      <c r="BO171">
        <v>0</v>
      </c>
      <c r="BP171">
        <v>1.7482517482517483</v>
      </c>
      <c r="BQ171">
        <v>0</v>
      </c>
      <c r="BR171">
        <v>0</v>
      </c>
      <c r="BS171">
        <v>0</v>
      </c>
      <c r="BU171">
        <v>0</v>
      </c>
      <c r="BV171">
        <v>7.6923076923076925</v>
      </c>
      <c r="BW171">
        <v>1.3986013986013985</v>
      </c>
      <c r="BX171">
        <v>0</v>
      </c>
      <c r="BY171">
        <v>2.0979020979020979</v>
      </c>
      <c r="BZ171">
        <v>0.583673469387755</v>
      </c>
    </row>
    <row r="172" spans="1:78" x14ac:dyDescent="0.35">
      <c r="A172" s="1" t="str">
        <f t="shared" si="1"/>
        <v>EGY-NIL-111151-GZI1</v>
      </c>
      <c r="B172" t="s">
        <v>1188</v>
      </c>
      <c r="C172" t="s">
        <v>13</v>
      </c>
      <c r="D172" t="s">
        <v>14</v>
      </c>
      <c r="E172">
        <v>5027</v>
      </c>
      <c r="F172" t="s">
        <v>1306</v>
      </c>
      <c r="G172" t="s">
        <v>16</v>
      </c>
      <c r="H172">
        <v>0</v>
      </c>
      <c r="J172" t="s">
        <v>1307</v>
      </c>
      <c r="P172">
        <v>163.88302377348262</v>
      </c>
      <c r="Q172">
        <v>79.63636363636364</v>
      </c>
      <c r="S172">
        <v>0.72727272727272729</v>
      </c>
      <c r="U172">
        <v>1.4545454545454546</v>
      </c>
      <c r="V172">
        <v>2.6431718061674001</v>
      </c>
      <c r="AB172">
        <v>2.5454545454545454</v>
      </c>
      <c r="AQ172">
        <v>0</v>
      </c>
      <c r="AR172">
        <v>0</v>
      </c>
      <c r="AT172">
        <v>0</v>
      </c>
      <c r="AV172">
        <v>0</v>
      </c>
      <c r="AW172">
        <v>0</v>
      </c>
      <c r="AY172">
        <v>0</v>
      </c>
      <c r="AZ172">
        <v>0.72727272727272729</v>
      </c>
      <c r="BA172">
        <v>0</v>
      </c>
      <c r="BC172">
        <v>0</v>
      </c>
      <c r="BD172">
        <v>0.88105726872246692</v>
      </c>
      <c r="BE172">
        <v>14.909090909090908</v>
      </c>
      <c r="BG172">
        <v>0</v>
      </c>
      <c r="BH172">
        <v>8.7452471482889731</v>
      </c>
      <c r="BI172">
        <v>0</v>
      </c>
      <c r="BJ172">
        <v>0.76045627376425851</v>
      </c>
      <c r="BK172">
        <v>0.76045627376425851</v>
      </c>
      <c r="BL172">
        <v>24.714828897338407</v>
      </c>
      <c r="BM172">
        <v>1.1406844106463878</v>
      </c>
      <c r="BN172">
        <v>1.9011406844106462</v>
      </c>
      <c r="BO172">
        <v>0</v>
      </c>
      <c r="BP172">
        <v>31.178707224334602</v>
      </c>
      <c r="BQ172">
        <v>0</v>
      </c>
      <c r="BR172">
        <v>0</v>
      </c>
      <c r="BS172">
        <v>0</v>
      </c>
      <c r="BU172">
        <v>0</v>
      </c>
      <c r="BV172">
        <v>19.391634980988592</v>
      </c>
      <c r="BW172">
        <v>0</v>
      </c>
      <c r="BX172">
        <v>0</v>
      </c>
      <c r="BY172">
        <v>11.406844106463879</v>
      </c>
      <c r="BZ172">
        <v>0.36886395511921455</v>
      </c>
    </row>
    <row r="173" spans="1:78" x14ac:dyDescent="0.35">
      <c r="A173" s="1" t="str">
        <f t="shared" si="1"/>
        <v>EGY-NIL-111152-GZI1</v>
      </c>
      <c r="B173" t="s">
        <v>1189</v>
      </c>
      <c r="C173" t="s">
        <v>13</v>
      </c>
      <c r="D173" t="s">
        <v>14</v>
      </c>
      <c r="E173">
        <v>5027</v>
      </c>
      <c r="F173" t="s">
        <v>1306</v>
      </c>
      <c r="G173" t="s">
        <v>16</v>
      </c>
      <c r="H173">
        <v>0</v>
      </c>
      <c r="J173" t="s">
        <v>1307</v>
      </c>
      <c r="Q173">
        <v>74.390243902439025</v>
      </c>
      <c r="S173">
        <v>0</v>
      </c>
      <c r="U173">
        <v>4.8780487804878048</v>
      </c>
      <c r="V173">
        <v>6.1538461538461542</v>
      </c>
      <c r="AB173">
        <v>6.0975609756097562</v>
      </c>
      <c r="AQ173">
        <v>0</v>
      </c>
      <c r="AR173">
        <v>0</v>
      </c>
      <c r="AT173">
        <v>0</v>
      </c>
      <c r="AV173">
        <v>0</v>
      </c>
      <c r="AW173">
        <v>0</v>
      </c>
      <c r="AY173">
        <v>0</v>
      </c>
      <c r="AZ173">
        <v>0</v>
      </c>
      <c r="BA173">
        <v>0</v>
      </c>
      <c r="BC173">
        <v>0</v>
      </c>
      <c r="BD173">
        <v>0</v>
      </c>
      <c r="BE173">
        <v>14.634146341463415</v>
      </c>
      <c r="BG173">
        <v>0.49261083743842365</v>
      </c>
      <c r="BH173">
        <v>7.8817733990147794</v>
      </c>
      <c r="BI173">
        <v>0.49261083743842365</v>
      </c>
      <c r="BJ173">
        <v>0.49261083743842365</v>
      </c>
      <c r="BK173">
        <v>0.98522167487684731</v>
      </c>
      <c r="BL173">
        <v>17.733990147783253</v>
      </c>
      <c r="BM173">
        <v>1.4778325123152709</v>
      </c>
      <c r="BN173">
        <v>0.49261083743842365</v>
      </c>
      <c r="BO173">
        <v>0</v>
      </c>
      <c r="BP173">
        <v>50.73891625615763</v>
      </c>
      <c r="BQ173">
        <v>0</v>
      </c>
      <c r="BR173">
        <v>0</v>
      </c>
      <c r="BS173">
        <v>0.49261083743842365</v>
      </c>
      <c r="BU173">
        <v>0.49261083743842365</v>
      </c>
      <c r="BV173">
        <v>12.807881773399016</v>
      </c>
      <c r="BW173">
        <v>0.98522167487684731</v>
      </c>
      <c r="BX173">
        <v>0</v>
      </c>
      <c r="BY173">
        <v>4.4334975369458123</v>
      </c>
      <c r="BZ173">
        <v>0.33169934640522875</v>
      </c>
    </row>
    <row r="174" spans="1:78" x14ac:dyDescent="0.35">
      <c r="A174" s="1" t="str">
        <f t="shared" si="1"/>
        <v>EGY-NIL-111153-GZI1</v>
      </c>
      <c r="B174" t="s">
        <v>1190</v>
      </c>
      <c r="C174" t="s">
        <v>13</v>
      </c>
      <c r="D174" t="s">
        <v>14</v>
      </c>
      <c r="E174">
        <v>5027</v>
      </c>
      <c r="F174" t="s">
        <v>1306</v>
      </c>
      <c r="G174" t="s">
        <v>16</v>
      </c>
      <c r="H174">
        <v>0</v>
      </c>
      <c r="J174" t="s">
        <v>1307</v>
      </c>
      <c r="Q174">
        <v>82.874617737003049</v>
      </c>
      <c r="S174">
        <v>0.3058103975535168</v>
      </c>
      <c r="U174">
        <v>5.81039755351682</v>
      </c>
      <c r="V174">
        <v>6.6006600660066015</v>
      </c>
      <c r="AB174">
        <v>6.4220183486238529</v>
      </c>
      <c r="AQ174">
        <v>0</v>
      </c>
      <c r="AR174">
        <v>0</v>
      </c>
      <c r="AT174">
        <v>0</v>
      </c>
      <c r="AV174">
        <v>0</v>
      </c>
      <c r="AW174">
        <v>0</v>
      </c>
      <c r="AY174">
        <v>0</v>
      </c>
      <c r="AZ174">
        <v>3.3639143730886847</v>
      </c>
      <c r="BA174">
        <v>0</v>
      </c>
      <c r="BC174">
        <v>0</v>
      </c>
      <c r="BD174">
        <v>3.9603960396039604</v>
      </c>
      <c r="BE174">
        <v>0.9174311926605504</v>
      </c>
      <c r="BG174">
        <v>0</v>
      </c>
      <c r="BH174">
        <v>4.6153846153846159</v>
      </c>
      <c r="BI174">
        <v>2.3076923076923079</v>
      </c>
      <c r="BJ174">
        <v>1.5384615384615385</v>
      </c>
      <c r="BK174">
        <v>1.5384615384615385</v>
      </c>
      <c r="BL174">
        <v>6.1538461538461542</v>
      </c>
      <c r="BM174">
        <v>5.384615384615385</v>
      </c>
      <c r="BN174">
        <v>0.76923076923076927</v>
      </c>
      <c r="BO174">
        <v>0</v>
      </c>
      <c r="BP174">
        <v>14.615384615384617</v>
      </c>
      <c r="BQ174">
        <v>0</v>
      </c>
      <c r="BR174">
        <v>0</v>
      </c>
      <c r="BS174">
        <v>0</v>
      </c>
      <c r="BU174">
        <v>0</v>
      </c>
      <c r="BV174">
        <v>5.384615384615385</v>
      </c>
      <c r="BW174">
        <v>3.0769230769230771</v>
      </c>
      <c r="BX174">
        <v>0</v>
      </c>
      <c r="BY174">
        <v>50.769230769230774</v>
      </c>
      <c r="BZ174">
        <v>0.41935483870967738</v>
      </c>
    </row>
    <row r="175" spans="1:78" x14ac:dyDescent="0.35">
      <c r="A175" s="1" t="str">
        <f t="shared" si="1"/>
        <v>EGY-NIL-111154-GZI1</v>
      </c>
      <c r="B175" t="s">
        <v>1191</v>
      </c>
      <c r="C175" t="s">
        <v>13</v>
      </c>
      <c r="D175" t="s">
        <v>14</v>
      </c>
      <c r="E175">
        <v>5027</v>
      </c>
      <c r="F175" t="s">
        <v>1306</v>
      </c>
      <c r="G175" t="s">
        <v>16</v>
      </c>
      <c r="H175">
        <v>0</v>
      </c>
      <c r="J175" t="s">
        <v>1307</v>
      </c>
      <c r="Q175">
        <v>92.36641221374046</v>
      </c>
      <c r="S175">
        <v>1.5267175572519083</v>
      </c>
      <c r="U175">
        <v>2.6717557251908395</v>
      </c>
      <c r="V175">
        <v>4.3137254901960782</v>
      </c>
      <c r="AB175">
        <v>2.2900763358778624</v>
      </c>
      <c r="AQ175">
        <v>0</v>
      </c>
      <c r="AR175">
        <v>0</v>
      </c>
      <c r="AT175">
        <v>0</v>
      </c>
      <c r="AV175">
        <v>0</v>
      </c>
      <c r="AW175">
        <v>0</v>
      </c>
      <c r="AY175">
        <v>0</v>
      </c>
      <c r="AZ175">
        <v>0.76335877862595414</v>
      </c>
      <c r="BA175">
        <v>0</v>
      </c>
      <c r="BC175">
        <v>0</v>
      </c>
      <c r="BD175">
        <v>0.78431372549019585</v>
      </c>
      <c r="BE175">
        <v>0.38167938931297707</v>
      </c>
      <c r="BG175">
        <v>0</v>
      </c>
      <c r="BH175">
        <v>5.9859154929577469</v>
      </c>
      <c r="BI175">
        <v>0.35211267605633806</v>
      </c>
      <c r="BJ175">
        <v>0</v>
      </c>
      <c r="BK175">
        <v>0.35211267605633806</v>
      </c>
      <c r="BL175">
        <v>8.4507042253521121</v>
      </c>
      <c r="BM175">
        <v>1.4084507042253522</v>
      </c>
      <c r="BN175">
        <v>3.169014084507042</v>
      </c>
      <c r="BO175">
        <v>0</v>
      </c>
      <c r="BP175">
        <v>64.084507042253506</v>
      </c>
      <c r="BQ175">
        <v>0</v>
      </c>
      <c r="BR175">
        <v>0</v>
      </c>
      <c r="BS175">
        <v>0</v>
      </c>
      <c r="BU175">
        <v>0</v>
      </c>
      <c r="BV175">
        <v>7.3943661971830981</v>
      </c>
      <c r="BW175">
        <v>4.929577464788732</v>
      </c>
      <c r="BX175">
        <v>1.056338028169014</v>
      </c>
      <c r="BY175">
        <v>2.816901408450704</v>
      </c>
      <c r="BZ175">
        <v>0.75331564986737409</v>
      </c>
    </row>
    <row r="176" spans="1:78" x14ac:dyDescent="0.35">
      <c r="A176" s="1" t="str">
        <f t="shared" si="1"/>
        <v>EGY-NIL-111155-GZI1</v>
      </c>
      <c r="B176" t="s">
        <v>1192</v>
      </c>
      <c r="C176" t="s">
        <v>13</v>
      </c>
      <c r="D176" t="s">
        <v>14</v>
      </c>
      <c r="E176">
        <v>5027</v>
      </c>
      <c r="F176" t="s">
        <v>1306</v>
      </c>
      <c r="G176" t="s">
        <v>16</v>
      </c>
      <c r="H176">
        <v>0</v>
      </c>
      <c r="J176" t="s">
        <v>1307</v>
      </c>
      <c r="Q176">
        <v>95.319634703196343</v>
      </c>
      <c r="S176">
        <v>1.1415525114155252</v>
      </c>
      <c r="U176">
        <v>0.11415525114155251</v>
      </c>
      <c r="V176">
        <v>1.2865497076023393</v>
      </c>
      <c r="AB176">
        <v>0</v>
      </c>
      <c r="AQ176">
        <v>0</v>
      </c>
      <c r="AR176">
        <v>0</v>
      </c>
      <c r="AT176">
        <v>0</v>
      </c>
      <c r="AV176">
        <v>0</v>
      </c>
      <c r="AW176">
        <v>0</v>
      </c>
      <c r="AY176">
        <v>0</v>
      </c>
      <c r="AZ176">
        <v>0.85616438356164382</v>
      </c>
      <c r="BA176">
        <v>0.17123287671232876</v>
      </c>
      <c r="BC176">
        <v>0</v>
      </c>
      <c r="BD176">
        <v>1.0526315789473684</v>
      </c>
      <c r="BE176">
        <v>2.3972602739726026</v>
      </c>
      <c r="BG176">
        <v>0</v>
      </c>
      <c r="BH176">
        <v>52.427184466019419</v>
      </c>
      <c r="BI176">
        <v>0</v>
      </c>
      <c r="BJ176">
        <v>0.48543689320388345</v>
      </c>
      <c r="BK176">
        <v>1.9417475728155338</v>
      </c>
      <c r="BL176">
        <v>13.592233009708737</v>
      </c>
      <c r="BM176">
        <v>0</v>
      </c>
      <c r="BN176">
        <v>1.4563106796116505</v>
      </c>
      <c r="BO176">
        <v>0</v>
      </c>
      <c r="BP176">
        <v>27.184466019417474</v>
      </c>
      <c r="BQ176">
        <v>0</v>
      </c>
      <c r="BR176">
        <v>0</v>
      </c>
      <c r="BS176">
        <v>0</v>
      </c>
      <c r="BU176">
        <v>0</v>
      </c>
      <c r="BV176">
        <v>2.4271844660194173</v>
      </c>
      <c r="BW176">
        <v>0</v>
      </c>
      <c r="BX176">
        <v>0</v>
      </c>
      <c r="BY176">
        <v>0.48543689320388345</v>
      </c>
      <c r="BZ176">
        <v>0.32237871674491392</v>
      </c>
    </row>
    <row r="177" spans="1:78" x14ac:dyDescent="0.35">
      <c r="A177" s="1" t="str">
        <f t="shared" si="1"/>
        <v>EGY-NIL-111156-GZI1</v>
      </c>
      <c r="B177" t="s">
        <v>1193</v>
      </c>
      <c r="C177" t="s">
        <v>13</v>
      </c>
      <c r="D177" t="s">
        <v>14</v>
      </c>
      <c r="E177">
        <v>5027</v>
      </c>
      <c r="F177" t="s">
        <v>1306</v>
      </c>
      <c r="G177" t="s">
        <v>16</v>
      </c>
      <c r="H177">
        <v>0</v>
      </c>
      <c r="J177" t="s">
        <v>1307</v>
      </c>
      <c r="Q177">
        <v>98.734177215189874</v>
      </c>
      <c r="S177">
        <v>0</v>
      </c>
      <c r="U177">
        <v>0</v>
      </c>
      <c r="V177">
        <v>0</v>
      </c>
      <c r="AB177">
        <v>0</v>
      </c>
      <c r="AQ177">
        <v>0.42194092827004215</v>
      </c>
      <c r="AR177">
        <v>0</v>
      </c>
      <c r="AT177">
        <v>0</v>
      </c>
      <c r="AV177">
        <v>0</v>
      </c>
      <c r="AW177">
        <v>0</v>
      </c>
      <c r="AY177">
        <v>0.8438818565400843</v>
      </c>
      <c r="AZ177">
        <v>0</v>
      </c>
      <c r="BA177">
        <v>0</v>
      </c>
      <c r="BC177">
        <v>0</v>
      </c>
      <c r="BD177">
        <v>1.2658227848101264</v>
      </c>
      <c r="BE177">
        <v>0</v>
      </c>
      <c r="BG177">
        <v>1.4563106796116505</v>
      </c>
      <c r="BH177">
        <v>22.330097087378643</v>
      </c>
      <c r="BI177">
        <v>3.3980582524271843</v>
      </c>
      <c r="BJ177">
        <v>0.97087378640776689</v>
      </c>
      <c r="BK177">
        <v>4.3689320388349513</v>
      </c>
      <c r="BL177">
        <v>18.932038834951456</v>
      </c>
      <c r="BM177">
        <v>1.4563106796116505</v>
      </c>
      <c r="BN177">
        <v>7.7669902912621351</v>
      </c>
      <c r="BO177">
        <v>0</v>
      </c>
      <c r="BP177">
        <v>32.038834951456309</v>
      </c>
      <c r="BQ177">
        <v>0</v>
      </c>
      <c r="BR177">
        <v>0</v>
      </c>
      <c r="BS177">
        <v>0</v>
      </c>
      <c r="BU177">
        <v>0.48543689320388345</v>
      </c>
      <c r="BV177">
        <v>6.7961165048543686</v>
      </c>
      <c r="BW177">
        <v>0</v>
      </c>
      <c r="BX177">
        <v>0</v>
      </c>
      <c r="BY177">
        <v>0</v>
      </c>
      <c r="BZ177">
        <v>0.3311897106109325</v>
      </c>
    </row>
    <row r="178" spans="1:78" x14ac:dyDescent="0.35">
      <c r="A178" s="1" t="str">
        <f t="shared" ref="A178:A209" si="2">B178&amp;"-GZI1"</f>
        <v>EGY-NIL-111157-GZI1</v>
      </c>
      <c r="B178" t="s">
        <v>1194</v>
      </c>
      <c r="C178" t="s">
        <v>13</v>
      </c>
      <c r="D178" t="s">
        <v>14</v>
      </c>
      <c r="E178">
        <v>5027</v>
      </c>
      <c r="F178" t="s">
        <v>1306</v>
      </c>
      <c r="G178" t="s">
        <v>16</v>
      </c>
      <c r="H178">
        <v>0</v>
      </c>
      <c r="J178" t="s">
        <v>1307</v>
      </c>
      <c r="Q178">
        <v>73.160173160173159</v>
      </c>
      <c r="S178">
        <v>7.3593073593073601</v>
      </c>
      <c r="U178">
        <v>18.181818181818183</v>
      </c>
      <c r="V178">
        <v>25.65217391304348</v>
      </c>
      <c r="AB178">
        <v>0.4329004329004329</v>
      </c>
      <c r="AQ178">
        <v>0</v>
      </c>
      <c r="AR178">
        <v>0</v>
      </c>
      <c r="AT178">
        <v>0</v>
      </c>
      <c r="AV178">
        <v>0</v>
      </c>
      <c r="AW178">
        <v>0</v>
      </c>
      <c r="AY178">
        <v>0</v>
      </c>
      <c r="AZ178">
        <v>0.86580086580086579</v>
      </c>
      <c r="BA178">
        <v>0</v>
      </c>
      <c r="BC178">
        <v>0</v>
      </c>
      <c r="BD178">
        <v>0.86956521739130421</v>
      </c>
      <c r="BE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60</v>
      </c>
      <c r="BM178">
        <v>0</v>
      </c>
      <c r="BN178">
        <v>20</v>
      </c>
      <c r="BO178">
        <v>0</v>
      </c>
      <c r="BP178">
        <v>20</v>
      </c>
      <c r="BQ178">
        <v>0</v>
      </c>
      <c r="BR178">
        <v>0</v>
      </c>
      <c r="BS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7.8947368421052617E-3</v>
      </c>
    </row>
    <row r="179" spans="1:78" x14ac:dyDescent="0.35">
      <c r="A179" s="1" t="str">
        <f t="shared" si="2"/>
        <v>EGY-NIL-111158-GZI1</v>
      </c>
      <c r="B179" t="s">
        <v>1195</v>
      </c>
      <c r="C179" t="s">
        <v>13</v>
      </c>
      <c r="D179" t="s">
        <v>14</v>
      </c>
      <c r="E179">
        <v>5027</v>
      </c>
      <c r="F179" t="s">
        <v>1306</v>
      </c>
      <c r="G179" t="s">
        <v>16</v>
      </c>
      <c r="H179">
        <v>0</v>
      </c>
      <c r="J179" t="s">
        <v>1307</v>
      </c>
      <c r="Q179">
        <v>82.470119521912352</v>
      </c>
      <c r="S179">
        <v>0.39840637450199201</v>
      </c>
      <c r="U179">
        <v>1.593625498007968</v>
      </c>
      <c r="V179">
        <v>2.1739130434782608</v>
      </c>
      <c r="AB179">
        <v>7.1713147410358573</v>
      </c>
      <c r="AQ179">
        <v>0.39840637450199201</v>
      </c>
      <c r="AR179">
        <v>0</v>
      </c>
      <c r="AT179">
        <v>0</v>
      </c>
      <c r="AV179">
        <v>0</v>
      </c>
      <c r="AW179">
        <v>0</v>
      </c>
      <c r="AY179">
        <v>1.1952191235059761</v>
      </c>
      <c r="AZ179">
        <v>5.5776892430278879</v>
      </c>
      <c r="BA179">
        <v>0</v>
      </c>
      <c r="BC179">
        <v>0</v>
      </c>
      <c r="BD179">
        <v>7.8260869565217384</v>
      </c>
      <c r="BE179">
        <v>1.1952191235059761</v>
      </c>
      <c r="BG179">
        <v>0</v>
      </c>
      <c r="BH179">
        <v>27.601809954751136</v>
      </c>
      <c r="BI179">
        <v>1.809954751131222</v>
      </c>
      <c r="BJ179">
        <v>0.45248868778280549</v>
      </c>
      <c r="BK179">
        <v>4.5248868778280542</v>
      </c>
      <c r="BL179">
        <v>16.742081447963798</v>
      </c>
      <c r="BM179">
        <v>1.3574660633484164</v>
      </c>
      <c r="BN179">
        <v>0.45248868778280549</v>
      </c>
      <c r="BO179">
        <v>0</v>
      </c>
      <c r="BP179">
        <v>39.366515837104068</v>
      </c>
      <c r="BQ179">
        <v>0</v>
      </c>
      <c r="BR179">
        <v>0</v>
      </c>
      <c r="BS179">
        <v>0</v>
      </c>
      <c r="BU179">
        <v>0</v>
      </c>
      <c r="BV179">
        <v>7.2398190045248878</v>
      </c>
      <c r="BW179">
        <v>0</v>
      </c>
      <c r="BX179">
        <v>0.45248868778280549</v>
      </c>
      <c r="BY179">
        <v>0</v>
      </c>
      <c r="BZ179">
        <v>0.39748201438848924</v>
      </c>
    </row>
    <row r="180" spans="1:78" x14ac:dyDescent="0.35">
      <c r="A180" s="1" t="str">
        <f t="shared" si="2"/>
        <v>EGY-NIL-111159-GZI1</v>
      </c>
      <c r="B180" t="s">
        <v>1196</v>
      </c>
      <c r="C180" t="s">
        <v>13</v>
      </c>
      <c r="D180" t="s">
        <v>14</v>
      </c>
      <c r="E180">
        <v>5027</v>
      </c>
      <c r="F180" t="s">
        <v>1306</v>
      </c>
      <c r="G180" t="s">
        <v>16</v>
      </c>
      <c r="H180">
        <v>0</v>
      </c>
      <c r="J180" t="s">
        <v>1307</v>
      </c>
      <c r="Q180">
        <v>55.952380952380956</v>
      </c>
      <c r="S180">
        <v>10.714285714285714</v>
      </c>
      <c r="U180">
        <v>20.238095238095237</v>
      </c>
      <c r="V180">
        <v>35.13513513513513</v>
      </c>
      <c r="AB180">
        <v>11.904761904761905</v>
      </c>
      <c r="AQ180">
        <v>0</v>
      </c>
      <c r="AR180">
        <v>0</v>
      </c>
      <c r="AS180">
        <v>5.5555555555555562</v>
      </c>
      <c r="AT180">
        <v>0</v>
      </c>
      <c r="AV180">
        <v>0</v>
      </c>
      <c r="AW180">
        <v>0</v>
      </c>
      <c r="AX180">
        <v>0</v>
      </c>
      <c r="AY180">
        <v>0</v>
      </c>
      <c r="AZ180">
        <v>1.1904761904761905</v>
      </c>
      <c r="BA180">
        <v>0</v>
      </c>
      <c r="BB180">
        <v>94.444444444444457</v>
      </c>
      <c r="BC180">
        <v>0</v>
      </c>
      <c r="BD180">
        <v>1.3513513513513513</v>
      </c>
      <c r="BE180">
        <v>0</v>
      </c>
      <c r="BG180">
        <v>0</v>
      </c>
      <c r="BH180">
        <v>80.952380952380949</v>
      </c>
      <c r="BI180">
        <v>0</v>
      </c>
      <c r="BJ180">
        <v>0</v>
      </c>
      <c r="BK180">
        <v>0.95238095238095244</v>
      </c>
      <c r="BL180">
        <v>4.7619047619047619</v>
      </c>
      <c r="BM180">
        <v>0</v>
      </c>
      <c r="BN180">
        <v>0</v>
      </c>
      <c r="BO180">
        <v>0</v>
      </c>
      <c r="BP180">
        <v>13.333333333333332</v>
      </c>
      <c r="BQ180">
        <v>0</v>
      </c>
      <c r="BR180">
        <v>0</v>
      </c>
      <c r="BS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0.37974683544303794</v>
      </c>
    </row>
    <row r="181" spans="1:78" x14ac:dyDescent="0.35">
      <c r="A181" s="1" t="str">
        <f t="shared" si="2"/>
        <v>EGY-NIL-111160-GZI1</v>
      </c>
      <c r="B181" t="s">
        <v>1197</v>
      </c>
      <c r="C181" t="s">
        <v>13</v>
      </c>
      <c r="D181" t="s">
        <v>14</v>
      </c>
      <c r="E181">
        <v>5027</v>
      </c>
      <c r="F181" t="s">
        <v>1306</v>
      </c>
      <c r="G181" t="s">
        <v>16</v>
      </c>
      <c r="H181">
        <v>0</v>
      </c>
      <c r="J181" t="s">
        <v>1307</v>
      </c>
      <c r="Q181">
        <v>75.953079178885631</v>
      </c>
      <c r="S181">
        <v>2.6392961876832843</v>
      </c>
      <c r="U181">
        <v>21.114369501466275</v>
      </c>
      <c r="V181">
        <v>23.823529411764707</v>
      </c>
      <c r="AB181">
        <v>0.2932551319648094</v>
      </c>
      <c r="AQ181">
        <v>0</v>
      </c>
      <c r="AR181">
        <v>0</v>
      </c>
      <c r="AT181">
        <v>0</v>
      </c>
      <c r="AV181">
        <v>0</v>
      </c>
      <c r="AW181">
        <v>0</v>
      </c>
      <c r="AY181">
        <v>0</v>
      </c>
      <c r="AZ181">
        <v>0</v>
      </c>
      <c r="BA181">
        <v>0</v>
      </c>
      <c r="BC181">
        <v>0</v>
      </c>
      <c r="BD181">
        <v>0</v>
      </c>
      <c r="BE181">
        <v>0</v>
      </c>
      <c r="BG181">
        <v>0</v>
      </c>
      <c r="BH181">
        <v>1.2987012987012987</v>
      </c>
      <c r="BI181">
        <v>0</v>
      </c>
      <c r="BJ181">
        <v>0.86580086580086579</v>
      </c>
      <c r="BK181">
        <v>0.86580086580086579</v>
      </c>
      <c r="BL181">
        <v>67.099567099567096</v>
      </c>
      <c r="BM181">
        <v>0.4329004329004329</v>
      </c>
      <c r="BN181">
        <v>0</v>
      </c>
      <c r="BO181">
        <v>0</v>
      </c>
      <c r="BP181">
        <v>29.437229437229433</v>
      </c>
      <c r="BQ181">
        <v>0</v>
      </c>
      <c r="BR181">
        <v>0</v>
      </c>
      <c r="BS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0.18021978021978022</v>
      </c>
    </row>
    <row r="182" spans="1:78" x14ac:dyDescent="0.35">
      <c r="A182" s="1" t="str">
        <f t="shared" si="2"/>
        <v>EGY-NIL-111161-GZI1</v>
      </c>
      <c r="B182" t="s">
        <v>1198</v>
      </c>
      <c r="C182" t="s">
        <v>13</v>
      </c>
      <c r="D182" t="s">
        <v>14</v>
      </c>
      <c r="E182">
        <v>5027</v>
      </c>
      <c r="F182" t="s">
        <v>1306</v>
      </c>
      <c r="G182" t="s">
        <v>16</v>
      </c>
      <c r="H182">
        <v>0</v>
      </c>
      <c r="J182" t="s">
        <v>1307</v>
      </c>
      <c r="Q182">
        <v>88.389513108614238</v>
      </c>
      <c r="S182">
        <v>4.119850187265917</v>
      </c>
      <c r="U182">
        <v>1.8726591760299627</v>
      </c>
      <c r="V182">
        <v>6.2992125984251954</v>
      </c>
      <c r="AB182">
        <v>4.1198501872659179</v>
      </c>
      <c r="AQ182">
        <v>0</v>
      </c>
      <c r="AR182">
        <v>0</v>
      </c>
      <c r="AT182">
        <v>0</v>
      </c>
      <c r="AV182">
        <v>0</v>
      </c>
      <c r="AW182">
        <v>0</v>
      </c>
      <c r="AY182">
        <v>0</v>
      </c>
      <c r="AZ182">
        <v>0.74906367041198507</v>
      </c>
      <c r="BA182">
        <v>0</v>
      </c>
      <c r="BC182">
        <v>0</v>
      </c>
      <c r="BD182">
        <v>0.78740157480314954</v>
      </c>
      <c r="BE182">
        <v>0.74906367041198507</v>
      </c>
      <c r="BG182">
        <v>0.5</v>
      </c>
      <c r="BH182">
        <v>13.5</v>
      </c>
      <c r="BI182">
        <v>0.5</v>
      </c>
      <c r="BJ182">
        <v>0</v>
      </c>
      <c r="BK182">
        <v>0.5</v>
      </c>
      <c r="BL182">
        <v>57</v>
      </c>
      <c r="BM182">
        <v>0</v>
      </c>
      <c r="BN182">
        <v>0.5</v>
      </c>
      <c r="BO182">
        <v>0</v>
      </c>
      <c r="BP182">
        <v>25.5</v>
      </c>
      <c r="BQ182">
        <v>0</v>
      </c>
      <c r="BR182">
        <v>0</v>
      </c>
      <c r="BS182">
        <v>0.5</v>
      </c>
      <c r="BU182">
        <v>0</v>
      </c>
      <c r="BV182">
        <v>0.5</v>
      </c>
      <c r="BW182">
        <v>1</v>
      </c>
      <c r="BX182">
        <v>0</v>
      </c>
      <c r="BY182">
        <v>0</v>
      </c>
      <c r="BZ182">
        <v>0.20181634712411708</v>
      </c>
    </row>
    <row r="183" spans="1:78" x14ac:dyDescent="0.35">
      <c r="A183" s="1" t="str">
        <f t="shared" si="2"/>
        <v>EGY-NIL-111162-GZI1</v>
      </c>
      <c r="B183" t="s">
        <v>1199</v>
      </c>
      <c r="C183" t="s">
        <v>13</v>
      </c>
      <c r="D183" t="s">
        <v>14</v>
      </c>
      <c r="E183">
        <v>5027</v>
      </c>
      <c r="F183" t="s">
        <v>1306</v>
      </c>
      <c r="G183" t="s">
        <v>16</v>
      </c>
      <c r="H183">
        <v>0</v>
      </c>
      <c r="J183" t="s">
        <v>1307</v>
      </c>
      <c r="Q183">
        <v>70.658682634730539</v>
      </c>
      <c r="S183">
        <v>2.9940119760479043</v>
      </c>
      <c r="U183">
        <v>4.7904191616766472</v>
      </c>
      <c r="V183">
        <v>9.7378277153558059</v>
      </c>
      <c r="AB183">
        <v>12.574850299401197</v>
      </c>
      <c r="AQ183">
        <v>0.5988023952095809</v>
      </c>
      <c r="AR183">
        <v>0</v>
      </c>
      <c r="AT183">
        <v>0</v>
      </c>
      <c r="AV183">
        <v>0</v>
      </c>
      <c r="AW183">
        <v>0</v>
      </c>
      <c r="AY183">
        <v>0</v>
      </c>
      <c r="AZ183">
        <v>0.89820359281437123</v>
      </c>
      <c r="BA183">
        <v>0</v>
      </c>
      <c r="BC183">
        <v>0</v>
      </c>
      <c r="BD183">
        <v>1.8726591760299627</v>
      </c>
      <c r="BE183">
        <v>7.4850299401197606</v>
      </c>
      <c r="BG183">
        <v>0</v>
      </c>
      <c r="BH183">
        <v>30.845771144278608</v>
      </c>
      <c r="BI183">
        <v>0</v>
      </c>
      <c r="BJ183">
        <v>0</v>
      </c>
      <c r="BK183">
        <v>0.49751243781094528</v>
      </c>
      <c r="BL183">
        <v>18.407960199004975</v>
      </c>
      <c r="BM183">
        <v>0</v>
      </c>
      <c r="BN183">
        <v>0</v>
      </c>
      <c r="BO183">
        <v>0</v>
      </c>
      <c r="BP183">
        <v>48.258706467661696</v>
      </c>
      <c r="BQ183">
        <v>0</v>
      </c>
      <c r="BR183">
        <v>0</v>
      </c>
      <c r="BS183">
        <v>0</v>
      </c>
      <c r="BU183">
        <v>0</v>
      </c>
      <c r="BV183">
        <v>1.4925373134328357</v>
      </c>
      <c r="BW183">
        <v>0</v>
      </c>
      <c r="BX183">
        <v>0</v>
      </c>
      <c r="BY183">
        <v>0.49751243781094528</v>
      </c>
      <c r="BZ183">
        <v>0.33952702702702708</v>
      </c>
    </row>
    <row r="184" spans="1:78" x14ac:dyDescent="0.35">
      <c r="A184" s="1" t="str">
        <f t="shared" si="2"/>
        <v>EGY-NIL-111163-GZI1</v>
      </c>
      <c r="B184" t="s">
        <v>1200</v>
      </c>
      <c r="C184" t="s">
        <v>13</v>
      </c>
      <c r="D184" t="s">
        <v>14</v>
      </c>
      <c r="E184">
        <v>5027</v>
      </c>
      <c r="F184" t="s">
        <v>1306</v>
      </c>
      <c r="G184" t="s">
        <v>16</v>
      </c>
      <c r="H184">
        <v>0</v>
      </c>
      <c r="J184" t="s">
        <v>1307</v>
      </c>
      <c r="Q184">
        <v>86.915887850467286</v>
      </c>
      <c r="S184">
        <v>1.8691588785046727</v>
      </c>
      <c r="U184">
        <v>4.9844236760124607</v>
      </c>
      <c r="V184">
        <v>7.2368421052631584</v>
      </c>
      <c r="AB184">
        <v>4.9844236760124607</v>
      </c>
      <c r="AQ184">
        <v>0</v>
      </c>
      <c r="AR184">
        <v>0</v>
      </c>
      <c r="AT184">
        <v>0.3115264797507788</v>
      </c>
      <c r="AV184">
        <v>0</v>
      </c>
      <c r="AW184">
        <v>0</v>
      </c>
      <c r="AY184">
        <v>0</v>
      </c>
      <c r="AZ184">
        <v>0.62305295950155759</v>
      </c>
      <c r="BA184">
        <v>0</v>
      </c>
      <c r="BC184">
        <v>0</v>
      </c>
      <c r="BD184">
        <v>0.98684210526315763</v>
      </c>
      <c r="BE184">
        <v>0.3115264797507788</v>
      </c>
      <c r="BG184">
        <v>0</v>
      </c>
      <c r="BH184">
        <v>31.372549019607845</v>
      </c>
      <c r="BI184">
        <v>0.49019607843137253</v>
      </c>
      <c r="BJ184">
        <v>0</v>
      </c>
      <c r="BK184">
        <v>2.4509803921568629</v>
      </c>
      <c r="BL184">
        <v>19.117647058823529</v>
      </c>
      <c r="BM184">
        <v>0.49019607843137253</v>
      </c>
      <c r="BN184">
        <v>1.4705882352941175</v>
      </c>
      <c r="BO184">
        <v>0</v>
      </c>
      <c r="BP184">
        <v>36.274509803921575</v>
      </c>
      <c r="BQ184">
        <v>0</v>
      </c>
      <c r="BR184">
        <v>0</v>
      </c>
      <c r="BS184">
        <v>0.98039215686274506</v>
      </c>
      <c r="BU184">
        <v>0</v>
      </c>
      <c r="BV184">
        <v>6.3725490196078427</v>
      </c>
      <c r="BW184">
        <v>0.49019607843137253</v>
      </c>
      <c r="BX184">
        <v>0.49019607843137253</v>
      </c>
      <c r="BY184">
        <v>0</v>
      </c>
      <c r="BZ184">
        <v>0.36956521739130438</v>
      </c>
    </row>
    <row r="185" spans="1:78" x14ac:dyDescent="0.35">
      <c r="A185" s="1" t="str">
        <f t="shared" si="2"/>
        <v>EGY-NIL-111164-GZI1</v>
      </c>
      <c r="B185" t="s">
        <v>1201</v>
      </c>
      <c r="C185" t="s">
        <v>13</v>
      </c>
      <c r="D185" t="s">
        <v>14</v>
      </c>
      <c r="E185">
        <v>5027</v>
      </c>
      <c r="F185" t="s">
        <v>1306</v>
      </c>
      <c r="G185" t="s">
        <v>16</v>
      </c>
      <c r="H185">
        <v>0</v>
      </c>
      <c r="J185" t="s">
        <v>1307</v>
      </c>
      <c r="Q185">
        <v>85.981308411214954</v>
      </c>
      <c r="S185">
        <v>0</v>
      </c>
      <c r="U185">
        <v>0</v>
      </c>
      <c r="V185">
        <v>0</v>
      </c>
      <c r="AB185">
        <v>0</v>
      </c>
      <c r="AQ185">
        <v>0</v>
      </c>
      <c r="AR185">
        <v>0</v>
      </c>
      <c r="AT185">
        <v>0</v>
      </c>
      <c r="AV185">
        <v>0</v>
      </c>
      <c r="AW185">
        <v>0</v>
      </c>
      <c r="AY185">
        <v>0</v>
      </c>
      <c r="AZ185">
        <v>0</v>
      </c>
      <c r="BA185">
        <v>0</v>
      </c>
      <c r="BC185">
        <v>0</v>
      </c>
      <c r="BD185">
        <v>0</v>
      </c>
      <c r="BE185">
        <v>14.018691588785046</v>
      </c>
      <c r="BG185">
        <v>0</v>
      </c>
      <c r="BH185">
        <v>3.4653465346534653</v>
      </c>
      <c r="BI185">
        <v>0</v>
      </c>
      <c r="BJ185">
        <v>0</v>
      </c>
      <c r="BK185">
        <v>0.49504950495049505</v>
      </c>
      <c r="BL185">
        <v>24.257425742574259</v>
      </c>
      <c r="BM185">
        <v>1.9801980198019802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4.455445544554455</v>
      </c>
      <c r="BU185">
        <v>0</v>
      </c>
      <c r="BV185">
        <v>1.4851485148514851</v>
      </c>
      <c r="BW185">
        <v>44.059405940594061</v>
      </c>
      <c r="BX185">
        <v>13.861386138613863</v>
      </c>
      <c r="BY185">
        <v>5.9405940594059405</v>
      </c>
      <c r="BZ185">
        <v>0.52331606217616589</v>
      </c>
    </row>
    <row r="186" spans="1:78" x14ac:dyDescent="0.35">
      <c r="A186" s="1" t="str">
        <f t="shared" si="2"/>
        <v>EGY-NIL-111165-GZI1</v>
      </c>
      <c r="B186" t="s">
        <v>1202</v>
      </c>
      <c r="C186" t="s">
        <v>13</v>
      </c>
      <c r="D186" t="s">
        <v>14</v>
      </c>
      <c r="E186">
        <v>5027</v>
      </c>
      <c r="F186" t="s">
        <v>1306</v>
      </c>
      <c r="G186" t="s">
        <v>16</v>
      </c>
      <c r="H186">
        <v>0</v>
      </c>
      <c r="J186" t="s">
        <v>1307</v>
      </c>
      <c r="Q186">
        <v>88</v>
      </c>
      <c r="S186">
        <v>2.8571428571428572</v>
      </c>
      <c r="U186">
        <v>4.5714285714285712</v>
      </c>
      <c r="V186">
        <v>7.7844311377245514</v>
      </c>
      <c r="AB186">
        <v>0.5714285714285714</v>
      </c>
      <c r="AQ186">
        <v>0</v>
      </c>
      <c r="AR186">
        <v>0</v>
      </c>
      <c r="AT186">
        <v>0</v>
      </c>
      <c r="AV186">
        <v>0</v>
      </c>
      <c r="AW186">
        <v>0</v>
      </c>
      <c r="AY186">
        <v>0</v>
      </c>
      <c r="AZ186">
        <v>0</v>
      </c>
      <c r="BA186">
        <v>0</v>
      </c>
      <c r="BC186">
        <v>0</v>
      </c>
      <c r="BD186">
        <v>0</v>
      </c>
      <c r="BE186">
        <v>4</v>
      </c>
      <c r="BG186">
        <v>0</v>
      </c>
      <c r="BH186">
        <v>2.3923444976076556</v>
      </c>
      <c r="BI186">
        <v>0</v>
      </c>
      <c r="BJ186">
        <v>0.4784688995215311</v>
      </c>
      <c r="BK186">
        <v>5.2631578947368416</v>
      </c>
      <c r="BL186">
        <v>7.1770334928229662</v>
      </c>
      <c r="BM186">
        <v>0.9569377990430622</v>
      </c>
      <c r="BN186">
        <v>0</v>
      </c>
      <c r="BO186">
        <v>0</v>
      </c>
      <c r="BP186">
        <v>5.741626794258373</v>
      </c>
      <c r="BQ186">
        <v>0</v>
      </c>
      <c r="BR186">
        <v>0</v>
      </c>
      <c r="BS186">
        <v>0</v>
      </c>
      <c r="BU186">
        <v>0</v>
      </c>
      <c r="BV186">
        <v>48.325358851674643</v>
      </c>
      <c r="BW186">
        <v>28.229665071770331</v>
      </c>
      <c r="BX186">
        <v>0.9569377990430622</v>
      </c>
      <c r="BY186">
        <v>0.4784688995215311</v>
      </c>
      <c r="BZ186">
        <v>0.37056737588652489</v>
      </c>
    </row>
    <row r="187" spans="1:78" x14ac:dyDescent="0.35">
      <c r="A187" s="1" t="str">
        <f t="shared" si="2"/>
        <v>EGY-NIL-111166-GZI1</v>
      </c>
      <c r="B187" t="s">
        <v>1203</v>
      </c>
      <c r="C187" t="s">
        <v>13</v>
      </c>
      <c r="D187" t="s">
        <v>14</v>
      </c>
      <c r="E187">
        <v>5027</v>
      </c>
      <c r="F187" t="s">
        <v>1306</v>
      </c>
      <c r="G187" t="s">
        <v>16</v>
      </c>
      <c r="H187">
        <v>0</v>
      </c>
      <c r="J187" t="s">
        <v>1307</v>
      </c>
      <c r="Q187">
        <v>76.719576719576722</v>
      </c>
      <c r="S187">
        <v>6.3492063492063489</v>
      </c>
      <c r="U187">
        <v>5.2910052910052912</v>
      </c>
      <c r="V187">
        <v>12.087912087912086</v>
      </c>
      <c r="AB187">
        <v>1.0582010582010581</v>
      </c>
      <c r="AQ187">
        <v>0</v>
      </c>
      <c r="AR187">
        <v>0</v>
      </c>
      <c r="AT187">
        <v>0</v>
      </c>
      <c r="AV187">
        <v>0</v>
      </c>
      <c r="AW187">
        <v>0</v>
      </c>
      <c r="AY187">
        <v>0</v>
      </c>
      <c r="AZ187">
        <v>7.9365079365079358</v>
      </c>
      <c r="BA187">
        <v>0</v>
      </c>
      <c r="BC187">
        <v>0</v>
      </c>
      <c r="BD187">
        <v>8.2417582417582409</v>
      </c>
      <c r="BE187">
        <v>2.6455026455026456</v>
      </c>
      <c r="BG187">
        <v>0</v>
      </c>
      <c r="BH187">
        <v>16.071428571428569</v>
      </c>
      <c r="BI187">
        <v>0</v>
      </c>
      <c r="BJ187">
        <v>0</v>
      </c>
      <c r="BK187">
        <v>0.4464285714285714</v>
      </c>
      <c r="BL187">
        <v>8.4821428571428577</v>
      </c>
      <c r="BM187">
        <v>0.4464285714285714</v>
      </c>
      <c r="BN187">
        <v>2.6785714285714284</v>
      </c>
      <c r="BO187">
        <v>0</v>
      </c>
      <c r="BP187">
        <v>18.303571428571431</v>
      </c>
      <c r="BQ187">
        <v>0</v>
      </c>
      <c r="BR187">
        <v>0</v>
      </c>
      <c r="BS187">
        <v>0</v>
      </c>
      <c r="BU187">
        <v>0</v>
      </c>
      <c r="BV187">
        <v>24.107142857142858</v>
      </c>
      <c r="BW187">
        <v>25</v>
      </c>
      <c r="BX187">
        <v>1.3392857142857142</v>
      </c>
      <c r="BY187">
        <v>3.125</v>
      </c>
      <c r="BZ187">
        <v>0.44621513944223112</v>
      </c>
    </row>
    <row r="188" spans="1:78" x14ac:dyDescent="0.35">
      <c r="A188" s="1" t="str">
        <f t="shared" si="2"/>
        <v>EGY-NIL-111167-GZI1</v>
      </c>
      <c r="B188" t="s">
        <v>1204</v>
      </c>
      <c r="C188" t="s">
        <v>13</v>
      </c>
      <c r="D188" t="s">
        <v>14</v>
      </c>
      <c r="E188">
        <v>5027</v>
      </c>
      <c r="F188" t="s">
        <v>1306</v>
      </c>
      <c r="G188" t="s">
        <v>16</v>
      </c>
      <c r="H188">
        <v>0</v>
      </c>
      <c r="J188" t="s">
        <v>1307</v>
      </c>
      <c r="Q188">
        <v>84</v>
      </c>
      <c r="S188">
        <v>1.5</v>
      </c>
      <c r="U188">
        <v>1</v>
      </c>
      <c r="V188">
        <v>2.8089887640449436</v>
      </c>
      <c r="AB188">
        <v>0.5</v>
      </c>
      <c r="AQ188">
        <v>0</v>
      </c>
      <c r="AR188">
        <v>0</v>
      </c>
      <c r="AS188">
        <v>0</v>
      </c>
      <c r="AT188">
        <v>0</v>
      </c>
      <c r="AV188">
        <v>0</v>
      </c>
      <c r="AW188">
        <v>0</v>
      </c>
      <c r="AX188">
        <v>0</v>
      </c>
      <c r="AY188">
        <v>0</v>
      </c>
      <c r="AZ188">
        <v>2</v>
      </c>
      <c r="BA188">
        <v>0.5</v>
      </c>
      <c r="BB188">
        <v>100</v>
      </c>
      <c r="BC188">
        <v>0</v>
      </c>
      <c r="BD188">
        <v>2.8089887640449436</v>
      </c>
      <c r="BE188">
        <v>10.5</v>
      </c>
      <c r="BG188">
        <v>0</v>
      </c>
      <c r="BH188">
        <v>19.634703196347033</v>
      </c>
      <c r="BI188">
        <v>1.3698630136986301</v>
      </c>
      <c r="BJ188">
        <v>0</v>
      </c>
      <c r="BK188">
        <v>2.2831050228310499</v>
      </c>
      <c r="BL188">
        <v>11.87214611872146</v>
      </c>
      <c r="BM188">
        <v>0.45662100456621002</v>
      </c>
      <c r="BN188">
        <v>0.45662100456621002</v>
      </c>
      <c r="BO188">
        <v>0</v>
      </c>
      <c r="BP188">
        <v>21.461187214611872</v>
      </c>
      <c r="BQ188">
        <v>0</v>
      </c>
      <c r="BR188">
        <v>0</v>
      </c>
      <c r="BS188">
        <v>0</v>
      </c>
      <c r="BU188">
        <v>0</v>
      </c>
      <c r="BV188">
        <v>20.091324200913242</v>
      </c>
      <c r="BW188">
        <v>21.917808219178081</v>
      </c>
      <c r="BX188">
        <v>0</v>
      </c>
      <c r="BY188">
        <v>0.45662100456621002</v>
      </c>
      <c r="BZ188">
        <v>0.46496815286624205</v>
      </c>
    </row>
    <row r="189" spans="1:78" x14ac:dyDescent="0.35">
      <c r="A189" s="1" t="str">
        <f t="shared" si="2"/>
        <v>EGY-NIL-111168-GZI1</v>
      </c>
      <c r="B189" t="s">
        <v>1205</v>
      </c>
      <c r="C189" t="s">
        <v>13</v>
      </c>
      <c r="D189" t="s">
        <v>14</v>
      </c>
      <c r="E189">
        <v>5027</v>
      </c>
      <c r="F189" t="s">
        <v>1306</v>
      </c>
      <c r="G189" t="s">
        <v>16</v>
      </c>
      <c r="H189">
        <v>0</v>
      </c>
      <c r="J189" t="s">
        <v>1307</v>
      </c>
      <c r="Q189">
        <v>45.945945945945951</v>
      </c>
      <c r="S189">
        <v>0</v>
      </c>
      <c r="U189">
        <v>0.90090090090090091</v>
      </c>
      <c r="V189">
        <v>0.98039215686274506</v>
      </c>
      <c r="AB189">
        <v>0</v>
      </c>
      <c r="AQ189">
        <v>0</v>
      </c>
      <c r="AR189">
        <v>0</v>
      </c>
      <c r="AT189">
        <v>0</v>
      </c>
      <c r="AV189">
        <v>0</v>
      </c>
      <c r="AW189">
        <v>0</v>
      </c>
      <c r="AY189">
        <v>45.045045045045043</v>
      </c>
      <c r="AZ189">
        <v>0</v>
      </c>
      <c r="BA189">
        <v>0</v>
      </c>
      <c r="BC189">
        <v>0</v>
      </c>
      <c r="BD189">
        <v>49.019607843137244</v>
      </c>
      <c r="BE189">
        <v>8.1081081081081088</v>
      </c>
      <c r="BG189">
        <v>0</v>
      </c>
      <c r="BH189">
        <v>0</v>
      </c>
      <c r="BI189">
        <v>0</v>
      </c>
      <c r="BJ189">
        <v>0</v>
      </c>
      <c r="BK189">
        <v>25</v>
      </c>
      <c r="BL189">
        <v>25</v>
      </c>
      <c r="BM189">
        <v>25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U189">
        <v>0</v>
      </c>
      <c r="BV189">
        <v>0</v>
      </c>
      <c r="BW189">
        <v>25</v>
      </c>
      <c r="BX189">
        <v>0</v>
      </c>
      <c r="BY189">
        <v>0</v>
      </c>
      <c r="BZ189">
        <v>1.2269938650306749E-2</v>
      </c>
    </row>
    <row r="190" spans="1:78" x14ac:dyDescent="0.35">
      <c r="A190" s="1" t="str">
        <f t="shared" si="2"/>
        <v>EGY-NIL-111169-GZI1</v>
      </c>
      <c r="B190" t="s">
        <v>1206</v>
      </c>
      <c r="C190" t="s">
        <v>13</v>
      </c>
      <c r="D190" t="s">
        <v>14</v>
      </c>
      <c r="E190">
        <v>5027</v>
      </c>
      <c r="F190" t="s">
        <v>1306</v>
      </c>
      <c r="G190" t="s">
        <v>16</v>
      </c>
      <c r="H190">
        <v>0</v>
      </c>
      <c r="J190" t="s">
        <v>1307</v>
      </c>
      <c r="Q190">
        <v>85.643564356435647</v>
      </c>
      <c r="S190">
        <v>5.9405940594059405</v>
      </c>
      <c r="U190">
        <v>4.9504950495049505</v>
      </c>
      <c r="V190">
        <v>11.167512690355329</v>
      </c>
      <c r="AB190">
        <v>0.99009900990099009</v>
      </c>
      <c r="AQ190">
        <v>0</v>
      </c>
      <c r="AR190">
        <v>0</v>
      </c>
      <c r="AS190">
        <v>0</v>
      </c>
      <c r="AT190">
        <v>0</v>
      </c>
      <c r="AV190">
        <v>0</v>
      </c>
      <c r="AW190">
        <v>0</v>
      </c>
      <c r="AX190">
        <v>0</v>
      </c>
      <c r="AY190">
        <v>0</v>
      </c>
      <c r="AZ190">
        <v>0.99009900990099009</v>
      </c>
      <c r="BA190">
        <v>0</v>
      </c>
      <c r="BB190">
        <v>100</v>
      </c>
      <c r="BC190">
        <v>0</v>
      </c>
      <c r="BD190">
        <v>1.015228426395939</v>
      </c>
      <c r="BE190">
        <v>1.4851485148514851</v>
      </c>
      <c r="BG190">
        <v>0</v>
      </c>
      <c r="BH190">
        <v>1.5</v>
      </c>
      <c r="BI190">
        <v>0</v>
      </c>
      <c r="BJ190">
        <v>0.5</v>
      </c>
      <c r="BK190">
        <v>6.5</v>
      </c>
      <c r="BL190">
        <v>63</v>
      </c>
      <c r="BM190">
        <v>0.5</v>
      </c>
      <c r="BN190">
        <v>8.5</v>
      </c>
      <c r="BO190">
        <v>0</v>
      </c>
      <c r="BP190">
        <v>6</v>
      </c>
      <c r="BQ190">
        <v>0</v>
      </c>
      <c r="BR190">
        <v>0</v>
      </c>
      <c r="BS190">
        <v>0</v>
      </c>
      <c r="BU190">
        <v>0.5</v>
      </c>
      <c r="BV190">
        <v>4</v>
      </c>
      <c r="BW190">
        <v>9</v>
      </c>
      <c r="BX190">
        <v>0</v>
      </c>
      <c r="BY190">
        <v>0</v>
      </c>
      <c r="BZ190">
        <v>0.15282392026578073</v>
      </c>
    </row>
    <row r="191" spans="1:78" x14ac:dyDescent="0.35">
      <c r="A191" s="1" t="str">
        <f t="shared" si="2"/>
        <v>EGY-NIL-111170-GZI1</v>
      </c>
      <c r="B191" t="s">
        <v>1207</v>
      </c>
      <c r="C191" t="s">
        <v>13</v>
      </c>
      <c r="D191" t="s">
        <v>14</v>
      </c>
      <c r="E191">
        <v>5027</v>
      </c>
      <c r="F191" t="s">
        <v>1306</v>
      </c>
      <c r="G191" t="s">
        <v>16</v>
      </c>
      <c r="H191">
        <v>0</v>
      </c>
      <c r="J191" t="s">
        <v>1307</v>
      </c>
      <c r="Q191">
        <v>81.159420289855078</v>
      </c>
      <c r="S191">
        <v>0.96618357487922701</v>
      </c>
      <c r="U191">
        <v>0.96618357487922701</v>
      </c>
      <c r="V191">
        <v>2.3121387283236992</v>
      </c>
      <c r="AB191">
        <v>0</v>
      </c>
      <c r="AQ191">
        <v>0</v>
      </c>
      <c r="AR191">
        <v>0</v>
      </c>
      <c r="AT191">
        <v>0</v>
      </c>
      <c r="AV191">
        <v>0</v>
      </c>
      <c r="AW191">
        <v>0</v>
      </c>
      <c r="AY191">
        <v>0</v>
      </c>
      <c r="AZ191">
        <v>0.48309178743961351</v>
      </c>
      <c r="BA191">
        <v>0</v>
      </c>
      <c r="BC191">
        <v>0</v>
      </c>
      <c r="BD191">
        <v>0.57803468208092479</v>
      </c>
      <c r="BE191">
        <v>16.425120772946858</v>
      </c>
      <c r="BG191">
        <v>0.44052863436123352</v>
      </c>
      <c r="BH191">
        <v>20.704845814977972</v>
      </c>
      <c r="BI191">
        <v>0</v>
      </c>
      <c r="BJ191">
        <v>0.44052863436123352</v>
      </c>
      <c r="BK191">
        <v>1.3215859030837005</v>
      </c>
      <c r="BL191">
        <v>6.1674008810572687</v>
      </c>
      <c r="BM191">
        <v>1.7621145374449341</v>
      </c>
      <c r="BN191">
        <v>2.2026431718061676</v>
      </c>
      <c r="BO191">
        <v>0.44052863436123352</v>
      </c>
      <c r="BP191">
        <v>6.1674008810572696</v>
      </c>
      <c r="BQ191">
        <v>0</v>
      </c>
      <c r="BR191">
        <v>0</v>
      </c>
      <c r="BS191">
        <v>0.44052863436123352</v>
      </c>
      <c r="BU191">
        <v>1.7621145374449341</v>
      </c>
      <c r="BV191">
        <v>25.991189427312776</v>
      </c>
      <c r="BW191">
        <v>29.515418502202646</v>
      </c>
      <c r="BX191">
        <v>1.7621145374449341</v>
      </c>
      <c r="BY191">
        <v>0.88105726872246704</v>
      </c>
      <c r="BZ191">
        <v>0.6202185792349727</v>
      </c>
    </row>
    <row r="192" spans="1:78" x14ac:dyDescent="0.35">
      <c r="A192" s="1" t="str">
        <f t="shared" si="2"/>
        <v>EGY-NIL-111171-GZI1</v>
      </c>
      <c r="B192" t="s">
        <v>1208</v>
      </c>
      <c r="C192" t="s">
        <v>13</v>
      </c>
      <c r="D192" t="s">
        <v>14</v>
      </c>
      <c r="E192">
        <v>5027</v>
      </c>
      <c r="F192" t="s">
        <v>1306</v>
      </c>
      <c r="G192" t="s">
        <v>16</v>
      </c>
      <c r="H192">
        <v>0</v>
      </c>
      <c r="J192" t="s">
        <v>1307</v>
      </c>
      <c r="Q192">
        <v>89.808917197452232</v>
      </c>
      <c r="S192">
        <v>0.63694267515923575</v>
      </c>
      <c r="U192">
        <v>0</v>
      </c>
      <c r="V192">
        <v>0.66225165562913924</v>
      </c>
      <c r="AB192">
        <v>0.63694267515923575</v>
      </c>
      <c r="AQ192">
        <v>0</v>
      </c>
      <c r="AR192">
        <v>0</v>
      </c>
      <c r="AT192">
        <v>0</v>
      </c>
      <c r="AV192">
        <v>0</v>
      </c>
      <c r="AW192">
        <v>0</v>
      </c>
      <c r="AY192">
        <v>0</v>
      </c>
      <c r="AZ192">
        <v>3.8216560509554141</v>
      </c>
      <c r="BA192">
        <v>1.2738853503184715</v>
      </c>
      <c r="BC192">
        <v>0</v>
      </c>
      <c r="BD192">
        <v>5.9602649006622519</v>
      </c>
      <c r="BE192">
        <v>3.1847133757961785</v>
      </c>
      <c r="BG192">
        <v>0</v>
      </c>
      <c r="BH192">
        <v>4.1860465116279073</v>
      </c>
      <c r="BI192">
        <v>0.46511627906976744</v>
      </c>
      <c r="BJ192">
        <v>0</v>
      </c>
      <c r="BK192">
        <v>0.93023255813953487</v>
      </c>
      <c r="BL192">
        <v>11.162790697674419</v>
      </c>
      <c r="BM192">
        <v>0.46511627906976744</v>
      </c>
      <c r="BN192">
        <v>0.93023255813953487</v>
      </c>
      <c r="BO192">
        <v>0</v>
      </c>
      <c r="BP192">
        <v>12.093023255813954</v>
      </c>
      <c r="BQ192">
        <v>0</v>
      </c>
      <c r="BR192">
        <v>0</v>
      </c>
      <c r="BS192">
        <v>0</v>
      </c>
      <c r="BU192">
        <v>0.46511627906976744</v>
      </c>
      <c r="BV192">
        <v>21.86046511627907</v>
      </c>
      <c r="BW192">
        <v>36.744186046511629</v>
      </c>
      <c r="BX192">
        <v>6.9767441860465116</v>
      </c>
      <c r="BY192">
        <v>3.7209302325581395</v>
      </c>
      <c r="BZ192">
        <v>0.7846715328467152</v>
      </c>
    </row>
    <row r="193" spans="1:78" x14ac:dyDescent="0.35">
      <c r="A193" s="1" t="str">
        <f t="shared" si="2"/>
        <v>EGY-NIL-111172-GZI1</v>
      </c>
      <c r="B193" t="s">
        <v>1209</v>
      </c>
      <c r="C193" t="s">
        <v>13</v>
      </c>
      <c r="D193" t="s">
        <v>14</v>
      </c>
      <c r="E193">
        <v>5027</v>
      </c>
      <c r="F193" t="s">
        <v>1306</v>
      </c>
      <c r="G193" t="s">
        <v>16</v>
      </c>
      <c r="H193">
        <v>0</v>
      </c>
      <c r="J193" t="s">
        <v>1307</v>
      </c>
      <c r="Q193">
        <v>91.189427312775322</v>
      </c>
      <c r="S193">
        <v>2.2026431718061676</v>
      </c>
      <c r="U193">
        <v>1.7621145374449341</v>
      </c>
      <c r="V193">
        <v>4.0909090909090926</v>
      </c>
      <c r="AB193">
        <v>0.44052863436123352</v>
      </c>
      <c r="AQ193">
        <v>0</v>
      </c>
      <c r="AR193">
        <v>0</v>
      </c>
      <c r="AS193">
        <v>0</v>
      </c>
      <c r="AT193">
        <v>0</v>
      </c>
      <c r="AV193">
        <v>0</v>
      </c>
      <c r="AW193">
        <v>0</v>
      </c>
      <c r="AX193">
        <v>0</v>
      </c>
      <c r="AY193">
        <v>0.44052863436123352</v>
      </c>
      <c r="AZ193">
        <v>0.88105726872246704</v>
      </c>
      <c r="BA193">
        <v>0</v>
      </c>
      <c r="BB193">
        <v>100</v>
      </c>
      <c r="BC193">
        <v>0</v>
      </c>
      <c r="BD193">
        <v>1.8181818181818183</v>
      </c>
      <c r="BE193">
        <v>2.643171806167401</v>
      </c>
      <c r="BG193">
        <v>0</v>
      </c>
      <c r="BH193">
        <v>1.4925373134328357</v>
      </c>
      <c r="BI193">
        <v>0</v>
      </c>
      <c r="BJ193">
        <v>1.4925373134328357</v>
      </c>
      <c r="BK193">
        <v>1.4925373134328357</v>
      </c>
      <c r="BL193">
        <v>37.810945273631845</v>
      </c>
      <c r="BM193">
        <v>0.49751243781094528</v>
      </c>
      <c r="BN193">
        <v>11.940298507462686</v>
      </c>
      <c r="BO193">
        <v>0</v>
      </c>
      <c r="BP193">
        <v>0</v>
      </c>
      <c r="BQ193">
        <v>0</v>
      </c>
      <c r="BR193">
        <v>0</v>
      </c>
      <c r="BS193">
        <v>0</v>
      </c>
      <c r="BU193">
        <v>0</v>
      </c>
      <c r="BV193">
        <v>33.333333333333329</v>
      </c>
      <c r="BW193">
        <v>11.442786069651742</v>
      </c>
      <c r="BX193">
        <v>0.49751243781094528</v>
      </c>
      <c r="BY193">
        <v>0</v>
      </c>
      <c r="BZ193">
        <v>0.3910505836575876</v>
      </c>
    </row>
    <row r="194" spans="1:78" x14ac:dyDescent="0.35">
      <c r="A194" s="1" t="str">
        <f t="shared" si="2"/>
        <v>EGY-NIL-111173-GZI1</v>
      </c>
      <c r="B194" t="s">
        <v>1210</v>
      </c>
      <c r="C194" t="s">
        <v>13</v>
      </c>
      <c r="D194" t="s">
        <v>14</v>
      </c>
      <c r="E194">
        <v>5027</v>
      </c>
      <c r="F194" t="s">
        <v>1306</v>
      </c>
      <c r="G194" t="s">
        <v>16</v>
      </c>
      <c r="H194">
        <v>0</v>
      </c>
      <c r="J194" t="s">
        <v>1307</v>
      </c>
      <c r="Q194">
        <v>93.61702127659575</v>
      </c>
      <c r="S194">
        <v>2.1276595744680851</v>
      </c>
      <c r="U194">
        <v>3.7234042553191489</v>
      </c>
      <c r="V194">
        <v>5.8510638297872335</v>
      </c>
      <c r="AB194">
        <v>0</v>
      </c>
      <c r="AQ194">
        <v>0</v>
      </c>
      <c r="AR194">
        <v>0</v>
      </c>
      <c r="AT194">
        <v>0.53191489361702127</v>
      </c>
      <c r="AV194">
        <v>0</v>
      </c>
      <c r="AW194">
        <v>0</v>
      </c>
      <c r="AY194">
        <v>0</v>
      </c>
      <c r="AZ194">
        <v>0</v>
      </c>
      <c r="BA194">
        <v>0</v>
      </c>
      <c r="BC194">
        <v>0</v>
      </c>
      <c r="BD194">
        <v>0.53191489361702116</v>
      </c>
      <c r="BE194">
        <v>0</v>
      </c>
      <c r="BG194">
        <v>0</v>
      </c>
      <c r="BH194">
        <v>4.2857142857142856</v>
      </c>
      <c r="BI194">
        <v>0</v>
      </c>
      <c r="BJ194">
        <v>0</v>
      </c>
      <c r="BK194">
        <v>12.142857142857142</v>
      </c>
      <c r="BL194">
        <v>41.428571428571423</v>
      </c>
      <c r="BM194">
        <v>0.7142857142857143</v>
      </c>
      <c r="BN194">
        <v>14.285714285714285</v>
      </c>
      <c r="BO194">
        <v>0</v>
      </c>
      <c r="BP194">
        <v>2.8571428571428568</v>
      </c>
      <c r="BQ194">
        <v>0</v>
      </c>
      <c r="BR194">
        <v>0</v>
      </c>
      <c r="BS194">
        <v>0</v>
      </c>
      <c r="BU194">
        <v>0.7142857142857143</v>
      </c>
      <c r="BV194">
        <v>23.571428571428569</v>
      </c>
      <c r="BW194">
        <v>0</v>
      </c>
      <c r="BX194">
        <v>0</v>
      </c>
      <c r="BY194">
        <v>0</v>
      </c>
      <c r="BZ194">
        <v>0.31347962382445138</v>
      </c>
    </row>
    <row r="195" spans="1:78" x14ac:dyDescent="0.35">
      <c r="A195" s="1" t="str">
        <f t="shared" si="2"/>
        <v>EGY-NIL-111174-GZI1</v>
      </c>
      <c r="B195" t="s">
        <v>1211</v>
      </c>
      <c r="C195" t="s">
        <v>13</v>
      </c>
      <c r="D195" t="s">
        <v>14</v>
      </c>
      <c r="E195">
        <v>5027</v>
      </c>
      <c r="F195" t="s">
        <v>1306</v>
      </c>
      <c r="G195" t="s">
        <v>16</v>
      </c>
      <c r="H195">
        <v>0</v>
      </c>
      <c r="J195" t="s">
        <v>1307</v>
      </c>
      <c r="Q195">
        <v>99.559471365638757</v>
      </c>
      <c r="S195">
        <v>0.44052863436123352</v>
      </c>
      <c r="U195">
        <v>0</v>
      </c>
      <c r="V195">
        <v>0.44052863436123363</v>
      </c>
      <c r="AB195">
        <v>0</v>
      </c>
      <c r="AQ195">
        <v>0</v>
      </c>
      <c r="AR195">
        <v>0</v>
      </c>
      <c r="AT195">
        <v>0</v>
      </c>
      <c r="AV195">
        <v>0</v>
      </c>
      <c r="AW195">
        <v>0</v>
      </c>
      <c r="AY195">
        <v>0</v>
      </c>
      <c r="AZ195">
        <v>0</v>
      </c>
      <c r="BA195">
        <v>0</v>
      </c>
      <c r="BC195">
        <v>0</v>
      </c>
      <c r="BD195">
        <v>0</v>
      </c>
      <c r="BE195">
        <v>0</v>
      </c>
      <c r="BG195">
        <v>0</v>
      </c>
      <c r="BH195">
        <v>2.3809523809523809</v>
      </c>
      <c r="BI195">
        <v>0</v>
      </c>
      <c r="BJ195">
        <v>0.47619047619047622</v>
      </c>
      <c r="BK195">
        <v>5.2380952380952381</v>
      </c>
      <c r="BL195">
        <v>36.666666666666664</v>
      </c>
      <c r="BM195">
        <v>1.9047619047619049</v>
      </c>
      <c r="BN195">
        <v>14.285714285714286</v>
      </c>
      <c r="BO195">
        <v>0</v>
      </c>
      <c r="BP195">
        <v>4.2857142857142856</v>
      </c>
      <c r="BQ195">
        <v>0</v>
      </c>
      <c r="BR195">
        <v>0</v>
      </c>
      <c r="BS195">
        <v>0.47619047619047622</v>
      </c>
      <c r="BU195">
        <v>2.3809523809523809</v>
      </c>
      <c r="BV195">
        <v>28.571428571428569</v>
      </c>
      <c r="BW195">
        <v>0.95238095238095244</v>
      </c>
      <c r="BX195">
        <v>1.9047619047619049</v>
      </c>
      <c r="BY195">
        <v>0.47619047619047622</v>
      </c>
      <c r="BZ195">
        <v>0.3523489932885906</v>
      </c>
    </row>
    <row r="196" spans="1:78" x14ac:dyDescent="0.35">
      <c r="A196" s="1" t="str">
        <f t="shared" si="2"/>
        <v>EGY-NIL-111175-GZI1</v>
      </c>
      <c r="B196" t="s">
        <v>1212</v>
      </c>
      <c r="C196" t="s">
        <v>13</v>
      </c>
      <c r="D196" t="s">
        <v>14</v>
      </c>
      <c r="E196">
        <v>5027</v>
      </c>
      <c r="F196" t="s">
        <v>1306</v>
      </c>
      <c r="G196" t="s">
        <v>16</v>
      </c>
      <c r="H196">
        <v>0</v>
      </c>
      <c r="J196" t="s">
        <v>1307</v>
      </c>
      <c r="Q196">
        <v>94.9748743718593</v>
      </c>
      <c r="S196">
        <v>0</v>
      </c>
      <c r="U196">
        <v>1.0050251256281406</v>
      </c>
      <c r="V196">
        <v>1.0471204188481675</v>
      </c>
      <c r="AB196">
        <v>0.50251256281407031</v>
      </c>
      <c r="AQ196">
        <v>0</v>
      </c>
      <c r="AR196">
        <v>0</v>
      </c>
      <c r="AT196">
        <v>0</v>
      </c>
      <c r="AV196">
        <v>0</v>
      </c>
      <c r="AW196">
        <v>0</v>
      </c>
      <c r="AY196">
        <v>0</v>
      </c>
      <c r="AZ196">
        <v>0</v>
      </c>
      <c r="BA196">
        <v>0</v>
      </c>
      <c r="BC196">
        <v>0</v>
      </c>
      <c r="BD196">
        <v>0</v>
      </c>
      <c r="BE196">
        <v>3.5175879396984926</v>
      </c>
      <c r="BG196">
        <v>0</v>
      </c>
      <c r="BH196">
        <v>3.4653465346534653</v>
      </c>
      <c r="BI196">
        <v>0</v>
      </c>
      <c r="BJ196">
        <v>0</v>
      </c>
      <c r="BK196">
        <v>4.9504950495049505</v>
      </c>
      <c r="BL196">
        <v>33.663366336633658</v>
      </c>
      <c r="BM196">
        <v>3.4653465346534658</v>
      </c>
      <c r="BN196">
        <v>16.831683168316832</v>
      </c>
      <c r="BO196">
        <v>0</v>
      </c>
      <c r="BP196">
        <v>6.435643564356436</v>
      </c>
      <c r="BQ196">
        <v>0</v>
      </c>
      <c r="BR196">
        <v>0</v>
      </c>
      <c r="BS196">
        <v>0.49504950495049505</v>
      </c>
      <c r="BU196">
        <v>2.9702970297029703</v>
      </c>
      <c r="BV196">
        <v>25.247524752475247</v>
      </c>
      <c r="BW196">
        <v>0.99009900990099009</v>
      </c>
      <c r="BX196">
        <v>0.49504950495049505</v>
      </c>
      <c r="BY196">
        <v>0.99009900990099009</v>
      </c>
      <c r="BZ196">
        <v>0.30059523809523808</v>
      </c>
    </row>
    <row r="197" spans="1:78" x14ac:dyDescent="0.35">
      <c r="A197" s="1" t="str">
        <f t="shared" si="2"/>
        <v>EGY-NIL-111176-GZI1</v>
      </c>
      <c r="B197" t="s">
        <v>1213</v>
      </c>
      <c r="C197" t="s">
        <v>13</v>
      </c>
      <c r="D197" t="s">
        <v>14</v>
      </c>
      <c r="E197">
        <v>5027</v>
      </c>
      <c r="F197" t="s">
        <v>1306</v>
      </c>
      <c r="G197" t="s">
        <v>16</v>
      </c>
      <c r="H197">
        <v>0</v>
      </c>
      <c r="J197" t="s">
        <v>1307</v>
      </c>
      <c r="Q197">
        <v>72.945205479452056</v>
      </c>
      <c r="S197">
        <v>3.4246575342465753</v>
      </c>
      <c r="U197">
        <v>1.7123287671232876</v>
      </c>
      <c r="V197">
        <v>6.4102564102564097</v>
      </c>
      <c r="AB197">
        <v>1.0273972602739725</v>
      </c>
      <c r="AQ197">
        <v>0</v>
      </c>
      <c r="AR197">
        <v>0</v>
      </c>
      <c r="AT197">
        <v>0</v>
      </c>
      <c r="AV197">
        <v>0</v>
      </c>
      <c r="AW197">
        <v>0</v>
      </c>
      <c r="AY197">
        <v>0</v>
      </c>
      <c r="AZ197">
        <v>1.7123287671232876</v>
      </c>
      <c r="BA197">
        <v>0.34246575342465752</v>
      </c>
      <c r="BC197">
        <v>0</v>
      </c>
      <c r="BD197">
        <v>2.5641025641025639</v>
      </c>
      <c r="BE197">
        <v>18.835616438356162</v>
      </c>
      <c r="BG197">
        <v>0</v>
      </c>
      <c r="BH197">
        <v>4.5454545454545459</v>
      </c>
      <c r="BI197">
        <v>0</v>
      </c>
      <c r="BJ197">
        <v>0</v>
      </c>
      <c r="BK197">
        <v>3.0303030303030303</v>
      </c>
      <c r="BL197">
        <v>16.666666666666664</v>
      </c>
      <c r="BM197">
        <v>4.5454545454545459</v>
      </c>
      <c r="BN197">
        <v>71.212121212121218</v>
      </c>
      <c r="BO197">
        <v>0</v>
      </c>
      <c r="BP197">
        <v>0</v>
      </c>
      <c r="BQ197">
        <v>0</v>
      </c>
      <c r="BR197">
        <v>0</v>
      </c>
      <c r="BS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9.3366469126362067E-2</v>
      </c>
    </row>
    <row r="198" spans="1:78" x14ac:dyDescent="0.35">
      <c r="A198" s="1" t="str">
        <f t="shared" si="2"/>
        <v>EGY-NIL-111177-GZI1</v>
      </c>
      <c r="B198" t="s">
        <v>1214</v>
      </c>
      <c r="C198" t="s">
        <v>13</v>
      </c>
      <c r="D198" t="s">
        <v>14</v>
      </c>
      <c r="E198">
        <v>5027</v>
      </c>
      <c r="F198" t="s">
        <v>1306</v>
      </c>
      <c r="G198" t="s">
        <v>16</v>
      </c>
      <c r="H198">
        <v>0</v>
      </c>
      <c r="J198" t="s">
        <v>1307</v>
      </c>
      <c r="Q198">
        <v>92.700729927007302</v>
      </c>
      <c r="S198">
        <v>0.36496350364963503</v>
      </c>
      <c r="U198">
        <v>2.1897810218978102</v>
      </c>
      <c r="V198">
        <v>2.6515151515151514</v>
      </c>
      <c r="AB198">
        <v>0.36496350364963503</v>
      </c>
      <c r="AQ198">
        <v>0</v>
      </c>
      <c r="AR198">
        <v>0</v>
      </c>
      <c r="AT198">
        <v>0</v>
      </c>
      <c r="AV198">
        <v>0</v>
      </c>
      <c r="AW198">
        <v>0</v>
      </c>
      <c r="AY198">
        <v>0</v>
      </c>
      <c r="AZ198">
        <v>1.0948905109489051</v>
      </c>
      <c r="BA198">
        <v>0</v>
      </c>
      <c r="BC198">
        <v>0</v>
      </c>
      <c r="BD198">
        <v>1.1363636363636365</v>
      </c>
      <c r="BE198">
        <v>3.2846715328467155</v>
      </c>
      <c r="BG198">
        <v>0</v>
      </c>
      <c r="BH198">
        <v>6.5843621399176957</v>
      </c>
      <c r="BI198">
        <v>0</v>
      </c>
      <c r="BJ198">
        <v>1.2345679012345678</v>
      </c>
      <c r="BK198">
        <v>2.880658436213992</v>
      </c>
      <c r="BL198">
        <v>37.037037037037038</v>
      </c>
      <c r="BM198">
        <v>2.0576131687242798</v>
      </c>
      <c r="BN198">
        <v>23.045267489711932</v>
      </c>
      <c r="BO198">
        <v>0</v>
      </c>
      <c r="BP198">
        <v>5.3497942386831276</v>
      </c>
      <c r="BQ198">
        <v>0</v>
      </c>
      <c r="BR198">
        <v>0</v>
      </c>
      <c r="BS198">
        <v>0</v>
      </c>
      <c r="BU198">
        <v>0</v>
      </c>
      <c r="BV198">
        <v>16.872427983539097</v>
      </c>
      <c r="BW198">
        <v>0</v>
      </c>
      <c r="BX198">
        <v>4.5267489711934159</v>
      </c>
      <c r="BY198">
        <v>0</v>
      </c>
      <c r="BZ198">
        <v>0.34615384615384615</v>
      </c>
    </row>
    <row r="199" spans="1:78" x14ac:dyDescent="0.35">
      <c r="A199" s="1" t="str">
        <f t="shared" si="2"/>
        <v>EGY-NIL-111178-GZI1</v>
      </c>
      <c r="B199" t="s">
        <v>1215</v>
      </c>
      <c r="C199" t="s">
        <v>13</v>
      </c>
      <c r="D199" t="s">
        <v>14</v>
      </c>
      <c r="E199">
        <v>5027</v>
      </c>
      <c r="F199" t="s">
        <v>1306</v>
      </c>
      <c r="G199" t="s">
        <v>16</v>
      </c>
      <c r="H199">
        <v>0</v>
      </c>
      <c r="J199" t="s">
        <v>1307</v>
      </c>
      <c r="Q199">
        <v>90.476190476190482</v>
      </c>
      <c r="S199">
        <v>0.3401360544217687</v>
      </c>
      <c r="U199">
        <v>4.7619047619047619</v>
      </c>
      <c r="V199">
        <v>5.2631578947368425</v>
      </c>
      <c r="AB199">
        <v>3.0612244897959182</v>
      </c>
      <c r="AQ199">
        <v>0.51020408163265307</v>
      </c>
      <c r="AR199">
        <v>0.51020408163265307</v>
      </c>
      <c r="AT199">
        <v>0</v>
      </c>
      <c r="AV199">
        <v>0</v>
      </c>
      <c r="AW199">
        <v>0</v>
      </c>
      <c r="AY199">
        <v>0.3401360544217687</v>
      </c>
      <c r="AZ199">
        <v>0</v>
      </c>
      <c r="BA199">
        <v>0</v>
      </c>
      <c r="BC199">
        <v>0</v>
      </c>
      <c r="BD199">
        <v>1.4035087719298247</v>
      </c>
      <c r="BE199">
        <v>0</v>
      </c>
      <c r="BG199">
        <v>0</v>
      </c>
      <c r="BH199">
        <v>6.2780269058295968</v>
      </c>
      <c r="BI199">
        <v>0</v>
      </c>
      <c r="BJ199">
        <v>0.44843049327354262</v>
      </c>
      <c r="BK199">
        <v>4.4843049327354256</v>
      </c>
      <c r="BL199">
        <v>27.3542600896861</v>
      </c>
      <c r="BM199">
        <v>4.9327354260089686</v>
      </c>
      <c r="BN199">
        <v>25.560538116591928</v>
      </c>
      <c r="BO199">
        <v>0</v>
      </c>
      <c r="BP199">
        <v>2.6905829596412554</v>
      </c>
      <c r="BQ199">
        <v>0</v>
      </c>
      <c r="BR199">
        <v>0</v>
      </c>
      <c r="BS199">
        <v>0.44843049327354262</v>
      </c>
      <c r="BU199">
        <v>0.44843049327354262</v>
      </c>
      <c r="BV199">
        <v>15.695067264573993</v>
      </c>
      <c r="BW199">
        <v>0.44843049327354262</v>
      </c>
      <c r="BX199">
        <v>11.210762331838566</v>
      </c>
      <c r="BY199">
        <v>0</v>
      </c>
      <c r="BZ199">
        <v>0.36859504132231408</v>
      </c>
    </row>
    <row r="200" spans="1:78" x14ac:dyDescent="0.35">
      <c r="A200" s="1" t="str">
        <f t="shared" si="2"/>
        <v>EGY-NIL-111179-GZI1</v>
      </c>
      <c r="B200" t="s">
        <v>1216</v>
      </c>
      <c r="C200" t="s">
        <v>13</v>
      </c>
      <c r="D200" t="s">
        <v>14</v>
      </c>
      <c r="E200">
        <v>5027</v>
      </c>
      <c r="F200" t="s">
        <v>1306</v>
      </c>
      <c r="G200" t="s">
        <v>16</v>
      </c>
      <c r="H200">
        <v>0</v>
      </c>
      <c r="J200" t="s">
        <v>1307</v>
      </c>
      <c r="Q200">
        <v>99.35275080906149</v>
      </c>
      <c r="S200">
        <v>0</v>
      </c>
      <c r="U200">
        <v>0.3236245954692557</v>
      </c>
      <c r="V200">
        <v>0.3236245954692557</v>
      </c>
      <c r="AB200">
        <v>0</v>
      </c>
      <c r="AQ200">
        <v>0</v>
      </c>
      <c r="AR200">
        <v>0</v>
      </c>
      <c r="AT200">
        <v>0</v>
      </c>
      <c r="AV200">
        <v>0</v>
      </c>
      <c r="AW200">
        <v>0</v>
      </c>
      <c r="AY200">
        <v>0.3236245954692557</v>
      </c>
      <c r="AZ200">
        <v>0</v>
      </c>
      <c r="BA200">
        <v>0</v>
      </c>
      <c r="BC200">
        <v>0</v>
      </c>
      <c r="BD200">
        <v>0.3236245954692557</v>
      </c>
      <c r="BE200">
        <v>0</v>
      </c>
      <c r="BG200">
        <v>0</v>
      </c>
      <c r="BH200">
        <v>2</v>
      </c>
      <c r="BI200">
        <v>0</v>
      </c>
      <c r="BJ200">
        <v>5</v>
      </c>
      <c r="BK200">
        <v>6.5</v>
      </c>
      <c r="BL200">
        <v>42.5</v>
      </c>
      <c r="BM200">
        <v>2.5</v>
      </c>
      <c r="BN200">
        <v>14.000000000000002</v>
      </c>
      <c r="BO200">
        <v>20</v>
      </c>
      <c r="BP200">
        <v>3</v>
      </c>
      <c r="BQ200">
        <v>0</v>
      </c>
      <c r="BR200">
        <v>0</v>
      </c>
      <c r="BS200">
        <v>0</v>
      </c>
      <c r="BU200">
        <v>0</v>
      </c>
      <c r="BV200">
        <v>2</v>
      </c>
      <c r="BW200">
        <v>0.5</v>
      </c>
      <c r="BX200">
        <v>0</v>
      </c>
      <c r="BY200">
        <v>2</v>
      </c>
      <c r="BZ200">
        <v>9.8507462686567168E-2</v>
      </c>
    </row>
    <row r="201" spans="1:78" x14ac:dyDescent="0.35">
      <c r="A201" s="1" t="str">
        <f t="shared" si="2"/>
        <v>EGY-NIL-111180-GZI1</v>
      </c>
      <c r="B201" t="s">
        <v>1217</v>
      </c>
      <c r="C201" t="s">
        <v>13</v>
      </c>
      <c r="D201" t="s">
        <v>14</v>
      </c>
      <c r="E201">
        <v>5027</v>
      </c>
      <c r="F201" t="s">
        <v>1306</v>
      </c>
      <c r="G201" t="s">
        <v>16</v>
      </c>
      <c r="H201">
        <v>0</v>
      </c>
      <c r="J201" t="s">
        <v>1307</v>
      </c>
      <c r="Q201">
        <v>89.937106918238996</v>
      </c>
      <c r="S201">
        <v>0.62893081761006298</v>
      </c>
      <c r="U201">
        <v>1.257861635220126</v>
      </c>
      <c r="V201">
        <v>2.0547945205479454</v>
      </c>
      <c r="AB201">
        <v>0</v>
      </c>
      <c r="AQ201">
        <v>0</v>
      </c>
      <c r="AR201">
        <v>0</v>
      </c>
      <c r="AT201">
        <v>0</v>
      </c>
      <c r="AV201">
        <v>0</v>
      </c>
      <c r="AW201">
        <v>0</v>
      </c>
      <c r="AY201">
        <v>0</v>
      </c>
      <c r="AZ201">
        <v>0</v>
      </c>
      <c r="BA201">
        <v>0</v>
      </c>
      <c r="BC201">
        <v>0</v>
      </c>
      <c r="BD201">
        <v>0</v>
      </c>
      <c r="BE201">
        <v>8.1761006289308167</v>
      </c>
      <c r="BG201">
        <v>0</v>
      </c>
      <c r="BH201">
        <v>7.1770334928229662</v>
      </c>
      <c r="BI201">
        <v>0</v>
      </c>
      <c r="BJ201">
        <v>1.9138755980861244</v>
      </c>
      <c r="BK201">
        <v>0.9569377990430622</v>
      </c>
      <c r="BL201">
        <v>51.674641148325357</v>
      </c>
      <c r="BM201">
        <v>5.741626794258373</v>
      </c>
      <c r="BN201">
        <v>17.703349282296653</v>
      </c>
      <c r="BO201">
        <v>1.9138755980861244</v>
      </c>
      <c r="BP201">
        <v>1.9138755980861244</v>
      </c>
      <c r="BQ201">
        <v>0</v>
      </c>
      <c r="BR201">
        <v>0</v>
      </c>
      <c r="BS201">
        <v>0</v>
      </c>
      <c r="BU201">
        <v>0.4784688995215311</v>
      </c>
      <c r="BV201">
        <v>2.3923444976076556</v>
      </c>
      <c r="BW201">
        <v>4.7846889952153111</v>
      </c>
      <c r="BX201">
        <v>2.8708133971291865</v>
      </c>
      <c r="BY201">
        <v>0.4784688995215311</v>
      </c>
      <c r="BZ201">
        <v>0.50119904076738608</v>
      </c>
    </row>
    <row r="202" spans="1:78" x14ac:dyDescent="0.35">
      <c r="A202" s="1" t="str">
        <f t="shared" si="2"/>
        <v>EGY-NIL-111181-GZI1</v>
      </c>
      <c r="B202" t="s">
        <v>1218</v>
      </c>
      <c r="C202" t="s">
        <v>13</v>
      </c>
      <c r="D202" t="s">
        <v>14</v>
      </c>
      <c r="E202">
        <v>5027</v>
      </c>
      <c r="F202" t="s">
        <v>1306</v>
      </c>
      <c r="G202" t="s">
        <v>16</v>
      </c>
      <c r="H202">
        <v>0</v>
      </c>
      <c r="J202" t="s">
        <v>1307</v>
      </c>
      <c r="Q202">
        <v>90.06849315068493</v>
      </c>
      <c r="S202">
        <v>0.68493150684931503</v>
      </c>
      <c r="U202">
        <v>2.7397260273972601</v>
      </c>
      <c r="V202">
        <v>3.6101083032490981</v>
      </c>
      <c r="AB202">
        <v>4.10958904109589</v>
      </c>
      <c r="AQ202">
        <v>0.17123287671232876</v>
      </c>
      <c r="AR202">
        <v>0.17123287671232876</v>
      </c>
      <c r="AT202">
        <v>0.34246575342465752</v>
      </c>
      <c r="AV202">
        <v>0</v>
      </c>
      <c r="AW202">
        <v>0</v>
      </c>
      <c r="AY202">
        <v>0</v>
      </c>
      <c r="AZ202">
        <v>0.34246575342465752</v>
      </c>
      <c r="BA202">
        <v>0</v>
      </c>
      <c r="BC202">
        <v>0</v>
      </c>
      <c r="BD202">
        <v>1.4440433212996391</v>
      </c>
      <c r="BE202">
        <v>1.0273972602739725</v>
      </c>
      <c r="BG202">
        <v>0</v>
      </c>
      <c r="BH202">
        <v>2.1739130434782608</v>
      </c>
      <c r="BI202">
        <v>0</v>
      </c>
      <c r="BJ202">
        <v>0</v>
      </c>
      <c r="BK202">
        <v>32.608695652173914</v>
      </c>
      <c r="BL202">
        <v>30.434782608695652</v>
      </c>
      <c r="BM202">
        <v>0</v>
      </c>
      <c r="BN202">
        <v>0</v>
      </c>
      <c r="BO202">
        <v>0</v>
      </c>
      <c r="BP202">
        <v>34.782608695652179</v>
      </c>
      <c r="BQ202">
        <v>0</v>
      </c>
      <c r="BR202">
        <v>0</v>
      </c>
      <c r="BS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4.761904761904763E-2</v>
      </c>
    </row>
    <row r="203" spans="1:78" x14ac:dyDescent="0.35">
      <c r="A203" s="1" t="str">
        <f t="shared" si="2"/>
        <v>EGY-NIL-111182-GZI1</v>
      </c>
      <c r="B203" t="s">
        <v>1219</v>
      </c>
      <c r="C203" t="s">
        <v>13</v>
      </c>
      <c r="D203" t="s">
        <v>14</v>
      </c>
      <c r="E203">
        <v>5027</v>
      </c>
      <c r="F203" t="s">
        <v>1306</v>
      </c>
      <c r="G203" t="s">
        <v>16</v>
      </c>
      <c r="H203">
        <v>0</v>
      </c>
      <c r="J203" t="s">
        <v>1307</v>
      </c>
      <c r="Q203">
        <v>92.830188679245282</v>
      </c>
      <c r="S203">
        <v>0.37735849056603776</v>
      </c>
      <c r="U203">
        <v>2.2641509433962264</v>
      </c>
      <c r="V203">
        <v>2.7450980392156858</v>
      </c>
      <c r="AB203">
        <v>0</v>
      </c>
      <c r="AQ203">
        <v>0</v>
      </c>
      <c r="AR203">
        <v>0</v>
      </c>
      <c r="AT203">
        <v>0</v>
      </c>
      <c r="AV203">
        <v>0</v>
      </c>
      <c r="AW203">
        <v>0</v>
      </c>
      <c r="AY203">
        <v>0.75471698113207553</v>
      </c>
      <c r="AZ203">
        <v>0</v>
      </c>
      <c r="BA203">
        <v>0</v>
      </c>
      <c r="BC203">
        <v>0</v>
      </c>
      <c r="BD203">
        <v>0.78431372549019607</v>
      </c>
      <c r="BE203">
        <v>3.7735849056603774</v>
      </c>
      <c r="BG203">
        <v>0.98039215686274506</v>
      </c>
      <c r="BH203">
        <v>2.9411764705882351</v>
      </c>
      <c r="BI203">
        <v>0.98039215686274506</v>
      </c>
      <c r="BJ203">
        <v>0</v>
      </c>
      <c r="BK203">
        <v>44.117647058823529</v>
      </c>
      <c r="BL203">
        <v>29.411764705882355</v>
      </c>
      <c r="BM203">
        <v>4.9019607843137258</v>
      </c>
      <c r="BN203">
        <v>0</v>
      </c>
      <c r="BO203">
        <v>0</v>
      </c>
      <c r="BP203">
        <v>4.901960784313725</v>
      </c>
      <c r="BQ203">
        <v>0</v>
      </c>
      <c r="BR203">
        <v>0</v>
      </c>
      <c r="BS203">
        <v>0</v>
      </c>
      <c r="BU203">
        <v>0</v>
      </c>
      <c r="BV203">
        <v>10.784313725490197</v>
      </c>
      <c r="BW203">
        <v>0</v>
      </c>
      <c r="BX203">
        <v>0</v>
      </c>
      <c r="BY203">
        <v>0.98039215686274506</v>
      </c>
      <c r="BZ203">
        <v>0.21249999999999999</v>
      </c>
    </row>
    <row r="204" spans="1:78" x14ac:dyDescent="0.35">
      <c r="A204" s="1" t="str">
        <f t="shared" si="2"/>
        <v>EGY-NIL-111183-GZI1</v>
      </c>
      <c r="B204" t="s">
        <v>1220</v>
      </c>
      <c r="C204" t="s">
        <v>13</v>
      </c>
      <c r="D204" t="s">
        <v>14</v>
      </c>
      <c r="E204">
        <v>5027</v>
      </c>
      <c r="F204" t="s">
        <v>1306</v>
      </c>
      <c r="G204" t="s">
        <v>16</v>
      </c>
      <c r="H204">
        <v>0</v>
      </c>
      <c r="J204" t="s">
        <v>1307</v>
      </c>
      <c r="Q204">
        <v>96.938775510204081</v>
      </c>
      <c r="S204">
        <v>0</v>
      </c>
      <c r="U204">
        <v>0.51020408163265307</v>
      </c>
      <c r="V204">
        <v>0.52356020942408377</v>
      </c>
      <c r="AB204">
        <v>0</v>
      </c>
      <c r="AQ204">
        <v>0</v>
      </c>
      <c r="AR204">
        <v>0</v>
      </c>
      <c r="AT204">
        <v>0</v>
      </c>
      <c r="AV204">
        <v>0</v>
      </c>
      <c r="AW204">
        <v>0</v>
      </c>
      <c r="AY204">
        <v>0</v>
      </c>
      <c r="AZ204">
        <v>0</v>
      </c>
      <c r="BA204">
        <v>0</v>
      </c>
      <c r="BC204">
        <v>0</v>
      </c>
      <c r="BD204">
        <v>0</v>
      </c>
      <c r="BE204">
        <v>2.5510204081632653</v>
      </c>
      <c r="BG204">
        <v>0.90909090909090906</v>
      </c>
      <c r="BH204">
        <v>64.090909090909093</v>
      </c>
      <c r="BI204">
        <v>0</v>
      </c>
      <c r="BJ204">
        <v>0</v>
      </c>
      <c r="BK204">
        <v>5</v>
      </c>
      <c r="BL204">
        <v>1.8181818181818181</v>
      </c>
      <c r="BM204">
        <v>0</v>
      </c>
      <c r="BN204">
        <v>0</v>
      </c>
      <c r="BO204">
        <v>0</v>
      </c>
      <c r="BP204">
        <v>22.27272727272727</v>
      </c>
      <c r="BQ204">
        <v>0</v>
      </c>
      <c r="BR204">
        <v>0</v>
      </c>
      <c r="BS204">
        <v>0</v>
      </c>
      <c r="BU204">
        <v>0</v>
      </c>
      <c r="BV204">
        <v>5</v>
      </c>
      <c r="BW204">
        <v>0.45454545454545453</v>
      </c>
      <c r="BX204">
        <v>0</v>
      </c>
      <c r="BY204">
        <v>0.45454545454545453</v>
      </c>
      <c r="BZ204">
        <v>0.59299191374663085</v>
      </c>
    </row>
    <row r="205" spans="1:78" x14ac:dyDescent="0.35">
      <c r="A205" s="1" t="str">
        <f t="shared" si="2"/>
        <v>EGY-NIL-111184-GZI1</v>
      </c>
      <c r="B205" t="s">
        <v>1221</v>
      </c>
      <c r="C205" t="s">
        <v>13</v>
      </c>
      <c r="D205" t="s">
        <v>14</v>
      </c>
      <c r="E205">
        <v>5027</v>
      </c>
      <c r="F205" t="s">
        <v>1306</v>
      </c>
      <c r="G205" t="s">
        <v>16</v>
      </c>
      <c r="H205">
        <v>0</v>
      </c>
      <c r="J205" t="s">
        <v>1307</v>
      </c>
      <c r="Q205">
        <v>95</v>
      </c>
      <c r="S205">
        <v>0.83333333333333337</v>
      </c>
      <c r="U205">
        <v>1.6666666666666667</v>
      </c>
      <c r="V205">
        <v>2.5423728813559325</v>
      </c>
      <c r="AB205">
        <v>0</v>
      </c>
      <c r="AQ205">
        <v>0</v>
      </c>
      <c r="AR205">
        <v>0</v>
      </c>
      <c r="AT205">
        <v>0</v>
      </c>
      <c r="AV205">
        <v>0</v>
      </c>
      <c r="AW205">
        <v>0</v>
      </c>
      <c r="AY205">
        <v>0</v>
      </c>
      <c r="AZ205">
        <v>0.83333333333333337</v>
      </c>
      <c r="BA205">
        <v>0</v>
      </c>
      <c r="BC205">
        <v>0</v>
      </c>
      <c r="BD205">
        <v>0.84745762711864403</v>
      </c>
      <c r="BE205">
        <v>1.6666666666666667</v>
      </c>
      <c r="BG205">
        <v>0</v>
      </c>
      <c r="BH205">
        <v>1.1111111111111112</v>
      </c>
      <c r="BI205">
        <v>0</v>
      </c>
      <c r="BJ205">
        <v>0</v>
      </c>
      <c r="BK205">
        <v>56.666666666666664</v>
      </c>
      <c r="BL205">
        <v>1.1111111111111112</v>
      </c>
      <c r="BM205">
        <v>2.2222222222222223</v>
      </c>
      <c r="BN205">
        <v>2.2222222222222223</v>
      </c>
      <c r="BO205">
        <v>0</v>
      </c>
      <c r="BP205">
        <v>7.7777777777777777</v>
      </c>
      <c r="BQ205">
        <v>0</v>
      </c>
      <c r="BR205">
        <v>0</v>
      </c>
      <c r="BS205">
        <v>0</v>
      </c>
      <c r="BU205">
        <v>0</v>
      </c>
      <c r="BV205">
        <v>17.777777777777779</v>
      </c>
      <c r="BW205">
        <v>8.8888888888888893</v>
      </c>
      <c r="BX205">
        <v>0</v>
      </c>
      <c r="BY205">
        <v>2.2222222222222223</v>
      </c>
      <c r="BZ205">
        <v>8.1447963800904966E-2</v>
      </c>
    </row>
    <row r="206" spans="1:78" x14ac:dyDescent="0.35">
      <c r="A206" s="1" t="str">
        <f t="shared" si="2"/>
        <v>EGY-NIL-111185-GZI1</v>
      </c>
      <c r="B206" t="s">
        <v>1222</v>
      </c>
      <c r="C206" t="s">
        <v>13</v>
      </c>
      <c r="D206" t="s">
        <v>14</v>
      </c>
      <c r="E206">
        <v>5027</v>
      </c>
      <c r="F206" t="s">
        <v>1306</v>
      </c>
      <c r="G206" t="s">
        <v>16</v>
      </c>
      <c r="H206">
        <v>0</v>
      </c>
      <c r="J206" t="s">
        <v>1307</v>
      </c>
      <c r="Q206">
        <v>91.066282420749275</v>
      </c>
      <c r="S206">
        <v>3.1700288184438041</v>
      </c>
      <c r="U206">
        <v>2.0172910662824206</v>
      </c>
      <c r="V206">
        <v>5.3412462908011875</v>
      </c>
      <c r="AB206">
        <v>0</v>
      </c>
      <c r="AQ206">
        <v>0.14409221902017291</v>
      </c>
      <c r="AR206">
        <v>0.14409221902017291</v>
      </c>
      <c r="AT206">
        <v>0</v>
      </c>
      <c r="AV206">
        <v>0</v>
      </c>
      <c r="AW206">
        <v>0</v>
      </c>
      <c r="AY206">
        <v>0.28818443804034583</v>
      </c>
      <c r="AZ206">
        <v>0.28818443804034583</v>
      </c>
      <c r="BA206">
        <v>0</v>
      </c>
      <c r="BC206">
        <v>0</v>
      </c>
      <c r="BD206">
        <v>0.89020771513353136</v>
      </c>
      <c r="BE206">
        <v>2.8818443804034586</v>
      </c>
      <c r="BG206">
        <v>0.4784688995215311</v>
      </c>
      <c r="BH206">
        <v>33.492822966507177</v>
      </c>
      <c r="BI206">
        <v>5.2631578947368416</v>
      </c>
      <c r="BJ206">
        <v>2.3923444976076556</v>
      </c>
      <c r="BK206">
        <v>4.3062200956937797</v>
      </c>
      <c r="BL206">
        <v>13.397129186602871</v>
      </c>
      <c r="BM206">
        <v>3.8277511961722488</v>
      </c>
      <c r="BN206">
        <v>0.4784688995215311</v>
      </c>
      <c r="BO206">
        <v>0</v>
      </c>
      <c r="BP206">
        <v>20.574162679425836</v>
      </c>
      <c r="BQ206">
        <v>0</v>
      </c>
      <c r="BR206">
        <v>0</v>
      </c>
      <c r="BS206">
        <v>0.4784688995215311</v>
      </c>
      <c r="BU206">
        <v>0</v>
      </c>
      <c r="BV206">
        <v>5.2631578947368416</v>
      </c>
      <c r="BW206">
        <v>0.4784688995215311</v>
      </c>
      <c r="BX206">
        <v>3.3492822966507179</v>
      </c>
      <c r="BY206">
        <v>6.2200956937799043</v>
      </c>
      <c r="BZ206">
        <v>0.49061032863849763</v>
      </c>
    </row>
    <row r="207" spans="1:78" x14ac:dyDescent="0.35">
      <c r="A207" s="1" t="str">
        <f t="shared" si="2"/>
        <v>EGY-NIL-111186-GZI1</v>
      </c>
      <c r="B207" t="s">
        <v>1223</v>
      </c>
      <c r="C207" t="s">
        <v>13</v>
      </c>
      <c r="D207" t="s">
        <v>14</v>
      </c>
      <c r="E207">
        <v>5027</v>
      </c>
      <c r="F207" t="s">
        <v>1306</v>
      </c>
      <c r="G207" t="s">
        <v>16</v>
      </c>
      <c r="H207">
        <v>0</v>
      </c>
      <c r="J207" t="s">
        <v>1307</v>
      </c>
      <c r="Q207">
        <v>84.083044982698965</v>
      </c>
      <c r="S207">
        <v>3.1141868512110724</v>
      </c>
      <c r="U207">
        <v>2.422145328719723</v>
      </c>
      <c r="V207">
        <v>6.1302681992337167</v>
      </c>
      <c r="AB207">
        <v>1.0380622837370244</v>
      </c>
      <c r="AQ207">
        <v>0</v>
      </c>
      <c r="AR207">
        <v>0</v>
      </c>
      <c r="AT207">
        <v>0</v>
      </c>
      <c r="AV207">
        <v>0</v>
      </c>
      <c r="AW207">
        <v>0</v>
      </c>
      <c r="AY207">
        <v>0.34602076124567477</v>
      </c>
      <c r="AZ207">
        <v>0.34602076124567477</v>
      </c>
      <c r="BA207">
        <v>0</v>
      </c>
      <c r="BC207">
        <v>0</v>
      </c>
      <c r="BD207">
        <v>0.7662835249042147</v>
      </c>
      <c r="BE207">
        <v>8.6505190311418687</v>
      </c>
      <c r="BG207">
        <v>0</v>
      </c>
      <c r="BH207">
        <v>20.388349514563107</v>
      </c>
      <c r="BI207">
        <v>8.2524271844660202</v>
      </c>
      <c r="BJ207">
        <v>0</v>
      </c>
      <c r="BK207">
        <v>3.3980582524271843</v>
      </c>
      <c r="BL207">
        <v>0</v>
      </c>
      <c r="BM207">
        <v>3.8834951456310676</v>
      </c>
      <c r="BN207">
        <v>0</v>
      </c>
      <c r="BO207">
        <v>0</v>
      </c>
      <c r="BP207">
        <v>62.135922330097081</v>
      </c>
      <c r="BQ207">
        <v>0</v>
      </c>
      <c r="BR207">
        <v>0</v>
      </c>
      <c r="BS207">
        <v>0</v>
      </c>
      <c r="BU207">
        <v>0</v>
      </c>
      <c r="BV207">
        <v>0</v>
      </c>
      <c r="BW207">
        <v>0</v>
      </c>
      <c r="BX207">
        <v>1.9417475728155338</v>
      </c>
      <c r="BY207">
        <v>0</v>
      </c>
      <c r="BZ207">
        <v>0.57381615598885793</v>
      </c>
    </row>
    <row r="208" spans="1:78" x14ac:dyDescent="0.35">
      <c r="A208" s="1" t="str">
        <f t="shared" si="2"/>
        <v>EGY-NIL-111187-GZI1</v>
      </c>
      <c r="B208" t="s">
        <v>1224</v>
      </c>
      <c r="C208" t="s">
        <v>13</v>
      </c>
      <c r="D208" t="s">
        <v>14</v>
      </c>
      <c r="E208">
        <v>5027</v>
      </c>
      <c r="F208" t="s">
        <v>1306</v>
      </c>
      <c r="G208" t="s">
        <v>16</v>
      </c>
      <c r="H208">
        <v>0</v>
      </c>
      <c r="J208" t="s">
        <v>1307</v>
      </c>
      <c r="Q208">
        <v>93.949044585987266</v>
      </c>
      <c r="S208">
        <v>0.63694267515923575</v>
      </c>
      <c r="U208">
        <v>2.2292993630573248</v>
      </c>
      <c r="V208">
        <v>2.8662420382165603</v>
      </c>
      <c r="AB208">
        <v>0</v>
      </c>
      <c r="AQ208">
        <v>0</v>
      </c>
      <c r="AR208">
        <v>0</v>
      </c>
      <c r="AT208">
        <v>0.63694267515923575</v>
      </c>
      <c r="AV208">
        <v>0</v>
      </c>
      <c r="AW208">
        <v>0</v>
      </c>
      <c r="AY208">
        <v>0</v>
      </c>
      <c r="AZ208">
        <v>2.547770700636943</v>
      </c>
      <c r="BA208">
        <v>0</v>
      </c>
      <c r="BC208">
        <v>0</v>
      </c>
      <c r="BD208">
        <v>3.1847133757961785</v>
      </c>
      <c r="BE208">
        <v>0</v>
      </c>
      <c r="BG208">
        <v>0</v>
      </c>
      <c r="BH208">
        <v>19.469026548672566</v>
      </c>
      <c r="BI208">
        <v>0</v>
      </c>
      <c r="BJ208">
        <v>0</v>
      </c>
      <c r="BK208">
        <v>0</v>
      </c>
      <c r="BL208">
        <v>1.3274336283185841</v>
      </c>
      <c r="BM208">
        <v>0</v>
      </c>
      <c r="BN208">
        <v>0</v>
      </c>
      <c r="BO208">
        <v>0</v>
      </c>
      <c r="BP208">
        <v>77.876106194690266</v>
      </c>
      <c r="BQ208">
        <v>0</v>
      </c>
      <c r="BR208">
        <v>0</v>
      </c>
      <c r="BS208">
        <v>0</v>
      </c>
      <c r="BU208">
        <v>0</v>
      </c>
      <c r="BV208">
        <v>0</v>
      </c>
      <c r="BW208">
        <v>0</v>
      </c>
      <c r="BX208">
        <v>0.88495575221238942</v>
      </c>
      <c r="BY208">
        <v>0.44247787610619471</v>
      </c>
      <c r="BZ208">
        <v>0.87258687258687262</v>
      </c>
    </row>
    <row r="209" spans="1:78" x14ac:dyDescent="0.35">
      <c r="A209" s="1" t="str">
        <f t="shared" si="2"/>
        <v>EGY-NIL-111188-GZI1</v>
      </c>
      <c r="B209" t="s">
        <v>1225</v>
      </c>
      <c r="C209" t="s">
        <v>13</v>
      </c>
      <c r="D209" t="s">
        <v>14</v>
      </c>
      <c r="E209">
        <v>5027</v>
      </c>
      <c r="F209" t="s">
        <v>1306</v>
      </c>
      <c r="G209" t="s">
        <v>16</v>
      </c>
      <c r="H209">
        <v>0</v>
      </c>
      <c r="J209" t="s">
        <v>1307</v>
      </c>
      <c r="Q209">
        <v>91.768292682926827</v>
      </c>
      <c r="S209">
        <v>0.3048780487804878</v>
      </c>
      <c r="U209">
        <v>6.0975609756097562</v>
      </c>
      <c r="V209">
        <v>6.4615384615384617</v>
      </c>
      <c r="AB209">
        <v>0</v>
      </c>
      <c r="AQ209">
        <v>0</v>
      </c>
      <c r="AR209">
        <v>0</v>
      </c>
      <c r="AT209">
        <v>0</v>
      </c>
      <c r="AV209">
        <v>0</v>
      </c>
      <c r="AW209">
        <v>0</v>
      </c>
      <c r="AY209">
        <v>0.3048780487804878</v>
      </c>
      <c r="AZ209">
        <v>0.6097560975609756</v>
      </c>
      <c r="BA209">
        <v>0</v>
      </c>
      <c r="BC209">
        <v>0</v>
      </c>
      <c r="BD209">
        <v>0.92307692307692302</v>
      </c>
      <c r="BE209">
        <v>0.91463414634146334</v>
      </c>
      <c r="BG209">
        <v>0</v>
      </c>
      <c r="BH209">
        <v>28.740157480314956</v>
      </c>
      <c r="BI209">
        <v>0</v>
      </c>
      <c r="BJ209">
        <v>0.39370078740157477</v>
      </c>
      <c r="BK209">
        <v>0.39370078740157477</v>
      </c>
      <c r="BL209">
        <v>1.5748031496062991</v>
      </c>
      <c r="BM209">
        <v>1.5748031496062991</v>
      </c>
      <c r="BN209">
        <v>0.78740157480314954</v>
      </c>
      <c r="BO209">
        <v>0</v>
      </c>
      <c r="BP209">
        <v>63.779527559055119</v>
      </c>
      <c r="BQ209">
        <v>0</v>
      </c>
      <c r="BR209">
        <v>0</v>
      </c>
      <c r="BS209">
        <v>0.39370078740157477</v>
      </c>
      <c r="BU209">
        <v>0</v>
      </c>
      <c r="BV209">
        <v>0</v>
      </c>
      <c r="BW209">
        <v>0</v>
      </c>
      <c r="BX209">
        <v>0</v>
      </c>
      <c r="BY209">
        <v>2.3622047244094486</v>
      </c>
      <c r="BZ209">
        <v>0.76737160120845926</v>
      </c>
    </row>
    <row r="210" spans="1:78" x14ac:dyDescent="0.35">
      <c r="A210" s="1" t="str">
        <f t="shared" ref="A210:A241" si="3">B210&amp;"-GZI1"</f>
        <v>EGY-NIL-111189-GZI1</v>
      </c>
      <c r="B210" t="s">
        <v>1226</v>
      </c>
      <c r="C210" t="s">
        <v>13</v>
      </c>
      <c r="D210" t="s">
        <v>14</v>
      </c>
      <c r="E210">
        <v>5027</v>
      </c>
      <c r="F210" t="s">
        <v>1306</v>
      </c>
      <c r="G210" t="s">
        <v>16</v>
      </c>
      <c r="H210">
        <v>0</v>
      </c>
      <c r="J210" t="s">
        <v>354</v>
      </c>
      <c r="Q210">
        <v>92.079207920792086</v>
      </c>
      <c r="S210">
        <v>0</v>
      </c>
      <c r="U210">
        <v>2.6402640264026402</v>
      </c>
      <c r="V210">
        <v>2.7491408934707899</v>
      </c>
      <c r="AB210">
        <v>1.98019801980198</v>
      </c>
      <c r="AQ210">
        <v>0</v>
      </c>
      <c r="AR210">
        <v>0</v>
      </c>
      <c r="AT210">
        <v>0</v>
      </c>
      <c r="AV210">
        <v>0</v>
      </c>
      <c r="AW210">
        <v>0</v>
      </c>
      <c r="AY210">
        <v>0.33003300330033003</v>
      </c>
      <c r="AZ210">
        <v>0.99009900990099009</v>
      </c>
      <c r="BA210">
        <v>0</v>
      </c>
      <c r="BC210">
        <v>0</v>
      </c>
      <c r="BD210">
        <v>1.374570446735395</v>
      </c>
      <c r="BE210">
        <v>1.9801980198019802</v>
      </c>
      <c r="BG210">
        <v>0</v>
      </c>
      <c r="BH210">
        <v>53.731343283582092</v>
      </c>
      <c r="BI210">
        <v>4.4776119402985071</v>
      </c>
      <c r="BJ210">
        <v>0.99502487562189057</v>
      </c>
      <c r="BK210">
        <v>0.99502487562189057</v>
      </c>
      <c r="BL210">
        <v>17.412935323383085</v>
      </c>
      <c r="BM210">
        <v>11.442786069651742</v>
      </c>
      <c r="BN210">
        <v>0.99502487562189057</v>
      </c>
      <c r="BO210">
        <v>0.49751243781094528</v>
      </c>
      <c r="BP210">
        <v>8.9552238805970159</v>
      </c>
      <c r="BQ210">
        <v>0</v>
      </c>
      <c r="BR210">
        <v>0</v>
      </c>
      <c r="BS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0.13942307692307696</v>
      </c>
    </row>
    <row r="211" spans="1:78" x14ac:dyDescent="0.35">
      <c r="A211" s="1" t="str">
        <f t="shared" si="3"/>
        <v>EGY-NIL-111190-GZI1</v>
      </c>
      <c r="B211" t="s">
        <v>1227</v>
      </c>
      <c r="C211" t="s">
        <v>13</v>
      </c>
      <c r="D211" t="s">
        <v>14</v>
      </c>
      <c r="E211">
        <v>5027</v>
      </c>
      <c r="F211" t="s">
        <v>1306</v>
      </c>
      <c r="G211" t="s">
        <v>16</v>
      </c>
      <c r="H211">
        <v>0</v>
      </c>
      <c r="J211" t="s">
        <v>354</v>
      </c>
      <c r="Q211">
        <v>92.189218921892177</v>
      </c>
      <c r="S211">
        <v>2.09020902090209</v>
      </c>
      <c r="U211">
        <v>2.09020902090209</v>
      </c>
      <c r="V211">
        <v>4.2363433667781498</v>
      </c>
      <c r="AB211">
        <v>0.33003300330033003</v>
      </c>
      <c r="AQ211">
        <v>0.66006600660066006</v>
      </c>
      <c r="AR211">
        <v>0</v>
      </c>
      <c r="AT211">
        <v>0.33003300330033003</v>
      </c>
      <c r="AV211">
        <v>0</v>
      </c>
      <c r="AW211">
        <v>0</v>
      </c>
      <c r="AY211">
        <v>0.66006600660066006</v>
      </c>
      <c r="AZ211">
        <v>0.66006600660066006</v>
      </c>
      <c r="BA211">
        <v>0</v>
      </c>
      <c r="BC211">
        <v>0</v>
      </c>
      <c r="BD211">
        <v>2.3411371237458196</v>
      </c>
      <c r="BE211">
        <v>0.99009900990099009</v>
      </c>
      <c r="BG211">
        <v>0</v>
      </c>
      <c r="BH211">
        <v>12.918660287081341</v>
      </c>
      <c r="BI211">
        <v>0</v>
      </c>
      <c r="BJ211">
        <v>0</v>
      </c>
      <c r="BK211">
        <v>0</v>
      </c>
      <c r="BL211">
        <v>0.9569377990430622</v>
      </c>
      <c r="BM211">
        <v>0</v>
      </c>
      <c r="BN211">
        <v>0</v>
      </c>
      <c r="BO211">
        <v>0.9569377990430622</v>
      </c>
      <c r="BP211">
        <v>85.167464114832541</v>
      </c>
      <c r="BQ211">
        <v>0</v>
      </c>
      <c r="BR211">
        <v>0</v>
      </c>
      <c r="BS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0.81960784313725488</v>
      </c>
    </row>
    <row r="212" spans="1:78" x14ac:dyDescent="0.35">
      <c r="A212" s="1" t="str">
        <f t="shared" si="3"/>
        <v>EGY-NIL-111191-GZI1</v>
      </c>
      <c r="B212" t="s">
        <v>1228</v>
      </c>
      <c r="C212" t="s">
        <v>13</v>
      </c>
      <c r="D212" t="s">
        <v>14</v>
      </c>
      <c r="E212">
        <v>5027</v>
      </c>
      <c r="F212" t="s">
        <v>1306</v>
      </c>
      <c r="G212" t="s">
        <v>16</v>
      </c>
      <c r="H212">
        <v>0</v>
      </c>
      <c r="J212" t="s">
        <v>1307</v>
      </c>
      <c r="Q212">
        <v>64.032697547683924</v>
      </c>
      <c r="S212">
        <v>16.893732970027248</v>
      </c>
      <c r="U212">
        <v>16.621253405994551</v>
      </c>
      <c r="V212">
        <v>33.606557377049171</v>
      </c>
      <c r="AB212">
        <v>0</v>
      </c>
      <c r="AQ212">
        <v>0.54495912806539504</v>
      </c>
      <c r="AR212">
        <v>1.634877384196185</v>
      </c>
      <c r="AT212">
        <v>0</v>
      </c>
      <c r="AV212">
        <v>0</v>
      </c>
      <c r="AW212">
        <v>0</v>
      </c>
      <c r="AY212">
        <v>0</v>
      </c>
      <c r="AZ212">
        <v>0</v>
      </c>
      <c r="BA212">
        <v>0</v>
      </c>
      <c r="BC212">
        <v>0</v>
      </c>
      <c r="BD212">
        <v>2.1857923497267757</v>
      </c>
      <c r="BE212">
        <v>0.27247956403269752</v>
      </c>
      <c r="BG212">
        <v>0</v>
      </c>
      <c r="BH212">
        <v>26.886792452830193</v>
      </c>
      <c r="BI212">
        <v>2.8301886792452833</v>
      </c>
      <c r="BJ212">
        <v>0.47169811320754718</v>
      </c>
      <c r="BK212">
        <v>5.1886792452830193</v>
      </c>
      <c r="BL212">
        <v>1.8867924528301887</v>
      </c>
      <c r="BM212">
        <v>0.94339622641509435</v>
      </c>
      <c r="BN212">
        <v>1.4150943396226416</v>
      </c>
      <c r="BO212">
        <v>0</v>
      </c>
      <c r="BP212">
        <v>58.962264150943398</v>
      </c>
      <c r="BQ212">
        <v>0</v>
      </c>
      <c r="BR212">
        <v>0</v>
      </c>
      <c r="BS212">
        <v>0.47169811320754718</v>
      </c>
      <c r="BU212">
        <v>0</v>
      </c>
      <c r="BV212">
        <v>0</v>
      </c>
      <c r="BW212">
        <v>0</v>
      </c>
      <c r="BX212">
        <v>0.47169811320754718</v>
      </c>
      <c r="BY212">
        <v>0.47169811320754718</v>
      </c>
      <c r="BZ212">
        <v>0.64634146341463405</v>
      </c>
    </row>
    <row r="213" spans="1:78" x14ac:dyDescent="0.35">
      <c r="A213" s="1" t="str">
        <f t="shared" si="3"/>
        <v>EGY-NIL-111192-GZI1</v>
      </c>
      <c r="B213" t="s">
        <v>1229</v>
      </c>
      <c r="C213" t="s">
        <v>13</v>
      </c>
      <c r="D213" t="s">
        <v>14</v>
      </c>
      <c r="E213">
        <v>5027</v>
      </c>
      <c r="F213" t="s">
        <v>1306</v>
      </c>
      <c r="G213" t="s">
        <v>16</v>
      </c>
      <c r="H213">
        <v>0</v>
      </c>
      <c r="J213" t="s">
        <v>1307</v>
      </c>
      <c r="Q213">
        <v>87.19346049046321</v>
      </c>
      <c r="S213">
        <v>2.1798365122615802</v>
      </c>
      <c r="U213">
        <v>8.9918256130790191</v>
      </c>
      <c r="V213">
        <v>11.357340720221609</v>
      </c>
      <c r="AB213">
        <v>0.27247956403269752</v>
      </c>
      <c r="AQ213">
        <v>0</v>
      </c>
      <c r="AR213">
        <v>0</v>
      </c>
      <c r="AT213">
        <v>0</v>
      </c>
      <c r="AV213">
        <v>0</v>
      </c>
      <c r="AW213">
        <v>0</v>
      </c>
      <c r="AY213">
        <v>0</v>
      </c>
      <c r="AZ213">
        <v>0</v>
      </c>
      <c r="BA213">
        <v>0</v>
      </c>
      <c r="BC213">
        <v>0</v>
      </c>
      <c r="BD213">
        <v>0</v>
      </c>
      <c r="BE213">
        <v>1.3623978201634876</v>
      </c>
      <c r="BG213">
        <v>0</v>
      </c>
      <c r="BH213">
        <v>29.411764705882355</v>
      </c>
      <c r="BI213">
        <v>0</v>
      </c>
      <c r="BJ213">
        <v>4.4117647058823533</v>
      </c>
      <c r="BK213">
        <v>15.686274509803921</v>
      </c>
      <c r="BL213">
        <v>1.4705882352941175</v>
      </c>
      <c r="BM213">
        <v>6.8627450980392162</v>
      </c>
      <c r="BN213">
        <v>2.9411764705882351</v>
      </c>
      <c r="BO213">
        <v>0</v>
      </c>
      <c r="BP213">
        <v>26.47058823529412</v>
      </c>
      <c r="BQ213">
        <v>0</v>
      </c>
      <c r="BR213">
        <v>0</v>
      </c>
      <c r="BS213">
        <v>0.98039215686274506</v>
      </c>
      <c r="BU213">
        <v>0</v>
      </c>
      <c r="BV213">
        <v>0</v>
      </c>
      <c r="BW213">
        <v>0</v>
      </c>
      <c r="BX213">
        <v>11.76470588235294</v>
      </c>
      <c r="BY213">
        <v>0</v>
      </c>
      <c r="BZ213">
        <v>0.35978835978835982</v>
      </c>
    </row>
    <row r="214" spans="1:78" x14ac:dyDescent="0.35">
      <c r="A214" s="1" t="str">
        <f t="shared" si="3"/>
        <v>EGY-NIL-111193-GZI1</v>
      </c>
      <c r="B214" t="s">
        <v>1230</v>
      </c>
      <c r="C214" t="s">
        <v>13</v>
      </c>
      <c r="D214" t="s">
        <v>14</v>
      </c>
      <c r="E214">
        <v>5027</v>
      </c>
      <c r="F214" t="s">
        <v>1306</v>
      </c>
      <c r="G214" t="s">
        <v>16</v>
      </c>
      <c r="H214">
        <v>0</v>
      </c>
      <c r="J214" t="s">
        <v>1307</v>
      </c>
      <c r="Q214">
        <v>96.793002915451893</v>
      </c>
      <c r="S214">
        <v>0.58309037900874638</v>
      </c>
      <c r="U214">
        <v>2.3323615160349855</v>
      </c>
      <c r="V214">
        <v>2.915451895043732</v>
      </c>
      <c r="AB214">
        <v>0</v>
      </c>
      <c r="AQ214">
        <v>0</v>
      </c>
      <c r="AR214">
        <v>0</v>
      </c>
      <c r="AT214">
        <v>0.29154518950437319</v>
      </c>
      <c r="AV214">
        <v>0</v>
      </c>
      <c r="AW214">
        <v>0</v>
      </c>
      <c r="AY214">
        <v>0</v>
      </c>
      <c r="AZ214">
        <v>0</v>
      </c>
      <c r="BA214">
        <v>0</v>
      </c>
      <c r="BC214">
        <v>0</v>
      </c>
      <c r="BD214">
        <v>0.29154518950437319</v>
      </c>
      <c r="BE214">
        <v>0</v>
      </c>
      <c r="BG214">
        <v>0</v>
      </c>
      <c r="BH214">
        <v>4.918032786885246</v>
      </c>
      <c r="BI214">
        <v>0.54644808743169404</v>
      </c>
      <c r="BJ214">
        <v>0.54644808743169404</v>
      </c>
      <c r="BK214">
        <v>61.202185792349731</v>
      </c>
      <c r="BL214">
        <v>0.54644808743169404</v>
      </c>
      <c r="BM214">
        <v>26.775956284153008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1.0928961748633881</v>
      </c>
      <c r="BU214">
        <v>0</v>
      </c>
      <c r="BV214">
        <v>0</v>
      </c>
      <c r="BW214">
        <v>0</v>
      </c>
      <c r="BX214">
        <v>3.8251366120218582</v>
      </c>
      <c r="BY214">
        <v>0.54644808743169404</v>
      </c>
      <c r="BZ214">
        <v>0.22101449275362317</v>
      </c>
    </row>
    <row r="215" spans="1:78" x14ac:dyDescent="0.35">
      <c r="A215" s="1" t="str">
        <f t="shared" si="3"/>
        <v>EGY-NIL-111229-GZI1</v>
      </c>
      <c r="B215" t="s">
        <v>1231</v>
      </c>
      <c r="C215" t="s">
        <v>13</v>
      </c>
      <c r="D215" t="s">
        <v>14</v>
      </c>
      <c r="E215">
        <v>5027</v>
      </c>
      <c r="F215" t="s">
        <v>1306</v>
      </c>
      <c r="G215" t="s">
        <v>16</v>
      </c>
      <c r="H215">
        <v>0</v>
      </c>
      <c r="J215" t="s">
        <v>1307</v>
      </c>
      <c r="Q215">
        <v>85.057471264367805</v>
      </c>
      <c r="S215">
        <v>1.1494252873563218</v>
      </c>
      <c r="U215">
        <v>4.0229885057471266</v>
      </c>
      <c r="V215">
        <v>5.6250000000000018</v>
      </c>
      <c r="AB215">
        <v>2.2988505747126435</v>
      </c>
      <c r="AQ215">
        <v>0</v>
      </c>
      <c r="AR215">
        <v>0</v>
      </c>
      <c r="AT215">
        <v>0</v>
      </c>
      <c r="AV215">
        <v>0</v>
      </c>
      <c r="AW215">
        <v>0</v>
      </c>
      <c r="AY215">
        <v>0</v>
      </c>
      <c r="AZ215">
        <v>1.7241379310344827</v>
      </c>
      <c r="BA215">
        <v>0</v>
      </c>
      <c r="BC215">
        <v>0</v>
      </c>
      <c r="BD215">
        <v>1.8750000000000002</v>
      </c>
      <c r="BE215">
        <v>5.7471264367816088</v>
      </c>
      <c r="BG215">
        <v>0</v>
      </c>
      <c r="BH215">
        <v>12.264150943396228</v>
      </c>
      <c r="BI215">
        <v>0</v>
      </c>
      <c r="BJ215">
        <v>0</v>
      </c>
      <c r="BK215">
        <v>1.4150943396226416</v>
      </c>
      <c r="BL215">
        <v>12.735849056603774</v>
      </c>
      <c r="BM215">
        <v>7.5471698113207548</v>
      </c>
      <c r="BN215">
        <v>2.358490566037736</v>
      </c>
      <c r="BO215">
        <v>0</v>
      </c>
      <c r="BP215">
        <v>41.981132075471699</v>
      </c>
      <c r="BQ215">
        <v>0</v>
      </c>
      <c r="BR215">
        <v>0</v>
      </c>
      <c r="BS215">
        <v>0.94339622641509435</v>
      </c>
      <c r="BU215">
        <v>0</v>
      </c>
      <c r="BV215">
        <v>1.8867924528301887</v>
      </c>
      <c r="BW215">
        <v>0.47169811320754718</v>
      </c>
      <c r="BX215">
        <v>0</v>
      </c>
      <c r="BY215">
        <v>18.39622641509434</v>
      </c>
      <c r="BZ215">
        <v>0.44258872651356995</v>
      </c>
    </row>
    <row r="216" spans="1:78" x14ac:dyDescent="0.35">
      <c r="A216" s="1" t="str">
        <f t="shared" si="3"/>
        <v>EGY-NIL-111230-GZI1</v>
      </c>
      <c r="B216" t="s">
        <v>1232</v>
      </c>
      <c r="C216" t="s">
        <v>13</v>
      </c>
      <c r="D216" t="s">
        <v>14</v>
      </c>
      <c r="E216">
        <v>5027</v>
      </c>
      <c r="F216" t="s">
        <v>1306</v>
      </c>
      <c r="G216" t="s">
        <v>16</v>
      </c>
      <c r="H216">
        <v>0</v>
      </c>
      <c r="J216" t="s">
        <v>1307</v>
      </c>
      <c r="Q216">
        <v>81.893004115226347</v>
      </c>
      <c r="S216">
        <v>0.82304526748971196</v>
      </c>
      <c r="U216">
        <v>2.880658436213992</v>
      </c>
      <c r="V216">
        <v>4.1860465116279073</v>
      </c>
      <c r="AB216">
        <v>10.2880658436214</v>
      </c>
      <c r="AQ216">
        <v>0</v>
      </c>
      <c r="AR216">
        <v>0</v>
      </c>
      <c r="AT216">
        <v>0</v>
      </c>
      <c r="AV216">
        <v>0</v>
      </c>
      <c r="AW216">
        <v>0</v>
      </c>
      <c r="AY216">
        <v>0</v>
      </c>
      <c r="AZ216">
        <v>2.880658436213992</v>
      </c>
      <c r="BA216">
        <v>0</v>
      </c>
      <c r="BC216">
        <v>0</v>
      </c>
      <c r="BD216">
        <v>3.2558139534883721</v>
      </c>
      <c r="BE216">
        <v>1.2345679012345678</v>
      </c>
      <c r="BG216">
        <v>0.49751243781094528</v>
      </c>
      <c r="BH216">
        <v>4.9751243781094532</v>
      </c>
      <c r="BI216">
        <v>1.4925373134328357</v>
      </c>
      <c r="BJ216">
        <v>0.49751243781094528</v>
      </c>
      <c r="BK216">
        <v>5.9701492537313428</v>
      </c>
      <c r="BL216">
        <v>10.447761194029852</v>
      </c>
      <c r="BM216">
        <v>5.9701492537313428</v>
      </c>
      <c r="BN216">
        <v>2.4875621890547266</v>
      </c>
      <c r="BO216">
        <v>0</v>
      </c>
      <c r="BP216">
        <v>53.731343283582092</v>
      </c>
      <c r="BQ216">
        <v>0</v>
      </c>
      <c r="BR216">
        <v>0</v>
      </c>
      <c r="BS216">
        <v>0.49751243781094528</v>
      </c>
      <c r="BU216">
        <v>0</v>
      </c>
      <c r="BV216">
        <v>6.9651741293532341</v>
      </c>
      <c r="BW216">
        <v>0</v>
      </c>
      <c r="BX216">
        <v>0</v>
      </c>
      <c r="BY216">
        <v>6.467661691542288</v>
      </c>
      <c r="BZ216">
        <v>0.50124688279301743</v>
      </c>
    </row>
    <row r="217" spans="1:78" x14ac:dyDescent="0.35">
      <c r="A217" s="1" t="str">
        <f t="shared" si="3"/>
        <v>EGY-NIL-111231-GZI1</v>
      </c>
      <c r="B217" t="s">
        <v>1233</v>
      </c>
      <c r="C217" t="s">
        <v>13</v>
      </c>
      <c r="D217" t="s">
        <v>14</v>
      </c>
      <c r="E217">
        <v>5027</v>
      </c>
      <c r="F217" t="s">
        <v>1306</v>
      </c>
      <c r="G217" t="s">
        <v>16</v>
      </c>
      <c r="H217">
        <v>0</v>
      </c>
      <c r="J217" t="s">
        <v>1307</v>
      </c>
      <c r="Q217">
        <v>76.59574468085107</v>
      </c>
      <c r="S217">
        <v>4.2553191489361701</v>
      </c>
      <c r="U217">
        <v>7.4468085106382977</v>
      </c>
      <c r="V217">
        <v>12.99212598425197</v>
      </c>
      <c r="AB217">
        <v>5.3191489361702127</v>
      </c>
      <c r="AQ217">
        <v>0</v>
      </c>
      <c r="AR217">
        <v>0</v>
      </c>
      <c r="AT217">
        <v>0</v>
      </c>
      <c r="AV217">
        <v>0</v>
      </c>
      <c r="AW217">
        <v>0</v>
      </c>
      <c r="AY217">
        <v>0</v>
      </c>
      <c r="AZ217">
        <v>1.773049645390071</v>
      </c>
      <c r="BA217">
        <v>0</v>
      </c>
      <c r="BC217">
        <v>0</v>
      </c>
      <c r="BD217">
        <v>1.9685039370078743</v>
      </c>
      <c r="BE217">
        <v>4.6099290780141846</v>
      </c>
      <c r="BG217">
        <v>0.48309178743961351</v>
      </c>
      <c r="BH217">
        <v>7.2463768115942031</v>
      </c>
      <c r="BI217">
        <v>0.96618357487922701</v>
      </c>
      <c r="BJ217">
        <v>0.48309178743961351</v>
      </c>
      <c r="BK217">
        <v>0</v>
      </c>
      <c r="BL217">
        <v>28.019323671497588</v>
      </c>
      <c r="BM217">
        <v>3.8647342995169081</v>
      </c>
      <c r="BN217">
        <v>5.3140096618357484</v>
      </c>
      <c r="BO217">
        <v>0</v>
      </c>
      <c r="BP217">
        <v>30.434782608695652</v>
      </c>
      <c r="BQ217">
        <v>0</v>
      </c>
      <c r="BR217">
        <v>0</v>
      </c>
      <c r="BS217">
        <v>0</v>
      </c>
      <c r="BU217">
        <v>0</v>
      </c>
      <c r="BV217">
        <v>16.425120772946862</v>
      </c>
      <c r="BW217">
        <v>4.8309178743961354</v>
      </c>
      <c r="BX217">
        <v>0</v>
      </c>
      <c r="BY217">
        <v>1.932367149758454</v>
      </c>
      <c r="BZ217">
        <v>0.33934426229508197</v>
      </c>
    </row>
    <row r="218" spans="1:78" x14ac:dyDescent="0.35">
      <c r="A218" s="1" t="str">
        <f t="shared" si="3"/>
        <v>EGY-NIL-111232-GZI1</v>
      </c>
      <c r="B218" t="s">
        <v>1234</v>
      </c>
      <c r="C218" t="s">
        <v>13</v>
      </c>
      <c r="D218" t="s">
        <v>14</v>
      </c>
      <c r="E218">
        <v>5027</v>
      </c>
      <c r="F218" t="s">
        <v>1306</v>
      </c>
      <c r="G218" t="s">
        <v>16</v>
      </c>
      <c r="H218">
        <v>0</v>
      </c>
      <c r="J218" t="s">
        <v>1307</v>
      </c>
      <c r="Q218">
        <v>94.312796208530798</v>
      </c>
      <c r="S218">
        <v>1.8957345971563981</v>
      </c>
      <c r="U218">
        <v>2.8436018957345972</v>
      </c>
      <c r="V218">
        <v>4.7393364928909962</v>
      </c>
      <c r="AB218">
        <v>0</v>
      </c>
      <c r="AQ218">
        <v>0</v>
      </c>
      <c r="AR218">
        <v>0</v>
      </c>
      <c r="AT218">
        <v>0</v>
      </c>
      <c r="AV218">
        <v>0</v>
      </c>
      <c r="AW218">
        <v>0</v>
      </c>
      <c r="AY218">
        <v>0</v>
      </c>
      <c r="AZ218">
        <v>0.94786729857819907</v>
      </c>
      <c r="BA218">
        <v>0</v>
      </c>
      <c r="BC218">
        <v>0</v>
      </c>
      <c r="BD218">
        <v>0.94786729857819907</v>
      </c>
      <c r="BE218">
        <v>0</v>
      </c>
      <c r="BG218">
        <v>0</v>
      </c>
      <c r="BH218">
        <v>1.8691588785046727</v>
      </c>
      <c r="BI218">
        <v>0.93457943925233633</v>
      </c>
      <c r="BJ218">
        <v>2.8037383177570092</v>
      </c>
      <c r="BK218">
        <v>2.3364485981308412</v>
      </c>
      <c r="BL218">
        <v>29.906542056074763</v>
      </c>
      <c r="BM218">
        <v>0.93457943925233633</v>
      </c>
      <c r="BN218">
        <v>1.4018691588785046</v>
      </c>
      <c r="BO218">
        <v>0.93457943925233633</v>
      </c>
      <c r="BP218">
        <v>35.514018691588788</v>
      </c>
      <c r="BQ218">
        <v>0</v>
      </c>
      <c r="BR218">
        <v>0</v>
      </c>
      <c r="BS218">
        <v>0</v>
      </c>
      <c r="BU218">
        <v>0</v>
      </c>
      <c r="BV218">
        <v>7.009345794392523</v>
      </c>
      <c r="BW218">
        <v>14.018691588785046</v>
      </c>
      <c r="BX218">
        <v>0.46728971962616817</v>
      </c>
      <c r="BY218">
        <v>1.8691588785046727</v>
      </c>
      <c r="BZ218">
        <v>0.60623229461756378</v>
      </c>
    </row>
    <row r="219" spans="1:78" x14ac:dyDescent="0.35">
      <c r="A219" s="1" t="str">
        <f t="shared" si="3"/>
        <v>EGY-NIL-111233-GZI1</v>
      </c>
      <c r="B219" t="s">
        <v>1235</v>
      </c>
      <c r="C219" t="s">
        <v>13</v>
      </c>
      <c r="D219" t="s">
        <v>14</v>
      </c>
      <c r="E219">
        <v>5027</v>
      </c>
      <c r="F219" t="s">
        <v>1306</v>
      </c>
      <c r="G219" t="s">
        <v>16</v>
      </c>
      <c r="H219">
        <v>0</v>
      </c>
      <c r="J219" t="s">
        <v>1307</v>
      </c>
      <c r="Q219">
        <v>83.035714285714292</v>
      </c>
      <c r="S219">
        <v>2.6785714285714284</v>
      </c>
      <c r="U219">
        <v>8.0357142857142865</v>
      </c>
      <c r="V219">
        <v>11.111111111111111</v>
      </c>
      <c r="AB219">
        <v>2.083333333333333</v>
      </c>
      <c r="AQ219">
        <v>0</v>
      </c>
      <c r="AR219">
        <v>0</v>
      </c>
      <c r="AT219">
        <v>0.29761904761904762</v>
      </c>
      <c r="AV219">
        <v>0</v>
      </c>
      <c r="AW219">
        <v>0</v>
      </c>
      <c r="AY219">
        <v>0.29761904761904762</v>
      </c>
      <c r="AZ219">
        <v>2.083333333333333</v>
      </c>
      <c r="BA219">
        <v>0</v>
      </c>
      <c r="BC219">
        <v>0</v>
      </c>
      <c r="BD219">
        <v>2.7777777777777772</v>
      </c>
      <c r="BE219">
        <v>1.4880952380952381</v>
      </c>
      <c r="BG219">
        <v>0</v>
      </c>
      <c r="BH219">
        <v>5.508474576271186</v>
      </c>
      <c r="BI219">
        <v>0</v>
      </c>
      <c r="BJ219">
        <v>0</v>
      </c>
      <c r="BK219">
        <v>0.42372881355932202</v>
      </c>
      <c r="BL219">
        <v>56.779661016949149</v>
      </c>
      <c r="BM219">
        <v>2.9661016949152543</v>
      </c>
      <c r="BN219">
        <v>1.2711864406779663</v>
      </c>
      <c r="BO219">
        <v>0.84745762711864403</v>
      </c>
      <c r="BP219">
        <v>5.5084745762711851</v>
      </c>
      <c r="BQ219">
        <v>0</v>
      </c>
      <c r="BR219">
        <v>0</v>
      </c>
      <c r="BS219">
        <v>0</v>
      </c>
      <c r="BU219">
        <v>0</v>
      </c>
      <c r="BV219">
        <v>20.762711864406779</v>
      </c>
      <c r="BW219">
        <v>4.6610169491525424</v>
      </c>
      <c r="BX219">
        <v>0.42372881355932202</v>
      </c>
      <c r="BY219">
        <v>0.42372881355932202</v>
      </c>
      <c r="BZ219">
        <v>0.59746835443037971</v>
      </c>
    </row>
    <row r="220" spans="1:78" x14ac:dyDescent="0.35">
      <c r="A220" s="1" t="str">
        <f t="shared" si="3"/>
        <v>EGY-NIL-111234-GZI1</v>
      </c>
      <c r="B220" t="s">
        <v>1236</v>
      </c>
      <c r="C220" t="s">
        <v>13</v>
      </c>
      <c r="D220" t="s">
        <v>14</v>
      </c>
      <c r="E220">
        <v>5027</v>
      </c>
      <c r="F220" t="s">
        <v>1306</v>
      </c>
      <c r="G220" t="s">
        <v>16</v>
      </c>
      <c r="H220">
        <v>0</v>
      </c>
      <c r="J220" t="s">
        <v>1307</v>
      </c>
      <c r="Q220">
        <v>78.656126482213438</v>
      </c>
      <c r="S220">
        <v>1.9762845849802373</v>
      </c>
      <c r="U220">
        <v>0.39525691699604742</v>
      </c>
      <c r="V220">
        <v>2.8169014084507045</v>
      </c>
      <c r="AB220">
        <v>3.5573122529644272</v>
      </c>
      <c r="AQ220">
        <v>0</v>
      </c>
      <c r="AR220">
        <v>0</v>
      </c>
      <c r="AT220">
        <v>0</v>
      </c>
      <c r="AV220">
        <v>0</v>
      </c>
      <c r="AW220">
        <v>0</v>
      </c>
      <c r="AY220">
        <v>0</v>
      </c>
      <c r="AZ220">
        <v>3.1620553359683794</v>
      </c>
      <c r="BA220">
        <v>0</v>
      </c>
      <c r="BC220">
        <v>0</v>
      </c>
      <c r="BD220">
        <v>3.755868544600939</v>
      </c>
      <c r="BE220">
        <v>12.252964426877471</v>
      </c>
      <c r="BG220">
        <v>0</v>
      </c>
      <c r="BH220">
        <v>6.25</v>
      </c>
      <c r="BI220">
        <v>2.8846153846153846</v>
      </c>
      <c r="BJ220">
        <v>0.96153846153846156</v>
      </c>
      <c r="BK220">
        <v>0.96153846153846156</v>
      </c>
      <c r="BL220">
        <v>16.826923076923077</v>
      </c>
      <c r="BM220">
        <v>5.2884615384615383</v>
      </c>
      <c r="BN220">
        <v>1.9230769230769231</v>
      </c>
      <c r="BO220">
        <v>3.8461538461538467</v>
      </c>
      <c r="BP220">
        <v>26.923076923076923</v>
      </c>
      <c r="BQ220">
        <v>0</v>
      </c>
      <c r="BR220">
        <v>0</v>
      </c>
      <c r="BS220">
        <v>1.9230769230769231</v>
      </c>
      <c r="BU220">
        <v>0</v>
      </c>
      <c r="BV220">
        <v>21.153846153846153</v>
      </c>
      <c r="BW220">
        <v>1.9230769230769231</v>
      </c>
      <c r="BX220">
        <v>1.4423076923076923</v>
      </c>
      <c r="BY220">
        <v>5.7692307692307692</v>
      </c>
      <c r="BZ220">
        <v>0.55172413793103448</v>
      </c>
    </row>
    <row r="221" spans="1:78" x14ac:dyDescent="0.35">
      <c r="A221" s="1" t="str">
        <f t="shared" si="3"/>
        <v>EGY-NIL-111235-GZI1</v>
      </c>
      <c r="B221" t="s">
        <v>1237</v>
      </c>
      <c r="C221" t="s">
        <v>13</v>
      </c>
      <c r="D221" t="s">
        <v>14</v>
      </c>
      <c r="E221">
        <v>5027</v>
      </c>
      <c r="F221" t="s">
        <v>1306</v>
      </c>
      <c r="G221" t="s">
        <v>16</v>
      </c>
      <c r="H221">
        <v>0</v>
      </c>
      <c r="J221" t="s">
        <v>1307</v>
      </c>
      <c r="Q221">
        <v>78.456591639871391</v>
      </c>
      <c r="S221">
        <v>2.572347266881029</v>
      </c>
      <c r="U221">
        <v>2.8938906752411575</v>
      </c>
      <c r="V221">
        <v>6.3909774436090219</v>
      </c>
      <c r="AB221">
        <v>8.6816720257234721</v>
      </c>
      <c r="AQ221">
        <v>0</v>
      </c>
      <c r="AR221">
        <v>0</v>
      </c>
      <c r="AT221">
        <v>0</v>
      </c>
      <c r="AV221">
        <v>0</v>
      </c>
      <c r="AW221">
        <v>0</v>
      </c>
      <c r="AY221">
        <v>0.32154340836012862</v>
      </c>
      <c r="AZ221">
        <v>1.2861736334405145</v>
      </c>
      <c r="BA221">
        <v>0</v>
      </c>
      <c r="BC221">
        <v>0</v>
      </c>
      <c r="BD221">
        <v>1.8796992481203008</v>
      </c>
      <c r="BE221">
        <v>5.7877813504823159</v>
      </c>
      <c r="BG221">
        <v>0</v>
      </c>
      <c r="BH221">
        <v>9.9547511312217196</v>
      </c>
      <c r="BI221">
        <v>0</v>
      </c>
      <c r="BJ221">
        <v>1.809954751131222</v>
      </c>
      <c r="BK221">
        <v>1.809954751131222</v>
      </c>
      <c r="BL221">
        <v>36.199095022624434</v>
      </c>
      <c r="BM221">
        <v>4.9773755656108598</v>
      </c>
      <c r="BN221">
        <v>2.7149321266968327</v>
      </c>
      <c r="BO221">
        <v>2.2624434389140271</v>
      </c>
      <c r="BP221">
        <v>0</v>
      </c>
      <c r="BQ221">
        <v>0</v>
      </c>
      <c r="BR221">
        <v>0</v>
      </c>
      <c r="BS221">
        <v>0.45248868778280549</v>
      </c>
      <c r="BU221">
        <v>0</v>
      </c>
      <c r="BV221">
        <v>32.579185520361989</v>
      </c>
      <c r="BW221">
        <v>0.45248868778280549</v>
      </c>
      <c r="BX221">
        <v>0.45248868778280549</v>
      </c>
      <c r="BY221">
        <v>1.3574660633484164</v>
      </c>
      <c r="BZ221">
        <v>0.33895705521472391</v>
      </c>
    </row>
    <row r="222" spans="1:78" x14ac:dyDescent="0.35">
      <c r="A222" s="1" t="str">
        <f t="shared" si="3"/>
        <v>EGY-NIL-111236-GZI1</v>
      </c>
      <c r="B222" t="s">
        <v>1238</v>
      </c>
      <c r="C222" t="s">
        <v>13</v>
      </c>
      <c r="D222" t="s">
        <v>14</v>
      </c>
      <c r="E222">
        <v>5027</v>
      </c>
      <c r="F222" t="s">
        <v>1306</v>
      </c>
      <c r="G222" t="s">
        <v>16</v>
      </c>
      <c r="H222">
        <v>0</v>
      </c>
      <c r="J222" t="s">
        <v>1307</v>
      </c>
      <c r="Q222">
        <v>57.777777777777771</v>
      </c>
      <c r="S222">
        <v>7.7777777777777777</v>
      </c>
      <c r="U222">
        <v>5.5555555555555554</v>
      </c>
      <c r="V222">
        <v>16.744186046511626</v>
      </c>
      <c r="AB222">
        <v>19.62962962962963</v>
      </c>
      <c r="AQ222">
        <v>0</v>
      </c>
      <c r="AR222">
        <v>0</v>
      </c>
      <c r="AT222">
        <v>0</v>
      </c>
      <c r="AV222">
        <v>0</v>
      </c>
      <c r="AW222">
        <v>0</v>
      </c>
      <c r="AY222">
        <v>0.74074074074074081</v>
      </c>
      <c r="AZ222">
        <v>7.5925925925925926</v>
      </c>
      <c r="BA222">
        <v>0.1851851851851852</v>
      </c>
      <c r="BC222">
        <v>0</v>
      </c>
      <c r="BD222">
        <v>10.697674418604651</v>
      </c>
      <c r="BE222">
        <v>0.74074074074074081</v>
      </c>
      <c r="BG222">
        <v>0.93457943925233633</v>
      </c>
      <c r="BH222">
        <v>3.7383177570093453</v>
      </c>
      <c r="BI222">
        <v>0</v>
      </c>
      <c r="BJ222">
        <v>0.93457943925233633</v>
      </c>
      <c r="BK222">
        <v>0</v>
      </c>
      <c r="BL222">
        <v>1.4018691588785046</v>
      </c>
      <c r="BM222">
        <v>0</v>
      </c>
      <c r="BN222">
        <v>0.93457943925233633</v>
      </c>
      <c r="BO222">
        <v>78.037383177570092</v>
      </c>
      <c r="BP222">
        <v>5.1401869158878499</v>
      </c>
      <c r="BQ222">
        <v>4.6728971962616823</v>
      </c>
      <c r="BR222">
        <v>0</v>
      </c>
      <c r="BS222">
        <v>0</v>
      </c>
      <c r="BU222">
        <v>0</v>
      </c>
      <c r="BV222">
        <v>0</v>
      </c>
      <c r="BW222">
        <v>1.4018691588785046</v>
      </c>
      <c r="BX222">
        <v>0.46728971962616817</v>
      </c>
      <c r="BY222">
        <v>2.3364485981308407</v>
      </c>
      <c r="BZ222">
        <v>0.49422632794457277</v>
      </c>
    </row>
    <row r="223" spans="1:78" x14ac:dyDescent="0.35">
      <c r="A223" s="1" t="str">
        <f t="shared" si="3"/>
        <v>EGY-NIL-111237-GZI1</v>
      </c>
      <c r="B223" t="s">
        <v>1239</v>
      </c>
      <c r="C223" t="s">
        <v>13</v>
      </c>
      <c r="D223" t="s">
        <v>14</v>
      </c>
      <c r="E223">
        <v>5027</v>
      </c>
      <c r="F223" t="s">
        <v>1306</v>
      </c>
      <c r="G223" t="s">
        <v>16</v>
      </c>
      <c r="H223">
        <v>0</v>
      </c>
      <c r="J223" t="s">
        <v>1307</v>
      </c>
      <c r="Q223">
        <v>83.911671924290218</v>
      </c>
      <c r="S223">
        <v>4.1009463722397479</v>
      </c>
      <c r="U223">
        <v>2.5236593059936907</v>
      </c>
      <c r="V223">
        <v>7.216494845360824</v>
      </c>
      <c r="AB223">
        <v>5.6782334384858046</v>
      </c>
      <c r="AQ223">
        <v>0</v>
      </c>
      <c r="AR223">
        <v>0</v>
      </c>
      <c r="AS223">
        <v>0</v>
      </c>
      <c r="AT223">
        <v>0</v>
      </c>
      <c r="AV223">
        <v>0</v>
      </c>
      <c r="AW223">
        <v>0</v>
      </c>
      <c r="AX223">
        <v>0</v>
      </c>
      <c r="AY223">
        <v>0</v>
      </c>
      <c r="AZ223">
        <v>1.2618296529968454</v>
      </c>
      <c r="BA223">
        <v>0</v>
      </c>
      <c r="BB223">
        <v>100</v>
      </c>
      <c r="BC223">
        <v>0</v>
      </c>
      <c r="BD223">
        <v>1.3745704467353952</v>
      </c>
      <c r="BE223">
        <v>2.5236593059936907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89.423076923076934</v>
      </c>
      <c r="BP223">
        <v>0</v>
      </c>
      <c r="BQ223">
        <v>10.576923076923077</v>
      </c>
      <c r="BR223">
        <v>0</v>
      </c>
      <c r="BS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0.52820512820512822</v>
      </c>
    </row>
    <row r="224" spans="1:78" x14ac:dyDescent="0.35">
      <c r="A224" s="1" t="str">
        <f t="shared" si="3"/>
        <v>EGY-NIL-111238-GZI1</v>
      </c>
      <c r="B224" t="s">
        <v>1240</v>
      </c>
      <c r="C224" t="s">
        <v>13</v>
      </c>
      <c r="D224" t="s">
        <v>14</v>
      </c>
      <c r="E224">
        <v>5027</v>
      </c>
      <c r="F224" t="s">
        <v>1306</v>
      </c>
      <c r="G224" t="s">
        <v>16</v>
      </c>
      <c r="H224">
        <v>0</v>
      </c>
      <c r="J224" t="s">
        <v>1307</v>
      </c>
      <c r="Q224">
        <v>78.778135048231519</v>
      </c>
      <c r="S224">
        <v>2.2508038585209005</v>
      </c>
      <c r="U224">
        <v>0.64308681672025725</v>
      </c>
      <c r="V224">
        <v>3.3834586466165417</v>
      </c>
      <c r="AB224">
        <v>11.254019292604502</v>
      </c>
      <c r="AQ224">
        <v>0</v>
      </c>
      <c r="AR224">
        <v>0</v>
      </c>
      <c r="AT224">
        <v>0</v>
      </c>
      <c r="AV224">
        <v>0</v>
      </c>
      <c r="AW224">
        <v>0</v>
      </c>
      <c r="AY224">
        <v>0</v>
      </c>
      <c r="AZ224">
        <v>3.8585209003215439</v>
      </c>
      <c r="BA224">
        <v>0</v>
      </c>
      <c r="BC224">
        <v>0</v>
      </c>
      <c r="BD224">
        <v>4.5112781954887229</v>
      </c>
      <c r="BE224">
        <v>3.215434083601286</v>
      </c>
      <c r="BG224">
        <v>1.8867924528301887</v>
      </c>
      <c r="BH224">
        <v>0</v>
      </c>
      <c r="BI224">
        <v>0</v>
      </c>
      <c r="BJ224">
        <v>0</v>
      </c>
      <c r="BK224">
        <v>0</v>
      </c>
      <c r="BL224">
        <v>0.47169811320754718</v>
      </c>
      <c r="BM224">
        <v>0.47169811320754718</v>
      </c>
      <c r="BN224">
        <v>1.8867924528301887</v>
      </c>
      <c r="BO224">
        <v>83.49056603773586</v>
      </c>
      <c r="BP224">
        <v>0</v>
      </c>
      <c r="BQ224">
        <v>9.9056603773584904</v>
      </c>
      <c r="BR224">
        <v>0.94339622641509435</v>
      </c>
      <c r="BS224">
        <v>0</v>
      </c>
      <c r="BU224">
        <v>0</v>
      </c>
      <c r="BV224">
        <v>0</v>
      </c>
      <c r="BW224">
        <v>0</v>
      </c>
      <c r="BX224">
        <v>0</v>
      </c>
      <c r="BY224">
        <v>0.94339622641509435</v>
      </c>
      <c r="BZ224">
        <v>0.60744985673352436</v>
      </c>
    </row>
    <row r="225" spans="1:78" x14ac:dyDescent="0.35">
      <c r="A225" s="1" t="str">
        <f t="shared" si="3"/>
        <v>EGY-NIL-111239-GZI1</v>
      </c>
      <c r="B225" t="s">
        <v>1241</v>
      </c>
      <c r="C225" t="s">
        <v>13</v>
      </c>
      <c r="D225" t="s">
        <v>14</v>
      </c>
      <c r="E225">
        <v>5027</v>
      </c>
      <c r="F225" t="s">
        <v>1306</v>
      </c>
      <c r="G225" t="s">
        <v>16</v>
      </c>
      <c r="H225">
        <v>0</v>
      </c>
      <c r="J225" t="s">
        <v>1307</v>
      </c>
      <c r="Q225">
        <v>0</v>
      </c>
      <c r="S225">
        <v>14.545454545454545</v>
      </c>
      <c r="U225">
        <v>0</v>
      </c>
      <c r="V225">
        <v>24</v>
      </c>
      <c r="AB225">
        <v>4.2424242424242431</v>
      </c>
      <c r="AQ225">
        <v>0</v>
      </c>
      <c r="AR225">
        <v>46.060606060606062</v>
      </c>
      <c r="AS225">
        <v>0</v>
      </c>
      <c r="AT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100</v>
      </c>
      <c r="BC225">
        <v>0</v>
      </c>
      <c r="BD225">
        <v>76</v>
      </c>
      <c r="BE225">
        <v>35.151515151515149</v>
      </c>
      <c r="BG225">
        <v>0</v>
      </c>
      <c r="BH225">
        <v>3.3333333333333335</v>
      </c>
      <c r="BI225">
        <v>0</v>
      </c>
      <c r="BJ225">
        <v>0</v>
      </c>
      <c r="BK225">
        <v>3.3333333333333335</v>
      </c>
      <c r="BL225">
        <v>76.666666666666671</v>
      </c>
      <c r="BM225">
        <v>6.666666666666667</v>
      </c>
      <c r="BN225">
        <v>6.666666666666667</v>
      </c>
      <c r="BO225">
        <v>0</v>
      </c>
      <c r="BP225">
        <v>3.3333333333333335</v>
      </c>
      <c r="BQ225">
        <v>0</v>
      </c>
      <c r="BR225">
        <v>0</v>
      </c>
      <c r="BS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0.04</v>
      </c>
    </row>
    <row r="226" spans="1:78" x14ac:dyDescent="0.35">
      <c r="A226" s="1" t="str">
        <f t="shared" si="3"/>
        <v>EGY-NIL-111240-GZI1</v>
      </c>
      <c r="B226" t="s">
        <v>1242</v>
      </c>
      <c r="C226" t="s">
        <v>13</v>
      </c>
      <c r="D226" t="s">
        <v>14</v>
      </c>
      <c r="E226">
        <v>5027</v>
      </c>
      <c r="F226" t="s">
        <v>1306</v>
      </c>
      <c r="G226" t="s">
        <v>16</v>
      </c>
      <c r="H226">
        <v>0</v>
      </c>
      <c r="J226" t="s">
        <v>1307</v>
      </c>
      <c r="Q226">
        <v>2.9166666666666665</v>
      </c>
      <c r="S226">
        <v>3.3333333333333335</v>
      </c>
      <c r="U226">
        <v>0</v>
      </c>
      <c r="V226">
        <v>6.666666666666667</v>
      </c>
      <c r="AB226">
        <v>0.83333333333333337</v>
      </c>
      <c r="AQ226">
        <v>0</v>
      </c>
      <c r="AR226">
        <v>43.75</v>
      </c>
      <c r="AS226">
        <v>100</v>
      </c>
      <c r="AT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87.5</v>
      </c>
      <c r="BE226">
        <v>49.166666666666671</v>
      </c>
      <c r="BG226">
        <v>0.48076923076923078</v>
      </c>
      <c r="BH226">
        <v>2.8846153846153846</v>
      </c>
      <c r="BI226">
        <v>1.4423076923076923</v>
      </c>
      <c r="BJ226">
        <v>4.8076923076923084</v>
      </c>
      <c r="BK226">
        <v>0.48076923076923078</v>
      </c>
      <c r="BL226">
        <v>8.6538461538461533</v>
      </c>
      <c r="BM226">
        <v>5.7692307692307692</v>
      </c>
      <c r="BN226">
        <v>0</v>
      </c>
      <c r="BO226">
        <v>46.634615384615387</v>
      </c>
      <c r="BP226">
        <v>6.25</v>
      </c>
      <c r="BQ226">
        <v>0.96153846153846156</v>
      </c>
      <c r="BR226">
        <v>0</v>
      </c>
      <c r="BS226">
        <v>0.48076923076923078</v>
      </c>
      <c r="BU226">
        <v>0</v>
      </c>
      <c r="BV226">
        <v>3.3653846153846154</v>
      </c>
      <c r="BW226">
        <v>3.8461538461538463</v>
      </c>
      <c r="BX226">
        <v>0</v>
      </c>
      <c r="BY226">
        <v>5.7692307692307701</v>
      </c>
      <c r="BZ226">
        <v>0.28532235939643347</v>
      </c>
    </row>
    <row r="227" spans="1:78" x14ac:dyDescent="0.35">
      <c r="A227" s="1" t="str">
        <f t="shared" si="3"/>
        <v>EGY-NIL-111241-GZI1</v>
      </c>
      <c r="B227" t="s">
        <v>1243</v>
      </c>
      <c r="C227" t="s">
        <v>13</v>
      </c>
      <c r="D227" t="s">
        <v>14</v>
      </c>
      <c r="E227">
        <v>5027</v>
      </c>
      <c r="F227" t="s">
        <v>1306</v>
      </c>
      <c r="G227" t="s">
        <v>16</v>
      </c>
      <c r="H227">
        <v>0</v>
      </c>
      <c r="J227" t="s">
        <v>1307</v>
      </c>
      <c r="Q227">
        <v>81.481481481481481</v>
      </c>
      <c r="S227">
        <v>5.2910052910052912</v>
      </c>
      <c r="U227">
        <v>7.4074074074074066</v>
      </c>
      <c r="V227">
        <v>13.333333333333334</v>
      </c>
      <c r="AB227">
        <v>0</v>
      </c>
      <c r="AQ227">
        <v>0.26455026455026454</v>
      </c>
      <c r="AR227">
        <v>0.26455026455026454</v>
      </c>
      <c r="AS227">
        <v>100</v>
      </c>
      <c r="AT227">
        <v>0</v>
      </c>
      <c r="AV227">
        <v>0</v>
      </c>
      <c r="AW227">
        <v>0</v>
      </c>
      <c r="AX227">
        <v>0</v>
      </c>
      <c r="AY227">
        <v>0</v>
      </c>
      <c r="AZ227">
        <v>0.52910052910052907</v>
      </c>
      <c r="BA227">
        <v>0</v>
      </c>
      <c r="BB227">
        <v>0</v>
      </c>
      <c r="BC227">
        <v>0</v>
      </c>
      <c r="BD227">
        <v>1.1111111111111109</v>
      </c>
      <c r="BE227">
        <v>4.7619047619047619</v>
      </c>
      <c r="BG227">
        <v>0</v>
      </c>
      <c r="BH227">
        <v>6.8292682926829276</v>
      </c>
      <c r="BI227">
        <v>1.4634146341463417</v>
      </c>
      <c r="BJ227">
        <v>1.4634146341463417</v>
      </c>
      <c r="BK227">
        <v>0</v>
      </c>
      <c r="BL227">
        <v>22.926829268292686</v>
      </c>
      <c r="BM227">
        <v>1.9512195121951219</v>
      </c>
      <c r="BN227">
        <v>6.3414634146341466</v>
      </c>
      <c r="BO227">
        <v>5.3658536585365857</v>
      </c>
      <c r="BP227">
        <v>29.756097560975611</v>
      </c>
      <c r="BQ227">
        <v>0</v>
      </c>
      <c r="BR227">
        <v>0</v>
      </c>
      <c r="BS227">
        <v>0</v>
      </c>
      <c r="BU227">
        <v>0</v>
      </c>
      <c r="BV227">
        <v>10.24390243902439</v>
      </c>
      <c r="BW227">
        <v>0.97560975609756095</v>
      </c>
      <c r="BX227">
        <v>0</v>
      </c>
      <c r="BY227">
        <v>12.682926829268293</v>
      </c>
      <c r="BZ227">
        <v>0.38104089219330861</v>
      </c>
    </row>
    <row r="228" spans="1:78" x14ac:dyDescent="0.35">
      <c r="A228" s="1" t="str">
        <f t="shared" si="3"/>
        <v>EGY-NIL-111242-GZI1</v>
      </c>
      <c r="B228" t="s">
        <v>1244</v>
      </c>
      <c r="C228" t="s">
        <v>13</v>
      </c>
      <c r="D228" t="s">
        <v>14</v>
      </c>
      <c r="E228">
        <v>5027</v>
      </c>
      <c r="F228" t="s">
        <v>1306</v>
      </c>
      <c r="G228" t="s">
        <v>16</v>
      </c>
      <c r="H228">
        <v>0</v>
      </c>
      <c r="J228" t="s">
        <v>1307</v>
      </c>
      <c r="Q228">
        <v>78.84615384615384</v>
      </c>
      <c r="S228">
        <v>3.8461538461538463</v>
      </c>
      <c r="U228">
        <v>0</v>
      </c>
      <c r="V228">
        <v>4.3478260869565224</v>
      </c>
      <c r="AB228">
        <v>3.8461538461538463</v>
      </c>
      <c r="AQ228">
        <v>0</v>
      </c>
      <c r="AR228">
        <v>0</v>
      </c>
      <c r="AT228">
        <v>0</v>
      </c>
      <c r="AV228">
        <v>0</v>
      </c>
      <c r="AW228">
        <v>0</v>
      </c>
      <c r="AY228">
        <v>0</v>
      </c>
      <c r="AZ228">
        <v>2.8846153846153846</v>
      </c>
      <c r="BA228">
        <v>0.96153846153846156</v>
      </c>
      <c r="BC228">
        <v>0</v>
      </c>
      <c r="BD228">
        <v>6.521739130434784</v>
      </c>
      <c r="BE228">
        <v>7.6923076923076925</v>
      </c>
      <c r="BG228">
        <v>0</v>
      </c>
      <c r="BH228">
        <v>9.9526066350710902</v>
      </c>
      <c r="BI228">
        <v>0</v>
      </c>
      <c r="BJ228">
        <v>1.4218009478672986</v>
      </c>
      <c r="BK228">
        <v>8.0568720379146921</v>
      </c>
      <c r="BL228">
        <v>3.3175355450236967</v>
      </c>
      <c r="BM228">
        <v>4.2654028436018958</v>
      </c>
      <c r="BN228">
        <v>3.7914691943127963</v>
      </c>
      <c r="BO228">
        <v>1.8957345971563981</v>
      </c>
      <c r="BP228">
        <v>58.293838862559255</v>
      </c>
      <c r="BQ228">
        <v>0</v>
      </c>
      <c r="BR228">
        <v>0</v>
      </c>
      <c r="BS228">
        <v>0.94786729857819907</v>
      </c>
      <c r="BU228">
        <v>0</v>
      </c>
      <c r="BV228">
        <v>2.8436018957345972</v>
      </c>
      <c r="BW228">
        <v>0.47393364928909953</v>
      </c>
      <c r="BX228">
        <v>0</v>
      </c>
      <c r="BY228">
        <v>2.8436018957345972</v>
      </c>
      <c r="BZ228">
        <v>0.52357320099255589</v>
      </c>
    </row>
    <row r="229" spans="1:78" x14ac:dyDescent="0.35">
      <c r="A229" s="1" t="str">
        <f t="shared" si="3"/>
        <v>EGY-NIL-111243-GZI1</v>
      </c>
      <c r="B229" t="s">
        <v>1245</v>
      </c>
      <c r="C229" t="s">
        <v>13</v>
      </c>
      <c r="D229" t="s">
        <v>14</v>
      </c>
      <c r="E229">
        <v>5027</v>
      </c>
      <c r="F229" t="s">
        <v>1306</v>
      </c>
      <c r="G229" t="s">
        <v>16</v>
      </c>
      <c r="H229">
        <v>0</v>
      </c>
      <c r="J229" t="s">
        <v>1307</v>
      </c>
      <c r="Q229">
        <v>77.245508982035929</v>
      </c>
      <c r="S229">
        <v>4.4910179640718564</v>
      </c>
      <c r="U229">
        <v>5.3892215568862278</v>
      </c>
      <c r="V229">
        <v>10.3125</v>
      </c>
      <c r="AB229">
        <v>2.6946107784431135</v>
      </c>
      <c r="AQ229">
        <v>0.45790771398379715</v>
      </c>
      <c r="AR229">
        <v>7.3265234237407544</v>
      </c>
      <c r="AS229">
        <v>0</v>
      </c>
      <c r="AT229">
        <v>0</v>
      </c>
      <c r="AV229">
        <v>0</v>
      </c>
      <c r="AW229">
        <v>0</v>
      </c>
      <c r="AX229">
        <v>0</v>
      </c>
      <c r="AY229">
        <v>0</v>
      </c>
      <c r="AZ229">
        <v>0.89820359281437123</v>
      </c>
      <c r="BA229">
        <v>0</v>
      </c>
      <c r="BB229">
        <v>100</v>
      </c>
      <c r="BC229">
        <v>0</v>
      </c>
      <c r="BD229">
        <v>9.0625</v>
      </c>
      <c r="BE229">
        <v>1.4970059880239521</v>
      </c>
      <c r="BG229">
        <v>0</v>
      </c>
      <c r="BH229">
        <v>1.6949152542372881</v>
      </c>
      <c r="BI229">
        <v>0</v>
      </c>
      <c r="BJ229">
        <v>0</v>
      </c>
      <c r="BK229">
        <v>0.84745762711864403</v>
      </c>
      <c r="BL229">
        <v>6.7796610169491522</v>
      </c>
      <c r="BM229">
        <v>2.1186440677966099</v>
      </c>
      <c r="BN229">
        <v>0.42372881355932202</v>
      </c>
      <c r="BO229">
        <v>0.42372881355932202</v>
      </c>
      <c r="BP229">
        <v>84.745762711864415</v>
      </c>
      <c r="BQ229">
        <v>0</v>
      </c>
      <c r="BR229">
        <v>0</v>
      </c>
      <c r="BS229">
        <v>0</v>
      </c>
      <c r="BU229">
        <v>0</v>
      </c>
      <c r="BV229">
        <v>1.6949152542372881</v>
      </c>
      <c r="BW229">
        <v>1.2711864406779663</v>
      </c>
      <c r="BX229">
        <v>0</v>
      </c>
      <c r="BY229">
        <v>0</v>
      </c>
      <c r="BZ229">
        <v>0.69822485207100593</v>
      </c>
    </row>
    <row r="230" spans="1:78" x14ac:dyDescent="0.35">
      <c r="A230" s="1" t="str">
        <f t="shared" si="3"/>
        <v>EGY-NIL-111244-GZI1</v>
      </c>
      <c r="B230" t="s">
        <v>1246</v>
      </c>
      <c r="C230" t="s">
        <v>13</v>
      </c>
      <c r="D230" t="s">
        <v>14</v>
      </c>
      <c r="E230">
        <v>5027</v>
      </c>
      <c r="F230" t="s">
        <v>1306</v>
      </c>
      <c r="G230" t="s">
        <v>16</v>
      </c>
      <c r="H230">
        <v>0</v>
      </c>
      <c r="J230" t="s">
        <v>1307</v>
      </c>
      <c r="Q230">
        <v>82.035928143712582</v>
      </c>
      <c r="S230">
        <v>2.6946107784431139</v>
      </c>
      <c r="U230">
        <v>6.88622754491018</v>
      </c>
      <c r="V230">
        <v>10.256410256410255</v>
      </c>
      <c r="AB230">
        <v>5.0898203592814371</v>
      </c>
      <c r="AQ230">
        <v>0.29940119760479045</v>
      </c>
      <c r="AR230">
        <v>0</v>
      </c>
      <c r="AS230">
        <v>89.65517241379311</v>
      </c>
      <c r="AT230">
        <v>0</v>
      </c>
      <c r="AV230">
        <v>0</v>
      </c>
      <c r="AW230">
        <v>0</v>
      </c>
      <c r="AX230">
        <v>0</v>
      </c>
      <c r="AY230">
        <v>0</v>
      </c>
      <c r="AZ230">
        <v>1.4970059880239521</v>
      </c>
      <c r="BA230">
        <v>0</v>
      </c>
      <c r="BB230">
        <v>10.344827586206897</v>
      </c>
      <c r="BC230">
        <v>0</v>
      </c>
      <c r="BD230">
        <v>1.9230769230769225</v>
      </c>
      <c r="BE230">
        <v>1.4970059880239521</v>
      </c>
      <c r="BG230">
        <v>0</v>
      </c>
      <c r="BH230">
        <v>0</v>
      </c>
      <c r="BI230">
        <v>0.45454545454545453</v>
      </c>
      <c r="BJ230">
        <v>0</v>
      </c>
      <c r="BK230">
        <v>0.90909090909090906</v>
      </c>
      <c r="BL230">
        <v>74.545454545454547</v>
      </c>
      <c r="BM230">
        <v>0.45454545454545453</v>
      </c>
      <c r="BN230">
        <v>13.18181818181818</v>
      </c>
      <c r="BO230">
        <v>0</v>
      </c>
      <c r="BP230">
        <v>9.5454545454545432</v>
      </c>
      <c r="BQ230">
        <v>0</v>
      </c>
      <c r="BR230">
        <v>0</v>
      </c>
      <c r="BS230">
        <v>0</v>
      </c>
      <c r="BU230">
        <v>0</v>
      </c>
      <c r="BV230">
        <v>0.90909090909090906</v>
      </c>
      <c r="BW230">
        <v>0</v>
      </c>
      <c r="BX230">
        <v>0</v>
      </c>
      <c r="BY230">
        <v>0</v>
      </c>
      <c r="BZ230">
        <v>0.32210834553440704</v>
      </c>
    </row>
    <row r="231" spans="1:78" x14ac:dyDescent="0.35">
      <c r="A231" s="1" t="str">
        <f t="shared" si="3"/>
        <v>EGY-NIL-111245-GZI1</v>
      </c>
      <c r="B231" t="s">
        <v>1247</v>
      </c>
      <c r="C231" t="s">
        <v>13</v>
      </c>
      <c r="D231" t="s">
        <v>14</v>
      </c>
      <c r="E231">
        <v>5027</v>
      </c>
      <c r="F231" t="s">
        <v>1306</v>
      </c>
      <c r="G231" t="s">
        <v>16</v>
      </c>
      <c r="H231">
        <v>0</v>
      </c>
      <c r="J231" t="s">
        <v>1307</v>
      </c>
      <c r="Q231">
        <v>96.336996336996336</v>
      </c>
      <c r="S231">
        <v>0.36630036630036628</v>
      </c>
      <c r="U231">
        <v>0</v>
      </c>
      <c r="V231">
        <v>0.37313432835820892</v>
      </c>
      <c r="AB231">
        <v>0.73260073260073266</v>
      </c>
      <c r="AQ231">
        <v>0</v>
      </c>
      <c r="AR231">
        <v>0</v>
      </c>
      <c r="AT231">
        <v>0</v>
      </c>
      <c r="AV231">
        <v>0</v>
      </c>
      <c r="AW231">
        <v>0</v>
      </c>
      <c r="AY231">
        <v>0</v>
      </c>
      <c r="AZ231">
        <v>1.4652014652014651</v>
      </c>
      <c r="BA231">
        <v>0</v>
      </c>
      <c r="BC231">
        <v>0</v>
      </c>
      <c r="BD231">
        <v>1.4925373134328357</v>
      </c>
      <c r="BE231">
        <v>1.098901098901099</v>
      </c>
      <c r="BG231">
        <v>0.44052863436123352</v>
      </c>
      <c r="BH231">
        <v>5.286343612334802</v>
      </c>
      <c r="BI231">
        <v>0</v>
      </c>
      <c r="BJ231">
        <v>0.88105726872246704</v>
      </c>
      <c r="BK231">
        <v>0.44052863436123352</v>
      </c>
      <c r="BL231">
        <v>35.242290748898682</v>
      </c>
      <c r="BM231">
        <v>2.643171806167401</v>
      </c>
      <c r="BN231">
        <v>4.8458149779735686</v>
      </c>
      <c r="BO231">
        <v>2.643171806167401</v>
      </c>
      <c r="BP231">
        <v>19.383259911894271</v>
      </c>
      <c r="BQ231">
        <v>0</v>
      </c>
      <c r="BR231">
        <v>0</v>
      </c>
      <c r="BS231">
        <v>0.88105726872246704</v>
      </c>
      <c r="BU231">
        <v>0</v>
      </c>
      <c r="BV231">
        <v>11.894273127753303</v>
      </c>
      <c r="BW231">
        <v>11.894273127753303</v>
      </c>
      <c r="BX231">
        <v>2.2026431718061676</v>
      </c>
      <c r="BY231">
        <v>1.3215859030837005</v>
      </c>
      <c r="BZ231">
        <v>0.45490981963927868</v>
      </c>
    </row>
    <row r="232" spans="1:78" x14ac:dyDescent="0.35">
      <c r="A232" s="1" t="str">
        <f t="shared" si="3"/>
        <v>EGY-NIL-111246-GZI1</v>
      </c>
      <c r="B232" t="s">
        <v>1248</v>
      </c>
      <c r="C232" t="s">
        <v>13</v>
      </c>
      <c r="D232" t="s">
        <v>14</v>
      </c>
      <c r="E232">
        <v>5027</v>
      </c>
      <c r="F232" t="s">
        <v>1306</v>
      </c>
      <c r="G232" t="s">
        <v>16</v>
      </c>
      <c r="H232">
        <v>0</v>
      </c>
      <c r="J232" t="s">
        <v>1307</v>
      </c>
      <c r="Q232">
        <v>87.5</v>
      </c>
      <c r="S232">
        <v>3.225806451612903</v>
      </c>
      <c r="U232">
        <v>9.2741935483870961</v>
      </c>
      <c r="V232">
        <v>12.5</v>
      </c>
      <c r="AB232">
        <v>0</v>
      </c>
      <c r="AQ232">
        <v>0</v>
      </c>
      <c r="AR232">
        <v>0</v>
      </c>
      <c r="AT232">
        <v>0</v>
      </c>
      <c r="AV232">
        <v>0</v>
      </c>
      <c r="AW232">
        <v>0</v>
      </c>
      <c r="AY232">
        <v>0</v>
      </c>
      <c r="AZ232">
        <v>0</v>
      </c>
      <c r="BA232">
        <v>0</v>
      </c>
      <c r="BC232">
        <v>0</v>
      </c>
      <c r="BD232">
        <v>0</v>
      </c>
      <c r="BE232">
        <v>0</v>
      </c>
      <c r="BG232">
        <v>0</v>
      </c>
      <c r="BH232">
        <v>8.4112149532710276</v>
      </c>
      <c r="BI232">
        <v>2.3364485981308412</v>
      </c>
      <c r="BJ232">
        <v>0</v>
      </c>
      <c r="BK232">
        <v>2.3364485981308412</v>
      </c>
      <c r="BL232">
        <v>7.4766355140186906</v>
      </c>
      <c r="BM232">
        <v>4.2056074766355138</v>
      </c>
      <c r="BN232">
        <v>2.3364485981308407</v>
      </c>
      <c r="BO232">
        <v>0</v>
      </c>
      <c r="BP232">
        <v>18.22429906542056</v>
      </c>
      <c r="BQ232">
        <v>0</v>
      </c>
      <c r="BR232">
        <v>0</v>
      </c>
      <c r="BS232">
        <v>1.8691588785046727</v>
      </c>
      <c r="BU232">
        <v>0</v>
      </c>
      <c r="BV232">
        <v>11.682242990654206</v>
      </c>
      <c r="BW232">
        <v>1.4018691588785046</v>
      </c>
      <c r="BX232">
        <v>0</v>
      </c>
      <c r="BY232">
        <v>39.719626168224295</v>
      </c>
      <c r="BZ232">
        <v>0.55440414507772029</v>
      </c>
    </row>
    <row r="233" spans="1:78" x14ac:dyDescent="0.35">
      <c r="A233" s="1" t="str">
        <f t="shared" si="3"/>
        <v>EGY-NIL-111247-GZI1</v>
      </c>
      <c r="B233" t="s">
        <v>1249</v>
      </c>
      <c r="C233" t="s">
        <v>13</v>
      </c>
      <c r="D233" t="s">
        <v>14</v>
      </c>
      <c r="E233">
        <v>5027</v>
      </c>
      <c r="F233" t="s">
        <v>1306</v>
      </c>
      <c r="G233" t="s">
        <v>16</v>
      </c>
      <c r="H233">
        <v>0</v>
      </c>
      <c r="J233" t="s">
        <v>1307</v>
      </c>
      <c r="Q233">
        <v>88.679245283018872</v>
      </c>
      <c r="S233">
        <v>2.2641509433962264</v>
      </c>
      <c r="U233">
        <v>1.5094339622641511</v>
      </c>
      <c r="V233">
        <v>4.032258064516129</v>
      </c>
      <c r="AB233">
        <v>0.37735849056603776</v>
      </c>
      <c r="AQ233">
        <v>0</v>
      </c>
      <c r="AR233">
        <v>0</v>
      </c>
      <c r="AT233">
        <v>0</v>
      </c>
      <c r="AV233">
        <v>0</v>
      </c>
      <c r="AW233">
        <v>0</v>
      </c>
      <c r="AY233">
        <v>0</v>
      </c>
      <c r="AZ233">
        <v>0.94339622641509435</v>
      </c>
      <c r="BA233">
        <v>0.18867924528301888</v>
      </c>
      <c r="BC233">
        <v>0</v>
      </c>
      <c r="BD233">
        <v>1.2096774193548387</v>
      </c>
      <c r="BE233">
        <v>6.0377358490566042</v>
      </c>
      <c r="BG233">
        <v>0.48309178743961351</v>
      </c>
      <c r="BH233">
        <v>11.594202898550725</v>
      </c>
      <c r="BI233">
        <v>0.48309178743961351</v>
      </c>
      <c r="BJ233">
        <v>0</v>
      </c>
      <c r="BK233">
        <v>1.4492753623188406</v>
      </c>
      <c r="BL233">
        <v>34.782608695652179</v>
      </c>
      <c r="BM233">
        <v>0.48309178743961351</v>
      </c>
      <c r="BN233">
        <v>0</v>
      </c>
      <c r="BO233">
        <v>0</v>
      </c>
      <c r="BP233">
        <v>12.560386473429951</v>
      </c>
      <c r="BQ233">
        <v>0</v>
      </c>
      <c r="BR233">
        <v>0</v>
      </c>
      <c r="BS233">
        <v>0.48309178743961351</v>
      </c>
      <c r="BU233">
        <v>0</v>
      </c>
      <c r="BV233">
        <v>33.333333333333329</v>
      </c>
      <c r="BW233">
        <v>0</v>
      </c>
      <c r="BX233">
        <v>0</v>
      </c>
      <c r="BY233">
        <v>4.3478260869565215</v>
      </c>
      <c r="BZ233">
        <v>0.46308724832214765</v>
      </c>
    </row>
    <row r="234" spans="1:78" x14ac:dyDescent="0.35">
      <c r="A234" s="1" t="str">
        <f t="shared" si="3"/>
        <v>EGY-NIL-111248-GZI1</v>
      </c>
      <c r="B234" t="s">
        <v>1250</v>
      </c>
      <c r="C234" t="s">
        <v>13</v>
      </c>
      <c r="D234" t="s">
        <v>14</v>
      </c>
      <c r="E234">
        <v>5027</v>
      </c>
      <c r="F234" t="s">
        <v>1306</v>
      </c>
      <c r="G234" t="s">
        <v>16</v>
      </c>
      <c r="H234">
        <v>0</v>
      </c>
      <c r="J234" t="s">
        <v>1307</v>
      </c>
      <c r="Q234">
        <v>95.582329317269071</v>
      </c>
      <c r="S234">
        <v>0.80321285140562237</v>
      </c>
      <c r="U234">
        <v>0.80321285140562237</v>
      </c>
      <c r="V234">
        <v>1.6460905349794239</v>
      </c>
      <c r="AB234">
        <v>0</v>
      </c>
      <c r="AQ234">
        <v>0</v>
      </c>
      <c r="AR234">
        <v>0</v>
      </c>
      <c r="AT234">
        <v>0</v>
      </c>
      <c r="AV234">
        <v>0</v>
      </c>
      <c r="AW234">
        <v>0</v>
      </c>
      <c r="AY234">
        <v>0</v>
      </c>
      <c r="AZ234">
        <v>0.40160642570281119</v>
      </c>
      <c r="BA234">
        <v>0</v>
      </c>
      <c r="BC234">
        <v>0</v>
      </c>
      <c r="BD234">
        <v>0.41152263374485598</v>
      </c>
      <c r="BE234">
        <v>2.4096385542168677</v>
      </c>
      <c r="BG234">
        <v>0</v>
      </c>
      <c r="BH234">
        <v>18.536585365853657</v>
      </c>
      <c r="BI234">
        <v>0</v>
      </c>
      <c r="BJ234">
        <v>0.48780487804878048</v>
      </c>
      <c r="BK234">
        <v>0</v>
      </c>
      <c r="BL234">
        <v>31.219512195121954</v>
      </c>
      <c r="BM234">
        <v>0.48780487804878048</v>
      </c>
      <c r="BN234">
        <v>2.4390243902439024</v>
      </c>
      <c r="BO234">
        <v>0</v>
      </c>
      <c r="BP234">
        <v>34.146341463414629</v>
      </c>
      <c r="BQ234">
        <v>0</v>
      </c>
      <c r="BR234">
        <v>0</v>
      </c>
      <c r="BS234">
        <v>0</v>
      </c>
      <c r="BU234">
        <v>0.97560975609756095</v>
      </c>
      <c r="BV234">
        <v>11.707317073170733</v>
      </c>
      <c r="BW234">
        <v>0</v>
      </c>
      <c r="BX234">
        <v>0</v>
      </c>
      <c r="BY234">
        <v>0</v>
      </c>
      <c r="BZ234">
        <v>0.30827067669172936</v>
      </c>
    </row>
    <row r="235" spans="1:78" x14ac:dyDescent="0.35">
      <c r="A235" s="1" t="str">
        <f t="shared" si="3"/>
        <v>EGY-NIL-111249-GZI1</v>
      </c>
      <c r="B235" t="s">
        <v>1251</v>
      </c>
      <c r="C235" t="s">
        <v>13</v>
      </c>
      <c r="D235" t="s">
        <v>14</v>
      </c>
      <c r="E235">
        <v>5027</v>
      </c>
      <c r="F235" t="s">
        <v>1306</v>
      </c>
      <c r="G235" t="s">
        <v>16</v>
      </c>
      <c r="H235">
        <v>0</v>
      </c>
      <c r="J235" t="s">
        <v>1307</v>
      </c>
      <c r="Q235">
        <v>75.925925925925924</v>
      </c>
      <c r="S235">
        <v>1.8518518518518516</v>
      </c>
      <c r="U235">
        <v>3.7037037037037033</v>
      </c>
      <c r="V235">
        <v>6.5934065934065922</v>
      </c>
      <c r="AB235">
        <v>14.814814814814815</v>
      </c>
      <c r="AQ235">
        <v>0.30864197530864196</v>
      </c>
      <c r="AR235">
        <v>0</v>
      </c>
      <c r="AT235">
        <v>0</v>
      </c>
      <c r="AV235">
        <v>0</v>
      </c>
      <c r="AW235">
        <v>0</v>
      </c>
      <c r="AY235">
        <v>0</v>
      </c>
      <c r="AZ235">
        <v>2.4691358024691357</v>
      </c>
      <c r="BA235">
        <v>0</v>
      </c>
      <c r="BC235">
        <v>0</v>
      </c>
      <c r="BD235">
        <v>3.2967032967032961</v>
      </c>
      <c r="BE235">
        <v>0.92592592592592582</v>
      </c>
      <c r="BG235">
        <v>0</v>
      </c>
      <c r="BH235">
        <v>4.4673539518900345</v>
      </c>
      <c r="BI235">
        <v>0</v>
      </c>
      <c r="BJ235">
        <v>0</v>
      </c>
      <c r="BK235">
        <v>1.0309278350515463</v>
      </c>
      <c r="BL235">
        <v>58.075601374570454</v>
      </c>
      <c r="BM235">
        <v>6.1855670103092786</v>
      </c>
      <c r="BN235">
        <v>1.7182130584192439</v>
      </c>
      <c r="BO235">
        <v>0</v>
      </c>
      <c r="BP235">
        <v>18.900343642611684</v>
      </c>
      <c r="BQ235">
        <v>0</v>
      </c>
      <c r="BR235">
        <v>0</v>
      </c>
      <c r="BS235">
        <v>0</v>
      </c>
      <c r="BU235">
        <v>0</v>
      </c>
      <c r="BV235">
        <v>1.3745704467353952</v>
      </c>
      <c r="BW235">
        <v>1.7182130584192441</v>
      </c>
      <c r="BX235">
        <v>0.3436426116838488</v>
      </c>
      <c r="BY235">
        <v>6.1855670103092786</v>
      </c>
      <c r="BZ235">
        <v>0.69951923076923062</v>
      </c>
    </row>
    <row r="236" spans="1:78" x14ac:dyDescent="0.35">
      <c r="A236" s="1" t="str">
        <f t="shared" si="3"/>
        <v>EGY-NIL-111250-GZI1</v>
      </c>
      <c r="B236" t="s">
        <v>1252</v>
      </c>
      <c r="C236" t="s">
        <v>13</v>
      </c>
      <c r="D236" t="s">
        <v>14</v>
      </c>
      <c r="E236">
        <v>5027</v>
      </c>
      <c r="F236" t="s">
        <v>1306</v>
      </c>
      <c r="G236" t="s">
        <v>16</v>
      </c>
      <c r="H236">
        <v>0</v>
      </c>
      <c r="J236" t="s">
        <v>1307</v>
      </c>
      <c r="Q236">
        <v>89.937106918238996</v>
      </c>
      <c r="S236">
        <v>0</v>
      </c>
      <c r="U236">
        <v>0.94339622641509435</v>
      </c>
      <c r="V236">
        <v>1.0101010101010099</v>
      </c>
      <c r="AB236">
        <v>2.5157232704402519</v>
      </c>
      <c r="AQ236">
        <v>0.15723270440251574</v>
      </c>
      <c r="AR236">
        <v>0.15723270440251574</v>
      </c>
      <c r="AT236">
        <v>0</v>
      </c>
      <c r="AV236">
        <v>0</v>
      </c>
      <c r="AW236">
        <v>0</v>
      </c>
      <c r="AY236">
        <v>0</v>
      </c>
      <c r="AZ236">
        <v>2.0440251572327042</v>
      </c>
      <c r="BA236">
        <v>0.15723270440251574</v>
      </c>
      <c r="BC236">
        <v>0</v>
      </c>
      <c r="BD236">
        <v>2.6936026936026933</v>
      </c>
      <c r="BE236">
        <v>4.0880503144654092</v>
      </c>
      <c r="BG236">
        <v>0.46728971962616817</v>
      </c>
      <c r="BH236">
        <v>8.8785046728971952</v>
      </c>
      <c r="BI236">
        <v>0</v>
      </c>
      <c r="BJ236">
        <v>0.46728971962616817</v>
      </c>
      <c r="BK236">
        <v>0</v>
      </c>
      <c r="BL236">
        <v>24.766355140186914</v>
      </c>
      <c r="BM236">
        <v>0</v>
      </c>
      <c r="BN236">
        <v>0.46728971962616817</v>
      </c>
      <c r="BO236">
        <v>0</v>
      </c>
      <c r="BP236">
        <v>38.785046728971963</v>
      </c>
      <c r="BQ236">
        <v>0</v>
      </c>
      <c r="BR236">
        <v>0</v>
      </c>
      <c r="BS236">
        <v>0.46728971962616817</v>
      </c>
      <c r="BU236">
        <v>0</v>
      </c>
      <c r="BV236">
        <v>10.2803738317757</v>
      </c>
      <c r="BW236">
        <v>2.3364485981308412</v>
      </c>
      <c r="BX236">
        <v>0</v>
      </c>
      <c r="BY236">
        <v>13.084112149532711</v>
      </c>
      <c r="BZ236">
        <v>0.27648578811369512</v>
      </c>
    </row>
    <row r="237" spans="1:78" x14ac:dyDescent="0.35">
      <c r="A237" s="1" t="str">
        <f t="shared" si="3"/>
        <v>EGY-NIL-111251-GZI1</v>
      </c>
      <c r="B237" t="s">
        <v>1253</v>
      </c>
      <c r="C237" t="s">
        <v>13</v>
      </c>
      <c r="D237" t="s">
        <v>14</v>
      </c>
      <c r="E237">
        <v>5027</v>
      </c>
      <c r="F237" t="s">
        <v>1306</v>
      </c>
      <c r="G237" t="s">
        <v>16</v>
      </c>
      <c r="H237">
        <v>0</v>
      </c>
      <c r="J237" t="s">
        <v>1307</v>
      </c>
      <c r="Q237">
        <v>92.418772563176901</v>
      </c>
      <c r="S237">
        <v>1.4440433212996391</v>
      </c>
      <c r="U237">
        <v>3.2490974729241873</v>
      </c>
      <c r="V237">
        <v>4.8148148148148131</v>
      </c>
      <c r="AB237">
        <v>1.0830324909747293</v>
      </c>
      <c r="AQ237">
        <v>0</v>
      </c>
      <c r="AR237">
        <v>0</v>
      </c>
      <c r="AT237">
        <v>0</v>
      </c>
      <c r="AV237">
        <v>0</v>
      </c>
      <c r="AW237">
        <v>0</v>
      </c>
      <c r="AY237">
        <v>0</v>
      </c>
      <c r="AZ237">
        <v>0.36101083032490977</v>
      </c>
      <c r="BA237">
        <v>0</v>
      </c>
      <c r="BC237">
        <v>0</v>
      </c>
      <c r="BD237">
        <v>0.37037037037037029</v>
      </c>
      <c r="BE237">
        <v>1.4440433212996389</v>
      </c>
      <c r="BG237">
        <v>0</v>
      </c>
      <c r="BH237">
        <v>5.1724137931034484</v>
      </c>
      <c r="BI237">
        <v>0.43103448275862066</v>
      </c>
      <c r="BJ237">
        <v>0.43103448275862066</v>
      </c>
      <c r="BK237">
        <v>0.43103448275862066</v>
      </c>
      <c r="BL237">
        <v>37.5</v>
      </c>
      <c r="BM237">
        <v>3.0172413793103448</v>
      </c>
      <c r="BN237">
        <v>4.3103448275862073</v>
      </c>
      <c r="BO237">
        <v>3.4482758620689653</v>
      </c>
      <c r="BP237">
        <v>21.120689655172413</v>
      </c>
      <c r="BQ237">
        <v>0</v>
      </c>
      <c r="BR237">
        <v>0</v>
      </c>
      <c r="BS237">
        <v>0</v>
      </c>
      <c r="BU237">
        <v>0</v>
      </c>
      <c r="BV237">
        <v>13.793103448275861</v>
      </c>
      <c r="BW237">
        <v>5.6034482758620694</v>
      </c>
      <c r="BX237">
        <v>1.7241379310344827</v>
      </c>
      <c r="BY237">
        <v>0</v>
      </c>
      <c r="BZ237">
        <v>0.45312499999999994</v>
      </c>
    </row>
    <row r="238" spans="1:78" x14ac:dyDescent="0.35">
      <c r="A238" s="1" t="str">
        <f t="shared" si="3"/>
        <v>EGY-NIL-111252-GZI1</v>
      </c>
      <c r="B238" t="s">
        <v>1254</v>
      </c>
      <c r="C238" t="s">
        <v>13</v>
      </c>
      <c r="D238" t="s">
        <v>14</v>
      </c>
      <c r="E238">
        <v>5027</v>
      </c>
      <c r="F238" t="s">
        <v>1306</v>
      </c>
      <c r="G238" t="s">
        <v>16</v>
      </c>
      <c r="H238">
        <v>0</v>
      </c>
      <c r="J238" t="s">
        <v>1307</v>
      </c>
      <c r="Q238">
        <v>80.97165991902834</v>
      </c>
      <c r="S238">
        <v>0.40485829959514169</v>
      </c>
      <c r="U238">
        <v>2.42914979757085</v>
      </c>
      <c r="V238">
        <v>3.2863849765258211</v>
      </c>
      <c r="AB238">
        <v>1.6194331983805668</v>
      </c>
      <c r="AQ238">
        <v>0</v>
      </c>
      <c r="AR238">
        <v>0</v>
      </c>
      <c r="AT238">
        <v>0</v>
      </c>
      <c r="AV238">
        <v>0</v>
      </c>
      <c r="AW238">
        <v>0</v>
      </c>
      <c r="AY238">
        <v>0</v>
      </c>
      <c r="AZ238">
        <v>2.42914979757085</v>
      </c>
      <c r="BA238">
        <v>0</v>
      </c>
      <c r="BC238">
        <v>0</v>
      </c>
      <c r="BD238">
        <v>2.8169014084507045</v>
      </c>
      <c r="BE238">
        <v>12.145748987854251</v>
      </c>
      <c r="BG238">
        <v>0</v>
      </c>
      <c r="BH238">
        <v>0</v>
      </c>
      <c r="BI238">
        <v>0</v>
      </c>
      <c r="BJ238">
        <v>0</v>
      </c>
      <c r="BK238">
        <v>8.695652173913043</v>
      </c>
      <c r="BL238">
        <v>67.391304347826093</v>
      </c>
      <c r="BM238">
        <v>2.1739130434782608</v>
      </c>
      <c r="BN238">
        <v>4.3478260869565215</v>
      </c>
      <c r="BO238">
        <v>0</v>
      </c>
      <c r="BP238">
        <v>6.5217391304347823</v>
      </c>
      <c r="BQ238">
        <v>0</v>
      </c>
      <c r="BR238">
        <v>0</v>
      </c>
      <c r="BS238">
        <v>0</v>
      </c>
      <c r="BU238">
        <v>0</v>
      </c>
      <c r="BV238">
        <v>8.695652173913043</v>
      </c>
      <c r="BW238">
        <v>0</v>
      </c>
      <c r="BX238">
        <v>2.1739130434782608</v>
      </c>
      <c r="BY238">
        <v>0</v>
      </c>
      <c r="BZ238">
        <v>6.6202090592334492E-2</v>
      </c>
    </row>
    <row r="239" spans="1:78" x14ac:dyDescent="0.35">
      <c r="A239" s="1" t="str">
        <f t="shared" si="3"/>
        <v>EGY-NIL-111253-GZI1</v>
      </c>
      <c r="B239" t="s">
        <v>1255</v>
      </c>
      <c r="C239" t="s">
        <v>13</v>
      </c>
      <c r="D239" t="s">
        <v>14</v>
      </c>
      <c r="E239">
        <v>5027</v>
      </c>
      <c r="F239" t="s">
        <v>1306</v>
      </c>
      <c r="G239" t="s">
        <v>16</v>
      </c>
      <c r="H239">
        <v>0</v>
      </c>
      <c r="J239" t="s">
        <v>1307</v>
      </c>
      <c r="Q239">
        <v>83.333333333333343</v>
      </c>
      <c r="S239">
        <v>1.2121212121212122</v>
      </c>
      <c r="U239">
        <v>3.6363636363636362</v>
      </c>
      <c r="V239">
        <v>5.3872053872053867</v>
      </c>
      <c r="AB239">
        <v>3.3333333333333339</v>
      </c>
      <c r="AQ239">
        <v>0</v>
      </c>
      <c r="AR239">
        <v>0</v>
      </c>
      <c r="AT239">
        <v>0</v>
      </c>
      <c r="AV239">
        <v>0</v>
      </c>
      <c r="AW239">
        <v>0</v>
      </c>
      <c r="AY239">
        <v>0.30303030303030304</v>
      </c>
      <c r="AZ239">
        <v>1.5151515151515151</v>
      </c>
      <c r="BA239">
        <v>0</v>
      </c>
      <c r="BC239">
        <v>0</v>
      </c>
      <c r="BD239">
        <v>2.0202020202020199</v>
      </c>
      <c r="BE239">
        <v>6.6666666666666661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66.666666666666657</v>
      </c>
      <c r="BM239">
        <v>6.666666666666667</v>
      </c>
      <c r="BN239">
        <v>6.666666666666667</v>
      </c>
      <c r="BO239">
        <v>0</v>
      </c>
      <c r="BP239">
        <v>0</v>
      </c>
      <c r="BQ239">
        <v>0</v>
      </c>
      <c r="BR239">
        <v>0</v>
      </c>
      <c r="BS239">
        <v>0</v>
      </c>
      <c r="BU239">
        <v>0</v>
      </c>
      <c r="BV239">
        <v>13.333333333333334</v>
      </c>
      <c r="BW239">
        <v>6.666666666666667</v>
      </c>
      <c r="BX239">
        <v>0</v>
      </c>
      <c r="BY239">
        <v>0</v>
      </c>
      <c r="BZ239">
        <v>1.1467889908256881E-2</v>
      </c>
    </row>
    <row r="240" spans="1:78" x14ac:dyDescent="0.35">
      <c r="A240" s="1" t="str">
        <f t="shared" si="3"/>
        <v>EGY-NIL-111254-GZI1</v>
      </c>
      <c r="B240" t="s">
        <v>1256</v>
      </c>
      <c r="C240" t="s">
        <v>13</v>
      </c>
      <c r="D240" t="s">
        <v>14</v>
      </c>
      <c r="E240">
        <v>5027</v>
      </c>
      <c r="F240" t="s">
        <v>1306</v>
      </c>
      <c r="G240" t="s">
        <v>16</v>
      </c>
      <c r="H240">
        <v>0</v>
      </c>
      <c r="J240" t="s">
        <v>1307</v>
      </c>
      <c r="Q240">
        <v>79.914529914529922</v>
      </c>
      <c r="S240">
        <v>1.2820512820512819</v>
      </c>
      <c r="U240">
        <v>0.85470085470085477</v>
      </c>
      <c r="V240">
        <v>2.5906735751295331</v>
      </c>
      <c r="AB240">
        <v>1.2820512820512819</v>
      </c>
      <c r="AQ240">
        <v>0</v>
      </c>
      <c r="AR240">
        <v>0</v>
      </c>
      <c r="AT240">
        <v>0</v>
      </c>
      <c r="AV240">
        <v>0</v>
      </c>
      <c r="AW240">
        <v>0</v>
      </c>
      <c r="AY240">
        <v>0</v>
      </c>
      <c r="AZ240">
        <v>0.42735042735042739</v>
      </c>
      <c r="BA240">
        <v>0</v>
      </c>
      <c r="BC240">
        <v>0</v>
      </c>
      <c r="BD240">
        <v>0.51813471502590669</v>
      </c>
      <c r="BE240">
        <v>16.239316239316238</v>
      </c>
      <c r="BG240">
        <v>0</v>
      </c>
      <c r="BH240">
        <v>10.526315789473683</v>
      </c>
      <c r="BI240">
        <v>0</v>
      </c>
      <c r="BJ240">
        <v>0</v>
      </c>
      <c r="BK240">
        <v>1.7543859649122806</v>
      </c>
      <c r="BL240">
        <v>9.6491228070175428</v>
      </c>
      <c r="BM240">
        <v>4.8245614035087714</v>
      </c>
      <c r="BN240">
        <v>15.350877192982455</v>
      </c>
      <c r="BO240">
        <v>0.43859649122807015</v>
      </c>
      <c r="BP240">
        <v>1.7543859649122806</v>
      </c>
      <c r="BQ240">
        <v>0</v>
      </c>
      <c r="BR240">
        <v>0</v>
      </c>
      <c r="BS240">
        <v>0</v>
      </c>
      <c r="BU240">
        <v>0.8771929824561403</v>
      </c>
      <c r="BV240">
        <v>3.070175438596491</v>
      </c>
      <c r="BW240">
        <v>34.649122807017548</v>
      </c>
      <c r="BX240">
        <v>14.473684210526317</v>
      </c>
      <c r="BY240">
        <v>2.6315789473684208</v>
      </c>
      <c r="BZ240">
        <v>0.15018240778273201</v>
      </c>
    </row>
    <row r="241" spans="1:78" x14ac:dyDescent="0.35">
      <c r="A241" s="1" t="str">
        <f t="shared" si="3"/>
        <v>EGY-NIL-111255-GZI1</v>
      </c>
      <c r="B241" t="s">
        <v>1257</v>
      </c>
      <c r="C241" t="s">
        <v>13</v>
      </c>
      <c r="D241" t="s">
        <v>14</v>
      </c>
      <c r="E241">
        <v>5027</v>
      </c>
      <c r="F241" t="s">
        <v>1306</v>
      </c>
      <c r="G241" t="s">
        <v>16</v>
      </c>
      <c r="H241">
        <v>0</v>
      </c>
      <c r="J241" t="s">
        <v>1307</v>
      </c>
      <c r="Q241">
        <v>99.456521739130437</v>
      </c>
      <c r="S241">
        <v>0</v>
      </c>
      <c r="U241">
        <v>0</v>
      </c>
      <c r="V241">
        <v>0</v>
      </c>
      <c r="AB241">
        <v>0</v>
      </c>
      <c r="AQ241">
        <v>0</v>
      </c>
      <c r="AR241">
        <v>0</v>
      </c>
      <c r="AT241">
        <v>0</v>
      </c>
      <c r="AV241">
        <v>0</v>
      </c>
      <c r="AW241">
        <v>0</v>
      </c>
      <c r="AY241">
        <v>0</v>
      </c>
      <c r="AZ241">
        <v>0</v>
      </c>
      <c r="BA241">
        <v>0</v>
      </c>
      <c r="BC241">
        <v>0</v>
      </c>
      <c r="BD241">
        <v>0</v>
      </c>
      <c r="BE241">
        <v>0.54347826086956519</v>
      </c>
      <c r="BG241">
        <v>0.96153846153846156</v>
      </c>
      <c r="BH241">
        <v>19.23076923076923</v>
      </c>
      <c r="BI241">
        <v>6.25</v>
      </c>
      <c r="BJ241">
        <v>0</v>
      </c>
      <c r="BK241">
        <v>4.8076923076923084</v>
      </c>
      <c r="BL241">
        <v>8.6538461538461533</v>
      </c>
      <c r="BM241">
        <v>1.9230769230769231</v>
      </c>
      <c r="BN241">
        <v>2.8846153846153846</v>
      </c>
      <c r="BO241">
        <v>0.96153846153846156</v>
      </c>
      <c r="BP241">
        <v>49.519230769230759</v>
      </c>
      <c r="BQ241">
        <v>0</v>
      </c>
      <c r="BR241">
        <v>0</v>
      </c>
      <c r="BS241">
        <v>0.96153846153846156</v>
      </c>
      <c r="BU241">
        <v>0</v>
      </c>
      <c r="BV241">
        <v>0</v>
      </c>
      <c r="BW241">
        <v>3.3653846153846154</v>
      </c>
      <c r="BX241">
        <v>0</v>
      </c>
      <c r="BY241">
        <v>0.48076923076923078</v>
      </c>
      <c r="BZ241">
        <v>0.20767494356659147</v>
      </c>
    </row>
    <row r="242" spans="1:78" x14ac:dyDescent="0.35">
      <c r="A242" s="1" t="str">
        <f t="shared" ref="A242:A273" si="4">B242&amp;"-GZI1"</f>
        <v>EGY-NIL-111256-GZI1</v>
      </c>
      <c r="B242" t="s">
        <v>1258</v>
      </c>
      <c r="C242" t="s">
        <v>13</v>
      </c>
      <c r="D242" t="s">
        <v>14</v>
      </c>
      <c r="E242">
        <v>5027</v>
      </c>
      <c r="F242" t="s">
        <v>1306</v>
      </c>
      <c r="G242" t="s">
        <v>16</v>
      </c>
      <c r="H242">
        <v>0</v>
      </c>
      <c r="J242" t="s">
        <v>1307</v>
      </c>
      <c r="Q242">
        <v>89.937106918238996</v>
      </c>
      <c r="S242">
        <v>0.31446540880503149</v>
      </c>
      <c r="U242">
        <v>0.94339622641509435</v>
      </c>
      <c r="V242">
        <v>1.3422818791946307</v>
      </c>
      <c r="AB242">
        <v>5.3459119496855347</v>
      </c>
      <c r="AQ242">
        <v>0.47169811320754718</v>
      </c>
      <c r="AR242">
        <v>0.47169811320754718</v>
      </c>
      <c r="AT242">
        <v>0.62893081761006298</v>
      </c>
      <c r="AV242">
        <v>0</v>
      </c>
      <c r="AW242">
        <v>0</v>
      </c>
      <c r="AY242">
        <v>0.31446540880503149</v>
      </c>
      <c r="AZ242">
        <v>0.62893081761006298</v>
      </c>
      <c r="BA242">
        <v>0</v>
      </c>
      <c r="BC242">
        <v>0</v>
      </c>
      <c r="BD242">
        <v>2.6845637583892614</v>
      </c>
      <c r="BE242">
        <v>0.94339622641509435</v>
      </c>
      <c r="BG242">
        <v>0.49504950495049505</v>
      </c>
      <c r="BH242">
        <v>44.554455445544548</v>
      </c>
      <c r="BI242">
        <v>0</v>
      </c>
      <c r="BJ242">
        <v>0.99009900990099009</v>
      </c>
      <c r="BK242">
        <v>2.4752475247524752</v>
      </c>
      <c r="BL242">
        <v>29.702970297029701</v>
      </c>
      <c r="BM242">
        <v>3.9603960396039604</v>
      </c>
      <c r="BN242">
        <v>3.4653465346534653</v>
      </c>
      <c r="BO242">
        <v>0</v>
      </c>
      <c r="BP242">
        <v>8.4158415841584162</v>
      </c>
      <c r="BQ242">
        <v>0</v>
      </c>
      <c r="BR242">
        <v>0</v>
      </c>
      <c r="BS242">
        <v>0.49504950495049505</v>
      </c>
      <c r="BU242">
        <v>0</v>
      </c>
      <c r="BV242">
        <v>3.4653465346534658</v>
      </c>
      <c r="BW242">
        <v>1.4851485148514851</v>
      </c>
      <c r="BX242">
        <v>0</v>
      </c>
      <c r="BY242">
        <v>0.49504950495049505</v>
      </c>
      <c r="BZ242">
        <v>0.24213075060532685</v>
      </c>
    </row>
    <row r="243" spans="1:78" x14ac:dyDescent="0.35">
      <c r="A243" s="1" t="str">
        <f t="shared" si="4"/>
        <v>EGY-NIL-111257-GZI1</v>
      </c>
      <c r="B243" t="s">
        <v>1259</v>
      </c>
      <c r="C243" t="s">
        <v>13</v>
      </c>
      <c r="D243" t="s">
        <v>14</v>
      </c>
      <c r="E243">
        <v>5027</v>
      </c>
      <c r="F243" t="s">
        <v>1306</v>
      </c>
      <c r="G243" t="s">
        <v>16</v>
      </c>
      <c r="H243">
        <v>0</v>
      </c>
      <c r="J243" t="s">
        <v>1307</v>
      </c>
      <c r="Q243">
        <v>53.531598513011147</v>
      </c>
      <c r="S243">
        <v>0</v>
      </c>
      <c r="U243">
        <v>3.3457249070631967</v>
      </c>
      <c r="V243">
        <v>5.7324840764331215</v>
      </c>
      <c r="AB243">
        <v>40.14869888475836</v>
      </c>
      <c r="AQ243">
        <v>0.18587360594795538</v>
      </c>
      <c r="AR243">
        <v>0.18587360594795538</v>
      </c>
      <c r="AT243">
        <v>0</v>
      </c>
      <c r="AV243">
        <v>0</v>
      </c>
      <c r="AW243">
        <v>0</v>
      </c>
      <c r="AY243">
        <v>0</v>
      </c>
      <c r="AZ243">
        <v>1.1152416356877324</v>
      </c>
      <c r="BA243">
        <v>0</v>
      </c>
      <c r="BC243">
        <v>0</v>
      </c>
      <c r="BD243">
        <v>2.547770700636943</v>
      </c>
      <c r="BE243">
        <v>1.486988847583643</v>
      </c>
      <c r="BG243">
        <v>0</v>
      </c>
      <c r="BH243">
        <v>55.357142857142854</v>
      </c>
      <c r="BI243">
        <v>0</v>
      </c>
      <c r="BJ243">
        <v>0</v>
      </c>
      <c r="BK243">
        <v>0</v>
      </c>
      <c r="BL243">
        <v>12.5</v>
      </c>
      <c r="BM243">
        <v>0</v>
      </c>
      <c r="BN243">
        <v>0</v>
      </c>
      <c r="BO243">
        <v>0</v>
      </c>
      <c r="BP243">
        <v>30.357142857142858</v>
      </c>
      <c r="BQ243">
        <v>0</v>
      </c>
      <c r="BR243">
        <v>0</v>
      </c>
      <c r="BS243">
        <v>0</v>
      </c>
      <c r="BU243">
        <v>0</v>
      </c>
      <c r="BV243">
        <v>1.7857142857142856</v>
      </c>
      <c r="BW243">
        <v>0</v>
      </c>
      <c r="BX243">
        <v>0</v>
      </c>
      <c r="BY243">
        <v>0</v>
      </c>
      <c r="BZ243">
        <v>0.1386138613861386</v>
      </c>
    </row>
    <row r="244" spans="1:78" x14ac:dyDescent="0.35">
      <c r="A244" s="1" t="str">
        <f t="shared" si="4"/>
        <v>EGY-NIL-111258-GZI1</v>
      </c>
      <c r="B244" t="s">
        <v>1260</v>
      </c>
      <c r="C244" t="s">
        <v>13</v>
      </c>
      <c r="D244" t="s">
        <v>14</v>
      </c>
      <c r="E244">
        <v>5027</v>
      </c>
      <c r="F244" t="s">
        <v>1306</v>
      </c>
      <c r="G244" t="s">
        <v>16</v>
      </c>
      <c r="H244">
        <v>0</v>
      </c>
      <c r="J244" t="s">
        <v>1307</v>
      </c>
      <c r="Q244">
        <v>99.236641221374043</v>
      </c>
      <c r="S244">
        <v>0</v>
      </c>
      <c r="U244">
        <v>0</v>
      </c>
      <c r="V244">
        <v>0</v>
      </c>
      <c r="AB244">
        <v>0</v>
      </c>
      <c r="AQ244">
        <v>0</v>
      </c>
      <c r="AR244">
        <v>0</v>
      </c>
      <c r="AT244">
        <v>0</v>
      </c>
      <c r="AV244">
        <v>0</v>
      </c>
      <c r="AW244">
        <v>0</v>
      </c>
      <c r="AY244">
        <v>0</v>
      </c>
      <c r="AZ244">
        <v>0</v>
      </c>
      <c r="BA244">
        <v>0</v>
      </c>
      <c r="BC244">
        <v>0</v>
      </c>
      <c r="BD244">
        <v>0</v>
      </c>
      <c r="BE244">
        <v>0.76335877862595414</v>
      </c>
      <c r="BG244">
        <v>0</v>
      </c>
      <c r="BH244">
        <v>0.91743119266055051</v>
      </c>
      <c r="BI244">
        <v>0</v>
      </c>
      <c r="BJ244">
        <v>0</v>
      </c>
      <c r="BK244">
        <v>0</v>
      </c>
      <c r="BL244">
        <v>69.724770642201833</v>
      </c>
      <c r="BM244">
        <v>0.91743119266055051</v>
      </c>
      <c r="BN244">
        <v>2.7522935779816518</v>
      </c>
      <c r="BO244">
        <v>0</v>
      </c>
      <c r="BP244">
        <v>9.1743119266055064</v>
      </c>
      <c r="BQ244">
        <v>0</v>
      </c>
      <c r="BR244">
        <v>0</v>
      </c>
      <c r="BS244">
        <v>0</v>
      </c>
      <c r="BU244">
        <v>0</v>
      </c>
      <c r="BV244">
        <v>1.834862385321101</v>
      </c>
      <c r="BW244">
        <v>14.678899082568808</v>
      </c>
      <c r="BX244">
        <v>0</v>
      </c>
      <c r="BY244">
        <v>0</v>
      </c>
      <c r="BZ244">
        <v>0.22708333333333333</v>
      </c>
    </row>
    <row r="245" spans="1:78" x14ac:dyDescent="0.35">
      <c r="A245" s="1" t="str">
        <f t="shared" si="4"/>
        <v>EGY-NIL-111259-GZI1</v>
      </c>
      <c r="B245" t="s">
        <v>1261</v>
      </c>
      <c r="C245" t="s">
        <v>13</v>
      </c>
      <c r="D245" t="s">
        <v>14</v>
      </c>
      <c r="E245">
        <v>5027</v>
      </c>
      <c r="F245" t="s">
        <v>1306</v>
      </c>
      <c r="G245" t="s">
        <v>16</v>
      </c>
      <c r="H245">
        <v>0</v>
      </c>
      <c r="J245" t="s">
        <v>1307</v>
      </c>
      <c r="Q245">
        <v>99.148936170212764</v>
      </c>
      <c r="S245">
        <v>0</v>
      </c>
      <c r="U245">
        <v>0</v>
      </c>
      <c r="V245">
        <v>0</v>
      </c>
      <c r="AB245">
        <v>0</v>
      </c>
      <c r="AQ245">
        <v>0</v>
      </c>
      <c r="AR245">
        <v>0</v>
      </c>
      <c r="AT245">
        <v>0</v>
      </c>
      <c r="AV245">
        <v>0</v>
      </c>
      <c r="AW245">
        <v>0</v>
      </c>
      <c r="AY245">
        <v>0</v>
      </c>
      <c r="AZ245">
        <v>0.42553191489361702</v>
      </c>
      <c r="BA245">
        <v>0</v>
      </c>
      <c r="BC245">
        <v>0</v>
      </c>
      <c r="BD245">
        <v>0.42735042735042739</v>
      </c>
      <c r="BE245">
        <v>0.42553191489361702</v>
      </c>
      <c r="BG245">
        <v>0</v>
      </c>
      <c r="BH245">
        <v>0.97560975609756095</v>
      </c>
      <c r="BI245">
        <v>0</v>
      </c>
      <c r="BJ245">
        <v>0</v>
      </c>
      <c r="BK245">
        <v>0</v>
      </c>
      <c r="BL245">
        <v>3.9024390243902438</v>
      </c>
      <c r="BM245">
        <v>0.48780487804878048</v>
      </c>
      <c r="BN245">
        <v>0.48780487804878048</v>
      </c>
      <c r="BO245">
        <v>0</v>
      </c>
      <c r="BP245">
        <v>9.2682926829268304</v>
      </c>
      <c r="BQ245">
        <v>0</v>
      </c>
      <c r="BR245">
        <v>0</v>
      </c>
      <c r="BS245">
        <v>0</v>
      </c>
      <c r="BU245">
        <v>0</v>
      </c>
      <c r="BV245">
        <v>1.9512195121951219</v>
      </c>
      <c r="BW245">
        <v>79.512195121951223</v>
      </c>
      <c r="BX245">
        <v>0.97560975609756095</v>
      </c>
      <c r="BY245">
        <v>2.4390243902439028</v>
      </c>
      <c r="BZ245">
        <v>0.31587057010785818</v>
      </c>
    </row>
    <row r="246" spans="1:78" x14ac:dyDescent="0.35">
      <c r="A246" s="1" t="str">
        <f t="shared" si="4"/>
        <v>EGY-NIL-111260-GZI1</v>
      </c>
      <c r="B246" t="s">
        <v>1262</v>
      </c>
      <c r="C246" t="s">
        <v>13</v>
      </c>
      <c r="D246" t="s">
        <v>14</v>
      </c>
      <c r="E246">
        <v>5027</v>
      </c>
      <c r="F246" t="s">
        <v>1306</v>
      </c>
      <c r="G246" t="s">
        <v>16</v>
      </c>
      <c r="H246">
        <v>0</v>
      </c>
      <c r="J246" t="s">
        <v>1307</v>
      </c>
      <c r="Q246">
        <v>87.732342007434951</v>
      </c>
      <c r="S246">
        <v>4.0892193308550189</v>
      </c>
      <c r="U246">
        <v>4.4609665427509295</v>
      </c>
      <c r="V246">
        <v>8.778625954198473</v>
      </c>
      <c r="AB246">
        <v>1.1152416356877324</v>
      </c>
      <c r="AQ246">
        <v>0</v>
      </c>
      <c r="AR246">
        <v>0</v>
      </c>
      <c r="AT246">
        <v>0</v>
      </c>
      <c r="AV246">
        <v>0</v>
      </c>
      <c r="AW246">
        <v>0</v>
      </c>
      <c r="AY246">
        <v>0</v>
      </c>
      <c r="AZ246">
        <v>1.1152416356877324</v>
      </c>
      <c r="BA246">
        <v>0</v>
      </c>
      <c r="BC246">
        <v>0</v>
      </c>
      <c r="BD246">
        <v>1.1450381679389312</v>
      </c>
      <c r="BE246">
        <v>1.486988847583643</v>
      </c>
      <c r="BG246">
        <v>0</v>
      </c>
      <c r="BH246">
        <v>2.6490066225165565</v>
      </c>
      <c r="BI246">
        <v>0</v>
      </c>
      <c r="BJ246">
        <v>0</v>
      </c>
      <c r="BK246">
        <v>0.66225165562913912</v>
      </c>
      <c r="BL246">
        <v>3.3112582781456954</v>
      </c>
      <c r="BM246">
        <v>3.3112582781456954</v>
      </c>
      <c r="BN246">
        <v>3.9735099337748347</v>
      </c>
      <c r="BO246">
        <v>0</v>
      </c>
      <c r="BP246">
        <v>2.6490066225165565</v>
      </c>
      <c r="BQ246">
        <v>0</v>
      </c>
      <c r="BR246">
        <v>0</v>
      </c>
      <c r="BS246">
        <v>0</v>
      </c>
      <c r="BU246">
        <v>0</v>
      </c>
      <c r="BV246">
        <v>0</v>
      </c>
      <c r="BW246">
        <v>80.794701986754973</v>
      </c>
      <c r="BX246">
        <v>0</v>
      </c>
      <c r="BY246">
        <v>2.6490066225165565</v>
      </c>
      <c r="BZ246">
        <v>0.14799999999999999</v>
      </c>
    </row>
    <row r="247" spans="1:78" x14ac:dyDescent="0.35">
      <c r="A247" s="1" t="str">
        <f t="shared" si="4"/>
        <v>EGY-NIL-111261-GZI1</v>
      </c>
      <c r="B247" t="s">
        <v>1263</v>
      </c>
      <c r="C247" t="s">
        <v>13</v>
      </c>
      <c r="D247" t="s">
        <v>14</v>
      </c>
      <c r="E247">
        <v>5027</v>
      </c>
      <c r="F247" t="s">
        <v>1306</v>
      </c>
      <c r="G247" t="s">
        <v>16</v>
      </c>
      <c r="H247">
        <v>0</v>
      </c>
      <c r="J247" t="s">
        <v>1307</v>
      </c>
      <c r="Q247">
        <v>27.314814814814813</v>
      </c>
      <c r="S247">
        <v>0</v>
      </c>
      <c r="U247">
        <v>0</v>
      </c>
      <c r="V247">
        <v>0</v>
      </c>
      <c r="AB247">
        <v>0</v>
      </c>
      <c r="AQ247">
        <v>0</v>
      </c>
      <c r="AR247">
        <v>0</v>
      </c>
      <c r="AT247">
        <v>41.666666666666671</v>
      </c>
      <c r="AV247">
        <v>0</v>
      </c>
      <c r="AW247">
        <v>0</v>
      </c>
      <c r="AY247">
        <v>30.092592592592592</v>
      </c>
      <c r="AZ247">
        <v>0.92592592592592582</v>
      </c>
      <c r="BA247">
        <v>0</v>
      </c>
      <c r="BC247">
        <v>0</v>
      </c>
      <c r="BD247">
        <v>72.68518518518519</v>
      </c>
      <c r="BE247">
        <v>0</v>
      </c>
      <c r="BG247">
        <v>0</v>
      </c>
      <c r="BH247">
        <v>1</v>
      </c>
      <c r="BI247">
        <v>0</v>
      </c>
      <c r="BJ247">
        <v>2.5</v>
      </c>
      <c r="BK247">
        <v>51.5</v>
      </c>
      <c r="BL247">
        <v>34</v>
      </c>
      <c r="BM247">
        <v>2</v>
      </c>
      <c r="BN247">
        <v>7</v>
      </c>
      <c r="BO247">
        <v>0</v>
      </c>
      <c r="BP247">
        <v>0</v>
      </c>
      <c r="BQ247">
        <v>0</v>
      </c>
      <c r="BR247">
        <v>0</v>
      </c>
      <c r="BS247">
        <v>2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0.33333333333333326</v>
      </c>
    </row>
    <row r="248" spans="1:78" x14ac:dyDescent="0.35">
      <c r="A248" s="1" t="str">
        <f t="shared" si="4"/>
        <v>EGY-NIL-111262-GZI1</v>
      </c>
      <c r="B248" t="s">
        <v>1264</v>
      </c>
      <c r="C248" t="s">
        <v>13</v>
      </c>
      <c r="D248" t="s">
        <v>14</v>
      </c>
      <c r="E248">
        <v>5027</v>
      </c>
      <c r="F248" t="s">
        <v>1306</v>
      </c>
      <c r="G248" t="s">
        <v>16</v>
      </c>
      <c r="H248">
        <v>0</v>
      </c>
      <c r="J248" t="s">
        <v>1307</v>
      </c>
      <c r="Q248">
        <v>99.625468164794</v>
      </c>
      <c r="S248">
        <v>0</v>
      </c>
      <c r="U248">
        <v>0.37453183520599254</v>
      </c>
      <c r="V248">
        <v>0.37453183520599254</v>
      </c>
      <c r="AB248">
        <v>0</v>
      </c>
      <c r="AQ248">
        <v>0</v>
      </c>
      <c r="AR248">
        <v>0</v>
      </c>
      <c r="AS248">
        <v>0</v>
      </c>
      <c r="AT248">
        <v>0</v>
      </c>
      <c r="AV248">
        <v>0</v>
      </c>
      <c r="AW248">
        <v>0</v>
      </c>
      <c r="AX248">
        <v>57.324840764331206</v>
      </c>
      <c r="AY248">
        <v>0</v>
      </c>
      <c r="AZ248">
        <v>0</v>
      </c>
      <c r="BA248">
        <v>0</v>
      </c>
      <c r="BB248">
        <v>42.675159235668787</v>
      </c>
      <c r="BC248">
        <v>0</v>
      </c>
      <c r="BD248">
        <v>0</v>
      </c>
      <c r="BE248">
        <v>0</v>
      </c>
      <c r="BG248">
        <v>0</v>
      </c>
      <c r="BH248">
        <v>12.888888888888891</v>
      </c>
      <c r="BI248">
        <v>0</v>
      </c>
      <c r="BJ248">
        <v>0</v>
      </c>
      <c r="BK248">
        <v>1.3333333333333335</v>
      </c>
      <c r="BL248">
        <v>14.666666666666666</v>
      </c>
      <c r="BM248">
        <v>0.88888888888888884</v>
      </c>
      <c r="BN248">
        <v>0.88888888888888884</v>
      </c>
      <c r="BO248">
        <v>0</v>
      </c>
      <c r="BP248">
        <v>10.222222222222221</v>
      </c>
      <c r="BQ248">
        <v>0</v>
      </c>
      <c r="BR248">
        <v>0</v>
      </c>
      <c r="BS248">
        <v>0</v>
      </c>
      <c r="BU248">
        <v>0.44444444444444442</v>
      </c>
      <c r="BV248">
        <v>32</v>
      </c>
      <c r="BW248">
        <v>26.666666666666668</v>
      </c>
      <c r="BX248">
        <v>0</v>
      </c>
      <c r="BY248">
        <v>0</v>
      </c>
      <c r="BZ248">
        <v>0.5</v>
      </c>
    </row>
    <row r="249" spans="1:78" x14ac:dyDescent="0.35">
      <c r="A249" s="1" t="str">
        <f t="shared" si="4"/>
        <v>EGY-NIL-111263-GZI1</v>
      </c>
      <c r="B249" t="s">
        <v>1265</v>
      </c>
      <c r="C249" t="s">
        <v>13</v>
      </c>
      <c r="D249" t="s">
        <v>14</v>
      </c>
      <c r="E249">
        <v>5027</v>
      </c>
      <c r="F249" t="s">
        <v>1306</v>
      </c>
      <c r="G249" t="s">
        <v>16</v>
      </c>
      <c r="H249">
        <v>0</v>
      </c>
      <c r="J249" t="s">
        <v>1307</v>
      </c>
      <c r="Q249">
        <v>94.690265486725664</v>
      </c>
      <c r="S249">
        <v>2.2123893805309733</v>
      </c>
      <c r="U249">
        <v>0.88495575221238942</v>
      </c>
      <c r="V249">
        <v>3.1531531531531529</v>
      </c>
      <c r="AB249">
        <v>0</v>
      </c>
      <c r="AQ249">
        <v>0</v>
      </c>
      <c r="AR249">
        <v>0</v>
      </c>
      <c r="AT249">
        <v>0</v>
      </c>
      <c r="AV249">
        <v>0</v>
      </c>
      <c r="AW249">
        <v>0</v>
      </c>
      <c r="AY249">
        <v>0</v>
      </c>
      <c r="AZ249">
        <v>0</v>
      </c>
      <c r="BA249">
        <v>0</v>
      </c>
      <c r="BC249">
        <v>0</v>
      </c>
      <c r="BD249">
        <v>0.45045045045045046</v>
      </c>
      <c r="BE249">
        <v>1.7699115044247788</v>
      </c>
      <c r="BG249">
        <v>0</v>
      </c>
      <c r="BH249">
        <v>21.186440677966097</v>
      </c>
      <c r="BI249">
        <v>0</v>
      </c>
      <c r="BJ249">
        <v>0</v>
      </c>
      <c r="BK249">
        <v>1.6949152542372881</v>
      </c>
      <c r="BL249">
        <v>13.559322033898304</v>
      </c>
      <c r="BM249">
        <v>2.5423728813559325</v>
      </c>
      <c r="BN249">
        <v>13.559322033898304</v>
      </c>
      <c r="BO249">
        <v>0</v>
      </c>
      <c r="BP249">
        <v>3.3898305084745766</v>
      </c>
      <c r="BQ249">
        <v>0</v>
      </c>
      <c r="BR249">
        <v>0</v>
      </c>
      <c r="BS249">
        <v>0.84745762711864403</v>
      </c>
      <c r="BU249">
        <v>0</v>
      </c>
      <c r="BV249">
        <v>11.016949152542372</v>
      </c>
      <c r="BW249">
        <v>25.423728813559322</v>
      </c>
      <c r="BX249">
        <v>4.2372881355932197</v>
      </c>
      <c r="BY249">
        <v>2.5423728813559321</v>
      </c>
      <c r="BZ249">
        <v>0.11021505376344086</v>
      </c>
    </row>
    <row r="250" spans="1:78" x14ac:dyDescent="0.35">
      <c r="A250" s="1" t="str">
        <f t="shared" si="4"/>
        <v>EGY-NIL-111264-GZI1</v>
      </c>
      <c r="B250" t="s">
        <v>1266</v>
      </c>
      <c r="C250" t="s">
        <v>13</v>
      </c>
      <c r="D250" t="s">
        <v>14</v>
      </c>
      <c r="E250">
        <v>5027</v>
      </c>
      <c r="F250" t="s">
        <v>1306</v>
      </c>
      <c r="G250" t="s">
        <v>16</v>
      </c>
      <c r="H250">
        <v>0</v>
      </c>
      <c r="J250" t="s">
        <v>1307</v>
      </c>
      <c r="Q250">
        <v>86.462882096069876</v>
      </c>
      <c r="S250">
        <v>3.9301310043668125</v>
      </c>
      <c r="U250">
        <v>6.5502183406113534</v>
      </c>
      <c r="V250">
        <v>10.619469026548671</v>
      </c>
      <c r="AB250">
        <v>0.87336244541484709</v>
      </c>
      <c r="AQ250">
        <v>0</v>
      </c>
      <c r="AR250">
        <v>0</v>
      </c>
      <c r="AT250">
        <v>1.7467248908296942</v>
      </c>
      <c r="AV250">
        <v>0</v>
      </c>
      <c r="AW250">
        <v>0</v>
      </c>
      <c r="AY250">
        <v>0</v>
      </c>
      <c r="AZ250">
        <v>0</v>
      </c>
      <c r="BA250">
        <v>0</v>
      </c>
      <c r="BC250">
        <v>0</v>
      </c>
      <c r="BD250">
        <v>1.7699115044247784</v>
      </c>
      <c r="BE250">
        <v>0.43668122270742354</v>
      </c>
      <c r="BG250">
        <v>0</v>
      </c>
      <c r="BH250">
        <v>10.232558139534884</v>
      </c>
      <c r="BI250">
        <v>0.46511627906976744</v>
      </c>
      <c r="BJ250">
        <v>0</v>
      </c>
      <c r="BK250">
        <v>0.93023255813953487</v>
      </c>
      <c r="BL250">
        <v>9.7674418604651159</v>
      </c>
      <c r="BM250">
        <v>0.93023255813953487</v>
      </c>
      <c r="BN250">
        <v>2.7906976744186047</v>
      </c>
      <c r="BO250">
        <v>0</v>
      </c>
      <c r="BP250">
        <v>7.9069767441860463</v>
      </c>
      <c r="BQ250">
        <v>0</v>
      </c>
      <c r="BR250">
        <v>0</v>
      </c>
      <c r="BS250">
        <v>0</v>
      </c>
      <c r="BU250">
        <v>2.3255813953488373</v>
      </c>
      <c r="BV250">
        <v>27.906976744186046</v>
      </c>
      <c r="BW250">
        <v>30.697674418604652</v>
      </c>
      <c r="BX250">
        <v>2.7906976744186047</v>
      </c>
      <c r="BY250">
        <v>3.2558139534883721</v>
      </c>
      <c r="BZ250">
        <v>0.61604584527220618</v>
      </c>
    </row>
    <row r="251" spans="1:78" x14ac:dyDescent="0.35">
      <c r="A251" s="1" t="str">
        <f t="shared" si="4"/>
        <v>EGY-NIL-111265-GZI1</v>
      </c>
      <c r="B251" t="s">
        <v>1267</v>
      </c>
      <c r="C251" t="s">
        <v>13</v>
      </c>
      <c r="D251" t="s">
        <v>14</v>
      </c>
      <c r="E251">
        <v>5027</v>
      </c>
      <c r="F251" t="s">
        <v>1306</v>
      </c>
      <c r="G251" t="s">
        <v>16</v>
      </c>
      <c r="H251">
        <v>0</v>
      </c>
      <c r="J251" t="s">
        <v>1307</v>
      </c>
      <c r="Q251">
        <v>95.754716981132077</v>
      </c>
      <c r="S251">
        <v>1.4150943396226416</v>
      </c>
      <c r="U251">
        <v>1.4150943396226416</v>
      </c>
      <c r="V251">
        <v>2.8708133971291869</v>
      </c>
      <c r="AB251">
        <v>0</v>
      </c>
      <c r="AQ251">
        <v>0</v>
      </c>
      <c r="AR251">
        <v>0</v>
      </c>
      <c r="AT251">
        <v>0</v>
      </c>
      <c r="AV251">
        <v>0</v>
      </c>
      <c r="AW251">
        <v>0</v>
      </c>
      <c r="AY251">
        <v>0</v>
      </c>
      <c r="AZ251">
        <v>0</v>
      </c>
      <c r="BA251">
        <v>0</v>
      </c>
      <c r="BC251">
        <v>0</v>
      </c>
      <c r="BD251">
        <v>0</v>
      </c>
      <c r="BE251">
        <v>1.4150943396226416</v>
      </c>
      <c r="BG251">
        <v>2</v>
      </c>
      <c r="BH251">
        <v>6</v>
      </c>
      <c r="BI251">
        <v>6</v>
      </c>
      <c r="BJ251">
        <v>0</v>
      </c>
      <c r="BK251">
        <v>24</v>
      </c>
      <c r="BL251">
        <v>6</v>
      </c>
      <c r="BM251">
        <v>5</v>
      </c>
      <c r="BN251">
        <v>1</v>
      </c>
      <c r="BO251">
        <v>0</v>
      </c>
      <c r="BP251">
        <v>37</v>
      </c>
      <c r="BQ251">
        <v>0</v>
      </c>
      <c r="BR251">
        <v>0</v>
      </c>
      <c r="BS251">
        <v>2</v>
      </c>
      <c r="BU251">
        <v>0</v>
      </c>
      <c r="BV251">
        <v>11</v>
      </c>
      <c r="BW251">
        <v>0</v>
      </c>
      <c r="BX251">
        <v>0</v>
      </c>
      <c r="BY251">
        <v>0</v>
      </c>
      <c r="BZ251">
        <v>0.14596273291925466</v>
      </c>
    </row>
    <row r="252" spans="1:78" x14ac:dyDescent="0.35">
      <c r="A252" s="1" t="str">
        <f t="shared" si="4"/>
        <v>EGY-NIL-111266-GZI1</v>
      </c>
      <c r="B252" t="s">
        <v>1268</v>
      </c>
      <c r="C252" t="s">
        <v>13</v>
      </c>
      <c r="D252" t="s">
        <v>14</v>
      </c>
      <c r="E252">
        <v>5027</v>
      </c>
      <c r="F252" t="s">
        <v>1306</v>
      </c>
      <c r="G252" t="s">
        <v>16</v>
      </c>
      <c r="H252">
        <v>0</v>
      </c>
      <c r="J252" t="s">
        <v>1307</v>
      </c>
      <c r="Q252">
        <v>77.5</v>
      </c>
      <c r="S252">
        <v>4.6428571428571432</v>
      </c>
      <c r="U252">
        <v>4.2857142857142856</v>
      </c>
      <c r="V252">
        <v>10</v>
      </c>
      <c r="AB252">
        <v>2.5</v>
      </c>
      <c r="AQ252">
        <v>0</v>
      </c>
      <c r="AR252">
        <v>0</v>
      </c>
      <c r="AT252">
        <v>0</v>
      </c>
      <c r="AV252">
        <v>0</v>
      </c>
      <c r="AW252">
        <v>0</v>
      </c>
      <c r="AY252">
        <v>0</v>
      </c>
      <c r="AZ252">
        <v>2.8571428571428572</v>
      </c>
      <c r="BA252">
        <v>0</v>
      </c>
      <c r="BC252">
        <v>0</v>
      </c>
      <c r="BD252">
        <v>3.2</v>
      </c>
      <c r="BE252">
        <v>8.2142857142857135</v>
      </c>
      <c r="BG252">
        <v>0</v>
      </c>
      <c r="BH252">
        <v>1.1235955056179776</v>
      </c>
      <c r="BI252">
        <v>0</v>
      </c>
      <c r="BJ252">
        <v>0.5617977528089888</v>
      </c>
      <c r="BK252">
        <v>0</v>
      </c>
      <c r="BL252">
        <v>15.730337078651685</v>
      </c>
      <c r="BM252">
        <v>0.5617977528089888</v>
      </c>
      <c r="BN252">
        <v>3.3707865168539324</v>
      </c>
      <c r="BO252">
        <v>0</v>
      </c>
      <c r="BP252">
        <v>1.1235955056179776</v>
      </c>
      <c r="BQ252">
        <v>0</v>
      </c>
      <c r="BR252">
        <v>0</v>
      </c>
      <c r="BS252">
        <v>0</v>
      </c>
      <c r="BU252">
        <v>0</v>
      </c>
      <c r="BV252">
        <v>69.101123595505626</v>
      </c>
      <c r="BW252">
        <v>7.3033707865168536</v>
      </c>
      <c r="BX252">
        <v>0</v>
      </c>
      <c r="BY252">
        <v>1.1235955056179776</v>
      </c>
      <c r="BZ252">
        <v>0.18994413407821228</v>
      </c>
    </row>
    <row r="253" spans="1:78" x14ac:dyDescent="0.35">
      <c r="A253" s="1" t="str">
        <f t="shared" si="4"/>
        <v>EGY-NIL-111267-GZI1</v>
      </c>
      <c r="B253" t="s">
        <v>1269</v>
      </c>
      <c r="C253" t="s">
        <v>13</v>
      </c>
      <c r="D253" t="s">
        <v>14</v>
      </c>
      <c r="E253">
        <v>5027</v>
      </c>
      <c r="F253" t="s">
        <v>1306</v>
      </c>
      <c r="G253" t="s">
        <v>16</v>
      </c>
      <c r="H253">
        <v>0</v>
      </c>
      <c r="J253" t="s">
        <v>1307</v>
      </c>
      <c r="Q253">
        <v>85</v>
      </c>
      <c r="S253">
        <v>0</v>
      </c>
      <c r="U253">
        <v>1.5384615384615385</v>
      </c>
      <c r="V253">
        <v>1.7543859649122806</v>
      </c>
      <c r="AB253">
        <v>0.38461538461538464</v>
      </c>
      <c r="AQ253">
        <v>0</v>
      </c>
      <c r="AR253">
        <v>0</v>
      </c>
      <c r="AT253">
        <v>0</v>
      </c>
      <c r="AV253">
        <v>0</v>
      </c>
      <c r="AW253">
        <v>0</v>
      </c>
      <c r="AY253">
        <v>0</v>
      </c>
      <c r="AZ253">
        <v>0.96153846153846156</v>
      </c>
      <c r="BA253">
        <v>0.19230769230769232</v>
      </c>
      <c r="BC253">
        <v>0</v>
      </c>
      <c r="BD253">
        <v>1.3157894736842106</v>
      </c>
      <c r="BE253">
        <v>11.923076923076923</v>
      </c>
      <c r="BG253">
        <v>0</v>
      </c>
      <c r="BH253">
        <v>3.9024390243902443</v>
      </c>
      <c r="BI253">
        <v>0</v>
      </c>
      <c r="BJ253">
        <v>0.97560975609756095</v>
      </c>
      <c r="BK253">
        <v>14.146341463414632</v>
      </c>
      <c r="BL253">
        <v>25.365853658536587</v>
      </c>
      <c r="BM253">
        <v>2.4390243902439024</v>
      </c>
      <c r="BN253">
        <v>16.585365853658537</v>
      </c>
      <c r="BO253">
        <v>0</v>
      </c>
      <c r="BP253">
        <v>4.8780487804878057</v>
      </c>
      <c r="BQ253">
        <v>0</v>
      </c>
      <c r="BR253">
        <v>0</v>
      </c>
      <c r="BS253">
        <v>0.48780487804878048</v>
      </c>
      <c r="BU253">
        <v>0</v>
      </c>
      <c r="BV253">
        <v>20.975609756097562</v>
      </c>
      <c r="BW253">
        <v>0</v>
      </c>
      <c r="BX253">
        <v>8.7804878048780477</v>
      </c>
      <c r="BY253">
        <v>0.48780487804878048</v>
      </c>
      <c r="BZ253">
        <v>0.30280649926144754</v>
      </c>
    </row>
    <row r="254" spans="1:78" x14ac:dyDescent="0.35">
      <c r="A254" s="1" t="str">
        <f t="shared" si="4"/>
        <v>EGY-NIL-111268-GZI1</v>
      </c>
      <c r="B254" t="s">
        <v>1270</v>
      </c>
      <c r="C254" t="s">
        <v>13</v>
      </c>
      <c r="D254" t="s">
        <v>14</v>
      </c>
      <c r="E254">
        <v>5027</v>
      </c>
      <c r="F254" t="s">
        <v>1306</v>
      </c>
      <c r="G254" t="s">
        <v>16</v>
      </c>
      <c r="H254">
        <v>0</v>
      </c>
      <c r="J254" t="s">
        <v>1307</v>
      </c>
      <c r="Q254">
        <v>84.740259740259745</v>
      </c>
      <c r="S254">
        <v>1.2987012987012987</v>
      </c>
      <c r="U254">
        <v>4.5454545454545459</v>
      </c>
      <c r="V254">
        <v>6.2499999999999991</v>
      </c>
      <c r="AB254">
        <v>4.8701298701298708</v>
      </c>
      <c r="AQ254">
        <v>0.16233766233766234</v>
      </c>
      <c r="AR254">
        <v>0.16233766233766234</v>
      </c>
      <c r="AT254">
        <v>0.32467532467532467</v>
      </c>
      <c r="AV254">
        <v>0</v>
      </c>
      <c r="AW254">
        <v>0</v>
      </c>
      <c r="AY254">
        <v>0.32467532467532467</v>
      </c>
      <c r="AZ254">
        <v>1.948051948051948</v>
      </c>
      <c r="BA254">
        <v>0</v>
      </c>
      <c r="BC254">
        <v>0</v>
      </c>
      <c r="BD254">
        <v>3.1249999999999996</v>
      </c>
      <c r="BE254">
        <v>1.6233766233766234</v>
      </c>
      <c r="BG254">
        <v>0</v>
      </c>
      <c r="BH254">
        <v>5.5555555555555554</v>
      </c>
      <c r="BI254">
        <v>0</v>
      </c>
      <c r="BJ254">
        <v>0</v>
      </c>
      <c r="BK254">
        <v>5.5555555555555554</v>
      </c>
      <c r="BL254">
        <v>61.111111111111107</v>
      </c>
      <c r="BM254">
        <v>0</v>
      </c>
      <c r="BN254">
        <v>0</v>
      </c>
      <c r="BO254">
        <v>0</v>
      </c>
      <c r="BP254">
        <v>22.222222222222221</v>
      </c>
      <c r="BQ254">
        <v>0</v>
      </c>
      <c r="BR254">
        <v>0</v>
      </c>
      <c r="BS254">
        <v>0</v>
      </c>
      <c r="BU254">
        <v>0</v>
      </c>
      <c r="BV254">
        <v>5.5555555555555554</v>
      </c>
      <c r="BW254">
        <v>0</v>
      </c>
      <c r="BX254">
        <v>0</v>
      </c>
      <c r="BY254">
        <v>0</v>
      </c>
      <c r="BZ254">
        <v>3.8543897216274089E-2</v>
      </c>
    </row>
    <row r="255" spans="1:78" x14ac:dyDescent="0.35">
      <c r="A255" s="1" t="str">
        <f t="shared" si="4"/>
        <v>EGY-NIL-111269-GZI1</v>
      </c>
      <c r="B255" t="s">
        <v>1271</v>
      </c>
      <c r="C255" t="s">
        <v>13</v>
      </c>
      <c r="D255" t="s">
        <v>14</v>
      </c>
      <c r="E255">
        <v>5027</v>
      </c>
      <c r="F255" t="s">
        <v>1306</v>
      </c>
      <c r="G255" t="s">
        <v>16</v>
      </c>
      <c r="H255">
        <v>0</v>
      </c>
      <c r="J255" t="s">
        <v>1307</v>
      </c>
      <c r="Q255">
        <v>88.349514563106794</v>
      </c>
      <c r="S255">
        <v>2.4271844660194173</v>
      </c>
      <c r="U255">
        <v>3.3980582524271843</v>
      </c>
      <c r="V255">
        <v>6.1855670103092777</v>
      </c>
      <c r="AB255">
        <v>0</v>
      </c>
      <c r="AQ255">
        <v>0</v>
      </c>
      <c r="AR255">
        <v>0</v>
      </c>
      <c r="AT255">
        <v>0</v>
      </c>
      <c r="AV255">
        <v>0</v>
      </c>
      <c r="AW255">
        <v>0</v>
      </c>
      <c r="AY255">
        <v>0</v>
      </c>
      <c r="AZ255">
        <v>0</v>
      </c>
      <c r="BA255">
        <v>0</v>
      </c>
      <c r="BC255">
        <v>0</v>
      </c>
      <c r="BD255">
        <v>0</v>
      </c>
      <c r="BE255">
        <v>5.8252427184466011</v>
      </c>
      <c r="BG255">
        <v>0</v>
      </c>
      <c r="BH255">
        <v>1.9230769230769231</v>
      </c>
      <c r="BI255">
        <v>0</v>
      </c>
      <c r="BJ255">
        <v>0</v>
      </c>
      <c r="BK255">
        <v>0.48076923076923078</v>
      </c>
      <c r="BL255">
        <v>27.403846153846153</v>
      </c>
      <c r="BM255">
        <v>1.9230769230769231</v>
      </c>
      <c r="BN255">
        <v>8.6538461538461533</v>
      </c>
      <c r="BO255">
        <v>0</v>
      </c>
      <c r="BP255">
        <v>7.2115384615384626</v>
      </c>
      <c r="BQ255">
        <v>0</v>
      </c>
      <c r="BR255">
        <v>0</v>
      </c>
      <c r="BS255">
        <v>0.48076923076923078</v>
      </c>
      <c r="BU255">
        <v>0.48076923076923078</v>
      </c>
      <c r="BV255">
        <v>31.25</v>
      </c>
      <c r="BW255">
        <v>0</v>
      </c>
      <c r="BX255">
        <v>20.192307692307693</v>
      </c>
      <c r="BY255">
        <v>0</v>
      </c>
      <c r="BZ255">
        <v>0.34666666666666662</v>
      </c>
    </row>
    <row r="256" spans="1:78" x14ac:dyDescent="0.35">
      <c r="A256" s="1" t="str">
        <f t="shared" si="4"/>
        <v>EGY-NIL-111270-GZI1</v>
      </c>
      <c r="B256" t="s">
        <v>1272</v>
      </c>
      <c r="C256" t="s">
        <v>13</v>
      </c>
      <c r="D256" t="s">
        <v>14</v>
      </c>
      <c r="E256">
        <v>5027</v>
      </c>
      <c r="F256" t="s">
        <v>1306</v>
      </c>
      <c r="G256" t="s">
        <v>16</v>
      </c>
      <c r="H256">
        <v>0</v>
      </c>
      <c r="J256" t="s">
        <v>1307</v>
      </c>
      <c r="Q256">
        <v>83.682008368200826</v>
      </c>
      <c r="S256">
        <v>1.6736401673640167</v>
      </c>
      <c r="U256">
        <v>4.1841004184100417</v>
      </c>
      <c r="V256">
        <v>6.4814814814814827</v>
      </c>
      <c r="AB256">
        <v>0.83682008368200833</v>
      </c>
      <c r="AQ256">
        <v>0</v>
      </c>
      <c r="AR256">
        <v>0</v>
      </c>
      <c r="AT256">
        <v>0</v>
      </c>
      <c r="AV256">
        <v>0</v>
      </c>
      <c r="AW256">
        <v>0</v>
      </c>
      <c r="AY256">
        <v>0</v>
      </c>
      <c r="AZ256">
        <v>0.41841004184100417</v>
      </c>
      <c r="BA256">
        <v>0.41841004184100417</v>
      </c>
      <c r="BC256">
        <v>0</v>
      </c>
      <c r="BD256">
        <v>0.92592592592592626</v>
      </c>
      <c r="BE256">
        <v>8.7866108786610884</v>
      </c>
      <c r="BG256">
        <v>0</v>
      </c>
      <c r="BH256">
        <v>36.714975845410628</v>
      </c>
      <c r="BI256">
        <v>0</v>
      </c>
      <c r="BJ256">
        <v>0</v>
      </c>
      <c r="BK256">
        <v>0.96618357487922701</v>
      </c>
      <c r="BL256">
        <v>2.4154589371980677</v>
      </c>
      <c r="BM256">
        <v>2.8985507246376812</v>
      </c>
      <c r="BN256">
        <v>0.48309178743961351</v>
      </c>
      <c r="BO256">
        <v>1.932367149758454</v>
      </c>
      <c r="BP256">
        <v>8.2125603864734291</v>
      </c>
      <c r="BQ256">
        <v>0</v>
      </c>
      <c r="BR256">
        <v>0</v>
      </c>
      <c r="BS256">
        <v>0</v>
      </c>
      <c r="BU256">
        <v>0</v>
      </c>
      <c r="BV256">
        <v>16.425120772946862</v>
      </c>
      <c r="BW256">
        <v>24.154589371980677</v>
      </c>
      <c r="BX256">
        <v>0.48309178743961351</v>
      </c>
      <c r="BY256">
        <v>5.3140096618357493</v>
      </c>
      <c r="BZ256">
        <v>0.4975961538461538</v>
      </c>
    </row>
    <row r="257" spans="1:78" x14ac:dyDescent="0.35">
      <c r="A257" s="1" t="str">
        <f t="shared" si="4"/>
        <v>EGY-NIL-111271-GZI1</v>
      </c>
      <c r="B257" t="s">
        <v>1273</v>
      </c>
      <c r="C257" t="s">
        <v>13</v>
      </c>
      <c r="D257" t="s">
        <v>14</v>
      </c>
      <c r="E257">
        <v>5027</v>
      </c>
      <c r="F257" t="s">
        <v>1306</v>
      </c>
      <c r="G257" t="s">
        <v>16</v>
      </c>
      <c r="H257">
        <v>0</v>
      </c>
      <c r="J257" t="s">
        <v>1307</v>
      </c>
      <c r="Q257">
        <v>91.349480968858131</v>
      </c>
      <c r="S257">
        <v>3.1141868512110724</v>
      </c>
      <c r="U257">
        <v>4.844290657439446</v>
      </c>
      <c r="V257">
        <v>8.0139372822299642</v>
      </c>
      <c r="AB257">
        <v>0</v>
      </c>
      <c r="AQ257">
        <v>0</v>
      </c>
      <c r="AR257">
        <v>0</v>
      </c>
      <c r="AT257">
        <v>0</v>
      </c>
      <c r="AV257">
        <v>0</v>
      </c>
      <c r="AW257">
        <v>0</v>
      </c>
      <c r="AY257">
        <v>0</v>
      </c>
      <c r="AZ257">
        <v>0</v>
      </c>
      <c r="BA257">
        <v>0</v>
      </c>
      <c r="BC257">
        <v>0</v>
      </c>
      <c r="BD257">
        <v>0</v>
      </c>
      <c r="BE257">
        <v>0.69204152249134954</v>
      </c>
      <c r="BG257">
        <v>0.5714285714285714</v>
      </c>
      <c r="BH257">
        <v>16.571428571428569</v>
      </c>
      <c r="BI257">
        <v>6.8571428571428577</v>
      </c>
      <c r="BJ257">
        <v>4</v>
      </c>
      <c r="BK257">
        <v>31.428571428571427</v>
      </c>
      <c r="BL257">
        <v>5.7142857142857144</v>
      </c>
      <c r="BM257">
        <v>6.8571428571428577</v>
      </c>
      <c r="BN257">
        <v>2.8571428571428572</v>
      </c>
      <c r="BO257">
        <v>1.7142857142857142</v>
      </c>
      <c r="BP257">
        <v>12</v>
      </c>
      <c r="BQ257">
        <v>0</v>
      </c>
      <c r="BR257">
        <v>0</v>
      </c>
      <c r="BS257">
        <v>1.1428571428571428</v>
      </c>
      <c r="BU257">
        <v>0</v>
      </c>
      <c r="BV257">
        <v>1.7142857142857144</v>
      </c>
      <c r="BW257">
        <v>0</v>
      </c>
      <c r="BX257">
        <v>4</v>
      </c>
      <c r="BY257">
        <v>4.5714285714285712</v>
      </c>
      <c r="BZ257">
        <v>0.33589251439539342</v>
      </c>
    </row>
    <row r="258" spans="1:78" x14ac:dyDescent="0.35">
      <c r="A258" s="1" t="str">
        <f t="shared" si="4"/>
        <v>EGY-NIL-111272-GZI1</v>
      </c>
      <c r="B258" t="s">
        <v>1274</v>
      </c>
      <c r="C258" t="s">
        <v>13</v>
      </c>
      <c r="D258" t="s">
        <v>14</v>
      </c>
      <c r="E258">
        <v>5027</v>
      </c>
      <c r="F258" t="s">
        <v>1306</v>
      </c>
      <c r="G258" t="s">
        <v>16</v>
      </c>
      <c r="H258">
        <v>0</v>
      </c>
      <c r="J258" t="s">
        <v>1307</v>
      </c>
      <c r="Q258">
        <v>87.58169934640523</v>
      </c>
      <c r="S258">
        <v>1.3071895424836601</v>
      </c>
      <c r="U258">
        <v>5.5555555555555554</v>
      </c>
      <c r="V258">
        <v>7.1672354948805443</v>
      </c>
      <c r="AB258">
        <v>2.6143790849673203</v>
      </c>
      <c r="AQ258">
        <v>0.65359477124183007</v>
      </c>
      <c r="AR258">
        <v>0</v>
      </c>
      <c r="AT258">
        <v>0</v>
      </c>
      <c r="AV258">
        <v>0</v>
      </c>
      <c r="AW258">
        <v>0</v>
      </c>
      <c r="AY258">
        <v>0.32679738562091504</v>
      </c>
      <c r="AZ258">
        <v>0.32679738562091504</v>
      </c>
      <c r="BA258">
        <v>0</v>
      </c>
      <c r="BC258">
        <v>0</v>
      </c>
      <c r="BD258">
        <v>1.3651877133105801</v>
      </c>
      <c r="BE258">
        <v>1.6339869281045751</v>
      </c>
      <c r="BG258">
        <v>0</v>
      </c>
      <c r="BH258">
        <v>15.151515151515152</v>
      </c>
      <c r="BI258">
        <v>8.2251082251082259</v>
      </c>
      <c r="BJ258">
        <v>0</v>
      </c>
      <c r="BK258">
        <v>1.2987012987012987</v>
      </c>
      <c r="BL258">
        <v>4.7619047619047619</v>
      </c>
      <c r="BM258">
        <v>10.38961038961039</v>
      </c>
      <c r="BN258">
        <v>1.2987012987012987</v>
      </c>
      <c r="BO258">
        <v>0</v>
      </c>
      <c r="BP258">
        <v>44.155844155844157</v>
      </c>
      <c r="BQ258">
        <v>0</v>
      </c>
      <c r="BR258">
        <v>0</v>
      </c>
      <c r="BS258">
        <v>0</v>
      </c>
      <c r="BU258">
        <v>0</v>
      </c>
      <c r="BV258">
        <v>0</v>
      </c>
      <c r="BW258">
        <v>0</v>
      </c>
      <c r="BX258">
        <v>13.419913419913421</v>
      </c>
      <c r="BY258">
        <v>1.2987012987012987</v>
      </c>
      <c r="BZ258">
        <v>0.39827586206896548</v>
      </c>
    </row>
    <row r="259" spans="1:78" x14ac:dyDescent="0.35">
      <c r="A259" s="1" t="str">
        <f t="shared" si="4"/>
        <v>EGY-NIL-111273-GZI1</v>
      </c>
      <c r="B259" t="s">
        <v>1275</v>
      </c>
      <c r="C259" t="s">
        <v>13</v>
      </c>
      <c r="D259" t="s">
        <v>14</v>
      </c>
      <c r="E259">
        <v>5027</v>
      </c>
      <c r="F259" t="s">
        <v>1306</v>
      </c>
      <c r="G259" t="s">
        <v>16</v>
      </c>
      <c r="H259">
        <v>0</v>
      </c>
      <c r="J259" t="s">
        <v>1307</v>
      </c>
      <c r="Q259">
        <v>89.427312775330392</v>
      </c>
      <c r="S259">
        <v>1.3215859030837005</v>
      </c>
      <c r="U259">
        <v>3.0837004405286343</v>
      </c>
      <c r="V259">
        <v>4.6948356807511749</v>
      </c>
      <c r="AB259">
        <v>0.44052863436123352</v>
      </c>
      <c r="AQ259">
        <v>0</v>
      </c>
      <c r="AR259">
        <v>0</v>
      </c>
      <c r="AT259">
        <v>0</v>
      </c>
      <c r="AV259">
        <v>0</v>
      </c>
      <c r="AW259">
        <v>0</v>
      </c>
      <c r="AY259">
        <v>0</v>
      </c>
      <c r="AZ259">
        <v>0</v>
      </c>
      <c r="BA259">
        <v>0</v>
      </c>
      <c r="BC259">
        <v>0</v>
      </c>
      <c r="BD259">
        <v>0</v>
      </c>
      <c r="BE259">
        <v>5.7268722466960353</v>
      </c>
      <c r="BG259">
        <v>0</v>
      </c>
      <c r="BH259">
        <v>21.834061135371179</v>
      </c>
      <c r="BI259">
        <v>3.9301310043668125</v>
      </c>
      <c r="BJ259">
        <v>0.43668122270742354</v>
      </c>
      <c r="BK259">
        <v>6.1135371179039302</v>
      </c>
      <c r="BL259">
        <v>0.43668122270742354</v>
      </c>
      <c r="BM259">
        <v>4.8034934497816595</v>
      </c>
      <c r="BN259">
        <v>0</v>
      </c>
      <c r="BO259">
        <v>0</v>
      </c>
      <c r="BP259">
        <v>56.331877729257641</v>
      </c>
      <c r="BQ259">
        <v>0</v>
      </c>
      <c r="BR259">
        <v>0</v>
      </c>
      <c r="BS259">
        <v>1.7467248908296942</v>
      </c>
      <c r="BU259">
        <v>0</v>
      </c>
      <c r="BV259">
        <v>0</v>
      </c>
      <c r="BW259">
        <v>0</v>
      </c>
      <c r="BX259">
        <v>2.1834061135371177</v>
      </c>
      <c r="BY259">
        <v>2.1834061135371177</v>
      </c>
      <c r="BZ259">
        <v>0.71118012422360255</v>
      </c>
    </row>
    <row r="260" spans="1:78" x14ac:dyDescent="0.35">
      <c r="A260" s="1" t="str">
        <f t="shared" si="4"/>
        <v>EGY-NIL-111274-GZI1</v>
      </c>
      <c r="B260" t="s">
        <v>1276</v>
      </c>
      <c r="C260" t="s">
        <v>13</v>
      </c>
      <c r="D260" t="s">
        <v>14</v>
      </c>
      <c r="E260">
        <v>5027</v>
      </c>
      <c r="F260" t="s">
        <v>1306</v>
      </c>
      <c r="G260" t="s">
        <v>16</v>
      </c>
      <c r="H260">
        <v>0</v>
      </c>
      <c r="J260" t="s">
        <v>1307</v>
      </c>
      <c r="Q260">
        <v>86.885245901639337</v>
      </c>
      <c r="S260">
        <v>0.32786885245901637</v>
      </c>
      <c r="U260">
        <v>11.475409836065573</v>
      </c>
      <c r="V260">
        <v>11.960132890365447</v>
      </c>
      <c r="AB260">
        <v>0.32786885245901637</v>
      </c>
      <c r="AQ260">
        <v>0</v>
      </c>
      <c r="AR260">
        <v>0</v>
      </c>
      <c r="AT260">
        <v>0</v>
      </c>
      <c r="AV260">
        <v>0</v>
      </c>
      <c r="AW260">
        <v>0</v>
      </c>
      <c r="AY260">
        <v>0</v>
      </c>
      <c r="AZ260">
        <v>0</v>
      </c>
      <c r="BA260">
        <v>0</v>
      </c>
      <c r="BC260">
        <v>0</v>
      </c>
      <c r="BD260">
        <v>0</v>
      </c>
      <c r="BE260">
        <v>0.98360655737704916</v>
      </c>
      <c r="BG260">
        <v>1.4285714285714286</v>
      </c>
      <c r="BH260">
        <v>13.333333333333332</v>
      </c>
      <c r="BI260">
        <v>4.2857142857142856</v>
      </c>
      <c r="BJ260">
        <v>1.4285714285714286</v>
      </c>
      <c r="BK260">
        <v>0.95238095238095244</v>
      </c>
      <c r="BL260">
        <v>1.9047619047619049</v>
      </c>
      <c r="BM260">
        <v>0.95238095238095244</v>
      </c>
      <c r="BN260">
        <v>0</v>
      </c>
      <c r="BO260">
        <v>30.476190476190474</v>
      </c>
      <c r="BP260">
        <v>43.333333333333329</v>
      </c>
      <c r="BQ260">
        <v>0</v>
      </c>
      <c r="BR260">
        <v>0</v>
      </c>
      <c r="BS260">
        <v>0</v>
      </c>
      <c r="BU260">
        <v>0</v>
      </c>
      <c r="BV260">
        <v>0</v>
      </c>
      <c r="BW260">
        <v>0</v>
      </c>
      <c r="BX260">
        <v>1.4285714285714286</v>
      </c>
      <c r="BY260">
        <v>0</v>
      </c>
      <c r="BZ260">
        <v>0.33925686591276255</v>
      </c>
    </row>
    <row r="261" spans="1:78" x14ac:dyDescent="0.35">
      <c r="A261" s="1" t="str">
        <f t="shared" si="4"/>
        <v>EGY-NIL-111275-GZI1</v>
      </c>
      <c r="B261" t="s">
        <v>1277</v>
      </c>
      <c r="C261" t="s">
        <v>13</v>
      </c>
      <c r="D261" t="s">
        <v>14</v>
      </c>
      <c r="E261">
        <v>5027</v>
      </c>
      <c r="F261" t="s">
        <v>1306</v>
      </c>
      <c r="G261" t="s">
        <v>16</v>
      </c>
      <c r="H261">
        <v>0</v>
      </c>
      <c r="J261" t="s">
        <v>1307</v>
      </c>
      <c r="Q261">
        <v>95.384615384615387</v>
      </c>
      <c r="S261">
        <v>0.61538461538461542</v>
      </c>
      <c r="U261">
        <v>0.92307692307692313</v>
      </c>
      <c r="V261">
        <v>1.577287066246057</v>
      </c>
      <c r="AB261">
        <v>0</v>
      </c>
      <c r="AQ261">
        <v>0</v>
      </c>
      <c r="AR261">
        <v>0</v>
      </c>
      <c r="AT261">
        <v>0</v>
      </c>
      <c r="AV261">
        <v>0</v>
      </c>
      <c r="AW261">
        <v>0</v>
      </c>
      <c r="AY261">
        <v>0</v>
      </c>
      <c r="AZ261">
        <v>0.61538461538461542</v>
      </c>
      <c r="BA261">
        <v>0</v>
      </c>
      <c r="BC261">
        <v>0</v>
      </c>
      <c r="BD261">
        <v>0.63091482649842279</v>
      </c>
      <c r="BE261">
        <v>2.4615384615384617</v>
      </c>
      <c r="BG261">
        <v>1.3274336283185841</v>
      </c>
      <c r="BH261">
        <v>62.831858407079643</v>
      </c>
      <c r="BI261">
        <v>0.44247787610619471</v>
      </c>
      <c r="BJ261">
        <v>0</v>
      </c>
      <c r="BK261">
        <v>2.2123893805309733</v>
      </c>
      <c r="BL261">
        <v>0.88495575221238942</v>
      </c>
      <c r="BM261">
        <v>6.1946902654867255</v>
      </c>
      <c r="BN261">
        <v>0</v>
      </c>
      <c r="BO261">
        <v>0</v>
      </c>
      <c r="BP261">
        <v>23.451327433628318</v>
      </c>
      <c r="BQ261">
        <v>0</v>
      </c>
      <c r="BR261">
        <v>0</v>
      </c>
      <c r="BS261">
        <v>0.44247787610619471</v>
      </c>
      <c r="BU261">
        <v>0</v>
      </c>
      <c r="BV261">
        <v>0</v>
      </c>
      <c r="BW261">
        <v>2.2123893805309733</v>
      </c>
      <c r="BX261">
        <v>0</v>
      </c>
      <c r="BY261">
        <v>0</v>
      </c>
      <c r="BZ261">
        <v>0.42803030303030304</v>
      </c>
    </row>
    <row r="262" spans="1:78" x14ac:dyDescent="0.35">
      <c r="A262" s="1" t="str">
        <f t="shared" si="4"/>
        <v>EGY-NIL-111276-GZI1</v>
      </c>
      <c r="B262" t="s">
        <v>1278</v>
      </c>
      <c r="C262" t="s">
        <v>13</v>
      </c>
      <c r="D262" t="s">
        <v>14</v>
      </c>
      <c r="E262">
        <v>5027</v>
      </c>
      <c r="F262" t="s">
        <v>1306</v>
      </c>
      <c r="G262" t="s">
        <v>16</v>
      </c>
      <c r="H262">
        <v>0</v>
      </c>
      <c r="J262" t="s">
        <v>1307</v>
      </c>
      <c r="Q262">
        <v>93.725490196078425</v>
      </c>
      <c r="S262">
        <v>1.5686274509803921</v>
      </c>
      <c r="U262">
        <v>2.7450980392156863</v>
      </c>
      <c r="V262">
        <v>4.3478260869565224</v>
      </c>
      <c r="AB262">
        <v>0.39215686274509803</v>
      </c>
      <c r="AQ262">
        <v>0</v>
      </c>
      <c r="AR262">
        <v>0</v>
      </c>
      <c r="AT262">
        <v>0</v>
      </c>
      <c r="AV262">
        <v>0</v>
      </c>
      <c r="AW262">
        <v>0</v>
      </c>
      <c r="AY262">
        <v>1.1764705882352942</v>
      </c>
      <c r="AZ262">
        <v>0</v>
      </c>
      <c r="BA262">
        <v>0</v>
      </c>
      <c r="BC262">
        <v>0</v>
      </c>
      <c r="BD262">
        <v>1.1857707509881423</v>
      </c>
      <c r="BE262">
        <v>0.39215686274509803</v>
      </c>
      <c r="BG262">
        <v>0</v>
      </c>
      <c r="BH262">
        <v>12.977099236641221</v>
      </c>
      <c r="BI262">
        <v>0.38167938931297707</v>
      </c>
      <c r="BJ262">
        <v>0.38167938931297707</v>
      </c>
      <c r="BK262">
        <v>0</v>
      </c>
      <c r="BL262">
        <v>0</v>
      </c>
      <c r="BM262">
        <v>0</v>
      </c>
      <c r="BN262">
        <v>4.9618320610687023</v>
      </c>
      <c r="BO262">
        <v>2.2900763358778624</v>
      </c>
      <c r="BP262">
        <v>76.335877862595424</v>
      </c>
      <c r="BQ262">
        <v>0</v>
      </c>
      <c r="BR262">
        <v>0</v>
      </c>
      <c r="BS262">
        <v>0</v>
      </c>
      <c r="BU262">
        <v>0</v>
      </c>
      <c r="BV262">
        <v>0</v>
      </c>
      <c r="BW262">
        <v>2.2900763358778624</v>
      </c>
      <c r="BX262">
        <v>0</v>
      </c>
      <c r="BY262">
        <v>0.38167938931297707</v>
      </c>
      <c r="BZ262">
        <v>0.72576177285318555</v>
      </c>
    </row>
    <row r="263" spans="1:78" x14ac:dyDescent="0.35">
      <c r="A263" s="1" t="str">
        <f t="shared" si="4"/>
        <v>EGY-NIL-111277-GZI1</v>
      </c>
      <c r="B263" t="s">
        <v>1279</v>
      </c>
      <c r="C263" t="s">
        <v>13</v>
      </c>
      <c r="D263" t="s">
        <v>14</v>
      </c>
      <c r="E263">
        <v>5027</v>
      </c>
      <c r="F263" t="s">
        <v>1306</v>
      </c>
      <c r="G263" t="s">
        <v>16</v>
      </c>
      <c r="H263">
        <v>0</v>
      </c>
      <c r="J263" t="s">
        <v>1307</v>
      </c>
      <c r="Q263">
        <v>90.416666666666671</v>
      </c>
      <c r="S263">
        <v>0.83333333333333337</v>
      </c>
      <c r="U263">
        <v>1.6666666666666667</v>
      </c>
      <c r="V263">
        <v>2.6905829596412554</v>
      </c>
      <c r="AB263">
        <v>0.83333333333333337</v>
      </c>
      <c r="AQ263">
        <v>0</v>
      </c>
      <c r="AR263">
        <v>0</v>
      </c>
      <c r="AT263">
        <v>0</v>
      </c>
      <c r="AV263">
        <v>0</v>
      </c>
      <c r="AW263">
        <v>0</v>
      </c>
      <c r="AY263">
        <v>0</v>
      </c>
      <c r="AZ263">
        <v>0</v>
      </c>
      <c r="BA263">
        <v>0</v>
      </c>
      <c r="BC263">
        <v>0</v>
      </c>
      <c r="BD263">
        <v>0</v>
      </c>
      <c r="BE263">
        <v>6.25</v>
      </c>
      <c r="BG263">
        <v>0.48780487804878048</v>
      </c>
      <c r="BH263">
        <v>41.463414634146346</v>
      </c>
      <c r="BI263">
        <v>0.48780487804878048</v>
      </c>
      <c r="BJ263">
        <v>0</v>
      </c>
      <c r="BK263">
        <v>0.48780487804878048</v>
      </c>
      <c r="BL263">
        <v>1.4634146341463417</v>
      </c>
      <c r="BM263">
        <v>0.48780487804878048</v>
      </c>
      <c r="BN263">
        <v>0.48780487804878048</v>
      </c>
      <c r="BO263">
        <v>0</v>
      </c>
      <c r="BP263">
        <v>51.219512195121958</v>
      </c>
      <c r="BQ263">
        <v>0</v>
      </c>
      <c r="BR263">
        <v>0</v>
      </c>
      <c r="BS263">
        <v>0</v>
      </c>
      <c r="BU263">
        <v>0</v>
      </c>
      <c r="BV263">
        <v>0</v>
      </c>
      <c r="BW263">
        <v>0.97560975609756095</v>
      </c>
      <c r="BX263">
        <v>0.97560975609756095</v>
      </c>
      <c r="BY263">
        <v>1.4634146341463417</v>
      </c>
      <c r="BZ263">
        <v>0.55256064690026963</v>
      </c>
    </row>
    <row r="264" spans="1:78" x14ac:dyDescent="0.35">
      <c r="A264" s="1" t="str">
        <f t="shared" si="4"/>
        <v>EGY-NIL-111278-GZI1</v>
      </c>
      <c r="B264" t="s">
        <v>1280</v>
      </c>
      <c r="C264" t="s">
        <v>13</v>
      </c>
      <c r="D264" t="s">
        <v>14</v>
      </c>
      <c r="E264">
        <v>5027</v>
      </c>
      <c r="F264" t="s">
        <v>1306</v>
      </c>
      <c r="G264" t="s">
        <v>16</v>
      </c>
      <c r="H264">
        <v>0</v>
      </c>
      <c r="J264" t="s">
        <v>354</v>
      </c>
      <c r="Q264">
        <v>88.065843621399182</v>
      </c>
      <c r="S264">
        <v>2.0576131687242798</v>
      </c>
      <c r="U264">
        <v>3.7037037037037033</v>
      </c>
      <c r="V264">
        <v>5.8823529411764701</v>
      </c>
      <c r="AB264">
        <v>1.6460905349794239</v>
      </c>
      <c r="AQ264">
        <v>0</v>
      </c>
      <c r="AR264">
        <v>0</v>
      </c>
      <c r="AT264">
        <v>1.6460905349794239</v>
      </c>
      <c r="AV264">
        <v>0</v>
      </c>
      <c r="AW264">
        <v>0</v>
      </c>
      <c r="AY264">
        <v>1.2345679012345678</v>
      </c>
      <c r="AZ264">
        <v>1.2345679012345678</v>
      </c>
      <c r="BA264">
        <v>0</v>
      </c>
      <c r="BC264">
        <v>0</v>
      </c>
      <c r="BD264">
        <v>4.2016806722689068</v>
      </c>
      <c r="BE264">
        <v>0.41152263374485598</v>
      </c>
      <c r="BG264">
        <v>0</v>
      </c>
      <c r="BH264">
        <v>3.4482758620689653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0.49261083743842365</v>
      </c>
      <c r="BP264">
        <v>95.566502463054192</v>
      </c>
      <c r="BQ264">
        <v>0</v>
      </c>
      <c r="BR264">
        <v>0</v>
      </c>
      <c r="BS264">
        <v>0</v>
      </c>
      <c r="BU264">
        <v>0</v>
      </c>
      <c r="BV264">
        <v>0</v>
      </c>
      <c r="BW264">
        <v>0.49261083743842365</v>
      </c>
      <c r="BX264">
        <v>0</v>
      </c>
      <c r="BY264">
        <v>0</v>
      </c>
      <c r="BZ264">
        <v>0.82520325203252032</v>
      </c>
    </row>
    <row r="265" spans="1:78" x14ac:dyDescent="0.35">
      <c r="A265" s="1" t="str">
        <f t="shared" si="4"/>
        <v>EGY-NIL-111279-GZI1</v>
      </c>
      <c r="B265" t="s">
        <v>1281</v>
      </c>
      <c r="C265" t="s">
        <v>13</v>
      </c>
      <c r="D265" t="s">
        <v>14</v>
      </c>
      <c r="E265">
        <v>5027</v>
      </c>
      <c r="F265" t="s">
        <v>1306</v>
      </c>
      <c r="G265" t="s">
        <v>16</v>
      </c>
      <c r="H265">
        <v>0</v>
      </c>
      <c r="J265" t="s">
        <v>354</v>
      </c>
      <c r="Q265">
        <v>86.440677966101703</v>
      </c>
      <c r="S265">
        <v>0.33898305084745761</v>
      </c>
      <c r="U265">
        <v>0.67796610169491522</v>
      </c>
      <c r="V265">
        <v>1.0309278350515463</v>
      </c>
      <c r="AB265">
        <v>0</v>
      </c>
      <c r="AQ265">
        <v>0</v>
      </c>
      <c r="AR265">
        <v>0</v>
      </c>
      <c r="AS265">
        <v>0</v>
      </c>
      <c r="AT265">
        <v>0</v>
      </c>
      <c r="AV265">
        <v>0</v>
      </c>
      <c r="AW265">
        <v>0</v>
      </c>
      <c r="AX265">
        <v>40</v>
      </c>
      <c r="AY265">
        <v>11.186440677966102</v>
      </c>
      <c r="AZ265">
        <v>0</v>
      </c>
      <c r="BA265">
        <v>0</v>
      </c>
      <c r="BB265">
        <v>60</v>
      </c>
      <c r="BC265">
        <v>0</v>
      </c>
      <c r="BD265">
        <v>11.340206185567009</v>
      </c>
      <c r="BE265">
        <v>1.3559322033898304</v>
      </c>
      <c r="BG265">
        <v>0</v>
      </c>
      <c r="BH265">
        <v>5.4187192118226601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94.581280788177338</v>
      </c>
      <c r="BQ265">
        <v>0</v>
      </c>
      <c r="BR265">
        <v>0</v>
      </c>
      <c r="BS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0.88260869565217381</v>
      </c>
    </row>
    <row r="266" spans="1:78" x14ac:dyDescent="0.35">
      <c r="A266" s="1" t="str">
        <f t="shared" si="4"/>
        <v>EGY-NIL-111280-GZI1</v>
      </c>
      <c r="B266" t="s">
        <v>1282</v>
      </c>
      <c r="C266" t="s">
        <v>13</v>
      </c>
      <c r="D266" t="s">
        <v>14</v>
      </c>
      <c r="E266">
        <v>5027</v>
      </c>
      <c r="F266" t="s">
        <v>1306</v>
      </c>
      <c r="G266" t="s">
        <v>16</v>
      </c>
      <c r="H266">
        <v>0</v>
      </c>
      <c r="J266" t="s">
        <v>1307</v>
      </c>
      <c r="Q266">
        <v>64.17445482866043</v>
      </c>
      <c r="S266">
        <v>0</v>
      </c>
      <c r="U266">
        <v>1.2461059190031152</v>
      </c>
      <c r="V266">
        <v>1.2461059190031152</v>
      </c>
      <c r="AB266">
        <v>0</v>
      </c>
      <c r="AQ266">
        <v>0.3115264797507788</v>
      </c>
      <c r="AR266">
        <v>0</v>
      </c>
      <c r="AS266">
        <v>0</v>
      </c>
      <c r="AT266">
        <v>16.510903426791277</v>
      </c>
      <c r="AV266">
        <v>0</v>
      </c>
      <c r="AW266">
        <v>0</v>
      </c>
      <c r="AX266">
        <v>0</v>
      </c>
      <c r="AY266">
        <v>15.887850467289718</v>
      </c>
      <c r="AZ266">
        <v>1.8691588785046727</v>
      </c>
      <c r="BA266">
        <v>0</v>
      </c>
      <c r="BB266">
        <v>100</v>
      </c>
      <c r="BC266">
        <v>0</v>
      </c>
      <c r="BD266">
        <v>34.579439252336442</v>
      </c>
      <c r="BE266">
        <v>0</v>
      </c>
      <c r="BG266">
        <v>0</v>
      </c>
      <c r="BH266">
        <v>27.777777777777779</v>
      </c>
      <c r="BI266">
        <v>0</v>
      </c>
      <c r="BJ266">
        <v>2.7777777777777777</v>
      </c>
      <c r="BK266">
        <v>16.666666666666664</v>
      </c>
      <c r="BL266">
        <v>16.666666666666664</v>
      </c>
      <c r="BM266">
        <v>0</v>
      </c>
      <c r="BN266">
        <v>2.7777777777777777</v>
      </c>
      <c r="BO266">
        <v>2.7777777777777777</v>
      </c>
      <c r="BP266">
        <v>19.444444444444443</v>
      </c>
      <c r="BQ266">
        <v>0</v>
      </c>
      <c r="BR266">
        <v>0</v>
      </c>
      <c r="BS266">
        <v>0</v>
      </c>
      <c r="BU266">
        <v>0</v>
      </c>
      <c r="BV266">
        <v>0</v>
      </c>
      <c r="BW266">
        <v>0</v>
      </c>
      <c r="BX266">
        <v>5.5555555555555554</v>
      </c>
      <c r="BY266">
        <v>5.5555555555555554</v>
      </c>
      <c r="BZ266">
        <v>3.537735849056603E-2</v>
      </c>
    </row>
    <row r="267" spans="1:78" x14ac:dyDescent="0.35">
      <c r="A267" s="1" t="str">
        <f t="shared" si="4"/>
        <v>EGY-NIL-111281-GZI1</v>
      </c>
      <c r="B267" t="s">
        <v>1283</v>
      </c>
      <c r="C267" t="s">
        <v>13</v>
      </c>
      <c r="D267" t="s">
        <v>14</v>
      </c>
      <c r="E267">
        <v>5027</v>
      </c>
      <c r="F267" t="s">
        <v>1306</v>
      </c>
      <c r="G267" t="s">
        <v>16</v>
      </c>
      <c r="H267">
        <v>0</v>
      </c>
      <c r="J267" t="s">
        <v>1307</v>
      </c>
      <c r="Q267">
        <v>88.495575221238937</v>
      </c>
      <c r="S267">
        <v>2.9498525073746311</v>
      </c>
      <c r="U267">
        <v>7.0796460176991154</v>
      </c>
      <c r="V267">
        <v>10.059171597633135</v>
      </c>
      <c r="AB267">
        <v>0</v>
      </c>
      <c r="AQ267">
        <v>0.14749262536873156</v>
      </c>
      <c r="AR267">
        <v>0.14749262536873156</v>
      </c>
      <c r="AS267">
        <v>0.90090090090090102</v>
      </c>
      <c r="AT267">
        <v>0.29498525073746312</v>
      </c>
      <c r="AV267">
        <v>0</v>
      </c>
      <c r="AW267">
        <v>0</v>
      </c>
      <c r="AX267">
        <v>47.747747747747752</v>
      </c>
      <c r="AY267">
        <v>0.29498525073746312</v>
      </c>
      <c r="AZ267">
        <v>0.29498525073746312</v>
      </c>
      <c r="BA267">
        <v>0</v>
      </c>
      <c r="BB267">
        <v>51.351351351351362</v>
      </c>
      <c r="BC267">
        <v>0</v>
      </c>
      <c r="BD267">
        <v>1.1834319526627217</v>
      </c>
      <c r="BE267">
        <v>0.29498525073746312</v>
      </c>
      <c r="BG267">
        <v>0</v>
      </c>
      <c r="BH267">
        <v>17.258883248730967</v>
      </c>
      <c r="BI267">
        <v>1.5228426395939088</v>
      </c>
      <c r="BJ267">
        <v>0.50761421319796951</v>
      </c>
      <c r="BK267">
        <v>26.395939086294419</v>
      </c>
      <c r="BL267">
        <v>6.091370558375635</v>
      </c>
      <c r="BM267">
        <v>1.5228426395939088</v>
      </c>
      <c r="BN267">
        <v>0.50761421319796951</v>
      </c>
      <c r="BO267">
        <v>0</v>
      </c>
      <c r="BP267">
        <v>21.319796954314722</v>
      </c>
      <c r="BQ267">
        <v>0</v>
      </c>
      <c r="BR267">
        <v>0</v>
      </c>
      <c r="BS267">
        <v>0</v>
      </c>
      <c r="BU267">
        <v>0</v>
      </c>
      <c r="BV267">
        <v>0.50761421319796951</v>
      </c>
      <c r="BW267">
        <v>0</v>
      </c>
      <c r="BX267">
        <v>4.5685279187817258</v>
      </c>
      <c r="BY267">
        <v>19.796954314720814</v>
      </c>
      <c r="BZ267">
        <v>0.22880371660859469</v>
      </c>
    </row>
    <row r="268" spans="1:78" x14ac:dyDescent="0.35">
      <c r="A268" s="1" t="str">
        <f t="shared" si="4"/>
        <v>EGY-NIL-111282-GZI1</v>
      </c>
      <c r="B268" t="s">
        <v>1284</v>
      </c>
      <c r="C268" t="s">
        <v>13</v>
      </c>
      <c r="D268" t="s">
        <v>14</v>
      </c>
      <c r="E268">
        <v>5027</v>
      </c>
      <c r="F268" t="s">
        <v>1306</v>
      </c>
      <c r="G268" t="s">
        <v>16</v>
      </c>
      <c r="H268">
        <v>0</v>
      </c>
      <c r="J268" t="s">
        <v>1307</v>
      </c>
      <c r="Q268">
        <v>97.333333333333343</v>
      </c>
      <c r="S268">
        <v>1</v>
      </c>
      <c r="U268">
        <v>1.6666666666666667</v>
      </c>
      <c r="V268">
        <v>2.6666666666666665</v>
      </c>
      <c r="AB268">
        <v>0</v>
      </c>
      <c r="AQ268">
        <v>0</v>
      </c>
      <c r="AR268">
        <v>0</v>
      </c>
      <c r="AT268">
        <v>0</v>
      </c>
      <c r="AV268">
        <v>0</v>
      </c>
      <c r="AW268">
        <v>0</v>
      </c>
      <c r="AY268">
        <v>0</v>
      </c>
      <c r="AZ268">
        <v>0</v>
      </c>
      <c r="BA268">
        <v>0</v>
      </c>
      <c r="BC268">
        <v>0</v>
      </c>
      <c r="BD268">
        <v>0</v>
      </c>
      <c r="BE268">
        <v>0</v>
      </c>
      <c r="BG268">
        <v>4.7619047619047619</v>
      </c>
      <c r="BH268">
        <v>23.809523809523807</v>
      </c>
      <c r="BI268">
        <v>9.5238095238095237</v>
      </c>
      <c r="BJ268">
        <v>4.7619047619047619</v>
      </c>
      <c r="BK268">
        <v>14.285714285714285</v>
      </c>
      <c r="BL268">
        <v>0</v>
      </c>
      <c r="BM268">
        <v>0</v>
      </c>
      <c r="BN268">
        <v>0</v>
      </c>
      <c r="BO268">
        <v>14.285714285714285</v>
      </c>
      <c r="BP268">
        <v>19.047619047619047</v>
      </c>
      <c r="BQ268">
        <v>0</v>
      </c>
      <c r="BR268">
        <v>0</v>
      </c>
      <c r="BS268">
        <v>9.5238095238095237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6.3829787234042548E-2</v>
      </c>
    </row>
    <row r="269" spans="1:78" x14ac:dyDescent="0.35">
      <c r="A269" s="1" t="str">
        <f t="shared" si="4"/>
        <v>EGY-NIL-111283-GZI1</v>
      </c>
      <c r="B269" t="s">
        <v>1285</v>
      </c>
      <c r="C269" t="s">
        <v>13</v>
      </c>
      <c r="D269" t="s">
        <v>14</v>
      </c>
      <c r="E269">
        <v>5027</v>
      </c>
      <c r="F269" t="s">
        <v>1306</v>
      </c>
      <c r="G269" t="s">
        <v>16</v>
      </c>
      <c r="H269">
        <v>0</v>
      </c>
      <c r="J269" t="s">
        <v>1307</v>
      </c>
      <c r="Q269">
        <v>76.785714285714292</v>
      </c>
      <c r="S269">
        <v>6.25</v>
      </c>
      <c r="U269">
        <v>8.3333333333333321</v>
      </c>
      <c r="V269">
        <v>15.7556270096463</v>
      </c>
      <c r="AB269">
        <v>2.0833333333333335</v>
      </c>
      <c r="AQ269">
        <v>0</v>
      </c>
      <c r="AR269">
        <v>0</v>
      </c>
      <c r="AT269">
        <v>0</v>
      </c>
      <c r="AV269">
        <v>0</v>
      </c>
      <c r="AW269">
        <v>0</v>
      </c>
      <c r="AY269">
        <v>0</v>
      </c>
      <c r="AZ269">
        <v>1.1904761904761905</v>
      </c>
      <c r="BA269">
        <v>0</v>
      </c>
      <c r="BC269">
        <v>0</v>
      </c>
      <c r="BD269">
        <v>1.2861736334405145</v>
      </c>
      <c r="BE269">
        <v>5.3571428571428568</v>
      </c>
      <c r="BG269">
        <v>0</v>
      </c>
      <c r="BH269">
        <v>44.394618834080717</v>
      </c>
      <c r="BI269">
        <v>9.8654708520179373</v>
      </c>
      <c r="BJ269">
        <v>2.6905829596412558</v>
      </c>
      <c r="BK269">
        <v>5.3811659192825116</v>
      </c>
      <c r="BL269">
        <v>0.89686098654708524</v>
      </c>
      <c r="BM269">
        <v>4.9327354260089686</v>
      </c>
      <c r="BN269">
        <v>0.89686098654708524</v>
      </c>
      <c r="BO269">
        <v>0.44843049327354262</v>
      </c>
      <c r="BP269">
        <v>28.699551569506731</v>
      </c>
      <c r="BQ269">
        <v>0</v>
      </c>
      <c r="BR269">
        <v>0</v>
      </c>
      <c r="BS269">
        <v>0.89686098654708524</v>
      </c>
      <c r="BU269">
        <v>0</v>
      </c>
      <c r="BV269">
        <v>0</v>
      </c>
      <c r="BW269">
        <v>0</v>
      </c>
      <c r="BX269">
        <v>0.89686098654708524</v>
      </c>
      <c r="BY269">
        <v>0</v>
      </c>
      <c r="BZ269">
        <v>0.4468937875751503</v>
      </c>
    </row>
    <row r="270" spans="1:78" x14ac:dyDescent="0.35">
      <c r="A270" s="1" t="str">
        <f t="shared" si="4"/>
        <v>EGY-NIL-111284-GZI1</v>
      </c>
      <c r="B270" t="s">
        <v>1286</v>
      </c>
      <c r="C270" t="s">
        <v>13</v>
      </c>
      <c r="D270" t="s">
        <v>14</v>
      </c>
      <c r="E270">
        <v>5027</v>
      </c>
      <c r="F270" t="s">
        <v>1306</v>
      </c>
      <c r="G270" t="s">
        <v>16</v>
      </c>
      <c r="H270">
        <v>0</v>
      </c>
      <c r="J270" t="s">
        <v>1307</v>
      </c>
      <c r="Q270">
        <v>49.152542372881356</v>
      </c>
      <c r="S270">
        <v>12.288135593220339</v>
      </c>
      <c r="U270">
        <v>18.220338983050848</v>
      </c>
      <c r="V270">
        <v>37.696335078534027</v>
      </c>
      <c r="AB270">
        <v>3.8135593220338979</v>
      </c>
      <c r="AQ270">
        <v>0</v>
      </c>
      <c r="AR270">
        <v>1.2711864406779663</v>
      </c>
      <c r="AT270">
        <v>0</v>
      </c>
      <c r="AV270">
        <v>0</v>
      </c>
      <c r="AW270">
        <v>0</v>
      </c>
      <c r="AY270">
        <v>0</v>
      </c>
      <c r="AZ270">
        <v>0</v>
      </c>
      <c r="BA270">
        <v>0</v>
      </c>
      <c r="BC270">
        <v>0</v>
      </c>
      <c r="BD270">
        <v>1.5706806282722512</v>
      </c>
      <c r="BE270">
        <v>15.254237288135592</v>
      </c>
      <c r="BG270">
        <v>0</v>
      </c>
      <c r="BH270">
        <v>39.613526570048315</v>
      </c>
      <c r="BI270">
        <v>0.48309178743961351</v>
      </c>
      <c r="BJ270">
        <v>2.4154589371980677</v>
      </c>
      <c r="BK270">
        <v>6.7632850241545892</v>
      </c>
      <c r="BL270">
        <v>0.96618357487922701</v>
      </c>
      <c r="BM270">
        <v>9.1787439613526569</v>
      </c>
      <c r="BN270">
        <v>4.8309178743961354</v>
      </c>
      <c r="BO270">
        <v>1.932367149758454</v>
      </c>
      <c r="BP270">
        <v>13.526570048309178</v>
      </c>
      <c r="BQ270">
        <v>0</v>
      </c>
      <c r="BR270">
        <v>0</v>
      </c>
      <c r="BS270">
        <v>0</v>
      </c>
      <c r="BU270">
        <v>0</v>
      </c>
      <c r="BV270">
        <v>0.96618357487922701</v>
      </c>
      <c r="BW270">
        <v>0</v>
      </c>
      <c r="BX270">
        <v>15.458937198067632</v>
      </c>
      <c r="BY270">
        <v>3.8647342995169081</v>
      </c>
      <c r="BZ270">
        <v>0.4940334128878282</v>
      </c>
    </row>
    <row r="271" spans="1:78" x14ac:dyDescent="0.35">
      <c r="A271" s="1" t="str">
        <f t="shared" si="4"/>
        <v>EGY-NIL-111285-GZI1</v>
      </c>
      <c r="B271" t="s">
        <v>1287</v>
      </c>
      <c r="C271" t="s">
        <v>13</v>
      </c>
      <c r="D271" t="s">
        <v>14</v>
      </c>
      <c r="E271">
        <v>5027</v>
      </c>
      <c r="F271" t="s">
        <v>1306</v>
      </c>
      <c r="G271" t="s">
        <v>16</v>
      </c>
      <c r="H271">
        <v>0</v>
      </c>
      <c r="J271" t="s">
        <v>1307</v>
      </c>
      <c r="Q271">
        <v>100</v>
      </c>
      <c r="S271">
        <v>0</v>
      </c>
      <c r="U271">
        <v>0</v>
      </c>
      <c r="V271">
        <v>0</v>
      </c>
      <c r="AB271">
        <v>0</v>
      </c>
      <c r="AQ271">
        <v>0</v>
      </c>
      <c r="AR271">
        <v>0</v>
      </c>
      <c r="AT271">
        <v>0</v>
      </c>
      <c r="AV271">
        <v>0</v>
      </c>
      <c r="AW271">
        <v>0</v>
      </c>
      <c r="AY271">
        <v>0</v>
      </c>
      <c r="AZ271">
        <v>0</v>
      </c>
      <c r="BA271">
        <v>0</v>
      </c>
      <c r="BC271">
        <v>0</v>
      </c>
      <c r="BD271">
        <v>0</v>
      </c>
      <c r="BE271">
        <v>0</v>
      </c>
      <c r="BG271">
        <v>0</v>
      </c>
      <c r="BH271">
        <v>10.559006211180124</v>
      </c>
      <c r="BI271">
        <v>0</v>
      </c>
      <c r="BJ271">
        <v>0</v>
      </c>
      <c r="BK271">
        <v>33.540372670807457</v>
      </c>
      <c r="BL271">
        <v>1.2422360248447204</v>
      </c>
      <c r="BM271">
        <v>36.024844720496894</v>
      </c>
      <c r="BN271">
        <v>0.6211180124223602</v>
      </c>
      <c r="BO271">
        <v>0</v>
      </c>
      <c r="BP271">
        <v>0</v>
      </c>
      <c r="BQ271">
        <v>0</v>
      </c>
      <c r="BR271">
        <v>0</v>
      </c>
      <c r="BS271">
        <v>1.8633540372670807</v>
      </c>
      <c r="BU271">
        <v>0</v>
      </c>
      <c r="BV271">
        <v>0</v>
      </c>
      <c r="BW271">
        <v>0</v>
      </c>
      <c r="BX271">
        <v>16.149068322981368</v>
      </c>
      <c r="BY271">
        <v>0</v>
      </c>
      <c r="BZ271">
        <v>0.27568493150684931</v>
      </c>
    </row>
    <row r="272" spans="1:78" x14ac:dyDescent="0.35">
      <c r="A272" s="1" t="str">
        <f t="shared" si="4"/>
        <v>EGY-NIL-111286-GZI1</v>
      </c>
      <c r="B272" t="s">
        <v>1288</v>
      </c>
      <c r="C272" t="s">
        <v>13</v>
      </c>
      <c r="D272" t="s">
        <v>14</v>
      </c>
      <c r="E272">
        <v>5027</v>
      </c>
      <c r="F272" t="s">
        <v>1306</v>
      </c>
      <c r="G272" t="s">
        <v>16</v>
      </c>
      <c r="H272">
        <v>0</v>
      </c>
      <c r="J272" t="s">
        <v>1307</v>
      </c>
      <c r="Q272">
        <v>97.967479674796749</v>
      </c>
      <c r="S272">
        <v>0.81300813008130091</v>
      </c>
      <c r="U272">
        <v>0.40650406504065045</v>
      </c>
      <c r="V272">
        <v>1.2295081967213117</v>
      </c>
      <c r="AB272">
        <v>0</v>
      </c>
      <c r="AQ272">
        <v>0</v>
      </c>
      <c r="AR272">
        <v>0</v>
      </c>
      <c r="AT272">
        <v>0</v>
      </c>
      <c r="AV272">
        <v>0</v>
      </c>
      <c r="AW272">
        <v>0</v>
      </c>
      <c r="AY272">
        <v>0</v>
      </c>
      <c r="AZ272">
        <v>0</v>
      </c>
      <c r="BA272">
        <v>0</v>
      </c>
      <c r="BC272">
        <v>0</v>
      </c>
      <c r="BD272">
        <v>0</v>
      </c>
      <c r="BE272">
        <v>0.81300813008130091</v>
      </c>
      <c r="BG272">
        <v>0</v>
      </c>
      <c r="BH272">
        <v>35.443037974683541</v>
      </c>
      <c r="BI272">
        <v>0.8438818565400843</v>
      </c>
      <c r="BJ272">
        <v>0.42194092827004215</v>
      </c>
      <c r="BK272">
        <v>9.2827004219409286</v>
      </c>
      <c r="BL272">
        <v>0.8438818565400843</v>
      </c>
      <c r="BM272">
        <v>17.721518987341771</v>
      </c>
      <c r="BN272">
        <v>0</v>
      </c>
      <c r="BO272">
        <v>0</v>
      </c>
      <c r="BP272">
        <v>13.502109704641351</v>
      </c>
      <c r="BQ272">
        <v>0</v>
      </c>
      <c r="BR272">
        <v>0</v>
      </c>
      <c r="BS272">
        <v>1.2658227848101267</v>
      </c>
      <c r="BU272">
        <v>0</v>
      </c>
      <c r="BV272">
        <v>0</v>
      </c>
      <c r="BW272">
        <v>0</v>
      </c>
      <c r="BX272">
        <v>17.721518987341771</v>
      </c>
      <c r="BY272">
        <v>2.9535864978902953</v>
      </c>
      <c r="BZ272">
        <v>0.41798941798941797</v>
      </c>
    </row>
    <row r="273" spans="1:78" x14ac:dyDescent="0.35">
      <c r="A273" s="1" t="str">
        <f t="shared" si="4"/>
        <v>EGY-NIL-111287-GZI1</v>
      </c>
      <c r="B273" t="s">
        <v>1289</v>
      </c>
      <c r="C273" t="s">
        <v>13</v>
      </c>
      <c r="D273" t="s">
        <v>14</v>
      </c>
      <c r="E273">
        <v>5027</v>
      </c>
      <c r="F273" t="s">
        <v>1306</v>
      </c>
      <c r="G273" t="s">
        <v>16</v>
      </c>
      <c r="H273">
        <v>0</v>
      </c>
      <c r="J273" t="s">
        <v>1307</v>
      </c>
      <c r="Q273">
        <v>95.6656346749226</v>
      </c>
      <c r="S273">
        <v>0.92879256965944268</v>
      </c>
      <c r="U273">
        <v>2.4767801857585141</v>
      </c>
      <c r="V273">
        <v>3.4267912772585682</v>
      </c>
      <c r="AB273">
        <v>0.61919504643962853</v>
      </c>
      <c r="AQ273">
        <v>0</v>
      </c>
      <c r="AR273">
        <v>0</v>
      </c>
      <c r="AT273">
        <v>0</v>
      </c>
      <c r="AV273">
        <v>0</v>
      </c>
      <c r="AW273">
        <v>0</v>
      </c>
      <c r="AY273">
        <v>0</v>
      </c>
      <c r="AZ273">
        <v>0.30959752321981426</v>
      </c>
      <c r="BA273">
        <v>0</v>
      </c>
      <c r="BC273">
        <v>0</v>
      </c>
      <c r="BD273">
        <v>0.31152647975077891</v>
      </c>
      <c r="BE273">
        <v>0</v>
      </c>
      <c r="BG273">
        <v>0</v>
      </c>
      <c r="BH273">
        <v>37.745098039215691</v>
      </c>
      <c r="BI273">
        <v>1.4705882352941175</v>
      </c>
      <c r="BJ273">
        <v>0.49019607843137253</v>
      </c>
      <c r="BK273">
        <v>3.9215686274509802</v>
      </c>
      <c r="BL273">
        <v>0.49019607843137253</v>
      </c>
      <c r="BM273">
        <v>5.8823529411764701</v>
      </c>
      <c r="BN273">
        <v>0.49019607843137253</v>
      </c>
      <c r="BO273">
        <v>0</v>
      </c>
      <c r="BP273">
        <v>21.078431372549019</v>
      </c>
      <c r="BQ273">
        <v>0</v>
      </c>
      <c r="BR273">
        <v>0</v>
      </c>
      <c r="BS273">
        <v>0</v>
      </c>
      <c r="BU273">
        <v>0</v>
      </c>
      <c r="BV273">
        <v>0</v>
      </c>
      <c r="BW273">
        <v>0</v>
      </c>
      <c r="BX273">
        <v>24.509803921568626</v>
      </c>
      <c r="BY273">
        <v>3.9215686274509802</v>
      </c>
      <c r="BZ273">
        <v>0.39611650485436894</v>
      </c>
    </row>
    <row r="274" spans="1:78" x14ac:dyDescent="0.35">
      <c r="A274" s="1" t="str">
        <f t="shared" ref="A274:A289" si="5">B274&amp;"-GZI1"</f>
        <v>EGY-NIL-111288-GZI1</v>
      </c>
      <c r="B274" t="s">
        <v>1290</v>
      </c>
      <c r="C274" t="s">
        <v>13</v>
      </c>
      <c r="D274" t="s">
        <v>14</v>
      </c>
      <c r="E274">
        <v>5027</v>
      </c>
      <c r="F274" t="s">
        <v>1306</v>
      </c>
      <c r="G274" t="s">
        <v>16</v>
      </c>
      <c r="H274">
        <v>0</v>
      </c>
      <c r="J274" t="s">
        <v>1307</v>
      </c>
      <c r="Q274">
        <v>92.565055762081784</v>
      </c>
      <c r="S274">
        <v>1.486988847583643</v>
      </c>
      <c r="U274">
        <v>1.486988847583643</v>
      </c>
      <c r="V274">
        <v>3.0888030888030884</v>
      </c>
      <c r="AB274">
        <v>1.1152416356877324</v>
      </c>
      <c r="AQ274">
        <v>0</v>
      </c>
      <c r="AR274">
        <v>0</v>
      </c>
      <c r="AT274">
        <v>0</v>
      </c>
      <c r="AV274">
        <v>0</v>
      </c>
      <c r="AW274">
        <v>0</v>
      </c>
      <c r="AY274">
        <v>0</v>
      </c>
      <c r="AZ274">
        <v>0.74349442379182151</v>
      </c>
      <c r="BA274">
        <v>0</v>
      </c>
      <c r="BC274">
        <v>0</v>
      </c>
      <c r="BD274">
        <v>0.7722007722007721</v>
      </c>
      <c r="BE274">
        <v>2.6022304832713754</v>
      </c>
      <c r="BG274">
        <v>0</v>
      </c>
      <c r="BH274">
        <v>25.862068965517242</v>
      </c>
      <c r="BI274">
        <v>3.0172413793103448</v>
      </c>
      <c r="BJ274">
        <v>4.3103448275862073</v>
      </c>
      <c r="BK274">
        <v>3.4482758620689653</v>
      </c>
      <c r="BL274">
        <v>0</v>
      </c>
      <c r="BM274">
        <v>3.4482758620689653</v>
      </c>
      <c r="BN274">
        <v>3.0172413793103452</v>
      </c>
      <c r="BO274">
        <v>0.86206896551724133</v>
      </c>
      <c r="BP274">
        <v>53.448275862068961</v>
      </c>
      <c r="BQ274">
        <v>0</v>
      </c>
      <c r="BR274">
        <v>0</v>
      </c>
      <c r="BS274">
        <v>0.43103448275862066</v>
      </c>
      <c r="BU274">
        <v>0</v>
      </c>
      <c r="BV274">
        <v>0</v>
      </c>
      <c r="BW274">
        <v>0.86206896551724133</v>
      </c>
      <c r="BX274">
        <v>0.86206896551724133</v>
      </c>
      <c r="BY274">
        <v>0.43103448275862066</v>
      </c>
      <c r="BZ274">
        <v>0.71604938271604934</v>
      </c>
    </row>
    <row r="275" spans="1:78" x14ac:dyDescent="0.35">
      <c r="A275" s="1" t="str">
        <f t="shared" si="5"/>
        <v>EGY-NIL-111289-GZI1</v>
      </c>
      <c r="B275" t="s">
        <v>1291</v>
      </c>
      <c r="C275" t="s">
        <v>13</v>
      </c>
      <c r="D275" t="s">
        <v>14</v>
      </c>
      <c r="E275">
        <v>5027</v>
      </c>
      <c r="F275" t="s">
        <v>1306</v>
      </c>
      <c r="G275" t="s">
        <v>16</v>
      </c>
      <c r="H275">
        <v>0</v>
      </c>
      <c r="J275" t="s">
        <v>1307</v>
      </c>
      <c r="Q275">
        <v>75.949367088607602</v>
      </c>
      <c r="S275">
        <v>0</v>
      </c>
      <c r="U275">
        <v>2.5316455696202533</v>
      </c>
      <c r="V275">
        <v>3.125</v>
      </c>
      <c r="AB275">
        <v>17.721518987341774</v>
      </c>
      <c r="AQ275">
        <v>0</v>
      </c>
      <c r="AR275">
        <v>0</v>
      </c>
      <c r="AT275">
        <v>0</v>
      </c>
      <c r="AV275">
        <v>0</v>
      </c>
      <c r="AW275">
        <v>0</v>
      </c>
      <c r="AY275">
        <v>0</v>
      </c>
      <c r="AZ275">
        <v>2.5316455696202533</v>
      </c>
      <c r="BA275">
        <v>0</v>
      </c>
      <c r="BC275">
        <v>0</v>
      </c>
      <c r="BD275">
        <v>3.125</v>
      </c>
      <c r="BE275">
        <v>1.2658227848101267</v>
      </c>
      <c r="BG275">
        <v>0.85836909871244638</v>
      </c>
      <c r="BH275">
        <v>10.300429184549357</v>
      </c>
      <c r="BI275">
        <v>9.4420600858369106</v>
      </c>
      <c r="BJ275">
        <v>0</v>
      </c>
      <c r="BK275">
        <v>0.85836909871244638</v>
      </c>
      <c r="BL275">
        <v>0.85836909871244638</v>
      </c>
      <c r="BM275">
        <v>0</v>
      </c>
      <c r="BN275">
        <v>0.42918454935622319</v>
      </c>
      <c r="BO275">
        <v>0</v>
      </c>
      <c r="BP275">
        <v>75.53648068669527</v>
      </c>
      <c r="BQ275">
        <v>0</v>
      </c>
      <c r="BR275">
        <v>0</v>
      </c>
      <c r="BS275">
        <v>0</v>
      </c>
      <c r="BU275">
        <v>0</v>
      </c>
      <c r="BV275">
        <v>0</v>
      </c>
      <c r="BW275">
        <v>0.85836909871244638</v>
      </c>
      <c r="BX275">
        <v>0.85836909871244638</v>
      </c>
      <c r="BY275">
        <v>0</v>
      </c>
      <c r="BZ275">
        <v>0.90310077519379828</v>
      </c>
    </row>
    <row r="276" spans="1:78" x14ac:dyDescent="0.35">
      <c r="A276" s="1" t="str">
        <f t="shared" si="5"/>
        <v>EGY-NIL-111290-GZI1</v>
      </c>
      <c r="B276" t="s">
        <v>1292</v>
      </c>
      <c r="C276" t="s">
        <v>13</v>
      </c>
      <c r="D276" t="s">
        <v>14</v>
      </c>
      <c r="E276">
        <v>5027</v>
      </c>
      <c r="F276" t="s">
        <v>1306</v>
      </c>
      <c r="G276" t="s">
        <v>16</v>
      </c>
      <c r="H276">
        <v>0</v>
      </c>
      <c r="J276" t="s">
        <v>1307</v>
      </c>
      <c r="Q276">
        <v>100</v>
      </c>
      <c r="S276">
        <v>0</v>
      </c>
      <c r="U276">
        <v>0</v>
      </c>
      <c r="V276">
        <v>0</v>
      </c>
      <c r="AB276">
        <v>0</v>
      </c>
      <c r="AQ276">
        <v>0</v>
      </c>
      <c r="AR276">
        <v>0</v>
      </c>
      <c r="AT276">
        <v>0</v>
      </c>
      <c r="AV276">
        <v>0</v>
      </c>
      <c r="AW276">
        <v>0</v>
      </c>
      <c r="AY276">
        <v>0</v>
      </c>
      <c r="AZ276">
        <v>0</v>
      </c>
      <c r="BA276">
        <v>0</v>
      </c>
      <c r="BC276">
        <v>0</v>
      </c>
      <c r="BD276">
        <v>0</v>
      </c>
      <c r="BE276">
        <v>0</v>
      </c>
      <c r="BG276">
        <v>0</v>
      </c>
      <c r="BH276">
        <v>12.393162393162394</v>
      </c>
      <c r="BI276">
        <v>8.9743589743589745</v>
      </c>
      <c r="BJ276">
        <v>2.1367521367521367</v>
      </c>
      <c r="BK276">
        <v>2.9914529914529915</v>
      </c>
      <c r="BL276">
        <v>0</v>
      </c>
      <c r="BM276">
        <v>0.85470085470085477</v>
      </c>
      <c r="BN276">
        <v>0</v>
      </c>
      <c r="BO276">
        <v>1.2820512820512822</v>
      </c>
      <c r="BP276">
        <v>66.666666666666671</v>
      </c>
      <c r="BQ276">
        <v>0</v>
      </c>
      <c r="BR276">
        <v>0</v>
      </c>
      <c r="BS276">
        <v>0.85470085470085477</v>
      </c>
      <c r="BU276">
        <v>0</v>
      </c>
      <c r="BV276">
        <v>0</v>
      </c>
      <c r="BW276">
        <v>0</v>
      </c>
      <c r="BX276">
        <v>1.2820512820512819</v>
      </c>
      <c r="BY276">
        <v>2.5641025641025639</v>
      </c>
      <c r="BZ276">
        <v>0.78787878787878785</v>
      </c>
    </row>
    <row r="277" spans="1:78" x14ac:dyDescent="0.35">
      <c r="A277" s="1" t="str">
        <f t="shared" si="5"/>
        <v>EGY-NIL-111291-GZI1</v>
      </c>
      <c r="B277" t="s">
        <v>1293</v>
      </c>
      <c r="C277" t="s">
        <v>13</v>
      </c>
      <c r="D277" t="s">
        <v>14</v>
      </c>
      <c r="E277">
        <v>5027</v>
      </c>
      <c r="F277" t="s">
        <v>1306</v>
      </c>
      <c r="G277" t="s">
        <v>16</v>
      </c>
      <c r="H277">
        <v>0</v>
      </c>
      <c r="J277" t="s">
        <v>1307</v>
      </c>
      <c r="Q277">
        <v>48.880597014925378</v>
      </c>
      <c r="S277">
        <v>25.746268656716421</v>
      </c>
      <c r="U277">
        <v>21.641791044776117</v>
      </c>
      <c r="V277">
        <v>48.288973384030413</v>
      </c>
      <c r="AB277">
        <v>0.37313432835820892</v>
      </c>
      <c r="AQ277">
        <v>0</v>
      </c>
      <c r="AR277">
        <v>0</v>
      </c>
      <c r="AT277">
        <v>0</v>
      </c>
      <c r="AV277">
        <v>0</v>
      </c>
      <c r="AW277">
        <v>0</v>
      </c>
      <c r="AY277">
        <v>0</v>
      </c>
      <c r="AZ277">
        <v>1.3059701492537312</v>
      </c>
      <c r="BA277">
        <v>0.18656716417910446</v>
      </c>
      <c r="BC277">
        <v>0</v>
      </c>
      <c r="BD277">
        <v>1.901140684410646</v>
      </c>
      <c r="BE277">
        <v>1.4925373134328357</v>
      </c>
      <c r="BG277">
        <v>0</v>
      </c>
      <c r="BH277">
        <v>36.53846153846154</v>
      </c>
      <c r="BI277">
        <v>2.4038461538461542</v>
      </c>
      <c r="BJ277">
        <v>0</v>
      </c>
      <c r="BK277">
        <v>2.4038461538461542</v>
      </c>
      <c r="BL277">
        <v>0.96153846153846156</v>
      </c>
      <c r="BM277">
        <v>0</v>
      </c>
      <c r="BN277">
        <v>0</v>
      </c>
      <c r="BO277">
        <v>0</v>
      </c>
      <c r="BP277">
        <v>55.769230769230774</v>
      </c>
      <c r="BQ277">
        <v>0</v>
      </c>
      <c r="BR277">
        <v>0</v>
      </c>
      <c r="BS277">
        <v>0</v>
      </c>
      <c r="BU277">
        <v>0</v>
      </c>
      <c r="BV277">
        <v>0</v>
      </c>
      <c r="BW277">
        <v>0</v>
      </c>
      <c r="BX277">
        <v>0</v>
      </c>
      <c r="BY277">
        <v>1.9230769230769231</v>
      </c>
      <c r="BZ277">
        <v>0.71724137931034482</v>
      </c>
    </row>
    <row r="278" spans="1:78" x14ac:dyDescent="0.35">
      <c r="A278" s="1" t="str">
        <f t="shared" si="5"/>
        <v>EGY-NIL-111292-GZI1</v>
      </c>
      <c r="B278" t="s">
        <v>1294</v>
      </c>
      <c r="C278" t="s">
        <v>13</v>
      </c>
      <c r="D278" t="s">
        <v>14</v>
      </c>
      <c r="E278">
        <v>5027</v>
      </c>
      <c r="F278" t="s">
        <v>1306</v>
      </c>
      <c r="G278" t="s">
        <v>16</v>
      </c>
      <c r="H278">
        <v>0</v>
      </c>
      <c r="Q278">
        <v>97.492163009404393</v>
      </c>
      <c r="S278">
        <v>0.31347962382445138</v>
      </c>
      <c r="U278">
        <v>1.8808777429467085</v>
      </c>
      <c r="V278">
        <v>2.1943573667711598</v>
      </c>
      <c r="AB278">
        <v>0</v>
      </c>
      <c r="AQ278">
        <v>0</v>
      </c>
      <c r="AR278">
        <v>0</v>
      </c>
      <c r="AT278">
        <v>0</v>
      </c>
      <c r="AV278">
        <v>0</v>
      </c>
      <c r="AW278">
        <v>0</v>
      </c>
      <c r="AY278">
        <v>0</v>
      </c>
      <c r="AZ278">
        <v>0.31347962382445138</v>
      </c>
      <c r="BA278">
        <v>0</v>
      </c>
      <c r="BC278">
        <v>0</v>
      </c>
      <c r="BD278">
        <v>0.31347962382445138</v>
      </c>
      <c r="BE278">
        <v>0</v>
      </c>
      <c r="BG278">
        <v>0</v>
      </c>
      <c r="BH278">
        <v>36.633663366336634</v>
      </c>
      <c r="BI278">
        <v>1.9801980198019802</v>
      </c>
      <c r="BJ278">
        <v>6.435643564356436</v>
      </c>
      <c r="BK278">
        <v>11.881188118811881</v>
      </c>
      <c r="BL278">
        <v>0</v>
      </c>
      <c r="BM278">
        <v>6.435643564356436</v>
      </c>
      <c r="BN278">
        <v>0</v>
      </c>
      <c r="BO278">
        <v>1.4851485148514851</v>
      </c>
      <c r="BP278">
        <v>23.267326732673268</v>
      </c>
      <c r="BQ278">
        <v>0</v>
      </c>
      <c r="BR278">
        <v>0</v>
      </c>
      <c r="BS278">
        <v>0</v>
      </c>
      <c r="BU278">
        <v>0</v>
      </c>
      <c r="BV278">
        <v>0</v>
      </c>
      <c r="BW278">
        <v>0</v>
      </c>
      <c r="BX278">
        <v>1.4851485148514851</v>
      </c>
      <c r="BY278">
        <v>10.396039603960396</v>
      </c>
      <c r="BZ278">
        <v>0.43722943722943719</v>
      </c>
    </row>
    <row r="279" spans="1:78" x14ac:dyDescent="0.35">
      <c r="A279" s="1" t="str">
        <f t="shared" si="5"/>
        <v>EGY-NIL-111293-GZI1</v>
      </c>
      <c r="B279" t="s">
        <v>1295</v>
      </c>
      <c r="C279" t="s">
        <v>13</v>
      </c>
      <c r="D279" t="s">
        <v>14</v>
      </c>
      <c r="E279">
        <v>5027</v>
      </c>
      <c r="F279" t="s">
        <v>1306</v>
      </c>
      <c r="G279" t="s">
        <v>16</v>
      </c>
      <c r="H279">
        <v>0</v>
      </c>
      <c r="Q279">
        <v>95.522388059701484</v>
      </c>
      <c r="S279">
        <v>0.74626865671641784</v>
      </c>
      <c r="U279">
        <v>1.4925373134328357</v>
      </c>
      <c r="V279">
        <v>2.2900763358778624</v>
      </c>
      <c r="AB279">
        <v>0</v>
      </c>
      <c r="AQ279">
        <v>0</v>
      </c>
      <c r="AR279">
        <v>0</v>
      </c>
      <c r="AT279">
        <v>0</v>
      </c>
      <c r="AV279">
        <v>0</v>
      </c>
      <c r="AW279">
        <v>0</v>
      </c>
      <c r="AY279">
        <v>0</v>
      </c>
      <c r="AZ279">
        <v>0</v>
      </c>
      <c r="BA279">
        <v>0</v>
      </c>
      <c r="BC279">
        <v>0</v>
      </c>
      <c r="BD279">
        <v>0</v>
      </c>
      <c r="BE279">
        <v>2.2388059701492535</v>
      </c>
      <c r="BG279">
        <v>1.5</v>
      </c>
      <c r="BH279">
        <v>26</v>
      </c>
      <c r="BI279">
        <v>9</v>
      </c>
      <c r="BJ279">
        <v>4.5</v>
      </c>
      <c r="BK279">
        <v>7.5</v>
      </c>
      <c r="BL279">
        <v>0</v>
      </c>
      <c r="BM279">
        <v>2.5</v>
      </c>
      <c r="BN279">
        <v>0</v>
      </c>
      <c r="BO279">
        <v>0</v>
      </c>
      <c r="BP279">
        <v>45.5</v>
      </c>
      <c r="BQ279">
        <v>0</v>
      </c>
      <c r="BR279">
        <v>0.5</v>
      </c>
      <c r="BS279">
        <v>0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0.4464285714285714</v>
      </c>
    </row>
    <row r="280" spans="1:78" x14ac:dyDescent="0.35">
      <c r="A280" s="1" t="str">
        <f t="shared" si="5"/>
        <v>EGY-NIL-111294-GZI1</v>
      </c>
      <c r="B280" t="s">
        <v>1296</v>
      </c>
      <c r="C280" t="s">
        <v>13</v>
      </c>
      <c r="D280" t="s">
        <v>14</v>
      </c>
      <c r="E280">
        <v>5027</v>
      </c>
      <c r="F280" t="s">
        <v>1306</v>
      </c>
      <c r="G280" t="s">
        <v>16</v>
      </c>
      <c r="H280">
        <v>0</v>
      </c>
      <c r="Q280">
        <v>92.073170731707322</v>
      </c>
      <c r="S280">
        <v>1.524390243902439</v>
      </c>
      <c r="U280">
        <v>4.8780487804878048</v>
      </c>
      <c r="V280">
        <v>6.5015479876160978</v>
      </c>
      <c r="AB280">
        <v>0.3048780487804878</v>
      </c>
      <c r="AQ280">
        <v>0</v>
      </c>
      <c r="AR280">
        <v>0</v>
      </c>
      <c r="AT280">
        <v>0</v>
      </c>
      <c r="AV280">
        <v>0</v>
      </c>
      <c r="AW280">
        <v>0</v>
      </c>
      <c r="AY280">
        <v>0</v>
      </c>
      <c r="AZ280">
        <v>0</v>
      </c>
      <c r="BA280">
        <v>0</v>
      </c>
      <c r="BC280">
        <v>0</v>
      </c>
      <c r="BD280">
        <v>0</v>
      </c>
      <c r="BE280">
        <v>1.2195121951219512</v>
      </c>
      <c r="BG280">
        <v>0.47169811320754718</v>
      </c>
      <c r="BH280">
        <v>26.886792452830186</v>
      </c>
      <c r="BI280">
        <v>16.981132075471699</v>
      </c>
      <c r="BJ280">
        <v>3.7735849056603774</v>
      </c>
      <c r="BK280">
        <v>7.0754716981132075</v>
      </c>
      <c r="BL280">
        <v>0</v>
      </c>
      <c r="BM280">
        <v>11.79245283018868</v>
      </c>
      <c r="BN280">
        <v>0</v>
      </c>
      <c r="BO280">
        <v>0.47169811320754718</v>
      </c>
      <c r="BP280">
        <v>16.509433962264151</v>
      </c>
      <c r="BQ280">
        <v>0</v>
      </c>
      <c r="BR280">
        <v>0.47169811320754718</v>
      </c>
      <c r="BS280">
        <v>0</v>
      </c>
      <c r="BU280">
        <v>0</v>
      </c>
      <c r="BV280">
        <v>0.47169811320754718</v>
      </c>
      <c r="BW280">
        <v>0</v>
      </c>
      <c r="BX280">
        <v>3.3018867924528301</v>
      </c>
      <c r="BY280">
        <v>10.849056603773585</v>
      </c>
      <c r="BZ280">
        <v>0.31594634873323396</v>
      </c>
    </row>
    <row r="281" spans="1:78" x14ac:dyDescent="0.35">
      <c r="A281" s="1" t="str">
        <f t="shared" si="5"/>
        <v>EGY-NIL-111295-GZI1</v>
      </c>
      <c r="B281" t="s">
        <v>1297</v>
      </c>
      <c r="C281" t="s">
        <v>13</v>
      </c>
      <c r="D281" t="s">
        <v>14</v>
      </c>
      <c r="E281">
        <v>5027</v>
      </c>
      <c r="F281" t="s">
        <v>1306</v>
      </c>
      <c r="G281" t="s">
        <v>16</v>
      </c>
      <c r="H281">
        <v>0</v>
      </c>
      <c r="Q281">
        <v>89.368770764119603</v>
      </c>
      <c r="S281">
        <v>4.9833887043189371</v>
      </c>
      <c r="U281">
        <v>5.3156146179401995</v>
      </c>
      <c r="V281">
        <v>10.333333333333332</v>
      </c>
      <c r="AB281">
        <v>0</v>
      </c>
      <c r="AQ281">
        <v>0</v>
      </c>
      <c r="AR281">
        <v>0</v>
      </c>
      <c r="AT281">
        <v>0</v>
      </c>
      <c r="AV281">
        <v>0</v>
      </c>
      <c r="AW281">
        <v>0</v>
      </c>
      <c r="AY281">
        <v>0</v>
      </c>
      <c r="AZ281">
        <v>0</v>
      </c>
      <c r="BA281">
        <v>0</v>
      </c>
      <c r="BC281">
        <v>0</v>
      </c>
      <c r="BD281">
        <v>0</v>
      </c>
      <c r="BE281">
        <v>0.33222591362126247</v>
      </c>
      <c r="BG281">
        <v>0</v>
      </c>
      <c r="BH281">
        <v>34.482758620689658</v>
      </c>
      <c r="BI281">
        <v>1.9704433497536946</v>
      </c>
      <c r="BJ281">
        <v>4.9261083743842367</v>
      </c>
      <c r="BK281">
        <v>3.4482758620689653</v>
      </c>
      <c r="BL281">
        <v>1.9704433497536946</v>
      </c>
      <c r="BM281">
        <v>3.9408866995073892</v>
      </c>
      <c r="BN281">
        <v>0</v>
      </c>
      <c r="BO281">
        <v>0.98522167487684731</v>
      </c>
      <c r="BP281">
        <v>19.704433497536947</v>
      </c>
      <c r="BQ281">
        <v>0</v>
      </c>
      <c r="BR281">
        <v>0</v>
      </c>
      <c r="BS281">
        <v>0</v>
      </c>
      <c r="BU281">
        <v>0</v>
      </c>
      <c r="BV281">
        <v>3.4482758620689653</v>
      </c>
      <c r="BW281">
        <v>0.49261083743842365</v>
      </c>
      <c r="BX281">
        <v>1.4778325123152709</v>
      </c>
      <c r="BY281">
        <v>23.152709359605911</v>
      </c>
      <c r="BZ281">
        <v>0.71228070175438607</v>
      </c>
    </row>
    <row r="282" spans="1:78" x14ac:dyDescent="0.35">
      <c r="A282" s="1" t="str">
        <f t="shared" si="5"/>
        <v>EGY-NIL-111296-GZI1</v>
      </c>
      <c r="B282" t="s">
        <v>1298</v>
      </c>
      <c r="C282" t="s">
        <v>13</v>
      </c>
      <c r="D282" t="s">
        <v>14</v>
      </c>
      <c r="E282">
        <v>5027</v>
      </c>
      <c r="F282" t="s">
        <v>1306</v>
      </c>
      <c r="G282" t="s">
        <v>16</v>
      </c>
      <c r="H282">
        <v>0</v>
      </c>
      <c r="Q282">
        <v>94.42508710801394</v>
      </c>
      <c r="S282">
        <v>2.4390243902439024</v>
      </c>
      <c r="U282">
        <v>2.4390243902439024</v>
      </c>
      <c r="V282">
        <v>4.9122807017543861</v>
      </c>
      <c r="AB282">
        <v>0</v>
      </c>
      <c r="AQ282">
        <v>0</v>
      </c>
      <c r="AR282">
        <v>0</v>
      </c>
      <c r="AT282">
        <v>0</v>
      </c>
      <c r="AV282">
        <v>0</v>
      </c>
      <c r="AW282">
        <v>0</v>
      </c>
      <c r="AY282">
        <v>0</v>
      </c>
      <c r="AZ282">
        <v>0</v>
      </c>
      <c r="BA282">
        <v>0</v>
      </c>
      <c r="BC282">
        <v>0</v>
      </c>
      <c r="BD282">
        <v>0</v>
      </c>
      <c r="BE282">
        <v>0.69686411149825789</v>
      </c>
      <c r="BG282">
        <v>0</v>
      </c>
      <c r="BH282">
        <v>41.428571428571431</v>
      </c>
      <c r="BI282">
        <v>2.3809523809523809</v>
      </c>
      <c r="BJ282">
        <v>3.8095238095238098</v>
      </c>
      <c r="BK282">
        <v>7.6190476190476195</v>
      </c>
      <c r="BL282">
        <v>1.4285714285714286</v>
      </c>
      <c r="BM282">
        <v>8.0952380952380949</v>
      </c>
      <c r="BN282">
        <v>0</v>
      </c>
      <c r="BO282">
        <v>0.47619047619047622</v>
      </c>
      <c r="BP282">
        <v>3.3333333333333335</v>
      </c>
      <c r="BQ282">
        <v>0</v>
      </c>
      <c r="BR282">
        <v>0</v>
      </c>
      <c r="BS282">
        <v>0</v>
      </c>
      <c r="BU282">
        <v>0</v>
      </c>
      <c r="BV282">
        <v>0.95238095238095244</v>
      </c>
      <c r="BW282">
        <v>0</v>
      </c>
      <c r="BX282">
        <v>0.47619047619047622</v>
      </c>
      <c r="BY282">
        <v>30</v>
      </c>
      <c r="BZ282">
        <v>0.54263565891472876</v>
      </c>
    </row>
    <row r="283" spans="1:78" x14ac:dyDescent="0.35">
      <c r="A283" s="1" t="str">
        <f t="shared" si="5"/>
        <v>EGY-NIL-111297-GZI1</v>
      </c>
      <c r="B283" t="s">
        <v>1299</v>
      </c>
      <c r="C283" t="s">
        <v>13</v>
      </c>
      <c r="D283" t="s">
        <v>14</v>
      </c>
      <c r="E283">
        <v>5027</v>
      </c>
      <c r="F283" t="s">
        <v>1306</v>
      </c>
      <c r="G283" t="s">
        <v>16</v>
      </c>
      <c r="H283">
        <v>0</v>
      </c>
      <c r="Q283">
        <v>75</v>
      </c>
      <c r="S283">
        <v>9.5679012345679002</v>
      </c>
      <c r="U283">
        <v>7.098765432098765</v>
      </c>
      <c r="V283">
        <v>18.181818181818183</v>
      </c>
      <c r="AB283">
        <v>0.92592592592592582</v>
      </c>
      <c r="AQ283">
        <v>0</v>
      </c>
      <c r="AR283">
        <v>0</v>
      </c>
      <c r="AT283">
        <v>0</v>
      </c>
      <c r="AV283">
        <v>0</v>
      </c>
      <c r="AW283">
        <v>0</v>
      </c>
      <c r="AY283">
        <v>0</v>
      </c>
      <c r="AZ283">
        <v>0</v>
      </c>
      <c r="BA283">
        <v>0</v>
      </c>
      <c r="BC283">
        <v>0</v>
      </c>
      <c r="BD283">
        <v>0</v>
      </c>
      <c r="BE283">
        <v>7.4074074074074066</v>
      </c>
      <c r="BG283">
        <v>0.49261083743842365</v>
      </c>
      <c r="BH283">
        <v>46.798029556650249</v>
      </c>
      <c r="BI283">
        <v>2.4630541871921183</v>
      </c>
      <c r="BJ283">
        <v>5.4187192118226601</v>
      </c>
      <c r="BK283">
        <v>8.8669950738916263</v>
      </c>
      <c r="BL283">
        <v>2.4630541871921183</v>
      </c>
      <c r="BM283">
        <v>7.389162561576355</v>
      </c>
      <c r="BN283">
        <v>0</v>
      </c>
      <c r="BO283">
        <v>1.9704433497536946</v>
      </c>
      <c r="BP283">
        <v>3.9408866995073892</v>
      </c>
      <c r="BQ283">
        <v>0</v>
      </c>
      <c r="BR283">
        <v>0</v>
      </c>
      <c r="BS283">
        <v>0</v>
      </c>
      <c r="BU283">
        <v>0</v>
      </c>
      <c r="BV283">
        <v>0.98522167487684731</v>
      </c>
      <c r="BW283">
        <v>0</v>
      </c>
      <c r="BX283">
        <v>2.4630541871921183</v>
      </c>
      <c r="BY283">
        <v>16.748768472906402</v>
      </c>
      <c r="BZ283">
        <v>0.62079510703363916</v>
      </c>
    </row>
    <row r="284" spans="1:78" x14ac:dyDescent="0.35">
      <c r="A284" s="1" t="str">
        <f t="shared" si="5"/>
        <v>EGY-NIL-111298-GZI1</v>
      </c>
      <c r="B284" t="s">
        <v>1300</v>
      </c>
      <c r="C284" t="s">
        <v>13</v>
      </c>
      <c r="D284" t="s">
        <v>14</v>
      </c>
      <c r="E284">
        <v>5027</v>
      </c>
      <c r="F284" t="s">
        <v>1306</v>
      </c>
      <c r="G284" t="s">
        <v>16</v>
      </c>
      <c r="H284">
        <v>0</v>
      </c>
      <c r="Q284">
        <v>63.321799307958479</v>
      </c>
      <c r="S284">
        <v>8.9965397923875443</v>
      </c>
      <c r="U284">
        <v>2.7681660899653981</v>
      </c>
      <c r="V284">
        <v>14.345991561181437</v>
      </c>
      <c r="AB284">
        <v>13.840830449826989</v>
      </c>
      <c r="AQ284">
        <v>0</v>
      </c>
      <c r="AR284">
        <v>0</v>
      </c>
      <c r="AT284">
        <v>0</v>
      </c>
      <c r="AV284">
        <v>0</v>
      </c>
      <c r="AW284">
        <v>0</v>
      </c>
      <c r="AY284">
        <v>0</v>
      </c>
      <c r="AZ284">
        <v>6.9204152249134951</v>
      </c>
      <c r="BA284">
        <v>0</v>
      </c>
      <c r="BC284">
        <v>0</v>
      </c>
      <c r="BD284">
        <v>8.4388185654008456</v>
      </c>
      <c r="BE284">
        <v>4.1522491349480966</v>
      </c>
      <c r="BG284">
        <v>1.8957345971563981</v>
      </c>
      <c r="BH284">
        <v>36.018957345971565</v>
      </c>
      <c r="BI284">
        <v>9.4786729857819907</v>
      </c>
      <c r="BJ284">
        <v>1.8957345971563981</v>
      </c>
      <c r="BK284">
        <v>4.2654028436018958</v>
      </c>
      <c r="BL284">
        <v>0.47393364928909953</v>
      </c>
      <c r="BM284">
        <v>3.7914691943127963</v>
      </c>
      <c r="BN284">
        <v>0</v>
      </c>
      <c r="BO284">
        <v>0.47393364928909953</v>
      </c>
      <c r="BP284">
        <v>33.649289099526072</v>
      </c>
      <c r="BQ284">
        <v>0</v>
      </c>
      <c r="BR284">
        <v>0</v>
      </c>
      <c r="BS284">
        <v>0</v>
      </c>
      <c r="BU284">
        <v>0</v>
      </c>
      <c r="BV284">
        <v>0</v>
      </c>
      <c r="BW284">
        <v>0.47393364928909953</v>
      </c>
      <c r="BX284">
        <v>0</v>
      </c>
      <c r="BY284">
        <v>7.5829383886255926</v>
      </c>
      <c r="BZ284">
        <v>0.53964194373401542</v>
      </c>
    </row>
    <row r="285" spans="1:78" x14ac:dyDescent="0.35">
      <c r="A285" s="1" t="str">
        <f t="shared" si="5"/>
        <v>EGY-NIL-111299-GZI1</v>
      </c>
      <c r="B285" t="s">
        <v>1301</v>
      </c>
      <c r="C285" t="s">
        <v>13</v>
      </c>
      <c r="D285" t="s">
        <v>14</v>
      </c>
      <c r="E285">
        <v>5027</v>
      </c>
      <c r="F285" t="s">
        <v>1306</v>
      </c>
      <c r="G285" t="s">
        <v>16</v>
      </c>
      <c r="H285">
        <v>0</v>
      </c>
      <c r="Q285">
        <v>70.303030303030297</v>
      </c>
      <c r="S285">
        <v>7.5757575757575761</v>
      </c>
      <c r="U285">
        <v>8.1818181818181817</v>
      </c>
      <c r="V285">
        <v>18.181818181818183</v>
      </c>
      <c r="AB285">
        <v>7.5757575757575761</v>
      </c>
      <c r="AQ285">
        <v>0</v>
      </c>
      <c r="AR285">
        <v>0</v>
      </c>
      <c r="AS285">
        <v>0</v>
      </c>
      <c r="AT285">
        <v>0</v>
      </c>
      <c r="AV285">
        <v>0</v>
      </c>
      <c r="AW285">
        <v>0</v>
      </c>
      <c r="AX285">
        <v>0</v>
      </c>
      <c r="AY285">
        <v>0.30303030303030304</v>
      </c>
      <c r="AZ285">
        <v>0</v>
      </c>
      <c r="BA285">
        <v>0.30303030303030304</v>
      </c>
      <c r="BB285">
        <v>100</v>
      </c>
      <c r="BC285">
        <v>0</v>
      </c>
      <c r="BD285">
        <v>0.69930069930069938</v>
      </c>
      <c r="BE285">
        <v>5.7575757575757569</v>
      </c>
      <c r="BG285">
        <v>0.98039215686274506</v>
      </c>
      <c r="BH285">
        <v>32.352941176470587</v>
      </c>
      <c r="BI285">
        <v>12.254901960784313</v>
      </c>
      <c r="BJ285">
        <v>2.9411764705882351</v>
      </c>
      <c r="BK285">
        <v>10.294117647058822</v>
      </c>
      <c r="BL285">
        <v>0</v>
      </c>
      <c r="BM285">
        <v>3.9215686274509802</v>
      </c>
      <c r="BN285">
        <v>0</v>
      </c>
      <c r="BO285">
        <v>1.9607843137254901</v>
      </c>
      <c r="BP285">
        <v>29.901960784313722</v>
      </c>
      <c r="BQ285">
        <v>0</v>
      </c>
      <c r="BR285">
        <v>0.49019607843137253</v>
      </c>
      <c r="BS285">
        <v>0</v>
      </c>
      <c r="BU285">
        <v>0</v>
      </c>
      <c r="BV285">
        <v>0</v>
      </c>
      <c r="BW285">
        <v>0</v>
      </c>
      <c r="BX285">
        <v>0</v>
      </c>
      <c r="BY285">
        <v>4.9019607843137258</v>
      </c>
      <c r="BZ285">
        <v>0.50872817955112226</v>
      </c>
    </row>
    <row r="286" spans="1:78" x14ac:dyDescent="0.35">
      <c r="A286" s="1" t="str">
        <f t="shared" si="5"/>
        <v>EGY-NIL-111300-GZI1</v>
      </c>
      <c r="B286" t="s">
        <v>1302</v>
      </c>
      <c r="C286" t="s">
        <v>13</v>
      </c>
      <c r="D286" t="s">
        <v>14</v>
      </c>
      <c r="E286">
        <v>5027</v>
      </c>
      <c r="F286" t="s">
        <v>1306</v>
      </c>
      <c r="G286" t="s">
        <v>16</v>
      </c>
      <c r="H286">
        <v>0</v>
      </c>
      <c r="Q286">
        <v>61.338289962825279</v>
      </c>
      <c r="S286">
        <v>14.49814126394052</v>
      </c>
      <c r="U286">
        <v>11.895910780669144</v>
      </c>
      <c r="V286">
        <v>29.218106995884774</v>
      </c>
      <c r="AB286">
        <v>2.9739776951672861</v>
      </c>
      <c r="AQ286">
        <v>0</v>
      </c>
      <c r="AR286">
        <v>0</v>
      </c>
      <c r="AT286">
        <v>0</v>
      </c>
      <c r="AV286">
        <v>0</v>
      </c>
      <c r="AW286">
        <v>0</v>
      </c>
      <c r="AY286">
        <v>0.37174721189591076</v>
      </c>
      <c r="AZ286">
        <v>2.2304832713754648</v>
      </c>
      <c r="BA286">
        <v>0</v>
      </c>
      <c r="BC286">
        <v>0</v>
      </c>
      <c r="BD286">
        <v>2.8806584362139915</v>
      </c>
      <c r="BE286">
        <v>6.6914498141263943</v>
      </c>
      <c r="BG286">
        <v>0</v>
      </c>
      <c r="BH286">
        <v>26.368159203980099</v>
      </c>
      <c r="BI286">
        <v>0</v>
      </c>
      <c r="BJ286">
        <v>1.9900497512437811</v>
      </c>
      <c r="BK286">
        <v>0</v>
      </c>
      <c r="BL286">
        <v>0.49751243781094528</v>
      </c>
      <c r="BM286">
        <v>0</v>
      </c>
      <c r="BN286">
        <v>0</v>
      </c>
      <c r="BO286">
        <v>1.4925373134328359</v>
      </c>
      <c r="BP286">
        <v>68.159203980099505</v>
      </c>
      <c r="BQ286">
        <v>0</v>
      </c>
      <c r="BR286">
        <v>0</v>
      </c>
      <c r="BS286">
        <v>0</v>
      </c>
      <c r="BU286">
        <v>0</v>
      </c>
      <c r="BV286">
        <v>0</v>
      </c>
      <c r="BW286">
        <v>0</v>
      </c>
      <c r="BX286">
        <v>0</v>
      </c>
      <c r="BY286">
        <v>1.4925373134328357</v>
      </c>
      <c r="BZ286">
        <v>0.76717557251908408</v>
      </c>
    </row>
    <row r="287" spans="1:78" x14ac:dyDescent="0.35">
      <c r="A287" s="1" t="str">
        <f t="shared" si="5"/>
        <v>EGY-NIL-111301-GZI1</v>
      </c>
      <c r="B287" t="s">
        <v>1303</v>
      </c>
      <c r="C287" t="s">
        <v>13</v>
      </c>
      <c r="D287" t="s">
        <v>14</v>
      </c>
      <c r="E287">
        <v>5027</v>
      </c>
      <c r="F287" t="s">
        <v>1306</v>
      </c>
      <c r="G287" t="s">
        <v>16</v>
      </c>
      <c r="H287">
        <v>0</v>
      </c>
      <c r="Q287">
        <v>68.100358422939067</v>
      </c>
      <c r="S287">
        <v>9.67741935483871</v>
      </c>
      <c r="U287">
        <v>3.225806451612903</v>
      </c>
      <c r="V287">
        <v>15.859030837004406</v>
      </c>
      <c r="AB287">
        <v>2.150537634408602</v>
      </c>
      <c r="AQ287">
        <v>0</v>
      </c>
      <c r="AR287">
        <v>0</v>
      </c>
      <c r="AT287">
        <v>0</v>
      </c>
      <c r="AV287">
        <v>0</v>
      </c>
      <c r="AW287">
        <v>0</v>
      </c>
      <c r="AY287">
        <v>0</v>
      </c>
      <c r="AZ287">
        <v>0</v>
      </c>
      <c r="BA287">
        <v>0.35842293906810035</v>
      </c>
      <c r="BC287">
        <v>0</v>
      </c>
      <c r="BD287">
        <v>0.44052863436123352</v>
      </c>
      <c r="BE287">
        <v>16.487455197132618</v>
      </c>
      <c r="BG287">
        <v>0.48543689320388345</v>
      </c>
      <c r="BH287">
        <v>31.067961165048544</v>
      </c>
      <c r="BI287">
        <v>7.7669902912621351</v>
      </c>
      <c r="BJ287">
        <v>2.912621359223301</v>
      </c>
      <c r="BK287">
        <v>0.97087378640776689</v>
      </c>
      <c r="BL287">
        <v>0.48543689320388345</v>
      </c>
      <c r="BM287">
        <v>2.4271844660194173</v>
      </c>
      <c r="BN287">
        <v>0</v>
      </c>
      <c r="BO287">
        <v>1.4563106796116503</v>
      </c>
      <c r="BP287">
        <v>34.466019417475728</v>
      </c>
      <c r="BQ287">
        <v>0</v>
      </c>
      <c r="BR287">
        <v>0</v>
      </c>
      <c r="BS287">
        <v>0</v>
      </c>
      <c r="BU287">
        <v>0</v>
      </c>
      <c r="BV287">
        <v>0</v>
      </c>
      <c r="BW287">
        <v>0.48543689320388345</v>
      </c>
      <c r="BX287">
        <v>0</v>
      </c>
      <c r="BY287">
        <v>17.475728155339805</v>
      </c>
      <c r="BZ287">
        <v>0.51500000000000012</v>
      </c>
    </row>
    <row r="288" spans="1:78" x14ac:dyDescent="0.35">
      <c r="A288" s="1" t="str">
        <f t="shared" si="5"/>
        <v>EGY-NIL-111302-GZI1</v>
      </c>
      <c r="B288" t="s">
        <v>1304</v>
      </c>
      <c r="C288" t="s">
        <v>13</v>
      </c>
      <c r="D288" t="s">
        <v>14</v>
      </c>
      <c r="E288">
        <v>5027</v>
      </c>
      <c r="F288" t="s">
        <v>1306</v>
      </c>
      <c r="G288" t="s">
        <v>16</v>
      </c>
      <c r="H288">
        <v>0</v>
      </c>
      <c r="Q288">
        <v>65.863453815261039</v>
      </c>
      <c r="S288">
        <v>9.236947791164658</v>
      </c>
      <c r="U288">
        <v>6.425702811244979</v>
      </c>
      <c r="V288">
        <v>17.889908256880737</v>
      </c>
      <c r="AB288">
        <v>0</v>
      </c>
      <c r="AQ288">
        <v>0</v>
      </c>
      <c r="AR288">
        <v>0</v>
      </c>
      <c r="AT288">
        <v>0</v>
      </c>
      <c r="AV288">
        <v>0</v>
      </c>
      <c r="AW288">
        <v>0</v>
      </c>
      <c r="AY288">
        <v>1.6064257028112447</v>
      </c>
      <c r="AZ288">
        <v>2.2088353413654618</v>
      </c>
      <c r="BA288">
        <v>1.0040160642570282</v>
      </c>
      <c r="BC288">
        <v>0</v>
      </c>
      <c r="BD288">
        <v>6.8807339449541303</v>
      </c>
      <c r="BE288">
        <v>12.449799196787147</v>
      </c>
      <c r="BG288">
        <v>0</v>
      </c>
      <c r="BH288">
        <v>35.148514851485146</v>
      </c>
      <c r="BI288">
        <v>4.455445544554455</v>
      </c>
      <c r="BJ288">
        <v>1.4851485148514851</v>
      </c>
      <c r="BK288">
        <v>0</v>
      </c>
      <c r="BL288">
        <v>0.49504950495049505</v>
      </c>
      <c r="BM288">
        <v>0.49504950495049505</v>
      </c>
      <c r="BN288">
        <v>0</v>
      </c>
      <c r="BO288">
        <v>0</v>
      </c>
      <c r="BP288">
        <v>40.099009900990097</v>
      </c>
      <c r="BQ288">
        <v>0</v>
      </c>
      <c r="BR288">
        <v>0</v>
      </c>
      <c r="BS288">
        <v>0</v>
      </c>
      <c r="BU288">
        <v>0</v>
      </c>
      <c r="BV288">
        <v>0</v>
      </c>
      <c r="BW288">
        <v>0</v>
      </c>
      <c r="BX288">
        <v>0</v>
      </c>
      <c r="BY288">
        <v>17.82178217821782</v>
      </c>
      <c r="BZ288">
        <v>0.82113821138211374</v>
      </c>
    </row>
    <row r="289" spans="1:78" x14ac:dyDescent="0.35">
      <c r="A289" s="1" t="str">
        <f t="shared" si="5"/>
        <v>EGY-NIL-111303-GZI1</v>
      </c>
      <c r="B289" t="s">
        <v>1305</v>
      </c>
      <c r="C289" t="s">
        <v>13</v>
      </c>
      <c r="D289" t="s">
        <v>14</v>
      </c>
      <c r="E289">
        <v>5027</v>
      </c>
      <c r="F289" t="s">
        <v>1306</v>
      </c>
      <c r="G289" t="s">
        <v>16</v>
      </c>
      <c r="H289">
        <v>0</v>
      </c>
      <c r="Q289">
        <v>45.192307692307693</v>
      </c>
      <c r="S289">
        <v>25.641025641025639</v>
      </c>
      <c r="U289">
        <v>15.705128205128204</v>
      </c>
      <c r="V289">
        <v>44.947735191637626</v>
      </c>
      <c r="AB289">
        <v>0.32051282051282048</v>
      </c>
      <c r="AQ289">
        <v>0</v>
      </c>
      <c r="AR289">
        <v>0</v>
      </c>
      <c r="AS289">
        <v>0</v>
      </c>
      <c r="AT289">
        <v>0</v>
      </c>
      <c r="AV289">
        <v>0</v>
      </c>
      <c r="AW289">
        <v>0</v>
      </c>
      <c r="AX289">
        <v>0</v>
      </c>
      <c r="AY289">
        <v>0</v>
      </c>
      <c r="AZ289">
        <v>3.2051282051282048</v>
      </c>
      <c r="BA289">
        <v>1.9230769230769231</v>
      </c>
      <c r="BB289">
        <v>100</v>
      </c>
      <c r="BC289">
        <v>0</v>
      </c>
      <c r="BD289">
        <v>5.9233449477351927</v>
      </c>
      <c r="BE289">
        <v>7.6923076923076925</v>
      </c>
      <c r="BG289">
        <v>0</v>
      </c>
      <c r="BH289">
        <v>24.378109452736318</v>
      </c>
      <c r="BI289">
        <v>4.9751243781094532</v>
      </c>
      <c r="BJ289">
        <v>2.9850746268656714</v>
      </c>
      <c r="BK289">
        <v>13.930348258706468</v>
      </c>
      <c r="BL289">
        <v>0.49751243781094528</v>
      </c>
      <c r="BM289">
        <v>8.9552238805970141</v>
      </c>
      <c r="BN289">
        <v>0.49751243781094528</v>
      </c>
      <c r="BO289">
        <v>0.99502487562189057</v>
      </c>
      <c r="BP289">
        <v>6.467661691542288</v>
      </c>
      <c r="BQ289">
        <v>0</v>
      </c>
      <c r="BR289">
        <v>0</v>
      </c>
      <c r="BS289">
        <v>0</v>
      </c>
      <c r="BU289">
        <v>0</v>
      </c>
      <c r="BV289">
        <v>1.4925373134328357</v>
      </c>
      <c r="BW289">
        <v>0</v>
      </c>
      <c r="BX289">
        <v>2.4875621890547266</v>
      </c>
      <c r="BY289">
        <v>32.338308457711449</v>
      </c>
      <c r="BZ289">
        <v>0.50886075949367093</v>
      </c>
    </row>
    <row r="290" spans="1:78" x14ac:dyDescent="0.35">
      <c r="A290" s="1" t="s">
        <v>661</v>
      </c>
      <c r="B290" t="s">
        <v>662</v>
      </c>
      <c r="C290" t="s">
        <v>13</v>
      </c>
      <c r="D290" t="s">
        <v>70</v>
      </c>
      <c r="E290">
        <v>3010</v>
      </c>
      <c r="F290" t="s">
        <v>556</v>
      </c>
      <c r="G290" t="s">
        <v>557</v>
      </c>
      <c r="H290">
        <v>0</v>
      </c>
      <c r="I290">
        <v>0.45</v>
      </c>
      <c r="K290">
        <v>1204</v>
      </c>
    </row>
    <row r="291" spans="1:78" x14ac:dyDescent="0.35">
      <c r="A291" s="1" t="s">
        <v>671</v>
      </c>
      <c r="B291" t="s">
        <v>662</v>
      </c>
      <c r="C291" t="s">
        <v>13</v>
      </c>
      <c r="D291" t="s">
        <v>70</v>
      </c>
      <c r="E291">
        <v>3010</v>
      </c>
      <c r="F291" t="s">
        <v>556</v>
      </c>
      <c r="G291" t="s">
        <v>557</v>
      </c>
      <c r="H291">
        <v>0</v>
      </c>
      <c r="I291">
        <v>0.45</v>
      </c>
      <c r="K291">
        <v>262</v>
      </c>
      <c r="L291">
        <v>30</v>
      </c>
      <c r="Q291">
        <v>25</v>
      </c>
      <c r="S291">
        <v>15</v>
      </c>
      <c r="U291">
        <v>25</v>
      </c>
      <c r="AD291">
        <v>15</v>
      </c>
      <c r="AE291">
        <v>15</v>
      </c>
      <c r="AJ291">
        <v>5</v>
      </c>
    </row>
    <row r="292" spans="1:78" x14ac:dyDescent="0.35">
      <c r="A292" s="1" t="s">
        <v>672</v>
      </c>
      <c r="B292" t="s">
        <v>662</v>
      </c>
      <c r="C292" t="s">
        <v>13</v>
      </c>
      <c r="D292" t="s">
        <v>70</v>
      </c>
      <c r="E292">
        <v>3010</v>
      </c>
      <c r="F292" t="s">
        <v>556</v>
      </c>
      <c r="G292" t="s">
        <v>557</v>
      </c>
      <c r="H292">
        <v>0</v>
      </c>
      <c r="I292">
        <v>0.45</v>
      </c>
      <c r="K292">
        <v>191</v>
      </c>
      <c r="L292">
        <v>31</v>
      </c>
      <c r="Q292">
        <v>0</v>
      </c>
      <c r="S292">
        <v>25</v>
      </c>
      <c r="U292">
        <v>20</v>
      </c>
      <c r="AD292">
        <v>15</v>
      </c>
      <c r="AE292">
        <v>15</v>
      </c>
      <c r="AJ292">
        <v>0</v>
      </c>
    </row>
    <row r="293" spans="1:78" x14ac:dyDescent="0.35">
      <c r="A293" s="1" t="s">
        <v>673</v>
      </c>
      <c r="B293" t="s">
        <v>662</v>
      </c>
      <c r="C293" t="s">
        <v>13</v>
      </c>
      <c r="D293" t="s">
        <v>70</v>
      </c>
      <c r="E293">
        <v>3010</v>
      </c>
      <c r="F293" t="s">
        <v>556</v>
      </c>
      <c r="G293" t="s">
        <v>557</v>
      </c>
      <c r="H293">
        <v>0</v>
      </c>
      <c r="I293">
        <v>0.45</v>
      </c>
      <c r="K293">
        <v>150</v>
      </c>
      <c r="L293">
        <v>55</v>
      </c>
      <c r="Q293">
        <v>0</v>
      </c>
      <c r="S293">
        <v>0</v>
      </c>
      <c r="U293">
        <v>10</v>
      </c>
      <c r="AD293">
        <v>10</v>
      </c>
      <c r="AE293">
        <v>0</v>
      </c>
      <c r="AJ293">
        <v>80</v>
      </c>
    </row>
    <row r="294" spans="1:78" x14ac:dyDescent="0.35">
      <c r="A294" s="1" t="s">
        <v>674</v>
      </c>
      <c r="B294" t="s">
        <v>662</v>
      </c>
      <c r="C294" t="s">
        <v>13</v>
      </c>
      <c r="D294" t="s">
        <v>70</v>
      </c>
      <c r="E294">
        <v>3010</v>
      </c>
      <c r="F294" t="s">
        <v>556</v>
      </c>
      <c r="G294" t="s">
        <v>557</v>
      </c>
      <c r="H294">
        <v>0</v>
      </c>
      <c r="I294">
        <v>0.45</v>
      </c>
      <c r="K294">
        <v>92</v>
      </c>
      <c r="L294">
        <v>28</v>
      </c>
      <c r="Q294">
        <v>10</v>
      </c>
      <c r="S294">
        <v>0</v>
      </c>
      <c r="U294">
        <v>0</v>
      </c>
      <c r="AD294">
        <v>0</v>
      </c>
      <c r="AE294">
        <v>0</v>
      </c>
      <c r="AJ294">
        <v>100</v>
      </c>
    </row>
    <row r="295" spans="1:78" x14ac:dyDescent="0.35">
      <c r="A295" s="1" t="s">
        <v>675</v>
      </c>
      <c r="B295" t="s">
        <v>662</v>
      </c>
      <c r="C295" t="s">
        <v>13</v>
      </c>
      <c r="D295" t="s">
        <v>70</v>
      </c>
      <c r="E295">
        <v>3010</v>
      </c>
      <c r="F295" t="s">
        <v>556</v>
      </c>
      <c r="G295" t="s">
        <v>557</v>
      </c>
      <c r="H295">
        <v>0</v>
      </c>
      <c r="I295">
        <v>0.45</v>
      </c>
      <c r="K295">
        <v>102</v>
      </c>
      <c r="L295">
        <v>42</v>
      </c>
      <c r="Q295">
        <v>0</v>
      </c>
      <c r="S295">
        <v>10</v>
      </c>
      <c r="U295">
        <v>10</v>
      </c>
      <c r="AD295">
        <v>10</v>
      </c>
      <c r="AE295">
        <v>10</v>
      </c>
      <c r="AJ295">
        <v>50</v>
      </c>
    </row>
    <row r="296" spans="1:78" x14ac:dyDescent="0.35">
      <c r="A296" s="1" t="s">
        <v>676</v>
      </c>
      <c r="B296" t="s">
        <v>662</v>
      </c>
      <c r="C296" t="s">
        <v>13</v>
      </c>
      <c r="D296" t="s">
        <v>70</v>
      </c>
      <c r="E296">
        <v>3010</v>
      </c>
      <c r="F296" t="s">
        <v>556</v>
      </c>
      <c r="G296" t="s">
        <v>557</v>
      </c>
      <c r="H296">
        <v>0</v>
      </c>
      <c r="I296">
        <v>0.45</v>
      </c>
      <c r="K296">
        <v>101</v>
      </c>
      <c r="L296">
        <v>44</v>
      </c>
      <c r="Q296">
        <v>0</v>
      </c>
      <c r="S296">
        <v>0</v>
      </c>
      <c r="U296">
        <v>0</v>
      </c>
      <c r="AD296">
        <v>0</v>
      </c>
      <c r="AE296">
        <v>0</v>
      </c>
      <c r="AJ296">
        <v>100</v>
      </c>
    </row>
    <row r="297" spans="1:78" x14ac:dyDescent="0.35">
      <c r="A297" s="1" t="s">
        <v>677</v>
      </c>
      <c r="B297" t="s">
        <v>662</v>
      </c>
      <c r="C297" t="s">
        <v>13</v>
      </c>
      <c r="D297" t="s">
        <v>70</v>
      </c>
      <c r="E297">
        <v>3010</v>
      </c>
      <c r="F297" t="s">
        <v>556</v>
      </c>
      <c r="G297" t="s">
        <v>557</v>
      </c>
      <c r="H297">
        <v>0</v>
      </c>
      <c r="I297">
        <v>0.45</v>
      </c>
      <c r="K297">
        <v>153</v>
      </c>
      <c r="L297">
        <v>64</v>
      </c>
      <c r="Q297">
        <v>6</v>
      </c>
      <c r="S297">
        <v>0</v>
      </c>
      <c r="U297">
        <v>0</v>
      </c>
      <c r="AD297">
        <v>0</v>
      </c>
      <c r="AE297">
        <v>0</v>
      </c>
      <c r="AJ297">
        <v>100</v>
      </c>
    </row>
    <row r="298" spans="1:78" x14ac:dyDescent="0.35">
      <c r="A298" s="1" t="s">
        <v>678</v>
      </c>
      <c r="B298" t="s">
        <v>662</v>
      </c>
      <c r="C298" t="s">
        <v>13</v>
      </c>
      <c r="D298" t="s">
        <v>70</v>
      </c>
      <c r="E298">
        <v>3010</v>
      </c>
      <c r="F298" t="s">
        <v>556</v>
      </c>
      <c r="G298" t="s">
        <v>557</v>
      </c>
      <c r="H298">
        <v>0</v>
      </c>
      <c r="I298">
        <v>0.45</v>
      </c>
      <c r="K298">
        <v>120</v>
      </c>
      <c r="L298">
        <v>45</v>
      </c>
      <c r="Q298">
        <v>6</v>
      </c>
      <c r="S298">
        <v>3</v>
      </c>
      <c r="U298">
        <v>4</v>
      </c>
      <c r="AD298">
        <v>2</v>
      </c>
      <c r="AE298">
        <v>3</v>
      </c>
      <c r="AJ298">
        <v>80</v>
      </c>
    </row>
    <row r="299" spans="1:78" x14ac:dyDescent="0.35">
      <c r="A299" s="1" t="s">
        <v>679</v>
      </c>
      <c r="B299" t="s">
        <v>662</v>
      </c>
      <c r="C299" t="s">
        <v>13</v>
      </c>
      <c r="D299" t="s">
        <v>70</v>
      </c>
      <c r="E299">
        <v>3010</v>
      </c>
      <c r="F299" t="s">
        <v>556</v>
      </c>
      <c r="G299" t="s">
        <v>557</v>
      </c>
      <c r="H299">
        <v>0</v>
      </c>
      <c r="I299">
        <v>0.45</v>
      </c>
      <c r="K299">
        <v>108</v>
      </c>
      <c r="L299">
        <v>51</v>
      </c>
      <c r="Q299">
        <v>16</v>
      </c>
      <c r="S299">
        <v>6</v>
      </c>
      <c r="U299">
        <v>6</v>
      </c>
      <c r="AD299">
        <v>0</v>
      </c>
      <c r="AE299">
        <v>4</v>
      </c>
      <c r="AJ299">
        <v>78</v>
      </c>
    </row>
    <row r="300" spans="1:78" x14ac:dyDescent="0.35">
      <c r="A300" s="1" t="s">
        <v>680</v>
      </c>
      <c r="B300" t="s">
        <v>662</v>
      </c>
      <c r="C300" t="s">
        <v>13</v>
      </c>
      <c r="D300" t="s">
        <v>70</v>
      </c>
      <c r="E300">
        <v>3010</v>
      </c>
      <c r="F300" t="s">
        <v>556</v>
      </c>
      <c r="G300" t="s">
        <v>557</v>
      </c>
      <c r="H300">
        <v>0</v>
      </c>
      <c r="I300">
        <v>0.45</v>
      </c>
      <c r="K300">
        <v>161</v>
      </c>
      <c r="L300">
        <v>39</v>
      </c>
      <c r="Q300">
        <v>7</v>
      </c>
      <c r="S300">
        <v>2</v>
      </c>
      <c r="U300">
        <v>2</v>
      </c>
      <c r="AD300">
        <v>0</v>
      </c>
      <c r="AE300">
        <v>0</v>
      </c>
      <c r="AJ300">
        <v>80</v>
      </c>
    </row>
    <row r="301" spans="1:78" x14ac:dyDescent="0.35">
      <c r="A301" s="1" t="s">
        <v>663</v>
      </c>
      <c r="B301" t="s">
        <v>662</v>
      </c>
      <c r="C301" t="s">
        <v>13</v>
      </c>
      <c r="D301" t="s">
        <v>70</v>
      </c>
      <c r="E301">
        <v>3010</v>
      </c>
      <c r="F301" t="s">
        <v>556</v>
      </c>
      <c r="G301" t="s">
        <v>557</v>
      </c>
      <c r="H301">
        <v>0</v>
      </c>
      <c r="I301">
        <v>0.45</v>
      </c>
      <c r="K301">
        <v>693</v>
      </c>
    </row>
    <row r="302" spans="1:78" x14ac:dyDescent="0.35">
      <c r="A302" s="1" t="s">
        <v>681</v>
      </c>
      <c r="B302" t="s">
        <v>662</v>
      </c>
      <c r="C302" t="s">
        <v>13</v>
      </c>
      <c r="D302" t="s">
        <v>70</v>
      </c>
      <c r="E302">
        <v>3010</v>
      </c>
      <c r="F302" t="s">
        <v>556</v>
      </c>
      <c r="G302" t="s">
        <v>557</v>
      </c>
      <c r="H302">
        <v>0</v>
      </c>
      <c r="I302">
        <v>0.45</v>
      </c>
      <c r="K302">
        <v>184</v>
      </c>
      <c r="L302">
        <v>36</v>
      </c>
      <c r="Q302">
        <v>6</v>
      </c>
      <c r="S302">
        <v>3</v>
      </c>
      <c r="U302">
        <v>2</v>
      </c>
      <c r="AD302">
        <v>0</v>
      </c>
      <c r="AE302">
        <v>0</v>
      </c>
      <c r="AJ302">
        <v>88</v>
      </c>
    </row>
    <row r="303" spans="1:78" x14ac:dyDescent="0.35">
      <c r="A303" s="1" t="s">
        <v>682</v>
      </c>
      <c r="B303" t="s">
        <v>662</v>
      </c>
      <c r="C303" t="s">
        <v>13</v>
      </c>
      <c r="D303" t="s">
        <v>70</v>
      </c>
      <c r="E303">
        <v>3010</v>
      </c>
      <c r="F303" t="s">
        <v>556</v>
      </c>
      <c r="G303" t="s">
        <v>557</v>
      </c>
      <c r="H303">
        <v>0</v>
      </c>
      <c r="I303">
        <v>0.45</v>
      </c>
      <c r="K303">
        <v>790</v>
      </c>
      <c r="Q303">
        <v>8</v>
      </c>
      <c r="S303">
        <v>0</v>
      </c>
      <c r="U303">
        <v>8</v>
      </c>
      <c r="AD303">
        <v>0</v>
      </c>
      <c r="AE303">
        <v>2</v>
      </c>
      <c r="AJ303">
        <v>84</v>
      </c>
    </row>
    <row r="304" spans="1:78" x14ac:dyDescent="0.35">
      <c r="A304" s="1" t="s">
        <v>683</v>
      </c>
      <c r="B304" t="s">
        <v>662</v>
      </c>
      <c r="C304" t="s">
        <v>13</v>
      </c>
      <c r="D304" t="s">
        <v>70</v>
      </c>
      <c r="E304">
        <v>3010</v>
      </c>
      <c r="F304" t="s">
        <v>556</v>
      </c>
      <c r="G304" t="s">
        <v>557</v>
      </c>
      <c r="H304">
        <v>0</v>
      </c>
      <c r="I304">
        <v>0.45</v>
      </c>
      <c r="K304">
        <v>804</v>
      </c>
      <c r="Q304">
        <v>14</v>
      </c>
      <c r="S304">
        <v>4</v>
      </c>
      <c r="U304">
        <v>6</v>
      </c>
      <c r="AD304">
        <v>3</v>
      </c>
      <c r="AE304">
        <v>4</v>
      </c>
      <c r="AJ304">
        <v>75</v>
      </c>
    </row>
    <row r="305" spans="1:36" x14ac:dyDescent="0.35">
      <c r="A305" s="1" t="s">
        <v>684</v>
      </c>
      <c r="B305" t="s">
        <v>662</v>
      </c>
      <c r="C305" t="s">
        <v>13</v>
      </c>
      <c r="D305" t="s">
        <v>70</v>
      </c>
      <c r="E305">
        <v>3010</v>
      </c>
      <c r="F305" t="s">
        <v>556</v>
      </c>
      <c r="G305" t="s">
        <v>557</v>
      </c>
      <c r="H305">
        <v>0</v>
      </c>
      <c r="I305">
        <v>0.45</v>
      </c>
      <c r="K305">
        <v>611</v>
      </c>
      <c r="L305">
        <v>108</v>
      </c>
      <c r="Q305">
        <v>13</v>
      </c>
      <c r="S305">
        <v>15</v>
      </c>
      <c r="U305">
        <v>22</v>
      </c>
      <c r="AD305">
        <v>7</v>
      </c>
      <c r="AE305">
        <v>6</v>
      </c>
      <c r="AJ305">
        <v>36</v>
      </c>
    </row>
    <row r="306" spans="1:36" x14ac:dyDescent="0.35">
      <c r="A306" s="1" t="s">
        <v>685</v>
      </c>
      <c r="B306" t="s">
        <v>662</v>
      </c>
      <c r="C306" t="s">
        <v>13</v>
      </c>
      <c r="D306" t="s">
        <v>70</v>
      </c>
      <c r="E306">
        <v>3010</v>
      </c>
      <c r="F306" t="s">
        <v>556</v>
      </c>
      <c r="G306" t="s">
        <v>557</v>
      </c>
      <c r="H306">
        <v>2</v>
      </c>
      <c r="I306">
        <v>0.45</v>
      </c>
      <c r="K306">
        <v>701</v>
      </c>
      <c r="L306">
        <v>46</v>
      </c>
      <c r="Q306">
        <v>16</v>
      </c>
      <c r="S306">
        <v>24</v>
      </c>
      <c r="U306">
        <v>13</v>
      </c>
      <c r="AD306">
        <v>11</v>
      </c>
      <c r="AE306">
        <v>11</v>
      </c>
      <c r="AJ306">
        <v>28</v>
      </c>
    </row>
    <row r="307" spans="1:36" x14ac:dyDescent="0.35">
      <c r="A307" s="1" t="s">
        <v>686</v>
      </c>
      <c r="B307" t="s">
        <v>662</v>
      </c>
      <c r="C307" t="s">
        <v>13</v>
      </c>
      <c r="D307" t="s">
        <v>70</v>
      </c>
      <c r="E307">
        <v>3010</v>
      </c>
      <c r="F307" t="s">
        <v>556</v>
      </c>
      <c r="G307" t="s">
        <v>557</v>
      </c>
      <c r="H307">
        <v>2</v>
      </c>
      <c r="I307">
        <v>0.45</v>
      </c>
      <c r="K307">
        <v>1527</v>
      </c>
      <c r="Q307">
        <v>21</v>
      </c>
      <c r="S307">
        <v>13</v>
      </c>
      <c r="U307">
        <v>19</v>
      </c>
      <c r="AD307">
        <v>11</v>
      </c>
      <c r="AE307">
        <v>15</v>
      </c>
      <c r="AJ307">
        <v>25</v>
      </c>
    </row>
    <row r="308" spans="1:36" x14ac:dyDescent="0.35">
      <c r="A308" s="1" t="s">
        <v>687</v>
      </c>
      <c r="B308" t="s">
        <v>662</v>
      </c>
      <c r="C308" t="s">
        <v>13</v>
      </c>
      <c r="D308" t="s">
        <v>70</v>
      </c>
      <c r="E308">
        <v>3010</v>
      </c>
      <c r="F308" t="s">
        <v>556</v>
      </c>
      <c r="G308" t="s">
        <v>557</v>
      </c>
      <c r="H308">
        <v>2</v>
      </c>
      <c r="I308">
        <v>0.45</v>
      </c>
      <c r="K308">
        <v>1940</v>
      </c>
      <c r="L308">
        <v>110</v>
      </c>
      <c r="Q308">
        <v>22</v>
      </c>
      <c r="S308">
        <v>17</v>
      </c>
      <c r="U308">
        <v>21</v>
      </c>
      <c r="AD308">
        <v>8</v>
      </c>
      <c r="AE308">
        <v>13</v>
      </c>
      <c r="AJ308">
        <v>20</v>
      </c>
    </row>
    <row r="309" spans="1:36" x14ac:dyDescent="0.35">
      <c r="A309" s="1" t="s">
        <v>688</v>
      </c>
      <c r="B309" t="s">
        <v>662</v>
      </c>
      <c r="C309" t="s">
        <v>13</v>
      </c>
      <c r="D309" t="s">
        <v>70</v>
      </c>
      <c r="E309">
        <v>3010</v>
      </c>
      <c r="F309" t="s">
        <v>556</v>
      </c>
      <c r="G309" t="s">
        <v>557</v>
      </c>
      <c r="H309">
        <v>2</v>
      </c>
      <c r="I309">
        <v>0.45</v>
      </c>
      <c r="K309">
        <v>1324</v>
      </c>
      <c r="L309">
        <v>32</v>
      </c>
      <c r="Q309">
        <v>22</v>
      </c>
      <c r="S309">
        <v>23</v>
      </c>
      <c r="U309">
        <v>29</v>
      </c>
      <c r="AD309">
        <v>6</v>
      </c>
      <c r="AE309">
        <v>11</v>
      </c>
      <c r="AJ309">
        <v>9</v>
      </c>
    </row>
    <row r="310" spans="1:36" x14ac:dyDescent="0.35">
      <c r="A310" s="1" t="s">
        <v>689</v>
      </c>
      <c r="B310" t="s">
        <v>662</v>
      </c>
      <c r="C310" t="s">
        <v>13</v>
      </c>
      <c r="D310" t="s">
        <v>70</v>
      </c>
      <c r="E310">
        <v>3010</v>
      </c>
      <c r="F310" t="s">
        <v>556</v>
      </c>
      <c r="G310" t="s">
        <v>557</v>
      </c>
      <c r="H310">
        <v>2</v>
      </c>
      <c r="I310">
        <v>0.45</v>
      </c>
      <c r="K310">
        <v>1000</v>
      </c>
      <c r="L310">
        <v>21</v>
      </c>
      <c r="Q310">
        <v>23</v>
      </c>
      <c r="S310">
        <v>24</v>
      </c>
      <c r="U310">
        <v>28</v>
      </c>
      <c r="AD310">
        <v>8</v>
      </c>
      <c r="AE310">
        <v>10</v>
      </c>
      <c r="AJ310">
        <v>8</v>
      </c>
    </row>
    <row r="311" spans="1:36" x14ac:dyDescent="0.35">
      <c r="A311" s="1" t="s">
        <v>690</v>
      </c>
      <c r="B311" t="s">
        <v>662</v>
      </c>
      <c r="C311" t="s">
        <v>13</v>
      </c>
      <c r="D311" t="s">
        <v>70</v>
      </c>
      <c r="E311">
        <v>3010</v>
      </c>
      <c r="F311" t="s">
        <v>556</v>
      </c>
      <c r="G311" t="s">
        <v>557</v>
      </c>
      <c r="H311">
        <v>2</v>
      </c>
      <c r="I311">
        <v>0.45</v>
      </c>
      <c r="K311">
        <v>999</v>
      </c>
      <c r="L311">
        <v>57</v>
      </c>
      <c r="Q311">
        <v>21</v>
      </c>
      <c r="S311">
        <v>25</v>
      </c>
      <c r="U311">
        <v>27</v>
      </c>
      <c r="AD311">
        <v>8</v>
      </c>
      <c r="AE311">
        <v>10</v>
      </c>
      <c r="AJ311">
        <v>7</v>
      </c>
    </row>
    <row r="312" spans="1:36" x14ac:dyDescent="0.35">
      <c r="A312" s="1" t="s">
        <v>664</v>
      </c>
      <c r="B312" t="s">
        <v>662</v>
      </c>
      <c r="C312" t="s">
        <v>13</v>
      </c>
      <c r="D312" t="s">
        <v>70</v>
      </c>
      <c r="E312">
        <v>3010</v>
      </c>
      <c r="F312" t="s">
        <v>556</v>
      </c>
      <c r="G312" t="s">
        <v>557</v>
      </c>
      <c r="H312">
        <v>0</v>
      </c>
      <c r="I312">
        <v>0.45</v>
      </c>
      <c r="K312">
        <v>968</v>
      </c>
    </row>
    <row r="313" spans="1:36" x14ac:dyDescent="0.35">
      <c r="A313" s="1" t="s">
        <v>691</v>
      </c>
      <c r="B313" t="s">
        <v>662</v>
      </c>
      <c r="C313" t="s">
        <v>13</v>
      </c>
      <c r="D313" t="s">
        <v>70</v>
      </c>
      <c r="E313">
        <v>3010</v>
      </c>
      <c r="F313" t="s">
        <v>556</v>
      </c>
      <c r="G313" t="s">
        <v>557</v>
      </c>
      <c r="H313">
        <v>0</v>
      </c>
      <c r="I313">
        <v>0.45</v>
      </c>
      <c r="K313">
        <v>489</v>
      </c>
      <c r="L313">
        <v>11</v>
      </c>
      <c r="Q313">
        <v>21</v>
      </c>
      <c r="S313">
        <v>13</v>
      </c>
      <c r="U313">
        <v>15</v>
      </c>
      <c r="AD313">
        <v>9</v>
      </c>
      <c r="AE313">
        <v>12</v>
      </c>
      <c r="AJ313">
        <v>30</v>
      </c>
    </row>
    <row r="314" spans="1:36" x14ac:dyDescent="0.35">
      <c r="A314" s="1" t="s">
        <v>692</v>
      </c>
      <c r="B314" t="s">
        <v>662</v>
      </c>
      <c r="C314" t="s">
        <v>13</v>
      </c>
      <c r="D314" t="s">
        <v>70</v>
      </c>
      <c r="E314">
        <v>3010</v>
      </c>
      <c r="F314" t="s">
        <v>556</v>
      </c>
      <c r="G314" t="s">
        <v>557</v>
      </c>
      <c r="H314">
        <v>2</v>
      </c>
      <c r="I314">
        <v>0.45</v>
      </c>
      <c r="K314">
        <v>1276</v>
      </c>
      <c r="L314">
        <v>59</v>
      </c>
      <c r="Q314">
        <v>33</v>
      </c>
      <c r="S314">
        <v>23</v>
      </c>
      <c r="U314">
        <v>23</v>
      </c>
      <c r="AD314">
        <v>11</v>
      </c>
      <c r="AE314">
        <v>8</v>
      </c>
      <c r="AJ314">
        <v>15</v>
      </c>
    </row>
    <row r="315" spans="1:36" x14ac:dyDescent="0.35">
      <c r="A315" s="1" t="s">
        <v>693</v>
      </c>
      <c r="B315" t="s">
        <v>662</v>
      </c>
      <c r="C315" t="s">
        <v>13</v>
      </c>
      <c r="D315" t="s">
        <v>70</v>
      </c>
      <c r="E315">
        <v>3010</v>
      </c>
      <c r="F315" t="s">
        <v>556</v>
      </c>
      <c r="G315" t="s">
        <v>557</v>
      </c>
      <c r="H315">
        <v>0</v>
      </c>
      <c r="I315">
        <v>0.45</v>
      </c>
      <c r="K315">
        <v>534</v>
      </c>
      <c r="L315">
        <v>20</v>
      </c>
      <c r="Q315">
        <v>23</v>
      </c>
      <c r="S315">
        <v>17</v>
      </c>
      <c r="U315">
        <v>15</v>
      </c>
      <c r="AD315">
        <v>11</v>
      </c>
      <c r="AE315">
        <v>15</v>
      </c>
      <c r="AJ315">
        <v>8</v>
      </c>
    </row>
    <row r="316" spans="1:36" x14ac:dyDescent="0.35">
      <c r="A316" s="1" t="s">
        <v>694</v>
      </c>
      <c r="B316" t="s">
        <v>662</v>
      </c>
      <c r="C316" t="s">
        <v>13</v>
      </c>
      <c r="D316" t="s">
        <v>70</v>
      </c>
      <c r="E316">
        <v>3010</v>
      </c>
      <c r="F316" t="s">
        <v>556</v>
      </c>
      <c r="G316" t="s">
        <v>557</v>
      </c>
      <c r="H316">
        <v>0</v>
      </c>
      <c r="I316">
        <v>0.45</v>
      </c>
      <c r="K316">
        <v>773</v>
      </c>
      <c r="L316">
        <v>37</v>
      </c>
      <c r="Q316">
        <v>29</v>
      </c>
      <c r="S316">
        <v>20</v>
      </c>
      <c r="U316">
        <v>22</v>
      </c>
      <c r="AD316">
        <v>9</v>
      </c>
      <c r="AE316">
        <v>11</v>
      </c>
      <c r="AJ316">
        <v>16</v>
      </c>
    </row>
    <row r="317" spans="1:36" x14ac:dyDescent="0.35">
      <c r="A317" s="1" t="s">
        <v>695</v>
      </c>
      <c r="B317" t="s">
        <v>662</v>
      </c>
      <c r="C317" t="s">
        <v>13</v>
      </c>
      <c r="D317" t="s">
        <v>70</v>
      </c>
      <c r="E317">
        <v>3010</v>
      </c>
      <c r="F317" t="s">
        <v>556</v>
      </c>
      <c r="G317" t="s">
        <v>557</v>
      </c>
      <c r="H317">
        <v>0</v>
      </c>
      <c r="I317">
        <v>0.45</v>
      </c>
      <c r="K317">
        <v>499</v>
      </c>
      <c r="L317">
        <v>17</v>
      </c>
      <c r="Q317">
        <v>17</v>
      </c>
      <c r="S317">
        <v>22</v>
      </c>
      <c r="U317">
        <v>23</v>
      </c>
      <c r="AD317">
        <v>8</v>
      </c>
      <c r="AE317">
        <v>11</v>
      </c>
      <c r="AJ317">
        <v>7</v>
      </c>
    </row>
    <row r="318" spans="1:36" x14ac:dyDescent="0.35">
      <c r="A318" s="1" t="s">
        <v>696</v>
      </c>
      <c r="B318" t="s">
        <v>662</v>
      </c>
      <c r="C318" t="s">
        <v>13</v>
      </c>
      <c r="D318" t="s">
        <v>70</v>
      </c>
      <c r="E318">
        <v>3010</v>
      </c>
      <c r="F318" t="s">
        <v>556</v>
      </c>
      <c r="G318" t="s">
        <v>557</v>
      </c>
      <c r="H318">
        <v>0</v>
      </c>
      <c r="I318">
        <v>0.45</v>
      </c>
      <c r="K318">
        <v>212</v>
      </c>
      <c r="Q318">
        <v>16</v>
      </c>
      <c r="S318">
        <v>25</v>
      </c>
      <c r="U318">
        <v>19</v>
      </c>
      <c r="AD318">
        <v>0</v>
      </c>
      <c r="AE318">
        <v>8</v>
      </c>
      <c r="AJ318">
        <v>31</v>
      </c>
    </row>
    <row r="319" spans="1:36" x14ac:dyDescent="0.35">
      <c r="A319" s="1" t="s">
        <v>697</v>
      </c>
      <c r="B319" t="s">
        <v>662</v>
      </c>
      <c r="C319" t="s">
        <v>13</v>
      </c>
      <c r="D319" t="s">
        <v>70</v>
      </c>
      <c r="E319">
        <v>3010</v>
      </c>
      <c r="F319" t="s">
        <v>556</v>
      </c>
      <c r="G319" t="s">
        <v>557</v>
      </c>
      <c r="H319">
        <v>0</v>
      </c>
      <c r="I319">
        <v>0.45</v>
      </c>
      <c r="K319">
        <v>144</v>
      </c>
      <c r="L319">
        <v>3</v>
      </c>
      <c r="Q319">
        <v>27</v>
      </c>
      <c r="S319">
        <v>4</v>
      </c>
      <c r="U319">
        <v>4</v>
      </c>
      <c r="AD319">
        <v>0</v>
      </c>
      <c r="AE319">
        <v>0</v>
      </c>
      <c r="AJ319">
        <v>76</v>
      </c>
    </row>
    <row r="320" spans="1:36" x14ac:dyDescent="0.35">
      <c r="A320" s="1" t="s">
        <v>698</v>
      </c>
      <c r="B320" t="s">
        <v>662</v>
      </c>
      <c r="C320" t="s">
        <v>13</v>
      </c>
      <c r="D320" t="s">
        <v>70</v>
      </c>
      <c r="E320">
        <v>3010</v>
      </c>
      <c r="F320" t="s">
        <v>556</v>
      </c>
      <c r="G320" t="s">
        <v>557</v>
      </c>
      <c r="H320">
        <v>0</v>
      </c>
      <c r="I320">
        <v>0.45</v>
      </c>
      <c r="K320">
        <v>185</v>
      </c>
      <c r="Q320">
        <v>8</v>
      </c>
      <c r="S320">
        <v>12</v>
      </c>
      <c r="U320">
        <v>40</v>
      </c>
      <c r="AD320">
        <v>0</v>
      </c>
      <c r="AE320">
        <v>11</v>
      </c>
      <c r="AJ320">
        <v>10</v>
      </c>
    </row>
    <row r="321" spans="1:36" x14ac:dyDescent="0.35">
      <c r="A321" s="1" t="s">
        <v>699</v>
      </c>
      <c r="B321" t="s">
        <v>662</v>
      </c>
      <c r="C321" t="s">
        <v>13</v>
      </c>
      <c r="D321" t="s">
        <v>70</v>
      </c>
      <c r="E321">
        <v>3010</v>
      </c>
      <c r="F321" t="s">
        <v>556</v>
      </c>
      <c r="G321" t="s">
        <v>557</v>
      </c>
      <c r="H321">
        <v>0</v>
      </c>
      <c r="I321">
        <v>0.45</v>
      </c>
      <c r="K321">
        <v>104</v>
      </c>
      <c r="L321">
        <v>32</v>
      </c>
      <c r="Q321">
        <v>13</v>
      </c>
      <c r="S321">
        <v>6</v>
      </c>
      <c r="U321">
        <v>5</v>
      </c>
      <c r="AD321">
        <v>0</v>
      </c>
      <c r="AE321">
        <v>0</v>
      </c>
      <c r="AJ321">
        <v>81</v>
      </c>
    </row>
    <row r="322" spans="1:36" x14ac:dyDescent="0.35">
      <c r="A322" s="1" t="s">
        <v>700</v>
      </c>
      <c r="B322" t="s">
        <v>662</v>
      </c>
      <c r="C322" t="s">
        <v>13</v>
      </c>
      <c r="D322" t="s">
        <v>70</v>
      </c>
      <c r="E322">
        <v>3010</v>
      </c>
      <c r="F322" t="s">
        <v>556</v>
      </c>
      <c r="G322" t="s">
        <v>557</v>
      </c>
      <c r="H322">
        <v>0</v>
      </c>
      <c r="I322">
        <v>0.45</v>
      </c>
      <c r="K322">
        <v>205</v>
      </c>
      <c r="L322">
        <v>43</v>
      </c>
      <c r="Q322">
        <v>6</v>
      </c>
      <c r="S322">
        <v>14</v>
      </c>
      <c r="U322">
        <v>10</v>
      </c>
      <c r="AD322">
        <v>6</v>
      </c>
      <c r="AE322">
        <v>5</v>
      </c>
      <c r="AJ322">
        <v>51</v>
      </c>
    </row>
    <row r="323" spans="1:36" x14ac:dyDescent="0.35">
      <c r="A323" s="1" t="s">
        <v>665</v>
      </c>
      <c r="B323" t="s">
        <v>662</v>
      </c>
      <c r="C323" t="s">
        <v>13</v>
      </c>
      <c r="D323" t="s">
        <v>70</v>
      </c>
      <c r="E323">
        <v>3010</v>
      </c>
      <c r="F323" t="s">
        <v>556</v>
      </c>
      <c r="G323" t="s">
        <v>557</v>
      </c>
      <c r="H323">
        <v>0</v>
      </c>
      <c r="I323">
        <v>0.45</v>
      </c>
      <c r="K323">
        <v>930</v>
      </c>
      <c r="L323">
        <v>37</v>
      </c>
      <c r="Q323">
        <v>30</v>
      </c>
    </row>
    <row r="324" spans="1:36" x14ac:dyDescent="0.35">
      <c r="A324" s="1" t="s">
        <v>701</v>
      </c>
      <c r="B324" t="s">
        <v>662</v>
      </c>
      <c r="C324" t="s">
        <v>13</v>
      </c>
      <c r="D324" t="s">
        <v>70</v>
      </c>
      <c r="E324">
        <v>3010</v>
      </c>
      <c r="F324" t="s">
        <v>556</v>
      </c>
      <c r="G324" t="s">
        <v>557</v>
      </c>
      <c r="H324">
        <v>0</v>
      </c>
      <c r="I324">
        <v>0.45</v>
      </c>
      <c r="K324">
        <v>151</v>
      </c>
      <c r="L324">
        <v>46</v>
      </c>
      <c r="Q324">
        <v>8</v>
      </c>
      <c r="S324">
        <v>4</v>
      </c>
      <c r="U324">
        <v>4</v>
      </c>
      <c r="AD324">
        <v>0</v>
      </c>
      <c r="AE324">
        <v>4</v>
      </c>
      <c r="AJ324">
        <v>82</v>
      </c>
    </row>
    <row r="325" spans="1:36" x14ac:dyDescent="0.35">
      <c r="A325" s="1" t="s">
        <v>702</v>
      </c>
      <c r="B325" t="s">
        <v>662</v>
      </c>
      <c r="C325" t="s">
        <v>13</v>
      </c>
      <c r="D325" t="s">
        <v>70</v>
      </c>
      <c r="E325">
        <v>3010</v>
      </c>
      <c r="F325" t="s">
        <v>556</v>
      </c>
      <c r="G325" t="s">
        <v>557</v>
      </c>
      <c r="H325">
        <v>0</v>
      </c>
      <c r="I325">
        <v>0.45</v>
      </c>
      <c r="K325">
        <v>93</v>
      </c>
      <c r="L325">
        <v>29</v>
      </c>
      <c r="Q325">
        <v>15</v>
      </c>
      <c r="S325">
        <v>3</v>
      </c>
      <c r="U325">
        <v>3</v>
      </c>
      <c r="AD325">
        <v>0</v>
      </c>
      <c r="AE325">
        <v>0</v>
      </c>
      <c r="AJ325">
        <v>86</v>
      </c>
    </row>
    <row r="326" spans="1:36" x14ac:dyDescent="0.35">
      <c r="A326" s="1" t="s">
        <v>703</v>
      </c>
      <c r="B326" t="s">
        <v>662</v>
      </c>
      <c r="C326" t="s">
        <v>13</v>
      </c>
      <c r="D326" t="s">
        <v>70</v>
      </c>
      <c r="E326">
        <v>3010</v>
      </c>
      <c r="F326" t="s">
        <v>556</v>
      </c>
      <c r="G326" t="s">
        <v>557</v>
      </c>
      <c r="H326">
        <v>0</v>
      </c>
      <c r="I326">
        <v>0.45</v>
      </c>
      <c r="K326">
        <v>109</v>
      </c>
      <c r="L326">
        <v>47</v>
      </c>
      <c r="Q326">
        <v>12</v>
      </c>
      <c r="S326">
        <v>11</v>
      </c>
      <c r="U326">
        <v>5</v>
      </c>
      <c r="AD326">
        <v>0</v>
      </c>
      <c r="AE326">
        <v>0</v>
      </c>
      <c r="AJ326">
        <v>69</v>
      </c>
    </row>
    <row r="327" spans="1:36" x14ac:dyDescent="0.35">
      <c r="A327" s="1" t="s">
        <v>704</v>
      </c>
      <c r="B327" t="s">
        <v>662</v>
      </c>
      <c r="C327" t="s">
        <v>13</v>
      </c>
      <c r="D327" t="s">
        <v>70</v>
      </c>
      <c r="E327">
        <v>3010</v>
      </c>
      <c r="F327" t="s">
        <v>556</v>
      </c>
      <c r="G327" t="s">
        <v>557</v>
      </c>
      <c r="H327">
        <v>0</v>
      </c>
      <c r="I327">
        <v>0.45</v>
      </c>
      <c r="K327">
        <v>83</v>
      </c>
      <c r="L327">
        <v>12</v>
      </c>
      <c r="Q327">
        <v>28</v>
      </c>
      <c r="S327">
        <v>9</v>
      </c>
      <c r="U327">
        <v>5</v>
      </c>
      <c r="AD327">
        <v>0</v>
      </c>
      <c r="AE327">
        <v>5</v>
      </c>
      <c r="AJ327">
        <v>69</v>
      </c>
    </row>
    <row r="328" spans="1:36" x14ac:dyDescent="0.35">
      <c r="A328" s="1" t="s">
        <v>705</v>
      </c>
      <c r="B328" t="s">
        <v>662</v>
      </c>
      <c r="C328" t="s">
        <v>13</v>
      </c>
      <c r="D328" t="s">
        <v>70</v>
      </c>
      <c r="E328">
        <v>3010</v>
      </c>
      <c r="F328" t="s">
        <v>556</v>
      </c>
      <c r="G328" t="s">
        <v>557</v>
      </c>
      <c r="H328">
        <v>0</v>
      </c>
      <c r="I328">
        <v>0.45</v>
      </c>
      <c r="K328">
        <v>105</v>
      </c>
      <c r="L328">
        <v>31</v>
      </c>
      <c r="Q328">
        <v>5</v>
      </c>
      <c r="S328">
        <v>15</v>
      </c>
      <c r="U328">
        <v>18</v>
      </c>
      <c r="AD328">
        <v>0</v>
      </c>
      <c r="AE328">
        <v>0</v>
      </c>
      <c r="AJ328">
        <v>40</v>
      </c>
    </row>
    <row r="329" spans="1:36" x14ac:dyDescent="0.35">
      <c r="A329" s="1" t="s">
        <v>706</v>
      </c>
      <c r="B329" t="s">
        <v>662</v>
      </c>
      <c r="C329" t="s">
        <v>13</v>
      </c>
      <c r="D329" t="s">
        <v>70</v>
      </c>
      <c r="E329">
        <v>3010</v>
      </c>
      <c r="F329" t="s">
        <v>556</v>
      </c>
      <c r="G329" t="s">
        <v>557</v>
      </c>
      <c r="H329">
        <v>0</v>
      </c>
      <c r="I329">
        <v>0.45</v>
      </c>
      <c r="K329">
        <v>216</v>
      </c>
      <c r="L329">
        <v>25</v>
      </c>
      <c r="Q329">
        <v>0</v>
      </c>
      <c r="S329">
        <v>93</v>
      </c>
      <c r="U329">
        <v>0</v>
      </c>
      <c r="AD329">
        <v>0</v>
      </c>
      <c r="AE329">
        <v>3</v>
      </c>
    </row>
    <row r="330" spans="1:36" x14ac:dyDescent="0.35">
      <c r="A330" s="1" t="s">
        <v>707</v>
      </c>
      <c r="B330" t="s">
        <v>662</v>
      </c>
      <c r="C330" t="s">
        <v>13</v>
      </c>
      <c r="D330" t="s">
        <v>70</v>
      </c>
      <c r="E330">
        <v>3010</v>
      </c>
      <c r="F330" t="s">
        <v>556</v>
      </c>
      <c r="G330" t="s">
        <v>557</v>
      </c>
      <c r="H330">
        <v>0</v>
      </c>
      <c r="I330">
        <v>0.45</v>
      </c>
      <c r="K330">
        <v>362</v>
      </c>
      <c r="Q330">
        <v>8</v>
      </c>
      <c r="S330">
        <v>0</v>
      </c>
      <c r="U330">
        <v>0</v>
      </c>
      <c r="AD330">
        <v>0</v>
      </c>
      <c r="AE330">
        <v>0</v>
      </c>
      <c r="AJ330">
        <v>100</v>
      </c>
    </row>
    <row r="331" spans="1:36" x14ac:dyDescent="0.35">
      <c r="A331" s="1" t="s">
        <v>708</v>
      </c>
      <c r="B331" t="s">
        <v>662</v>
      </c>
      <c r="C331" t="s">
        <v>13</v>
      </c>
      <c r="D331" t="s">
        <v>70</v>
      </c>
      <c r="E331">
        <v>3010</v>
      </c>
      <c r="F331" t="s">
        <v>556</v>
      </c>
      <c r="G331" t="s">
        <v>557</v>
      </c>
      <c r="H331">
        <v>0</v>
      </c>
      <c r="I331">
        <v>0.45</v>
      </c>
      <c r="K331">
        <v>764</v>
      </c>
      <c r="L331">
        <v>94</v>
      </c>
      <c r="Q331">
        <v>16</v>
      </c>
      <c r="S331">
        <v>3</v>
      </c>
      <c r="U331">
        <v>3</v>
      </c>
      <c r="AD331">
        <v>0</v>
      </c>
      <c r="AE331">
        <v>3</v>
      </c>
      <c r="AJ331">
        <v>83</v>
      </c>
    </row>
    <row r="332" spans="1:36" x14ac:dyDescent="0.35">
      <c r="A332" s="1" t="s">
        <v>666</v>
      </c>
      <c r="B332" t="s">
        <v>662</v>
      </c>
      <c r="C332" t="s">
        <v>13</v>
      </c>
      <c r="D332" t="s">
        <v>70</v>
      </c>
      <c r="E332">
        <v>3010</v>
      </c>
      <c r="F332" t="s">
        <v>556</v>
      </c>
      <c r="G332" t="s">
        <v>557</v>
      </c>
      <c r="H332">
        <v>0</v>
      </c>
      <c r="I332">
        <v>0.45</v>
      </c>
      <c r="K332">
        <v>462</v>
      </c>
      <c r="L332">
        <v>10</v>
      </c>
      <c r="Q332">
        <v>25</v>
      </c>
      <c r="S332">
        <v>20</v>
      </c>
      <c r="U332">
        <v>15</v>
      </c>
      <c r="AD332">
        <v>10</v>
      </c>
      <c r="AE332">
        <v>15</v>
      </c>
      <c r="AJ332">
        <v>10</v>
      </c>
    </row>
    <row r="333" spans="1:36" x14ac:dyDescent="0.35">
      <c r="A333" s="1" t="s">
        <v>667</v>
      </c>
      <c r="B333" t="s">
        <v>662</v>
      </c>
      <c r="C333" t="s">
        <v>13</v>
      </c>
      <c r="D333" t="s">
        <v>70</v>
      </c>
      <c r="E333">
        <v>3010</v>
      </c>
      <c r="F333" t="s">
        <v>556</v>
      </c>
      <c r="G333" t="s">
        <v>557</v>
      </c>
      <c r="H333">
        <v>0</v>
      </c>
      <c r="I333">
        <v>0.45</v>
      </c>
      <c r="K333">
        <v>551</v>
      </c>
      <c r="L333">
        <v>19</v>
      </c>
      <c r="Q333">
        <v>20</v>
      </c>
      <c r="S333">
        <v>25</v>
      </c>
      <c r="U333">
        <v>25</v>
      </c>
      <c r="AD333">
        <v>0</v>
      </c>
      <c r="AE333">
        <v>15</v>
      </c>
      <c r="AJ333">
        <v>0</v>
      </c>
    </row>
    <row r="334" spans="1:36" x14ac:dyDescent="0.35">
      <c r="A334" s="1" t="s">
        <v>668</v>
      </c>
      <c r="B334" t="s">
        <v>662</v>
      </c>
      <c r="C334" t="s">
        <v>13</v>
      </c>
      <c r="D334" t="s">
        <v>70</v>
      </c>
      <c r="E334">
        <v>3010</v>
      </c>
      <c r="F334" t="s">
        <v>556</v>
      </c>
      <c r="G334" t="s">
        <v>557</v>
      </c>
      <c r="H334">
        <v>0</v>
      </c>
      <c r="I334">
        <v>0.45</v>
      </c>
      <c r="K334">
        <v>321</v>
      </c>
      <c r="L334">
        <v>30</v>
      </c>
      <c r="Q334">
        <v>0</v>
      </c>
      <c r="S334">
        <v>15</v>
      </c>
      <c r="U334">
        <v>15</v>
      </c>
      <c r="AD334">
        <v>15</v>
      </c>
      <c r="AE334">
        <v>20</v>
      </c>
      <c r="AJ334">
        <v>10</v>
      </c>
    </row>
    <row r="335" spans="1:36" x14ac:dyDescent="0.35">
      <c r="A335" s="1" t="s">
        <v>669</v>
      </c>
      <c r="B335" t="s">
        <v>662</v>
      </c>
      <c r="C335" t="s">
        <v>13</v>
      </c>
      <c r="D335" t="s">
        <v>70</v>
      </c>
      <c r="E335">
        <v>3010</v>
      </c>
      <c r="F335" t="s">
        <v>556</v>
      </c>
      <c r="G335" t="s">
        <v>557</v>
      </c>
      <c r="H335">
        <v>0</v>
      </c>
      <c r="I335">
        <v>0.45</v>
      </c>
      <c r="K335">
        <v>270</v>
      </c>
      <c r="L335">
        <v>58</v>
      </c>
      <c r="Q335">
        <v>0</v>
      </c>
      <c r="S335">
        <v>0</v>
      </c>
      <c r="U335">
        <v>0</v>
      </c>
      <c r="AD335">
        <v>0</v>
      </c>
      <c r="AE335">
        <v>0</v>
      </c>
      <c r="AJ335">
        <v>100</v>
      </c>
    </row>
    <row r="336" spans="1:36" x14ac:dyDescent="0.35">
      <c r="A336" s="1" t="s">
        <v>670</v>
      </c>
      <c r="B336" t="s">
        <v>662</v>
      </c>
      <c r="C336" t="s">
        <v>13</v>
      </c>
      <c r="D336" t="s">
        <v>70</v>
      </c>
      <c r="E336">
        <v>3010</v>
      </c>
      <c r="F336" t="s">
        <v>556</v>
      </c>
      <c r="G336" t="s">
        <v>557</v>
      </c>
      <c r="H336">
        <v>0</v>
      </c>
      <c r="I336">
        <v>0.45</v>
      </c>
      <c r="K336">
        <v>522</v>
      </c>
      <c r="L336">
        <v>35</v>
      </c>
      <c r="Q336">
        <v>16</v>
      </c>
      <c r="S336">
        <v>0</v>
      </c>
      <c r="U336">
        <v>0</v>
      </c>
      <c r="AD336">
        <v>0</v>
      </c>
      <c r="AE336">
        <v>0</v>
      </c>
      <c r="AJ336">
        <v>100</v>
      </c>
    </row>
    <row r="337" spans="1:36" x14ac:dyDescent="0.35">
      <c r="A337" s="1" t="s">
        <v>709</v>
      </c>
      <c r="B337" t="s">
        <v>710</v>
      </c>
      <c r="C337" t="s">
        <v>13</v>
      </c>
      <c r="D337" t="s">
        <v>70</v>
      </c>
      <c r="E337">
        <v>3010</v>
      </c>
      <c r="F337" t="s">
        <v>556</v>
      </c>
      <c r="G337" t="s">
        <v>557</v>
      </c>
      <c r="H337">
        <v>2</v>
      </c>
      <c r="I337">
        <v>0.45</v>
      </c>
      <c r="K337">
        <v>433</v>
      </c>
      <c r="L337">
        <v>35</v>
      </c>
      <c r="Q337">
        <v>35</v>
      </c>
      <c r="S337">
        <v>19</v>
      </c>
      <c r="U337">
        <v>19</v>
      </c>
      <c r="AD337">
        <v>5</v>
      </c>
      <c r="AE337">
        <v>10</v>
      </c>
      <c r="AJ337">
        <v>12</v>
      </c>
    </row>
    <row r="338" spans="1:36" x14ac:dyDescent="0.35">
      <c r="A338" s="1" t="s">
        <v>719</v>
      </c>
      <c r="B338" t="s">
        <v>710</v>
      </c>
      <c r="C338" t="s">
        <v>13</v>
      </c>
      <c r="D338" t="s">
        <v>70</v>
      </c>
      <c r="E338">
        <v>3010</v>
      </c>
      <c r="F338" t="s">
        <v>556</v>
      </c>
      <c r="G338" t="s">
        <v>557</v>
      </c>
      <c r="H338">
        <v>0</v>
      </c>
      <c r="I338">
        <v>0.22</v>
      </c>
      <c r="K338">
        <v>56</v>
      </c>
      <c r="L338">
        <v>45.8</v>
      </c>
      <c r="Q338">
        <v>6</v>
      </c>
      <c r="S338">
        <v>21</v>
      </c>
      <c r="U338">
        <v>4</v>
      </c>
      <c r="AD338">
        <v>2</v>
      </c>
      <c r="AE338">
        <v>3</v>
      </c>
      <c r="AJ338">
        <v>64</v>
      </c>
    </row>
    <row r="339" spans="1:36" x14ac:dyDescent="0.35">
      <c r="A339" s="1" t="s">
        <v>720</v>
      </c>
      <c r="B339" t="s">
        <v>710</v>
      </c>
      <c r="C339" t="s">
        <v>13</v>
      </c>
      <c r="D339" t="s">
        <v>70</v>
      </c>
      <c r="E339">
        <v>3010</v>
      </c>
      <c r="F339" t="s">
        <v>556</v>
      </c>
      <c r="G339" t="s">
        <v>557</v>
      </c>
      <c r="H339">
        <v>0</v>
      </c>
      <c r="I339">
        <v>0.22</v>
      </c>
      <c r="K339">
        <v>71</v>
      </c>
      <c r="L339">
        <v>60.9</v>
      </c>
      <c r="Q339">
        <v>8</v>
      </c>
      <c r="S339">
        <v>3</v>
      </c>
      <c r="U339">
        <v>6</v>
      </c>
      <c r="AD339">
        <v>2</v>
      </c>
      <c r="AE339">
        <v>3</v>
      </c>
      <c r="AJ339">
        <v>78</v>
      </c>
    </row>
    <row r="340" spans="1:36" x14ac:dyDescent="0.35">
      <c r="A340" s="1" t="s">
        <v>721</v>
      </c>
      <c r="B340" t="s">
        <v>710</v>
      </c>
      <c r="C340" t="s">
        <v>13</v>
      </c>
      <c r="D340" t="s">
        <v>70</v>
      </c>
      <c r="E340">
        <v>3010</v>
      </c>
      <c r="F340" t="s">
        <v>556</v>
      </c>
      <c r="G340" t="s">
        <v>557</v>
      </c>
      <c r="H340">
        <v>0</v>
      </c>
      <c r="I340">
        <v>0.22</v>
      </c>
      <c r="K340">
        <v>53</v>
      </c>
      <c r="L340">
        <v>25</v>
      </c>
      <c r="Q340">
        <v>8</v>
      </c>
      <c r="S340">
        <v>3</v>
      </c>
      <c r="U340">
        <v>4</v>
      </c>
      <c r="AD340">
        <v>3</v>
      </c>
      <c r="AE340">
        <v>3</v>
      </c>
      <c r="AJ340">
        <v>79</v>
      </c>
    </row>
    <row r="341" spans="1:36" x14ac:dyDescent="0.35">
      <c r="A341" s="1" t="s">
        <v>722</v>
      </c>
      <c r="B341" t="s">
        <v>710</v>
      </c>
      <c r="C341" t="s">
        <v>13</v>
      </c>
      <c r="D341" t="s">
        <v>70</v>
      </c>
      <c r="E341">
        <v>3010</v>
      </c>
      <c r="F341" t="s">
        <v>556</v>
      </c>
      <c r="G341" t="s">
        <v>557</v>
      </c>
      <c r="H341">
        <v>0</v>
      </c>
      <c r="I341">
        <v>0.22</v>
      </c>
      <c r="K341">
        <v>55</v>
      </c>
      <c r="L341">
        <v>32.799999999999997</v>
      </c>
      <c r="Q341">
        <v>13</v>
      </c>
      <c r="S341">
        <v>12</v>
      </c>
      <c r="U341">
        <v>12</v>
      </c>
      <c r="AD341">
        <v>11</v>
      </c>
      <c r="AJ341">
        <v>52</v>
      </c>
    </row>
    <row r="342" spans="1:36" x14ac:dyDescent="0.35">
      <c r="A342" s="1" t="s">
        <v>723</v>
      </c>
      <c r="B342" t="s">
        <v>710</v>
      </c>
      <c r="C342" t="s">
        <v>13</v>
      </c>
      <c r="D342" t="s">
        <v>70</v>
      </c>
      <c r="E342">
        <v>3010</v>
      </c>
      <c r="F342" t="s">
        <v>556</v>
      </c>
      <c r="G342" t="s">
        <v>557</v>
      </c>
      <c r="H342">
        <v>0</v>
      </c>
      <c r="I342">
        <v>0.22</v>
      </c>
      <c r="K342">
        <v>59</v>
      </c>
      <c r="L342">
        <v>25.3</v>
      </c>
      <c r="S342">
        <v>15</v>
      </c>
      <c r="U342">
        <v>18</v>
      </c>
      <c r="AJ342">
        <v>67</v>
      </c>
    </row>
    <row r="343" spans="1:36" x14ac:dyDescent="0.35">
      <c r="A343" s="1" t="s">
        <v>724</v>
      </c>
      <c r="B343" t="s">
        <v>710</v>
      </c>
      <c r="C343" t="s">
        <v>13</v>
      </c>
      <c r="D343" t="s">
        <v>70</v>
      </c>
      <c r="E343">
        <v>3010</v>
      </c>
      <c r="F343" t="s">
        <v>556</v>
      </c>
      <c r="G343" t="s">
        <v>557</v>
      </c>
      <c r="H343">
        <v>0</v>
      </c>
      <c r="I343">
        <v>0.22</v>
      </c>
      <c r="K343">
        <v>108</v>
      </c>
      <c r="L343">
        <v>56</v>
      </c>
      <c r="Q343">
        <v>6</v>
      </c>
      <c r="S343">
        <v>4</v>
      </c>
      <c r="U343">
        <v>8</v>
      </c>
      <c r="AD343">
        <v>6</v>
      </c>
      <c r="AJ343">
        <v>76</v>
      </c>
    </row>
    <row r="344" spans="1:36" x14ac:dyDescent="0.35">
      <c r="A344" s="1" t="s">
        <v>725</v>
      </c>
      <c r="B344" t="s">
        <v>710</v>
      </c>
      <c r="C344" t="s">
        <v>13</v>
      </c>
      <c r="D344" t="s">
        <v>70</v>
      </c>
      <c r="E344">
        <v>3010</v>
      </c>
      <c r="F344" t="s">
        <v>556</v>
      </c>
      <c r="G344" t="s">
        <v>557</v>
      </c>
      <c r="H344">
        <v>0</v>
      </c>
      <c r="I344">
        <v>0.22</v>
      </c>
      <c r="K344">
        <v>121</v>
      </c>
      <c r="L344">
        <v>41</v>
      </c>
      <c r="Q344">
        <v>5</v>
      </c>
      <c r="S344">
        <v>9</v>
      </c>
      <c r="U344">
        <v>11</v>
      </c>
      <c r="AD344">
        <v>4</v>
      </c>
      <c r="AE344">
        <v>4</v>
      </c>
      <c r="AJ344">
        <v>67</v>
      </c>
    </row>
    <row r="345" spans="1:36" x14ac:dyDescent="0.35">
      <c r="A345" s="1" t="s">
        <v>726</v>
      </c>
      <c r="B345" t="s">
        <v>710</v>
      </c>
      <c r="C345" t="s">
        <v>13</v>
      </c>
      <c r="D345" t="s">
        <v>70</v>
      </c>
      <c r="E345">
        <v>3010</v>
      </c>
      <c r="F345" t="s">
        <v>556</v>
      </c>
      <c r="G345" t="s">
        <v>557</v>
      </c>
      <c r="H345">
        <v>0</v>
      </c>
      <c r="I345">
        <v>0.22</v>
      </c>
      <c r="K345">
        <v>307</v>
      </c>
      <c r="L345">
        <v>51.5</v>
      </c>
      <c r="Q345">
        <v>13</v>
      </c>
      <c r="S345">
        <v>13</v>
      </c>
      <c r="U345">
        <v>11</v>
      </c>
      <c r="AD345">
        <v>9</v>
      </c>
      <c r="AE345">
        <v>7</v>
      </c>
      <c r="AJ345">
        <v>47</v>
      </c>
    </row>
    <row r="346" spans="1:36" x14ac:dyDescent="0.35">
      <c r="A346" s="1" t="s">
        <v>727</v>
      </c>
      <c r="B346" t="s">
        <v>710</v>
      </c>
      <c r="C346" t="s">
        <v>13</v>
      </c>
      <c r="D346" t="s">
        <v>70</v>
      </c>
      <c r="E346">
        <v>3010</v>
      </c>
      <c r="F346" t="s">
        <v>556</v>
      </c>
      <c r="G346" t="s">
        <v>557</v>
      </c>
      <c r="H346">
        <v>0</v>
      </c>
      <c r="I346">
        <v>0.22</v>
      </c>
      <c r="K346">
        <v>177</v>
      </c>
      <c r="L346">
        <v>27.8</v>
      </c>
      <c r="Q346">
        <v>10</v>
      </c>
      <c r="S346">
        <v>14</v>
      </c>
      <c r="U346">
        <v>15</v>
      </c>
      <c r="AD346">
        <v>8</v>
      </c>
      <c r="AE346">
        <v>8</v>
      </c>
      <c r="AJ346">
        <v>45</v>
      </c>
    </row>
    <row r="347" spans="1:36" x14ac:dyDescent="0.35">
      <c r="A347" s="1" t="s">
        <v>728</v>
      </c>
      <c r="B347" t="s">
        <v>710</v>
      </c>
      <c r="C347" t="s">
        <v>13</v>
      </c>
      <c r="D347" t="s">
        <v>70</v>
      </c>
      <c r="E347">
        <v>3010</v>
      </c>
      <c r="F347" t="s">
        <v>556</v>
      </c>
      <c r="G347" t="s">
        <v>557</v>
      </c>
      <c r="H347">
        <v>0</v>
      </c>
      <c r="I347">
        <v>0.22</v>
      </c>
      <c r="K347">
        <v>239</v>
      </c>
      <c r="L347">
        <v>36.799999999999997</v>
      </c>
      <c r="Q347">
        <v>13</v>
      </c>
      <c r="S347">
        <v>12</v>
      </c>
      <c r="U347">
        <v>13</v>
      </c>
      <c r="AD347">
        <v>8</v>
      </c>
      <c r="AE347">
        <v>8</v>
      </c>
      <c r="AJ347">
        <v>46</v>
      </c>
    </row>
    <row r="348" spans="1:36" x14ac:dyDescent="0.35">
      <c r="A348" s="1" t="s">
        <v>711</v>
      </c>
      <c r="B348" t="s">
        <v>710</v>
      </c>
      <c r="C348" t="s">
        <v>13</v>
      </c>
      <c r="D348" t="s">
        <v>70</v>
      </c>
      <c r="E348">
        <v>3010</v>
      </c>
      <c r="F348" t="s">
        <v>556</v>
      </c>
      <c r="G348" t="s">
        <v>557</v>
      </c>
      <c r="H348">
        <v>2</v>
      </c>
      <c r="I348">
        <v>0.22</v>
      </c>
      <c r="K348">
        <v>341</v>
      </c>
      <c r="L348">
        <v>22.6</v>
      </c>
    </row>
    <row r="349" spans="1:36" x14ac:dyDescent="0.35">
      <c r="A349" s="1" t="s">
        <v>729</v>
      </c>
      <c r="B349" t="s">
        <v>710</v>
      </c>
      <c r="C349" t="s">
        <v>13</v>
      </c>
      <c r="D349" t="s">
        <v>70</v>
      </c>
      <c r="E349">
        <v>3010</v>
      </c>
      <c r="F349" t="s">
        <v>556</v>
      </c>
      <c r="G349" t="s">
        <v>557</v>
      </c>
      <c r="H349">
        <v>0</v>
      </c>
      <c r="I349">
        <v>0.22</v>
      </c>
      <c r="K349">
        <v>168</v>
      </c>
      <c r="L349">
        <v>20.8</v>
      </c>
      <c r="Q349">
        <v>13</v>
      </c>
      <c r="S349">
        <v>13</v>
      </c>
      <c r="U349">
        <v>13</v>
      </c>
      <c r="AD349">
        <v>13</v>
      </c>
      <c r="AE349">
        <v>11</v>
      </c>
      <c r="AJ349">
        <v>37</v>
      </c>
    </row>
    <row r="350" spans="1:36" x14ac:dyDescent="0.35">
      <c r="A350" s="1" t="s">
        <v>730</v>
      </c>
      <c r="B350" t="s">
        <v>710</v>
      </c>
      <c r="C350" t="s">
        <v>13</v>
      </c>
      <c r="D350" t="s">
        <v>70</v>
      </c>
      <c r="E350">
        <v>3010</v>
      </c>
      <c r="F350" t="s">
        <v>556</v>
      </c>
      <c r="G350" t="s">
        <v>557</v>
      </c>
      <c r="H350">
        <v>0</v>
      </c>
      <c r="I350">
        <v>0.22</v>
      </c>
      <c r="K350">
        <v>137</v>
      </c>
      <c r="L350">
        <v>20.3</v>
      </c>
      <c r="Q350">
        <v>12</v>
      </c>
      <c r="S350">
        <v>15</v>
      </c>
      <c r="U350">
        <v>14</v>
      </c>
      <c r="AD350">
        <v>10</v>
      </c>
      <c r="AE350">
        <v>7</v>
      </c>
      <c r="AJ350">
        <v>42</v>
      </c>
    </row>
    <row r="351" spans="1:36" x14ac:dyDescent="0.35">
      <c r="A351" s="1" t="s">
        <v>731</v>
      </c>
      <c r="B351" t="s">
        <v>710</v>
      </c>
      <c r="C351" t="s">
        <v>13</v>
      </c>
      <c r="D351" t="s">
        <v>70</v>
      </c>
      <c r="E351">
        <v>3010</v>
      </c>
      <c r="F351" t="s">
        <v>556</v>
      </c>
      <c r="G351" t="s">
        <v>557</v>
      </c>
      <c r="H351">
        <v>0</v>
      </c>
      <c r="I351">
        <v>0.22</v>
      </c>
      <c r="K351">
        <v>96</v>
      </c>
      <c r="L351">
        <v>10.5</v>
      </c>
      <c r="Q351">
        <v>13</v>
      </c>
      <c r="S351">
        <v>30</v>
      </c>
      <c r="U351">
        <v>23</v>
      </c>
      <c r="AD351">
        <v>9</v>
      </c>
      <c r="AE351">
        <v>8</v>
      </c>
      <c r="AJ351">
        <v>17</v>
      </c>
    </row>
    <row r="352" spans="1:36" x14ac:dyDescent="0.35">
      <c r="A352" s="1" t="s">
        <v>732</v>
      </c>
      <c r="B352" t="s">
        <v>710</v>
      </c>
      <c r="C352" t="s">
        <v>13</v>
      </c>
      <c r="D352" t="s">
        <v>70</v>
      </c>
      <c r="E352">
        <v>3010</v>
      </c>
      <c r="F352" t="s">
        <v>556</v>
      </c>
      <c r="G352" t="s">
        <v>557</v>
      </c>
      <c r="H352">
        <v>0</v>
      </c>
      <c r="I352">
        <v>0.22</v>
      </c>
      <c r="K352">
        <v>152</v>
      </c>
      <c r="L352">
        <v>4.8</v>
      </c>
      <c r="Q352">
        <v>20</v>
      </c>
      <c r="S352">
        <v>15</v>
      </c>
      <c r="U352">
        <v>20</v>
      </c>
      <c r="AD352">
        <v>5</v>
      </c>
      <c r="AE352">
        <v>8</v>
      </c>
      <c r="AJ352">
        <v>32</v>
      </c>
    </row>
    <row r="353" spans="1:36" x14ac:dyDescent="0.35">
      <c r="A353" s="1" t="s">
        <v>733</v>
      </c>
      <c r="B353" t="s">
        <v>710</v>
      </c>
      <c r="C353" t="s">
        <v>13</v>
      </c>
      <c r="D353" t="s">
        <v>70</v>
      </c>
      <c r="E353">
        <v>3010</v>
      </c>
      <c r="F353" t="s">
        <v>556</v>
      </c>
      <c r="G353" t="s">
        <v>557</v>
      </c>
      <c r="H353">
        <v>0</v>
      </c>
      <c r="I353">
        <v>0.22</v>
      </c>
      <c r="K353">
        <v>251</v>
      </c>
      <c r="L353">
        <v>40.1</v>
      </c>
      <c r="Q353">
        <v>13</v>
      </c>
      <c r="S353">
        <v>33</v>
      </c>
      <c r="U353">
        <v>20</v>
      </c>
      <c r="AD353">
        <v>11</v>
      </c>
      <c r="AE353">
        <v>9</v>
      </c>
      <c r="AJ353">
        <v>14</v>
      </c>
    </row>
    <row r="354" spans="1:36" x14ac:dyDescent="0.35">
      <c r="A354" s="1" t="s">
        <v>734</v>
      </c>
      <c r="B354" t="s">
        <v>710</v>
      </c>
      <c r="C354" t="s">
        <v>13</v>
      </c>
      <c r="D354" t="s">
        <v>70</v>
      </c>
      <c r="E354">
        <v>3010</v>
      </c>
      <c r="F354" t="s">
        <v>556</v>
      </c>
      <c r="G354" t="s">
        <v>557</v>
      </c>
      <c r="H354">
        <v>0</v>
      </c>
      <c r="I354">
        <v>0.22</v>
      </c>
      <c r="K354">
        <v>174</v>
      </c>
      <c r="L354">
        <v>5.3</v>
      </c>
      <c r="Q354">
        <v>19</v>
      </c>
      <c r="S354">
        <v>15</v>
      </c>
      <c r="U354">
        <v>20</v>
      </c>
      <c r="AD354">
        <v>18</v>
      </c>
      <c r="AE354">
        <v>18</v>
      </c>
      <c r="AJ354">
        <v>10</v>
      </c>
    </row>
    <row r="355" spans="1:36" x14ac:dyDescent="0.35">
      <c r="A355" s="1" t="s">
        <v>735</v>
      </c>
      <c r="B355" t="s">
        <v>710</v>
      </c>
      <c r="C355" t="s">
        <v>13</v>
      </c>
      <c r="D355" t="s">
        <v>70</v>
      </c>
      <c r="E355">
        <v>3010</v>
      </c>
      <c r="F355" t="s">
        <v>556</v>
      </c>
      <c r="G355" t="s">
        <v>557</v>
      </c>
      <c r="H355">
        <v>0</v>
      </c>
      <c r="I355">
        <v>0.22</v>
      </c>
      <c r="K355">
        <v>165</v>
      </c>
      <c r="L355">
        <v>3.3</v>
      </c>
      <c r="Q355">
        <v>17</v>
      </c>
      <c r="S355">
        <v>18</v>
      </c>
      <c r="U355">
        <v>17</v>
      </c>
      <c r="AD355">
        <v>19</v>
      </c>
      <c r="AE355">
        <v>15</v>
      </c>
      <c r="AJ355">
        <v>15</v>
      </c>
    </row>
    <row r="356" spans="1:36" x14ac:dyDescent="0.35">
      <c r="A356" s="1" t="s">
        <v>736</v>
      </c>
      <c r="B356" t="s">
        <v>710</v>
      </c>
      <c r="C356" t="s">
        <v>13</v>
      </c>
      <c r="D356" t="s">
        <v>70</v>
      </c>
      <c r="E356">
        <v>3010</v>
      </c>
      <c r="F356" t="s">
        <v>556</v>
      </c>
      <c r="G356" t="s">
        <v>557</v>
      </c>
      <c r="H356">
        <v>2</v>
      </c>
      <c r="I356">
        <v>0.22</v>
      </c>
      <c r="K356">
        <v>760</v>
      </c>
      <c r="L356">
        <v>57.4</v>
      </c>
      <c r="Q356">
        <v>15</v>
      </c>
      <c r="S356">
        <v>27</v>
      </c>
      <c r="U356">
        <v>26</v>
      </c>
      <c r="AD356">
        <v>13</v>
      </c>
      <c r="AE356">
        <v>13</v>
      </c>
      <c r="AJ356">
        <v>6</v>
      </c>
    </row>
    <row r="357" spans="1:36" x14ac:dyDescent="0.35">
      <c r="A357" s="1" t="s">
        <v>737</v>
      </c>
      <c r="B357" t="s">
        <v>710</v>
      </c>
      <c r="C357" t="s">
        <v>13</v>
      </c>
      <c r="D357" t="s">
        <v>70</v>
      </c>
      <c r="E357">
        <v>3010</v>
      </c>
      <c r="F357" t="s">
        <v>556</v>
      </c>
      <c r="G357" t="s">
        <v>557</v>
      </c>
      <c r="H357">
        <v>2</v>
      </c>
      <c r="I357">
        <v>0.22</v>
      </c>
      <c r="K357">
        <v>935</v>
      </c>
      <c r="L357">
        <v>82.2</v>
      </c>
      <c r="Q357">
        <v>21</v>
      </c>
      <c r="S357">
        <v>19</v>
      </c>
      <c r="U357">
        <v>33</v>
      </c>
      <c r="AD357">
        <v>13</v>
      </c>
      <c r="AE357">
        <v>14</v>
      </c>
    </row>
    <row r="358" spans="1:36" x14ac:dyDescent="0.35">
      <c r="A358" s="1" t="s">
        <v>738</v>
      </c>
      <c r="B358" t="s">
        <v>710</v>
      </c>
      <c r="C358" t="s">
        <v>13</v>
      </c>
      <c r="D358" t="s">
        <v>70</v>
      </c>
      <c r="E358">
        <v>3010</v>
      </c>
      <c r="F358" t="s">
        <v>556</v>
      </c>
      <c r="G358" t="s">
        <v>557</v>
      </c>
      <c r="H358">
        <v>2</v>
      </c>
      <c r="I358">
        <v>0.22</v>
      </c>
      <c r="K358">
        <v>920</v>
      </c>
      <c r="L358">
        <v>55.4</v>
      </c>
      <c r="Q358">
        <v>15</v>
      </c>
      <c r="S358">
        <v>26</v>
      </c>
      <c r="U358">
        <v>22</v>
      </c>
      <c r="AD358">
        <v>17</v>
      </c>
      <c r="AE358">
        <v>20</v>
      </c>
    </row>
    <row r="359" spans="1:36" x14ac:dyDescent="0.35">
      <c r="A359" s="1" t="s">
        <v>712</v>
      </c>
      <c r="B359" t="s">
        <v>710</v>
      </c>
      <c r="C359" t="s">
        <v>13</v>
      </c>
      <c r="D359" t="s">
        <v>70</v>
      </c>
      <c r="E359">
        <v>3010</v>
      </c>
      <c r="F359" t="s">
        <v>556</v>
      </c>
      <c r="G359" t="s">
        <v>557</v>
      </c>
      <c r="H359">
        <v>2</v>
      </c>
      <c r="I359">
        <v>0.22</v>
      </c>
      <c r="K359">
        <v>272</v>
      </c>
      <c r="L359">
        <v>20.7</v>
      </c>
      <c r="Q359">
        <v>27</v>
      </c>
      <c r="S359">
        <v>15</v>
      </c>
      <c r="U359">
        <v>17</v>
      </c>
      <c r="AD359">
        <v>12</v>
      </c>
      <c r="AE359">
        <v>13</v>
      </c>
      <c r="AJ359">
        <v>16</v>
      </c>
    </row>
    <row r="360" spans="1:36" x14ac:dyDescent="0.35">
      <c r="A360" s="1" t="s">
        <v>739</v>
      </c>
      <c r="B360" t="s">
        <v>710</v>
      </c>
      <c r="C360" t="s">
        <v>13</v>
      </c>
      <c r="D360" t="s">
        <v>70</v>
      </c>
      <c r="E360">
        <v>3010</v>
      </c>
      <c r="F360" t="s">
        <v>556</v>
      </c>
      <c r="G360" t="s">
        <v>557</v>
      </c>
      <c r="H360">
        <v>2</v>
      </c>
      <c r="I360">
        <v>0.22</v>
      </c>
      <c r="K360">
        <v>965</v>
      </c>
      <c r="L360">
        <v>65.099999999999994</v>
      </c>
      <c r="Q360">
        <v>22</v>
      </c>
      <c r="S360">
        <v>17</v>
      </c>
      <c r="U360">
        <v>22</v>
      </c>
      <c r="AD360">
        <v>16</v>
      </c>
      <c r="AE360">
        <v>16</v>
      </c>
      <c r="AJ360">
        <v>7</v>
      </c>
    </row>
    <row r="361" spans="1:36" x14ac:dyDescent="0.35">
      <c r="A361" s="1" t="s">
        <v>740</v>
      </c>
      <c r="B361" t="s">
        <v>710</v>
      </c>
      <c r="C361" t="s">
        <v>13</v>
      </c>
      <c r="D361" t="s">
        <v>70</v>
      </c>
      <c r="E361">
        <v>3010</v>
      </c>
      <c r="F361" t="s">
        <v>556</v>
      </c>
      <c r="G361" t="s">
        <v>557</v>
      </c>
      <c r="H361">
        <v>2</v>
      </c>
      <c r="I361">
        <v>0.22</v>
      </c>
      <c r="K361">
        <v>935</v>
      </c>
      <c r="L361">
        <v>48</v>
      </c>
      <c r="Q361">
        <v>28</v>
      </c>
      <c r="S361">
        <v>14</v>
      </c>
      <c r="U361">
        <v>25</v>
      </c>
      <c r="AD361">
        <v>14</v>
      </c>
      <c r="AE361">
        <v>13</v>
      </c>
      <c r="AJ361">
        <v>6</v>
      </c>
    </row>
    <row r="362" spans="1:36" x14ac:dyDescent="0.35">
      <c r="A362" s="1" t="s">
        <v>741</v>
      </c>
      <c r="B362" t="s">
        <v>710</v>
      </c>
      <c r="C362" t="s">
        <v>13</v>
      </c>
      <c r="D362" t="s">
        <v>70</v>
      </c>
      <c r="E362">
        <v>3010</v>
      </c>
      <c r="F362" t="s">
        <v>556</v>
      </c>
      <c r="G362" t="s">
        <v>557</v>
      </c>
      <c r="H362">
        <v>2</v>
      </c>
      <c r="I362">
        <v>0.22</v>
      </c>
      <c r="K362">
        <v>1040</v>
      </c>
      <c r="L362">
        <v>52.9</v>
      </c>
      <c r="Q362">
        <v>24</v>
      </c>
      <c r="S362">
        <v>18</v>
      </c>
      <c r="U362">
        <v>24</v>
      </c>
      <c r="AD362">
        <v>15</v>
      </c>
      <c r="AE362">
        <v>11</v>
      </c>
      <c r="AJ362">
        <v>8</v>
      </c>
    </row>
    <row r="363" spans="1:36" x14ac:dyDescent="0.35">
      <c r="A363" s="1" t="s">
        <v>742</v>
      </c>
      <c r="B363" t="s">
        <v>710</v>
      </c>
      <c r="C363" t="s">
        <v>13</v>
      </c>
      <c r="D363" t="s">
        <v>70</v>
      </c>
      <c r="E363">
        <v>3010</v>
      </c>
      <c r="F363" t="s">
        <v>556</v>
      </c>
      <c r="G363" t="s">
        <v>557</v>
      </c>
      <c r="H363">
        <v>2</v>
      </c>
      <c r="I363">
        <v>0.22</v>
      </c>
      <c r="K363">
        <v>1050</v>
      </c>
      <c r="L363">
        <v>60.4</v>
      </c>
      <c r="Q363">
        <v>25</v>
      </c>
      <c r="S363">
        <v>25</v>
      </c>
      <c r="U363">
        <v>24</v>
      </c>
      <c r="AD363">
        <v>9</v>
      </c>
      <c r="AE363">
        <v>11</v>
      </c>
      <c r="AJ363">
        <v>6</v>
      </c>
    </row>
    <row r="364" spans="1:36" x14ac:dyDescent="0.35">
      <c r="A364" s="1" t="s">
        <v>743</v>
      </c>
      <c r="B364" t="s">
        <v>710</v>
      </c>
      <c r="C364" t="s">
        <v>13</v>
      </c>
      <c r="D364" t="s">
        <v>70</v>
      </c>
      <c r="E364">
        <v>3010</v>
      </c>
      <c r="F364" t="s">
        <v>556</v>
      </c>
      <c r="G364" t="s">
        <v>557</v>
      </c>
      <c r="H364">
        <v>2</v>
      </c>
      <c r="I364">
        <v>0.22</v>
      </c>
      <c r="K364">
        <v>830</v>
      </c>
      <c r="L364">
        <v>34.4</v>
      </c>
      <c r="Q364">
        <v>22</v>
      </c>
      <c r="S364">
        <v>21</v>
      </c>
      <c r="U364">
        <v>24</v>
      </c>
      <c r="AD364">
        <v>13</v>
      </c>
      <c r="AE364">
        <v>13</v>
      </c>
      <c r="AJ364">
        <v>7</v>
      </c>
    </row>
    <row r="365" spans="1:36" x14ac:dyDescent="0.35">
      <c r="A365" s="1" t="s">
        <v>744</v>
      </c>
      <c r="B365" t="s">
        <v>710</v>
      </c>
      <c r="C365" t="s">
        <v>13</v>
      </c>
      <c r="D365" t="s">
        <v>70</v>
      </c>
      <c r="E365">
        <v>3010</v>
      </c>
      <c r="F365" t="s">
        <v>556</v>
      </c>
      <c r="G365" t="s">
        <v>557</v>
      </c>
      <c r="H365">
        <v>2</v>
      </c>
      <c r="I365">
        <v>0.22</v>
      </c>
      <c r="K365">
        <v>620</v>
      </c>
      <c r="L365">
        <v>25.1</v>
      </c>
      <c r="Q365">
        <v>20</v>
      </c>
      <c r="S365">
        <v>20</v>
      </c>
      <c r="U365">
        <v>21</v>
      </c>
      <c r="AD365">
        <v>16</v>
      </c>
      <c r="AE365">
        <v>17</v>
      </c>
      <c r="AJ365">
        <v>6</v>
      </c>
    </row>
    <row r="366" spans="1:36" x14ac:dyDescent="0.35">
      <c r="A366" s="1" t="s">
        <v>745</v>
      </c>
      <c r="B366" t="s">
        <v>710</v>
      </c>
      <c r="C366" t="s">
        <v>13</v>
      </c>
      <c r="D366" t="s">
        <v>70</v>
      </c>
      <c r="E366">
        <v>3010</v>
      </c>
      <c r="F366" t="s">
        <v>556</v>
      </c>
      <c r="G366" t="s">
        <v>557</v>
      </c>
      <c r="H366">
        <v>2</v>
      </c>
      <c r="I366">
        <v>0.22</v>
      </c>
      <c r="K366">
        <v>560</v>
      </c>
      <c r="L366">
        <v>22.3</v>
      </c>
      <c r="Q366">
        <v>28</v>
      </c>
      <c r="S366">
        <v>19</v>
      </c>
      <c r="U366">
        <v>19</v>
      </c>
      <c r="AD366">
        <v>13</v>
      </c>
      <c r="AE366">
        <v>14</v>
      </c>
      <c r="AJ366">
        <v>7</v>
      </c>
    </row>
    <row r="367" spans="1:36" x14ac:dyDescent="0.35">
      <c r="A367" s="1" t="s">
        <v>746</v>
      </c>
      <c r="B367" t="s">
        <v>710</v>
      </c>
      <c r="C367" t="s">
        <v>13</v>
      </c>
      <c r="D367" t="s">
        <v>70</v>
      </c>
      <c r="E367">
        <v>3010</v>
      </c>
      <c r="F367" t="s">
        <v>556</v>
      </c>
      <c r="G367" t="s">
        <v>557</v>
      </c>
      <c r="H367">
        <v>2</v>
      </c>
      <c r="I367">
        <v>0.22</v>
      </c>
      <c r="K367">
        <v>525</v>
      </c>
      <c r="L367">
        <v>25.1</v>
      </c>
      <c r="Q367">
        <v>20</v>
      </c>
      <c r="S367">
        <v>22</v>
      </c>
      <c r="U367">
        <v>24</v>
      </c>
      <c r="AD367">
        <v>12</v>
      </c>
      <c r="AE367">
        <v>14</v>
      </c>
      <c r="AJ367">
        <v>8</v>
      </c>
    </row>
    <row r="368" spans="1:36" x14ac:dyDescent="0.35">
      <c r="A368" s="1" t="s">
        <v>747</v>
      </c>
      <c r="B368" t="s">
        <v>710</v>
      </c>
      <c r="C368" t="s">
        <v>13</v>
      </c>
      <c r="D368" t="s">
        <v>70</v>
      </c>
      <c r="E368">
        <v>3010</v>
      </c>
      <c r="F368" t="s">
        <v>556</v>
      </c>
      <c r="G368" t="s">
        <v>557</v>
      </c>
      <c r="H368">
        <v>2</v>
      </c>
      <c r="I368">
        <v>0.22</v>
      </c>
      <c r="K368">
        <v>605</v>
      </c>
      <c r="L368">
        <v>26.3</v>
      </c>
      <c r="Q368">
        <v>14</v>
      </c>
      <c r="S368">
        <v>23</v>
      </c>
      <c r="U368">
        <v>20</v>
      </c>
      <c r="AD368">
        <v>20</v>
      </c>
      <c r="AE368">
        <v>16</v>
      </c>
      <c r="AJ368">
        <v>7</v>
      </c>
    </row>
    <row r="369" spans="1:36" x14ac:dyDescent="0.35">
      <c r="A369" s="1" t="s">
        <v>748</v>
      </c>
      <c r="B369" t="s">
        <v>710</v>
      </c>
      <c r="C369" t="s">
        <v>13</v>
      </c>
      <c r="D369" t="s">
        <v>70</v>
      </c>
      <c r="E369">
        <v>3010</v>
      </c>
      <c r="F369" t="s">
        <v>556</v>
      </c>
      <c r="G369" t="s">
        <v>557</v>
      </c>
      <c r="H369">
        <v>2</v>
      </c>
      <c r="I369">
        <v>0.22</v>
      </c>
      <c r="K369">
        <v>500</v>
      </c>
      <c r="L369">
        <v>24.4</v>
      </c>
      <c r="Q369">
        <v>17</v>
      </c>
      <c r="S369">
        <v>31</v>
      </c>
      <c r="U369">
        <v>17</v>
      </c>
      <c r="AD369">
        <v>17</v>
      </c>
      <c r="AE369">
        <v>12</v>
      </c>
      <c r="AJ369">
        <v>6</v>
      </c>
    </row>
    <row r="370" spans="1:36" x14ac:dyDescent="0.35">
      <c r="A370" s="1" t="s">
        <v>713</v>
      </c>
      <c r="B370" t="s">
        <v>710</v>
      </c>
      <c r="C370" t="s">
        <v>13</v>
      </c>
      <c r="D370" t="s">
        <v>70</v>
      </c>
      <c r="E370">
        <v>3010</v>
      </c>
      <c r="F370" t="s">
        <v>556</v>
      </c>
      <c r="G370" t="s">
        <v>557</v>
      </c>
      <c r="H370">
        <v>2</v>
      </c>
      <c r="I370">
        <v>0.22</v>
      </c>
      <c r="K370">
        <v>197</v>
      </c>
      <c r="L370">
        <v>26.4</v>
      </c>
      <c r="Q370">
        <v>18</v>
      </c>
      <c r="S370">
        <v>11</v>
      </c>
      <c r="U370">
        <v>9</v>
      </c>
      <c r="AD370">
        <v>7</v>
      </c>
      <c r="AE370">
        <v>8</v>
      </c>
      <c r="AJ370">
        <v>47</v>
      </c>
    </row>
    <row r="371" spans="1:36" x14ac:dyDescent="0.35">
      <c r="A371" s="1" t="s">
        <v>749</v>
      </c>
      <c r="B371" t="s">
        <v>710</v>
      </c>
      <c r="C371" t="s">
        <v>13</v>
      </c>
      <c r="D371" t="s">
        <v>70</v>
      </c>
      <c r="E371">
        <v>3010</v>
      </c>
      <c r="F371" t="s">
        <v>556</v>
      </c>
      <c r="G371" t="s">
        <v>557</v>
      </c>
      <c r="H371">
        <v>2</v>
      </c>
      <c r="I371">
        <v>0.22</v>
      </c>
      <c r="K371">
        <v>460</v>
      </c>
      <c r="L371">
        <v>24</v>
      </c>
      <c r="Q371">
        <v>24</v>
      </c>
      <c r="S371">
        <v>18</v>
      </c>
      <c r="U371">
        <v>18</v>
      </c>
      <c r="AD371">
        <v>12</v>
      </c>
      <c r="AE371">
        <v>19</v>
      </c>
      <c r="AJ371">
        <v>9</v>
      </c>
    </row>
    <row r="372" spans="1:36" x14ac:dyDescent="0.35">
      <c r="A372" s="1" t="s">
        <v>750</v>
      </c>
      <c r="B372" t="s">
        <v>710</v>
      </c>
      <c r="C372" t="s">
        <v>13</v>
      </c>
      <c r="D372" t="s">
        <v>70</v>
      </c>
      <c r="E372">
        <v>3010</v>
      </c>
      <c r="F372" t="s">
        <v>556</v>
      </c>
      <c r="G372" t="s">
        <v>557</v>
      </c>
      <c r="H372">
        <v>2</v>
      </c>
      <c r="I372">
        <v>0.22</v>
      </c>
      <c r="K372">
        <v>450</v>
      </c>
      <c r="L372">
        <v>31.6</v>
      </c>
      <c r="Q372">
        <v>25</v>
      </c>
      <c r="S372">
        <v>16</v>
      </c>
      <c r="U372">
        <v>20</v>
      </c>
      <c r="AD372">
        <v>18</v>
      </c>
      <c r="AE372">
        <v>13</v>
      </c>
      <c r="AJ372">
        <v>8</v>
      </c>
    </row>
    <row r="373" spans="1:36" x14ac:dyDescent="0.35">
      <c r="A373" s="1" t="s">
        <v>751</v>
      </c>
      <c r="B373" t="s">
        <v>710</v>
      </c>
      <c r="C373" t="s">
        <v>13</v>
      </c>
      <c r="D373" t="s">
        <v>70</v>
      </c>
      <c r="E373">
        <v>3010</v>
      </c>
      <c r="F373" t="s">
        <v>556</v>
      </c>
      <c r="G373" t="s">
        <v>557</v>
      </c>
      <c r="H373">
        <v>2</v>
      </c>
      <c r="I373">
        <v>0.22</v>
      </c>
      <c r="K373">
        <v>860</v>
      </c>
      <c r="L373">
        <v>100.1</v>
      </c>
      <c r="Q373">
        <v>28</v>
      </c>
      <c r="S373">
        <v>21</v>
      </c>
      <c r="U373">
        <v>22</v>
      </c>
      <c r="AD373">
        <v>11</v>
      </c>
      <c r="AE373">
        <v>12</v>
      </c>
      <c r="AJ373">
        <v>6</v>
      </c>
    </row>
    <row r="374" spans="1:36" x14ac:dyDescent="0.35">
      <c r="A374" s="1" t="s">
        <v>752</v>
      </c>
      <c r="B374" t="s">
        <v>710</v>
      </c>
      <c r="C374" t="s">
        <v>13</v>
      </c>
      <c r="D374" t="s">
        <v>70</v>
      </c>
      <c r="E374">
        <v>3010</v>
      </c>
      <c r="F374" t="s">
        <v>556</v>
      </c>
      <c r="G374" t="s">
        <v>557</v>
      </c>
      <c r="H374">
        <v>2</v>
      </c>
      <c r="I374">
        <v>0.22</v>
      </c>
      <c r="K374">
        <v>700</v>
      </c>
      <c r="L374">
        <v>34</v>
      </c>
      <c r="Q374">
        <v>24</v>
      </c>
      <c r="S374">
        <v>21</v>
      </c>
      <c r="U374">
        <v>21</v>
      </c>
      <c r="AD374">
        <v>13</v>
      </c>
      <c r="AE374">
        <v>14</v>
      </c>
      <c r="AJ374">
        <v>7</v>
      </c>
    </row>
    <row r="375" spans="1:36" x14ac:dyDescent="0.35">
      <c r="A375" s="1" t="s">
        <v>753</v>
      </c>
      <c r="B375" t="s">
        <v>710</v>
      </c>
      <c r="C375" t="s">
        <v>13</v>
      </c>
      <c r="D375" t="s">
        <v>70</v>
      </c>
      <c r="E375">
        <v>3010</v>
      </c>
      <c r="F375" t="s">
        <v>556</v>
      </c>
      <c r="G375" t="s">
        <v>557</v>
      </c>
      <c r="H375">
        <v>2</v>
      </c>
      <c r="I375">
        <v>0.22</v>
      </c>
      <c r="K375">
        <v>735</v>
      </c>
      <c r="L375">
        <v>58.8</v>
      </c>
      <c r="Q375">
        <v>33</v>
      </c>
      <c r="S375">
        <v>18</v>
      </c>
      <c r="U375">
        <v>19</v>
      </c>
      <c r="AD375">
        <v>8</v>
      </c>
      <c r="AE375">
        <v>15</v>
      </c>
      <c r="AJ375">
        <v>7</v>
      </c>
    </row>
    <row r="376" spans="1:36" x14ac:dyDescent="0.35">
      <c r="A376" s="1" t="s">
        <v>754</v>
      </c>
      <c r="B376" t="s">
        <v>710</v>
      </c>
      <c r="C376" t="s">
        <v>13</v>
      </c>
      <c r="D376" t="s">
        <v>70</v>
      </c>
      <c r="E376">
        <v>3010</v>
      </c>
      <c r="F376" t="s">
        <v>556</v>
      </c>
      <c r="G376" t="s">
        <v>557</v>
      </c>
      <c r="H376">
        <v>0</v>
      </c>
      <c r="I376">
        <v>0.22</v>
      </c>
      <c r="K376">
        <v>510</v>
      </c>
      <c r="L376">
        <v>13.2</v>
      </c>
      <c r="Q376">
        <v>27</v>
      </c>
      <c r="S376">
        <v>21</v>
      </c>
      <c r="U376">
        <v>23</v>
      </c>
      <c r="AD376">
        <v>12</v>
      </c>
      <c r="AE376">
        <v>10</v>
      </c>
      <c r="AJ376">
        <v>7</v>
      </c>
    </row>
    <row r="377" spans="1:36" x14ac:dyDescent="0.35">
      <c r="A377" s="1" t="s">
        <v>755</v>
      </c>
      <c r="B377" t="s">
        <v>710</v>
      </c>
      <c r="C377" t="s">
        <v>13</v>
      </c>
      <c r="D377" t="s">
        <v>70</v>
      </c>
      <c r="E377">
        <v>3010</v>
      </c>
      <c r="F377" t="s">
        <v>556</v>
      </c>
      <c r="G377" t="s">
        <v>557</v>
      </c>
      <c r="H377">
        <v>0</v>
      </c>
      <c r="I377">
        <v>0.22</v>
      </c>
      <c r="K377">
        <v>515</v>
      </c>
      <c r="L377">
        <v>25.9</v>
      </c>
      <c r="Q377">
        <v>19</v>
      </c>
      <c r="S377">
        <v>23</v>
      </c>
      <c r="U377">
        <v>30</v>
      </c>
      <c r="AD377">
        <v>13</v>
      </c>
      <c r="AE377">
        <v>15</v>
      </c>
    </row>
    <row r="378" spans="1:36" x14ac:dyDescent="0.35">
      <c r="A378" s="1" t="s">
        <v>756</v>
      </c>
      <c r="B378" t="s">
        <v>710</v>
      </c>
      <c r="C378" t="s">
        <v>13</v>
      </c>
      <c r="D378" t="s">
        <v>70</v>
      </c>
      <c r="E378">
        <v>3010</v>
      </c>
      <c r="F378" t="s">
        <v>556</v>
      </c>
      <c r="G378" t="s">
        <v>557</v>
      </c>
      <c r="H378">
        <v>0</v>
      </c>
      <c r="I378">
        <v>0.22</v>
      </c>
      <c r="K378">
        <v>341</v>
      </c>
      <c r="L378">
        <v>11.6</v>
      </c>
      <c r="Q378">
        <v>18</v>
      </c>
      <c r="S378">
        <v>25</v>
      </c>
      <c r="U378">
        <v>27</v>
      </c>
      <c r="AD378">
        <v>10</v>
      </c>
      <c r="AE378">
        <v>13</v>
      </c>
      <c r="AJ378">
        <v>7</v>
      </c>
    </row>
    <row r="379" spans="1:36" x14ac:dyDescent="0.35">
      <c r="A379" s="1" t="s">
        <v>757</v>
      </c>
      <c r="B379" t="s">
        <v>710</v>
      </c>
      <c r="C379" t="s">
        <v>13</v>
      </c>
      <c r="D379" t="s">
        <v>70</v>
      </c>
      <c r="E379">
        <v>3010</v>
      </c>
      <c r="F379" t="s">
        <v>556</v>
      </c>
      <c r="G379" t="s">
        <v>557</v>
      </c>
      <c r="H379">
        <v>0</v>
      </c>
      <c r="I379">
        <v>0.22</v>
      </c>
      <c r="K379">
        <v>433</v>
      </c>
      <c r="L379">
        <v>16.3</v>
      </c>
      <c r="Q379">
        <v>30</v>
      </c>
      <c r="S379">
        <v>20</v>
      </c>
      <c r="AD379">
        <v>10</v>
      </c>
      <c r="AE379">
        <v>10</v>
      </c>
      <c r="AJ379">
        <v>30</v>
      </c>
    </row>
    <row r="380" spans="1:36" x14ac:dyDescent="0.35">
      <c r="A380" s="1" t="s">
        <v>758</v>
      </c>
      <c r="B380" t="s">
        <v>710</v>
      </c>
      <c r="C380" t="s">
        <v>13</v>
      </c>
      <c r="D380" t="s">
        <v>70</v>
      </c>
      <c r="E380">
        <v>3010</v>
      </c>
      <c r="F380" t="s">
        <v>556</v>
      </c>
      <c r="G380" t="s">
        <v>557</v>
      </c>
      <c r="H380">
        <v>0</v>
      </c>
      <c r="I380">
        <v>0.22</v>
      </c>
      <c r="K380">
        <v>341</v>
      </c>
      <c r="L380">
        <v>18.100000000000001</v>
      </c>
      <c r="Q380">
        <v>40</v>
      </c>
      <c r="U380">
        <v>20</v>
      </c>
      <c r="AD380">
        <v>20</v>
      </c>
      <c r="AE380">
        <v>15</v>
      </c>
      <c r="AJ380">
        <v>5</v>
      </c>
    </row>
    <row r="381" spans="1:36" x14ac:dyDescent="0.35">
      <c r="A381" s="1" t="s">
        <v>714</v>
      </c>
      <c r="B381" t="s">
        <v>710</v>
      </c>
      <c r="C381" t="s">
        <v>13</v>
      </c>
      <c r="D381" t="s">
        <v>70</v>
      </c>
      <c r="E381">
        <v>3010</v>
      </c>
      <c r="F381" t="s">
        <v>556</v>
      </c>
      <c r="G381" t="s">
        <v>557</v>
      </c>
      <c r="H381">
        <v>0</v>
      </c>
      <c r="I381">
        <v>0.22</v>
      </c>
      <c r="K381">
        <v>128</v>
      </c>
      <c r="L381">
        <v>17.8</v>
      </c>
      <c r="Q381">
        <v>6</v>
      </c>
      <c r="S381">
        <v>4</v>
      </c>
      <c r="U381">
        <v>3</v>
      </c>
      <c r="AD381">
        <v>4</v>
      </c>
      <c r="AE381">
        <v>3</v>
      </c>
      <c r="AJ381">
        <v>80</v>
      </c>
    </row>
    <row r="382" spans="1:36" x14ac:dyDescent="0.35">
      <c r="A382" s="1" t="s">
        <v>759</v>
      </c>
      <c r="B382" t="s">
        <v>710</v>
      </c>
      <c r="C382" t="s">
        <v>13</v>
      </c>
      <c r="D382" t="s">
        <v>70</v>
      </c>
      <c r="E382">
        <v>3010</v>
      </c>
      <c r="F382" t="s">
        <v>556</v>
      </c>
      <c r="G382" t="s">
        <v>557</v>
      </c>
      <c r="H382">
        <v>0</v>
      </c>
      <c r="I382">
        <v>0.22</v>
      </c>
      <c r="K382">
        <v>272</v>
      </c>
      <c r="L382">
        <v>21.3</v>
      </c>
      <c r="Q382">
        <v>10</v>
      </c>
      <c r="U382">
        <v>10</v>
      </c>
      <c r="AD382">
        <v>10</v>
      </c>
      <c r="AE382">
        <v>10</v>
      </c>
      <c r="AJ382">
        <v>60</v>
      </c>
    </row>
    <row r="383" spans="1:36" x14ac:dyDescent="0.35">
      <c r="A383" s="1" t="s">
        <v>760</v>
      </c>
      <c r="B383" t="s">
        <v>710</v>
      </c>
      <c r="C383" t="s">
        <v>13</v>
      </c>
      <c r="D383" t="s">
        <v>70</v>
      </c>
      <c r="E383">
        <v>3010</v>
      </c>
      <c r="F383" t="s">
        <v>556</v>
      </c>
      <c r="G383" t="s">
        <v>557</v>
      </c>
      <c r="H383">
        <v>0</v>
      </c>
      <c r="I383">
        <v>0.22</v>
      </c>
      <c r="K383">
        <v>197</v>
      </c>
      <c r="L383">
        <v>22.5</v>
      </c>
      <c r="Q383">
        <v>10</v>
      </c>
      <c r="U383">
        <v>15</v>
      </c>
      <c r="AD383">
        <v>10</v>
      </c>
      <c r="AE383">
        <v>5</v>
      </c>
      <c r="AJ383">
        <v>60</v>
      </c>
    </row>
    <row r="384" spans="1:36" x14ac:dyDescent="0.35">
      <c r="A384" s="1" t="s">
        <v>761</v>
      </c>
      <c r="B384" t="s">
        <v>710</v>
      </c>
      <c r="C384" t="s">
        <v>13</v>
      </c>
      <c r="D384" t="s">
        <v>70</v>
      </c>
      <c r="E384">
        <v>3010</v>
      </c>
      <c r="F384" t="s">
        <v>556</v>
      </c>
      <c r="G384" t="s">
        <v>557</v>
      </c>
      <c r="H384">
        <v>0</v>
      </c>
      <c r="I384">
        <v>0.22</v>
      </c>
      <c r="K384">
        <v>128</v>
      </c>
      <c r="L384">
        <v>44.7</v>
      </c>
      <c r="Q384">
        <v>5</v>
      </c>
      <c r="S384">
        <v>10</v>
      </c>
      <c r="U384">
        <v>5</v>
      </c>
      <c r="AJ384">
        <v>80</v>
      </c>
    </row>
    <row r="385" spans="1:36" x14ac:dyDescent="0.35">
      <c r="A385" s="1" t="s">
        <v>762</v>
      </c>
      <c r="B385" t="s">
        <v>710</v>
      </c>
      <c r="C385" t="s">
        <v>13</v>
      </c>
      <c r="D385" t="s">
        <v>70</v>
      </c>
      <c r="E385">
        <v>3010</v>
      </c>
      <c r="F385" t="s">
        <v>556</v>
      </c>
      <c r="G385" t="s">
        <v>557</v>
      </c>
      <c r="H385">
        <v>0</v>
      </c>
      <c r="I385">
        <v>0.22</v>
      </c>
      <c r="K385">
        <v>122</v>
      </c>
      <c r="L385">
        <v>34.299999999999997</v>
      </c>
      <c r="Q385">
        <v>20</v>
      </c>
      <c r="S385">
        <v>5</v>
      </c>
      <c r="U385">
        <v>15</v>
      </c>
      <c r="AD385">
        <v>5</v>
      </c>
      <c r="AE385">
        <v>5</v>
      </c>
      <c r="AJ385">
        <v>50</v>
      </c>
    </row>
    <row r="386" spans="1:36" x14ac:dyDescent="0.35">
      <c r="A386" s="1" t="s">
        <v>763</v>
      </c>
      <c r="B386" t="s">
        <v>710</v>
      </c>
      <c r="C386" t="s">
        <v>13</v>
      </c>
      <c r="D386" t="s">
        <v>70</v>
      </c>
      <c r="E386">
        <v>3010</v>
      </c>
      <c r="F386" t="s">
        <v>556</v>
      </c>
      <c r="G386" t="s">
        <v>557</v>
      </c>
      <c r="H386">
        <v>0</v>
      </c>
      <c r="I386">
        <v>0.22</v>
      </c>
      <c r="K386">
        <v>101</v>
      </c>
      <c r="L386">
        <v>84.2</v>
      </c>
      <c r="Q386">
        <v>10</v>
      </c>
      <c r="U386">
        <v>27</v>
      </c>
      <c r="AD386">
        <v>26</v>
      </c>
      <c r="AE386">
        <v>10</v>
      </c>
      <c r="AJ386">
        <v>27</v>
      </c>
    </row>
    <row r="387" spans="1:36" x14ac:dyDescent="0.35">
      <c r="A387" s="1" t="s">
        <v>764</v>
      </c>
      <c r="B387" t="s">
        <v>710</v>
      </c>
      <c r="C387" t="s">
        <v>13</v>
      </c>
      <c r="D387" t="s">
        <v>70</v>
      </c>
      <c r="E387">
        <v>3010</v>
      </c>
      <c r="F387" t="s">
        <v>556</v>
      </c>
      <c r="G387" t="s">
        <v>557</v>
      </c>
      <c r="H387">
        <v>0</v>
      </c>
      <c r="I387">
        <v>0.22</v>
      </c>
      <c r="K387">
        <v>91</v>
      </c>
      <c r="L387">
        <v>21.3</v>
      </c>
      <c r="Q387">
        <v>25</v>
      </c>
      <c r="U387">
        <v>20</v>
      </c>
      <c r="AD387">
        <v>5</v>
      </c>
      <c r="AE387">
        <v>10</v>
      </c>
      <c r="AJ387">
        <v>40</v>
      </c>
    </row>
    <row r="388" spans="1:36" x14ac:dyDescent="0.35">
      <c r="A388" s="1" t="s">
        <v>765</v>
      </c>
      <c r="B388" t="s">
        <v>710</v>
      </c>
      <c r="C388" t="s">
        <v>13</v>
      </c>
      <c r="D388" t="s">
        <v>70</v>
      </c>
      <c r="E388">
        <v>3010</v>
      </c>
      <c r="F388" t="s">
        <v>556</v>
      </c>
      <c r="G388" t="s">
        <v>557</v>
      </c>
      <c r="H388">
        <v>0</v>
      </c>
      <c r="I388">
        <v>0.22</v>
      </c>
      <c r="K388">
        <v>71</v>
      </c>
      <c r="L388">
        <v>40.1</v>
      </c>
      <c r="Q388">
        <v>30</v>
      </c>
      <c r="S388">
        <v>10</v>
      </c>
      <c r="U388">
        <v>30</v>
      </c>
      <c r="AD388">
        <v>10</v>
      </c>
      <c r="AE388">
        <v>10</v>
      </c>
      <c r="AJ388">
        <v>10</v>
      </c>
    </row>
    <row r="389" spans="1:36" x14ac:dyDescent="0.35">
      <c r="A389" s="1" t="s">
        <v>766</v>
      </c>
      <c r="B389" t="s">
        <v>710</v>
      </c>
      <c r="C389" t="s">
        <v>13</v>
      </c>
      <c r="D389" t="s">
        <v>70</v>
      </c>
      <c r="E389">
        <v>3010</v>
      </c>
      <c r="F389" t="s">
        <v>556</v>
      </c>
      <c r="G389" t="s">
        <v>557</v>
      </c>
      <c r="H389">
        <v>0</v>
      </c>
      <c r="I389">
        <v>0.22</v>
      </c>
      <c r="K389">
        <v>56</v>
      </c>
      <c r="L389">
        <v>80.5</v>
      </c>
      <c r="Q389">
        <v>32</v>
      </c>
      <c r="S389">
        <v>11</v>
      </c>
      <c r="U389">
        <v>32</v>
      </c>
      <c r="AD389">
        <v>10</v>
      </c>
      <c r="AE389">
        <v>10</v>
      </c>
      <c r="AJ389">
        <v>5</v>
      </c>
    </row>
    <row r="390" spans="1:36" x14ac:dyDescent="0.35">
      <c r="A390" s="1" t="s">
        <v>767</v>
      </c>
      <c r="B390" t="s">
        <v>710</v>
      </c>
      <c r="C390" t="s">
        <v>13</v>
      </c>
      <c r="D390" t="s">
        <v>70</v>
      </c>
      <c r="E390">
        <v>3010</v>
      </c>
      <c r="F390" t="s">
        <v>556</v>
      </c>
      <c r="G390" t="s">
        <v>557</v>
      </c>
      <c r="H390">
        <v>0</v>
      </c>
      <c r="I390">
        <v>0.22</v>
      </c>
      <c r="K390">
        <v>71</v>
      </c>
      <c r="L390">
        <v>24.9</v>
      </c>
      <c r="Q390">
        <v>20</v>
      </c>
      <c r="U390">
        <v>30</v>
      </c>
      <c r="AD390">
        <v>20</v>
      </c>
      <c r="AE390">
        <v>20</v>
      </c>
      <c r="AJ390">
        <v>10</v>
      </c>
    </row>
    <row r="391" spans="1:36" x14ac:dyDescent="0.35">
      <c r="A391" s="1" t="s">
        <v>768</v>
      </c>
      <c r="B391" t="s">
        <v>710</v>
      </c>
      <c r="C391" t="s">
        <v>13</v>
      </c>
      <c r="D391" t="s">
        <v>70</v>
      </c>
      <c r="E391">
        <v>3010</v>
      </c>
      <c r="F391" t="s">
        <v>556</v>
      </c>
      <c r="G391" t="s">
        <v>557</v>
      </c>
      <c r="H391">
        <v>0</v>
      </c>
      <c r="I391">
        <v>0.22</v>
      </c>
      <c r="K391">
        <v>53</v>
      </c>
      <c r="L391">
        <v>18.7</v>
      </c>
      <c r="Q391">
        <v>20</v>
      </c>
      <c r="U391">
        <v>30</v>
      </c>
      <c r="AD391">
        <v>20</v>
      </c>
      <c r="AE391">
        <v>10</v>
      </c>
      <c r="AJ391">
        <v>20</v>
      </c>
    </row>
    <row r="392" spans="1:36" x14ac:dyDescent="0.35">
      <c r="A392" s="1" t="s">
        <v>715</v>
      </c>
      <c r="B392" t="s">
        <v>710</v>
      </c>
      <c r="C392" t="s">
        <v>13</v>
      </c>
      <c r="D392" t="s">
        <v>70</v>
      </c>
      <c r="E392">
        <v>3010</v>
      </c>
      <c r="F392" t="s">
        <v>556</v>
      </c>
      <c r="G392" t="s">
        <v>557</v>
      </c>
      <c r="H392">
        <v>0</v>
      </c>
      <c r="I392">
        <v>0.22</v>
      </c>
      <c r="K392">
        <v>122</v>
      </c>
      <c r="L392">
        <v>22.3</v>
      </c>
      <c r="Q392">
        <v>8</v>
      </c>
      <c r="S392">
        <v>6</v>
      </c>
      <c r="U392">
        <v>16</v>
      </c>
      <c r="AD392">
        <v>3</v>
      </c>
      <c r="AE392">
        <v>3</v>
      </c>
      <c r="AJ392">
        <v>64</v>
      </c>
    </row>
    <row r="393" spans="1:36" x14ac:dyDescent="0.35">
      <c r="A393" s="1" t="s">
        <v>769</v>
      </c>
      <c r="B393" t="s">
        <v>710</v>
      </c>
      <c r="C393" t="s">
        <v>13</v>
      </c>
      <c r="D393" t="s">
        <v>70</v>
      </c>
      <c r="E393">
        <v>3010</v>
      </c>
      <c r="F393" t="s">
        <v>556</v>
      </c>
      <c r="G393" t="s">
        <v>557</v>
      </c>
      <c r="H393">
        <v>0</v>
      </c>
      <c r="I393">
        <v>0.22</v>
      </c>
      <c r="K393">
        <v>55</v>
      </c>
      <c r="L393">
        <v>22.2</v>
      </c>
      <c r="Q393">
        <v>25</v>
      </c>
      <c r="U393">
        <v>40</v>
      </c>
      <c r="AD393">
        <v>25</v>
      </c>
      <c r="AE393">
        <v>10</v>
      </c>
    </row>
    <row r="394" spans="1:36" x14ac:dyDescent="0.35">
      <c r="A394" s="1" t="s">
        <v>770</v>
      </c>
      <c r="B394" t="s">
        <v>710</v>
      </c>
      <c r="C394" t="s">
        <v>13</v>
      </c>
      <c r="D394" t="s">
        <v>70</v>
      </c>
      <c r="E394">
        <v>3010</v>
      </c>
      <c r="F394" t="s">
        <v>556</v>
      </c>
      <c r="G394" t="s">
        <v>557</v>
      </c>
      <c r="H394">
        <v>0</v>
      </c>
      <c r="I394">
        <v>0.22</v>
      </c>
      <c r="K394">
        <v>59</v>
      </c>
      <c r="L394">
        <v>28</v>
      </c>
      <c r="Q394">
        <v>25</v>
      </c>
      <c r="U394">
        <v>25</v>
      </c>
      <c r="AD394">
        <v>25</v>
      </c>
      <c r="AE394">
        <v>25</v>
      </c>
    </row>
    <row r="395" spans="1:36" x14ac:dyDescent="0.35">
      <c r="A395" s="1" t="s">
        <v>771</v>
      </c>
      <c r="B395" t="s">
        <v>710</v>
      </c>
      <c r="C395" t="s">
        <v>13</v>
      </c>
      <c r="D395" t="s">
        <v>70</v>
      </c>
      <c r="E395">
        <v>3010</v>
      </c>
      <c r="F395" t="s">
        <v>556</v>
      </c>
      <c r="G395" t="s">
        <v>557</v>
      </c>
      <c r="H395">
        <v>0</v>
      </c>
      <c r="I395">
        <v>0.22</v>
      </c>
      <c r="K395">
        <v>108</v>
      </c>
      <c r="L395">
        <v>39.799999999999997</v>
      </c>
      <c r="Q395">
        <v>5</v>
      </c>
      <c r="S395">
        <v>5</v>
      </c>
      <c r="AD395">
        <v>5</v>
      </c>
      <c r="AE395">
        <v>5</v>
      </c>
      <c r="AJ395">
        <v>80</v>
      </c>
    </row>
    <row r="396" spans="1:36" x14ac:dyDescent="0.35">
      <c r="A396" s="1" t="s">
        <v>772</v>
      </c>
      <c r="B396" t="s">
        <v>710</v>
      </c>
      <c r="C396" t="s">
        <v>13</v>
      </c>
      <c r="D396" t="s">
        <v>70</v>
      </c>
      <c r="E396">
        <v>3010</v>
      </c>
      <c r="F396" t="s">
        <v>556</v>
      </c>
      <c r="G396" t="s">
        <v>557</v>
      </c>
      <c r="H396">
        <v>0</v>
      </c>
      <c r="I396">
        <v>0.22</v>
      </c>
      <c r="K396">
        <v>121</v>
      </c>
      <c r="L396">
        <v>24.7</v>
      </c>
      <c r="Q396">
        <v>10</v>
      </c>
      <c r="S396">
        <v>10</v>
      </c>
      <c r="AD396">
        <v>5</v>
      </c>
      <c r="AE396">
        <v>5</v>
      </c>
      <c r="AJ396">
        <v>70</v>
      </c>
    </row>
    <row r="397" spans="1:36" x14ac:dyDescent="0.35">
      <c r="A397" s="1" t="s">
        <v>773</v>
      </c>
      <c r="B397" t="s">
        <v>710</v>
      </c>
      <c r="C397" t="s">
        <v>13</v>
      </c>
      <c r="D397" t="s">
        <v>70</v>
      </c>
      <c r="E397">
        <v>3010</v>
      </c>
      <c r="F397" t="s">
        <v>556</v>
      </c>
      <c r="G397" t="s">
        <v>557</v>
      </c>
      <c r="H397">
        <v>0</v>
      </c>
      <c r="I397">
        <v>0.22</v>
      </c>
      <c r="K397">
        <v>307</v>
      </c>
      <c r="L397">
        <v>30.2</v>
      </c>
      <c r="Q397">
        <v>5</v>
      </c>
      <c r="S397">
        <v>10</v>
      </c>
      <c r="U397">
        <v>5</v>
      </c>
      <c r="AJ397">
        <v>80</v>
      </c>
    </row>
    <row r="398" spans="1:36" x14ac:dyDescent="0.35">
      <c r="A398" s="1" t="s">
        <v>774</v>
      </c>
      <c r="B398" t="s">
        <v>710</v>
      </c>
      <c r="C398" t="s">
        <v>13</v>
      </c>
      <c r="D398" t="s">
        <v>70</v>
      </c>
      <c r="E398">
        <v>3010</v>
      </c>
      <c r="F398" t="s">
        <v>556</v>
      </c>
      <c r="G398" t="s">
        <v>557</v>
      </c>
      <c r="H398">
        <v>0</v>
      </c>
      <c r="I398">
        <v>0.45</v>
      </c>
      <c r="K398">
        <v>177</v>
      </c>
      <c r="L398">
        <v>5.0999999999999996</v>
      </c>
      <c r="Q398">
        <v>5</v>
      </c>
      <c r="S398">
        <v>5</v>
      </c>
      <c r="U398">
        <v>20</v>
      </c>
      <c r="AJ398">
        <v>70</v>
      </c>
    </row>
    <row r="399" spans="1:36" x14ac:dyDescent="0.35">
      <c r="A399" s="1" t="s">
        <v>716</v>
      </c>
      <c r="B399" t="s">
        <v>710</v>
      </c>
      <c r="C399" t="s">
        <v>13</v>
      </c>
      <c r="D399" t="s">
        <v>70</v>
      </c>
      <c r="E399">
        <v>3010</v>
      </c>
      <c r="F399" t="s">
        <v>556</v>
      </c>
      <c r="G399" t="s">
        <v>557</v>
      </c>
      <c r="H399">
        <v>0</v>
      </c>
      <c r="I399">
        <v>0.22</v>
      </c>
      <c r="K399">
        <v>101</v>
      </c>
      <c r="L399">
        <v>17.100000000000001</v>
      </c>
      <c r="Q399">
        <v>13</v>
      </c>
      <c r="S399">
        <v>7</v>
      </c>
      <c r="U399">
        <v>14</v>
      </c>
      <c r="AD399">
        <v>6</v>
      </c>
      <c r="AE399">
        <v>5</v>
      </c>
      <c r="AJ399">
        <v>55</v>
      </c>
    </row>
    <row r="400" spans="1:36" x14ac:dyDescent="0.35">
      <c r="A400" s="1" t="s">
        <v>717</v>
      </c>
      <c r="B400" t="s">
        <v>710</v>
      </c>
      <c r="C400" t="s">
        <v>13</v>
      </c>
      <c r="D400" t="s">
        <v>70</v>
      </c>
      <c r="E400">
        <v>3010</v>
      </c>
      <c r="F400" t="s">
        <v>556</v>
      </c>
      <c r="G400" t="s">
        <v>557</v>
      </c>
      <c r="H400">
        <v>0</v>
      </c>
      <c r="I400">
        <v>0.22</v>
      </c>
      <c r="K400">
        <v>91</v>
      </c>
      <c r="L400">
        <v>17.5</v>
      </c>
      <c r="Q400">
        <v>8</v>
      </c>
      <c r="S400">
        <v>4</v>
      </c>
      <c r="U400">
        <v>6</v>
      </c>
      <c r="AD400">
        <v>3</v>
      </c>
      <c r="AE400">
        <v>4</v>
      </c>
      <c r="AJ400">
        <v>75</v>
      </c>
    </row>
    <row r="401" spans="1:39" x14ac:dyDescent="0.35">
      <c r="A401" s="1" t="s">
        <v>718</v>
      </c>
      <c r="B401" t="s">
        <v>710</v>
      </c>
      <c r="C401" t="s">
        <v>13</v>
      </c>
      <c r="D401" t="s">
        <v>70</v>
      </c>
      <c r="E401">
        <v>3010</v>
      </c>
      <c r="F401" t="s">
        <v>556</v>
      </c>
      <c r="G401" t="s">
        <v>557</v>
      </c>
      <c r="H401">
        <v>0</v>
      </c>
      <c r="I401">
        <v>0.22</v>
      </c>
      <c r="K401">
        <v>71</v>
      </c>
      <c r="L401">
        <v>45.5</v>
      </c>
      <c r="Q401">
        <v>4</v>
      </c>
      <c r="S401">
        <v>2</v>
      </c>
      <c r="U401">
        <v>6</v>
      </c>
      <c r="AD401">
        <v>4</v>
      </c>
      <c r="AE401">
        <v>4</v>
      </c>
      <c r="AJ401">
        <v>80</v>
      </c>
    </row>
    <row r="402" spans="1:39" x14ac:dyDescent="0.35">
      <c r="A402" s="1" t="s">
        <v>631</v>
      </c>
      <c r="B402" t="s">
        <v>632</v>
      </c>
      <c r="C402" t="s">
        <v>13</v>
      </c>
      <c r="D402" t="s">
        <v>14</v>
      </c>
      <c r="E402">
        <v>3007</v>
      </c>
      <c r="F402" t="s">
        <v>597</v>
      </c>
      <c r="G402" t="s">
        <v>557</v>
      </c>
      <c r="H402">
        <v>0</v>
      </c>
      <c r="J402">
        <v>63</v>
      </c>
      <c r="Q402">
        <v>4</v>
      </c>
      <c r="R402">
        <v>3</v>
      </c>
      <c r="U402">
        <v>1</v>
      </c>
      <c r="W402">
        <v>1</v>
      </c>
      <c r="AC402">
        <v>10</v>
      </c>
      <c r="AD402">
        <v>42</v>
      </c>
      <c r="AE402">
        <v>39</v>
      </c>
      <c r="AJ402">
        <v>0</v>
      </c>
      <c r="AM402">
        <v>0</v>
      </c>
    </row>
    <row r="403" spans="1:39" x14ac:dyDescent="0.35">
      <c r="A403" s="1" t="s">
        <v>633</v>
      </c>
      <c r="B403" t="s">
        <v>634</v>
      </c>
      <c r="C403" t="s">
        <v>13</v>
      </c>
      <c r="D403" t="s">
        <v>14</v>
      </c>
      <c r="E403">
        <v>3007</v>
      </c>
      <c r="F403" t="s">
        <v>597</v>
      </c>
      <c r="G403" t="s">
        <v>557</v>
      </c>
      <c r="H403">
        <v>0</v>
      </c>
      <c r="J403">
        <v>63</v>
      </c>
      <c r="Q403">
        <v>14</v>
      </c>
      <c r="R403">
        <v>10</v>
      </c>
      <c r="U403">
        <v>13</v>
      </c>
      <c r="W403">
        <v>0</v>
      </c>
      <c r="AC403">
        <v>6</v>
      </c>
      <c r="AD403">
        <v>33</v>
      </c>
      <c r="AE403">
        <v>21</v>
      </c>
      <c r="AJ403">
        <v>0</v>
      </c>
      <c r="AM403">
        <v>2</v>
      </c>
    </row>
    <row r="404" spans="1:39" x14ac:dyDescent="0.35">
      <c r="A404" s="1" t="s">
        <v>635</v>
      </c>
      <c r="B404" t="s">
        <v>636</v>
      </c>
      <c r="C404" t="s">
        <v>13</v>
      </c>
      <c r="D404" t="s">
        <v>14</v>
      </c>
      <c r="E404">
        <v>3007</v>
      </c>
      <c r="F404" t="s">
        <v>597</v>
      </c>
      <c r="G404" t="s">
        <v>557</v>
      </c>
      <c r="H404">
        <v>0</v>
      </c>
      <c r="J404">
        <v>63</v>
      </c>
      <c r="Q404">
        <v>7</v>
      </c>
      <c r="R404">
        <v>2</v>
      </c>
      <c r="U404">
        <v>1</v>
      </c>
      <c r="W404">
        <v>1</v>
      </c>
      <c r="AC404">
        <v>11</v>
      </c>
      <c r="AD404">
        <v>42</v>
      </c>
      <c r="AE404">
        <v>34</v>
      </c>
      <c r="AJ404">
        <v>1</v>
      </c>
      <c r="AM404">
        <v>1</v>
      </c>
    </row>
    <row r="405" spans="1:39" x14ac:dyDescent="0.35">
      <c r="A405" s="1" t="s">
        <v>637</v>
      </c>
      <c r="B405" t="s">
        <v>638</v>
      </c>
      <c r="C405" t="s">
        <v>13</v>
      </c>
      <c r="D405" t="s">
        <v>14</v>
      </c>
      <c r="E405">
        <v>3007</v>
      </c>
      <c r="F405" t="s">
        <v>597</v>
      </c>
      <c r="G405" t="s">
        <v>557</v>
      </c>
      <c r="H405">
        <v>0</v>
      </c>
      <c r="J405">
        <v>63</v>
      </c>
      <c r="Q405">
        <v>31</v>
      </c>
      <c r="R405">
        <v>9</v>
      </c>
      <c r="U405">
        <v>2</v>
      </c>
      <c r="W405">
        <v>0</v>
      </c>
      <c r="AC405">
        <v>4</v>
      </c>
      <c r="AD405">
        <v>31</v>
      </c>
      <c r="AE405">
        <v>15</v>
      </c>
      <c r="AJ405">
        <v>2</v>
      </c>
      <c r="AM405">
        <v>4</v>
      </c>
    </row>
    <row r="406" spans="1:39" x14ac:dyDescent="0.35">
      <c r="A406" s="1" t="s">
        <v>639</v>
      </c>
      <c r="B406" t="s">
        <v>640</v>
      </c>
      <c r="C406" t="s">
        <v>13</v>
      </c>
      <c r="D406" t="s">
        <v>14</v>
      </c>
      <c r="E406">
        <v>3007</v>
      </c>
      <c r="F406" t="s">
        <v>597</v>
      </c>
      <c r="G406" t="s">
        <v>557</v>
      </c>
      <c r="H406">
        <v>0</v>
      </c>
      <c r="J406">
        <v>63</v>
      </c>
      <c r="Q406">
        <v>40</v>
      </c>
      <c r="R406">
        <v>9</v>
      </c>
      <c r="U406">
        <v>2</v>
      </c>
      <c r="W406">
        <v>2</v>
      </c>
      <c r="AC406">
        <v>4</v>
      </c>
      <c r="AD406">
        <v>22</v>
      </c>
      <c r="AE406">
        <v>10</v>
      </c>
      <c r="AJ406">
        <v>9</v>
      </c>
      <c r="AM406">
        <v>0</v>
      </c>
    </row>
    <row r="407" spans="1:39" x14ac:dyDescent="0.35">
      <c r="A407" s="1" t="s">
        <v>641</v>
      </c>
      <c r="B407" t="s">
        <v>642</v>
      </c>
      <c r="C407" t="s">
        <v>13</v>
      </c>
      <c r="D407" t="s">
        <v>14</v>
      </c>
      <c r="E407">
        <v>3007</v>
      </c>
      <c r="F407" t="s">
        <v>597</v>
      </c>
      <c r="G407" t="s">
        <v>557</v>
      </c>
      <c r="H407">
        <v>0</v>
      </c>
      <c r="J407">
        <v>63</v>
      </c>
      <c r="Q407">
        <v>36</v>
      </c>
      <c r="R407">
        <v>9</v>
      </c>
      <c r="U407">
        <v>1</v>
      </c>
      <c r="W407">
        <v>1</v>
      </c>
      <c r="AC407">
        <v>7</v>
      </c>
      <c r="AD407">
        <v>24</v>
      </c>
      <c r="AE407">
        <v>13</v>
      </c>
      <c r="AJ407">
        <v>9</v>
      </c>
      <c r="AM407">
        <v>0</v>
      </c>
    </row>
    <row r="408" spans="1:39" x14ac:dyDescent="0.35">
      <c r="A408" s="1" t="s">
        <v>643</v>
      </c>
      <c r="B408" t="s">
        <v>644</v>
      </c>
      <c r="C408" t="s">
        <v>13</v>
      </c>
      <c r="D408" t="s">
        <v>14</v>
      </c>
      <c r="E408">
        <v>3007</v>
      </c>
      <c r="F408" t="s">
        <v>597</v>
      </c>
      <c r="G408" t="s">
        <v>557</v>
      </c>
      <c r="H408">
        <v>0</v>
      </c>
      <c r="J408">
        <v>63</v>
      </c>
      <c r="Q408">
        <v>28</v>
      </c>
      <c r="R408">
        <v>7</v>
      </c>
      <c r="U408">
        <v>1</v>
      </c>
      <c r="W408">
        <v>3</v>
      </c>
      <c r="AC408">
        <v>2</v>
      </c>
      <c r="AD408">
        <v>25</v>
      </c>
      <c r="AE408">
        <v>16</v>
      </c>
      <c r="AJ408">
        <v>18</v>
      </c>
      <c r="AM408">
        <v>0</v>
      </c>
    </row>
    <row r="409" spans="1:39" x14ac:dyDescent="0.35">
      <c r="A409" s="1" t="s">
        <v>645</v>
      </c>
      <c r="B409" t="s">
        <v>646</v>
      </c>
      <c r="C409" t="s">
        <v>13</v>
      </c>
      <c r="D409" t="s">
        <v>14</v>
      </c>
      <c r="E409">
        <v>3007</v>
      </c>
      <c r="F409" t="s">
        <v>597</v>
      </c>
      <c r="G409" t="s">
        <v>557</v>
      </c>
      <c r="H409">
        <v>0</v>
      </c>
      <c r="J409">
        <v>63</v>
      </c>
      <c r="Q409">
        <v>11</v>
      </c>
      <c r="R409">
        <v>3</v>
      </c>
      <c r="U409">
        <v>2</v>
      </c>
      <c r="W409">
        <v>1</v>
      </c>
      <c r="AC409">
        <v>8</v>
      </c>
      <c r="AD409">
        <v>28</v>
      </c>
      <c r="AE409">
        <v>43</v>
      </c>
      <c r="AJ409">
        <v>3</v>
      </c>
      <c r="AM409">
        <v>1</v>
      </c>
    </row>
    <row r="410" spans="1:39" x14ac:dyDescent="0.35">
      <c r="A410" s="1" t="s">
        <v>647</v>
      </c>
      <c r="B410" t="s">
        <v>648</v>
      </c>
      <c r="C410" t="s">
        <v>13</v>
      </c>
      <c r="D410" t="s">
        <v>14</v>
      </c>
      <c r="E410">
        <v>3007</v>
      </c>
      <c r="F410" t="s">
        <v>597</v>
      </c>
      <c r="G410" t="s">
        <v>557</v>
      </c>
      <c r="H410">
        <v>0</v>
      </c>
      <c r="J410">
        <v>63</v>
      </c>
      <c r="Q410">
        <v>31</v>
      </c>
      <c r="R410">
        <v>8</v>
      </c>
      <c r="U410">
        <v>5</v>
      </c>
      <c r="W410">
        <v>2</v>
      </c>
      <c r="AC410">
        <v>4</v>
      </c>
      <c r="AD410">
        <v>20</v>
      </c>
      <c r="AE410">
        <v>19</v>
      </c>
      <c r="AJ410">
        <v>10</v>
      </c>
      <c r="AM410">
        <v>1</v>
      </c>
    </row>
    <row r="411" spans="1:39" x14ac:dyDescent="0.35">
      <c r="A411" s="1" t="s">
        <v>649</v>
      </c>
      <c r="B411" t="s">
        <v>650</v>
      </c>
      <c r="C411" t="s">
        <v>13</v>
      </c>
      <c r="D411" t="s">
        <v>14</v>
      </c>
      <c r="E411">
        <v>3007</v>
      </c>
      <c r="F411" t="s">
        <v>597</v>
      </c>
      <c r="G411" t="s">
        <v>557</v>
      </c>
      <c r="H411">
        <v>0</v>
      </c>
      <c r="J411">
        <v>63</v>
      </c>
      <c r="Q411">
        <v>26</v>
      </c>
      <c r="R411">
        <v>7</v>
      </c>
      <c r="U411">
        <v>5</v>
      </c>
      <c r="W411">
        <v>4</v>
      </c>
      <c r="AC411">
        <v>4</v>
      </c>
      <c r="AD411">
        <v>22</v>
      </c>
      <c r="AE411">
        <v>22</v>
      </c>
      <c r="AJ411">
        <v>9</v>
      </c>
      <c r="AM411">
        <v>1</v>
      </c>
    </row>
    <row r="412" spans="1:39" x14ac:dyDescent="0.35">
      <c r="A412" s="1" t="s">
        <v>651</v>
      </c>
      <c r="B412" t="s">
        <v>652</v>
      </c>
      <c r="C412" t="s">
        <v>13</v>
      </c>
      <c r="D412" t="s">
        <v>14</v>
      </c>
      <c r="E412">
        <v>3007</v>
      </c>
      <c r="F412" t="s">
        <v>597</v>
      </c>
      <c r="G412" t="s">
        <v>557</v>
      </c>
      <c r="H412">
        <v>0</v>
      </c>
      <c r="J412">
        <v>63</v>
      </c>
      <c r="Q412">
        <v>5</v>
      </c>
      <c r="R412">
        <v>1</v>
      </c>
      <c r="U412">
        <v>1</v>
      </c>
      <c r="W412">
        <v>0</v>
      </c>
      <c r="AC412">
        <v>11</v>
      </c>
      <c r="AD412">
        <v>40</v>
      </c>
      <c r="AE412">
        <v>38</v>
      </c>
      <c r="AJ412">
        <v>3</v>
      </c>
      <c r="AM412">
        <v>0</v>
      </c>
    </row>
    <row r="413" spans="1:39" x14ac:dyDescent="0.35">
      <c r="A413" s="1" t="s">
        <v>653</v>
      </c>
      <c r="B413" t="s">
        <v>654</v>
      </c>
      <c r="C413" t="s">
        <v>13</v>
      </c>
      <c r="D413" t="s">
        <v>14</v>
      </c>
      <c r="E413">
        <v>3007</v>
      </c>
      <c r="F413" t="s">
        <v>597</v>
      </c>
      <c r="G413" t="s">
        <v>557</v>
      </c>
      <c r="H413">
        <v>0</v>
      </c>
      <c r="J413">
        <v>63</v>
      </c>
      <c r="Q413">
        <v>18</v>
      </c>
      <c r="R413">
        <v>6</v>
      </c>
      <c r="U413">
        <v>1</v>
      </c>
      <c r="W413">
        <v>1</v>
      </c>
      <c r="AC413">
        <v>3</v>
      </c>
      <c r="AD413">
        <v>27</v>
      </c>
      <c r="AE413">
        <v>32</v>
      </c>
      <c r="AJ413">
        <v>10</v>
      </c>
      <c r="AM413">
        <v>1</v>
      </c>
    </row>
    <row r="414" spans="1:39" x14ac:dyDescent="0.35">
      <c r="A414" s="1" t="s">
        <v>655</v>
      </c>
      <c r="B414" t="s">
        <v>656</v>
      </c>
      <c r="C414" t="s">
        <v>13</v>
      </c>
      <c r="D414" t="s">
        <v>14</v>
      </c>
      <c r="E414">
        <v>3007</v>
      </c>
      <c r="F414" t="s">
        <v>597</v>
      </c>
      <c r="G414" t="s">
        <v>557</v>
      </c>
      <c r="H414">
        <v>0</v>
      </c>
      <c r="J414">
        <v>63</v>
      </c>
      <c r="Q414">
        <v>6</v>
      </c>
      <c r="R414">
        <v>2</v>
      </c>
      <c r="U414">
        <v>1</v>
      </c>
      <c r="W414">
        <v>0</v>
      </c>
      <c r="AC414">
        <v>11</v>
      </c>
      <c r="AD414">
        <v>38</v>
      </c>
      <c r="AE414">
        <v>40</v>
      </c>
      <c r="AJ414">
        <v>2</v>
      </c>
      <c r="AM414">
        <v>0</v>
      </c>
    </row>
    <row r="415" spans="1:39" x14ac:dyDescent="0.35">
      <c r="A415" s="1" t="s">
        <v>657</v>
      </c>
      <c r="B415" t="s">
        <v>658</v>
      </c>
      <c r="C415" t="s">
        <v>13</v>
      </c>
      <c r="D415" t="s">
        <v>14</v>
      </c>
      <c r="E415">
        <v>3007</v>
      </c>
      <c r="F415" t="s">
        <v>597</v>
      </c>
      <c r="G415" t="s">
        <v>557</v>
      </c>
      <c r="H415">
        <v>0</v>
      </c>
      <c r="J415">
        <v>63</v>
      </c>
      <c r="Q415">
        <v>39</v>
      </c>
      <c r="R415">
        <v>11</v>
      </c>
      <c r="U415">
        <v>5</v>
      </c>
      <c r="W415">
        <v>0</v>
      </c>
      <c r="AC415">
        <v>6</v>
      </c>
      <c r="AD415">
        <v>7</v>
      </c>
      <c r="AE415">
        <v>18</v>
      </c>
      <c r="AJ415">
        <v>14</v>
      </c>
      <c r="AM415">
        <v>0</v>
      </c>
    </row>
    <row r="416" spans="1:39" x14ac:dyDescent="0.35">
      <c r="A416" s="1" t="s">
        <v>659</v>
      </c>
      <c r="B416" t="s">
        <v>660</v>
      </c>
      <c r="C416" t="s">
        <v>13</v>
      </c>
      <c r="D416" t="s">
        <v>14</v>
      </c>
      <c r="E416">
        <v>3007</v>
      </c>
      <c r="F416" t="s">
        <v>597</v>
      </c>
      <c r="G416" t="s">
        <v>557</v>
      </c>
      <c r="H416">
        <v>0</v>
      </c>
      <c r="J416">
        <v>63</v>
      </c>
      <c r="Q416">
        <v>28</v>
      </c>
      <c r="R416">
        <v>9</v>
      </c>
      <c r="U416">
        <v>7</v>
      </c>
      <c r="W416">
        <v>0</v>
      </c>
      <c r="AC416">
        <v>3</v>
      </c>
      <c r="AD416">
        <v>25</v>
      </c>
      <c r="AE416">
        <v>26</v>
      </c>
      <c r="AJ416">
        <v>2</v>
      </c>
      <c r="AM416">
        <v>0</v>
      </c>
    </row>
    <row r="417" spans="1:35" x14ac:dyDescent="0.35">
      <c r="A417" s="1" t="s">
        <v>1040</v>
      </c>
      <c r="B417" t="s">
        <v>1041</v>
      </c>
      <c r="C417" t="s">
        <v>13</v>
      </c>
      <c r="D417" t="s">
        <v>14</v>
      </c>
      <c r="E417">
        <v>8023</v>
      </c>
      <c r="F417" t="s">
        <v>597</v>
      </c>
      <c r="G417" t="s">
        <v>557</v>
      </c>
      <c r="H417">
        <v>0</v>
      </c>
      <c r="J417">
        <v>4000</v>
      </c>
      <c r="L417" s="2"/>
      <c r="X417">
        <v>27.3</v>
      </c>
      <c r="Y417">
        <v>12.9</v>
      </c>
      <c r="AA417">
        <v>5.7</v>
      </c>
      <c r="AI417">
        <v>5.7</v>
      </c>
    </row>
    <row r="418" spans="1:35" x14ac:dyDescent="0.35">
      <c r="A418" s="1" t="s">
        <v>1058</v>
      </c>
      <c r="B418" t="s">
        <v>1041</v>
      </c>
      <c r="C418" t="s">
        <v>13</v>
      </c>
      <c r="D418" t="s">
        <v>14</v>
      </c>
      <c r="E418">
        <v>8023</v>
      </c>
      <c r="F418" t="s">
        <v>597</v>
      </c>
      <c r="G418" t="s">
        <v>557</v>
      </c>
      <c r="H418">
        <v>0</v>
      </c>
      <c r="J418">
        <v>45</v>
      </c>
      <c r="L418" s="2"/>
      <c r="S418">
        <v>39.799999999999997</v>
      </c>
      <c r="X418">
        <v>16.399999999999999</v>
      </c>
      <c r="Y418">
        <v>34.4</v>
      </c>
      <c r="AA418">
        <v>1.4</v>
      </c>
      <c r="AI418">
        <v>10.4</v>
      </c>
    </row>
    <row r="419" spans="1:35" x14ac:dyDescent="0.35">
      <c r="A419" s="1" t="s">
        <v>1042</v>
      </c>
      <c r="B419" t="s">
        <v>1041</v>
      </c>
      <c r="C419" t="s">
        <v>13</v>
      </c>
      <c r="D419" t="s">
        <v>14</v>
      </c>
      <c r="E419">
        <v>8023</v>
      </c>
      <c r="F419" t="s">
        <v>597</v>
      </c>
      <c r="G419" t="s">
        <v>557</v>
      </c>
      <c r="H419">
        <v>0</v>
      </c>
      <c r="J419" t="s">
        <v>1043</v>
      </c>
      <c r="L419" s="2"/>
      <c r="S419">
        <v>48.2</v>
      </c>
      <c r="X419">
        <v>22.5</v>
      </c>
      <c r="Y419">
        <v>20.6</v>
      </c>
      <c r="AA419">
        <v>5</v>
      </c>
      <c r="AI419">
        <v>5.6</v>
      </c>
    </row>
    <row r="420" spans="1:35" x14ac:dyDescent="0.35">
      <c r="A420" s="1" t="s">
        <v>1044</v>
      </c>
      <c r="B420" t="s">
        <v>1041</v>
      </c>
      <c r="C420" t="s">
        <v>13</v>
      </c>
      <c r="D420" t="s">
        <v>14</v>
      </c>
      <c r="E420">
        <v>8023</v>
      </c>
      <c r="F420" t="s">
        <v>597</v>
      </c>
      <c r="G420" t="s">
        <v>557</v>
      </c>
      <c r="H420">
        <v>0</v>
      </c>
      <c r="J420" t="s">
        <v>1045</v>
      </c>
      <c r="L420" s="2"/>
      <c r="S420">
        <v>45</v>
      </c>
      <c r="X420">
        <v>16.7</v>
      </c>
      <c r="Y420">
        <v>27.7</v>
      </c>
      <c r="AA420">
        <v>2.6</v>
      </c>
      <c r="AI420">
        <v>10.8</v>
      </c>
    </row>
    <row r="421" spans="1:35" x14ac:dyDescent="0.35">
      <c r="A421" s="1" t="s">
        <v>1046</v>
      </c>
      <c r="B421" t="s">
        <v>1041</v>
      </c>
      <c r="C421" t="s">
        <v>13</v>
      </c>
      <c r="D421" t="s">
        <v>14</v>
      </c>
      <c r="E421">
        <v>8023</v>
      </c>
      <c r="F421" t="s">
        <v>597</v>
      </c>
      <c r="G421" t="s">
        <v>557</v>
      </c>
      <c r="H421">
        <v>0</v>
      </c>
      <c r="J421" t="s">
        <v>1047</v>
      </c>
      <c r="L421" s="2"/>
      <c r="S421">
        <v>41.1</v>
      </c>
      <c r="X421">
        <v>14.4</v>
      </c>
      <c r="Y421">
        <v>38.299999999999997</v>
      </c>
      <c r="AA421">
        <v>2.8</v>
      </c>
      <c r="AI421">
        <v>12.8</v>
      </c>
    </row>
    <row r="422" spans="1:35" x14ac:dyDescent="0.35">
      <c r="A422" s="1" t="s">
        <v>1048</v>
      </c>
      <c r="B422" t="s">
        <v>1041</v>
      </c>
      <c r="C422" t="s">
        <v>13</v>
      </c>
      <c r="D422" t="s">
        <v>14</v>
      </c>
      <c r="E422">
        <v>8023</v>
      </c>
      <c r="F422" t="s">
        <v>597</v>
      </c>
      <c r="G422" t="s">
        <v>557</v>
      </c>
      <c r="H422">
        <v>0</v>
      </c>
      <c r="J422" t="s">
        <v>1049</v>
      </c>
      <c r="L422" s="2"/>
      <c r="S422">
        <v>29.8</v>
      </c>
      <c r="X422">
        <v>14.9</v>
      </c>
      <c r="Y422">
        <v>38.700000000000003</v>
      </c>
      <c r="AA422">
        <v>4.0999999999999996</v>
      </c>
      <c r="AI422">
        <v>11.3</v>
      </c>
    </row>
    <row r="423" spans="1:35" x14ac:dyDescent="0.35">
      <c r="A423" s="1" t="s">
        <v>1050</v>
      </c>
      <c r="B423" t="s">
        <v>1041</v>
      </c>
      <c r="C423" t="s">
        <v>13</v>
      </c>
      <c r="D423" t="s">
        <v>14</v>
      </c>
      <c r="E423">
        <v>8023</v>
      </c>
      <c r="F423" t="s">
        <v>597</v>
      </c>
      <c r="G423" t="s">
        <v>557</v>
      </c>
      <c r="H423">
        <v>0</v>
      </c>
      <c r="J423" t="s">
        <v>1051</v>
      </c>
      <c r="L423" s="2"/>
      <c r="S423">
        <v>29.5</v>
      </c>
      <c r="X423">
        <v>19.600000000000001</v>
      </c>
      <c r="Y423">
        <v>34.299999999999997</v>
      </c>
      <c r="AA423">
        <v>6.1</v>
      </c>
      <c r="AI423">
        <v>10.6</v>
      </c>
    </row>
    <row r="424" spans="1:35" x14ac:dyDescent="0.35">
      <c r="A424" s="1" t="s">
        <v>1052</v>
      </c>
      <c r="B424" t="s">
        <v>1041</v>
      </c>
      <c r="C424" t="s">
        <v>13</v>
      </c>
      <c r="D424" t="s">
        <v>14</v>
      </c>
      <c r="E424">
        <v>8023</v>
      </c>
      <c r="F424" t="s">
        <v>597</v>
      </c>
      <c r="G424" t="s">
        <v>557</v>
      </c>
      <c r="H424">
        <v>0</v>
      </c>
      <c r="J424" t="s">
        <v>1053</v>
      </c>
      <c r="L424" s="2"/>
      <c r="S424">
        <v>28.2</v>
      </c>
      <c r="X424">
        <v>21.3</v>
      </c>
      <c r="Y424">
        <v>32.6</v>
      </c>
      <c r="AA424">
        <v>6.6</v>
      </c>
      <c r="AI424">
        <v>10.199999999999999</v>
      </c>
    </row>
    <row r="425" spans="1:35" x14ac:dyDescent="0.35">
      <c r="A425" s="1" t="s">
        <v>1054</v>
      </c>
      <c r="B425" t="s">
        <v>1041</v>
      </c>
      <c r="C425" t="s">
        <v>13</v>
      </c>
      <c r="D425" t="s">
        <v>14</v>
      </c>
      <c r="E425">
        <v>8023</v>
      </c>
      <c r="F425" t="s">
        <v>597</v>
      </c>
      <c r="G425" t="s">
        <v>557</v>
      </c>
      <c r="H425">
        <v>0</v>
      </c>
      <c r="J425" t="s">
        <v>1055</v>
      </c>
      <c r="L425" s="2"/>
      <c r="S425">
        <v>27.9</v>
      </c>
      <c r="X425">
        <v>19.399999999999999</v>
      </c>
      <c r="Y425">
        <v>32.799999999999997</v>
      </c>
      <c r="AA425">
        <v>4.0999999999999996</v>
      </c>
      <c r="AI425">
        <v>10.9</v>
      </c>
    </row>
    <row r="426" spans="1:35" x14ac:dyDescent="0.35">
      <c r="A426" s="1" t="s">
        <v>1056</v>
      </c>
      <c r="B426" t="s">
        <v>1041</v>
      </c>
      <c r="C426" t="s">
        <v>13</v>
      </c>
      <c r="D426" t="s">
        <v>14</v>
      </c>
      <c r="E426">
        <v>8023</v>
      </c>
      <c r="F426" t="s">
        <v>597</v>
      </c>
      <c r="G426" t="s">
        <v>557</v>
      </c>
      <c r="H426">
        <v>0</v>
      </c>
      <c r="J426" t="s">
        <v>1057</v>
      </c>
      <c r="L426" s="2"/>
      <c r="S426">
        <v>31.9</v>
      </c>
      <c r="X426">
        <v>18</v>
      </c>
      <c r="Y426">
        <v>29.1</v>
      </c>
      <c r="AA426">
        <v>3.3</v>
      </c>
      <c r="AI426">
        <v>9.4</v>
      </c>
    </row>
    <row r="427" spans="1:35" x14ac:dyDescent="0.35">
      <c r="A427" s="1" t="s">
        <v>1059</v>
      </c>
      <c r="B427" t="s">
        <v>1060</v>
      </c>
      <c r="C427" t="s">
        <v>13</v>
      </c>
      <c r="D427" t="s">
        <v>14</v>
      </c>
      <c r="E427">
        <v>8023</v>
      </c>
      <c r="F427" t="s">
        <v>597</v>
      </c>
      <c r="G427" t="s">
        <v>557</v>
      </c>
      <c r="H427">
        <v>0</v>
      </c>
      <c r="J427">
        <v>500</v>
      </c>
      <c r="L427" s="2"/>
      <c r="S427">
        <v>35.5</v>
      </c>
      <c r="X427">
        <v>9.8000000000000007</v>
      </c>
      <c r="Y427">
        <v>48</v>
      </c>
      <c r="AA427">
        <v>1</v>
      </c>
      <c r="AI427">
        <v>12</v>
      </c>
    </row>
    <row r="428" spans="1:35" x14ac:dyDescent="0.35">
      <c r="A428" s="1" t="s">
        <v>1420</v>
      </c>
      <c r="B428" t="s">
        <v>1065</v>
      </c>
      <c r="C428" t="s">
        <v>13</v>
      </c>
      <c r="D428" t="s">
        <v>14</v>
      </c>
      <c r="E428">
        <v>8023</v>
      </c>
      <c r="F428" t="s">
        <v>597</v>
      </c>
      <c r="G428" t="s">
        <v>557</v>
      </c>
      <c r="H428">
        <v>0</v>
      </c>
      <c r="J428">
        <v>45</v>
      </c>
      <c r="L428" s="2"/>
      <c r="S428">
        <v>22.7</v>
      </c>
    </row>
    <row r="429" spans="1:35" x14ac:dyDescent="0.35">
      <c r="A429" s="1" t="s">
        <v>1421</v>
      </c>
      <c r="B429" t="s">
        <v>1065</v>
      </c>
      <c r="C429" t="s">
        <v>13</v>
      </c>
      <c r="D429" t="s">
        <v>14</v>
      </c>
      <c r="E429">
        <v>8023</v>
      </c>
      <c r="F429" t="s">
        <v>597</v>
      </c>
      <c r="G429" t="s">
        <v>557</v>
      </c>
      <c r="H429">
        <v>1</v>
      </c>
      <c r="J429" t="s">
        <v>1057</v>
      </c>
      <c r="L429" s="2"/>
      <c r="S429">
        <v>26.4</v>
      </c>
      <c r="X429">
        <v>15.9</v>
      </c>
      <c r="Y429">
        <v>37.799999999999997</v>
      </c>
      <c r="AA429">
        <v>2</v>
      </c>
      <c r="AI429">
        <v>16.2</v>
      </c>
    </row>
    <row r="430" spans="1:35" x14ac:dyDescent="0.35">
      <c r="A430" s="1" t="s">
        <v>1422</v>
      </c>
      <c r="B430" t="s">
        <v>1065</v>
      </c>
      <c r="C430" t="s">
        <v>13</v>
      </c>
      <c r="D430" t="s">
        <v>14</v>
      </c>
      <c r="E430">
        <v>8023</v>
      </c>
      <c r="F430" t="s">
        <v>597</v>
      </c>
      <c r="G430" t="s">
        <v>557</v>
      </c>
      <c r="H430">
        <v>1</v>
      </c>
      <c r="J430">
        <v>45</v>
      </c>
      <c r="L430" s="2"/>
      <c r="S430">
        <v>26.4</v>
      </c>
    </row>
    <row r="431" spans="1:35" x14ac:dyDescent="0.35">
      <c r="A431" s="1" t="s">
        <v>1061</v>
      </c>
      <c r="B431" t="s">
        <v>1060</v>
      </c>
      <c r="C431" t="s">
        <v>13</v>
      </c>
      <c r="D431" t="s">
        <v>14</v>
      </c>
      <c r="E431">
        <v>8023</v>
      </c>
      <c r="F431" t="s">
        <v>597</v>
      </c>
      <c r="G431" t="s">
        <v>557</v>
      </c>
      <c r="H431">
        <v>0</v>
      </c>
      <c r="J431" t="s">
        <v>1062</v>
      </c>
      <c r="L431" s="2"/>
      <c r="S431">
        <v>28</v>
      </c>
      <c r="X431">
        <v>13.7</v>
      </c>
      <c r="Y431">
        <v>44.3</v>
      </c>
      <c r="AA431">
        <v>1.4</v>
      </c>
      <c r="AI431">
        <v>8.8000000000000007</v>
      </c>
    </row>
    <row r="432" spans="1:35" x14ac:dyDescent="0.35">
      <c r="A432" s="1" t="s">
        <v>1063</v>
      </c>
      <c r="B432" t="s">
        <v>1060</v>
      </c>
      <c r="C432" t="s">
        <v>13</v>
      </c>
      <c r="D432" t="s">
        <v>14</v>
      </c>
      <c r="E432">
        <v>8023</v>
      </c>
      <c r="F432" t="s">
        <v>597</v>
      </c>
      <c r="G432" t="s">
        <v>557</v>
      </c>
      <c r="H432">
        <v>0</v>
      </c>
      <c r="J432" t="s">
        <v>1049</v>
      </c>
      <c r="L432" s="2"/>
      <c r="S432">
        <v>30.4</v>
      </c>
      <c r="X432">
        <v>18.100000000000001</v>
      </c>
      <c r="Y432">
        <v>41.2</v>
      </c>
      <c r="AA432">
        <v>4.7</v>
      </c>
      <c r="AI432">
        <v>10.9</v>
      </c>
    </row>
    <row r="433" spans="1:59" x14ac:dyDescent="0.35">
      <c r="A433" s="1" t="s">
        <v>1423</v>
      </c>
      <c r="B433" t="s">
        <v>1065</v>
      </c>
      <c r="C433" t="s">
        <v>13</v>
      </c>
      <c r="D433" t="s">
        <v>14</v>
      </c>
      <c r="E433">
        <v>8023</v>
      </c>
      <c r="F433" t="s">
        <v>597</v>
      </c>
      <c r="G433" t="s">
        <v>557</v>
      </c>
      <c r="H433">
        <v>0</v>
      </c>
      <c r="J433" t="s">
        <v>1043</v>
      </c>
      <c r="L433" s="2"/>
      <c r="S433">
        <v>33.299999999999997</v>
      </c>
      <c r="X433">
        <v>14.2</v>
      </c>
      <c r="Y433">
        <v>36.4</v>
      </c>
      <c r="AA433">
        <v>1.5</v>
      </c>
      <c r="AI433">
        <v>14.5</v>
      </c>
    </row>
    <row r="434" spans="1:59" x14ac:dyDescent="0.35">
      <c r="A434" s="1" t="s">
        <v>1064</v>
      </c>
      <c r="B434" t="s">
        <v>1060</v>
      </c>
      <c r="C434" t="s">
        <v>13</v>
      </c>
      <c r="D434" t="s">
        <v>14</v>
      </c>
      <c r="E434">
        <v>8023</v>
      </c>
      <c r="F434" t="s">
        <v>597</v>
      </c>
      <c r="G434" t="s">
        <v>557</v>
      </c>
      <c r="H434">
        <v>1</v>
      </c>
      <c r="J434" t="s">
        <v>1051</v>
      </c>
      <c r="L434" s="2"/>
      <c r="S434">
        <v>28.6</v>
      </c>
      <c r="X434">
        <v>16.3</v>
      </c>
      <c r="Y434">
        <v>36.799999999999997</v>
      </c>
      <c r="AA434">
        <v>5.7</v>
      </c>
      <c r="AI434">
        <v>9.6999999999999993</v>
      </c>
    </row>
    <row r="435" spans="1:59" x14ac:dyDescent="0.35">
      <c r="A435" s="1" t="s">
        <v>1424</v>
      </c>
      <c r="B435" t="s">
        <v>1065</v>
      </c>
      <c r="C435" t="s">
        <v>13</v>
      </c>
      <c r="D435" t="s">
        <v>14</v>
      </c>
      <c r="E435">
        <v>8023</v>
      </c>
      <c r="F435" t="s">
        <v>597</v>
      </c>
      <c r="G435" t="s">
        <v>557</v>
      </c>
      <c r="H435">
        <v>0</v>
      </c>
      <c r="J435" t="s">
        <v>1045</v>
      </c>
      <c r="L435" s="2"/>
      <c r="S435">
        <v>32.200000000000003</v>
      </c>
      <c r="X435">
        <v>14.8</v>
      </c>
      <c r="Y435">
        <v>35.6</v>
      </c>
      <c r="AA435">
        <v>1.5</v>
      </c>
      <c r="AI435">
        <v>14.9</v>
      </c>
    </row>
    <row r="436" spans="1:59" x14ac:dyDescent="0.35">
      <c r="A436" s="1" t="s">
        <v>1425</v>
      </c>
      <c r="B436" t="s">
        <v>1065</v>
      </c>
      <c r="C436" t="s">
        <v>13</v>
      </c>
      <c r="D436" t="s">
        <v>14</v>
      </c>
      <c r="E436">
        <v>8023</v>
      </c>
      <c r="F436" t="s">
        <v>597</v>
      </c>
      <c r="G436" t="s">
        <v>557</v>
      </c>
      <c r="H436">
        <v>0</v>
      </c>
      <c r="J436" t="s">
        <v>1047</v>
      </c>
      <c r="L436" s="2"/>
      <c r="S436">
        <v>31.8</v>
      </c>
      <c r="X436">
        <v>16.2</v>
      </c>
      <c r="Y436">
        <v>35.9</v>
      </c>
      <c r="AA436">
        <v>2.1</v>
      </c>
      <c r="AI436">
        <v>13.3</v>
      </c>
    </row>
    <row r="437" spans="1:59" x14ac:dyDescent="0.35">
      <c r="A437" s="1" t="s">
        <v>1066</v>
      </c>
      <c r="B437" t="s">
        <v>1060</v>
      </c>
      <c r="C437" t="s">
        <v>13</v>
      </c>
      <c r="D437" t="s">
        <v>14</v>
      </c>
      <c r="E437">
        <v>8023</v>
      </c>
      <c r="F437" t="s">
        <v>597</v>
      </c>
      <c r="G437" t="s">
        <v>557</v>
      </c>
      <c r="H437">
        <v>1</v>
      </c>
      <c r="J437" t="s">
        <v>1053</v>
      </c>
      <c r="L437" s="2"/>
      <c r="S437">
        <v>23.2</v>
      </c>
      <c r="X437">
        <v>10.8</v>
      </c>
      <c r="Y437">
        <v>52.9</v>
      </c>
      <c r="AA437">
        <v>2.4</v>
      </c>
      <c r="AI437">
        <v>12.6</v>
      </c>
    </row>
    <row r="438" spans="1:59" x14ac:dyDescent="0.35">
      <c r="A438" s="1" t="s">
        <v>1426</v>
      </c>
      <c r="B438" t="s">
        <v>1065</v>
      </c>
      <c r="C438" t="s">
        <v>13</v>
      </c>
      <c r="D438" t="s">
        <v>14</v>
      </c>
      <c r="E438">
        <v>8023</v>
      </c>
      <c r="F438" t="s">
        <v>597</v>
      </c>
      <c r="G438" t="s">
        <v>557</v>
      </c>
      <c r="H438">
        <v>1</v>
      </c>
      <c r="J438" t="s">
        <v>1049</v>
      </c>
      <c r="L438" s="2"/>
      <c r="S438">
        <v>31.1</v>
      </c>
      <c r="X438">
        <v>13.9</v>
      </c>
      <c r="Y438">
        <v>44.3</v>
      </c>
      <c r="AA438">
        <v>2</v>
      </c>
      <c r="AI438">
        <v>16.100000000000001</v>
      </c>
    </row>
    <row r="439" spans="1:59" x14ac:dyDescent="0.35">
      <c r="A439" s="1" t="s">
        <v>1067</v>
      </c>
      <c r="B439" t="s">
        <v>1060</v>
      </c>
      <c r="C439" t="s">
        <v>13</v>
      </c>
      <c r="D439" t="s">
        <v>14</v>
      </c>
      <c r="E439">
        <v>8023</v>
      </c>
      <c r="F439" t="s">
        <v>597</v>
      </c>
      <c r="G439" t="s">
        <v>557</v>
      </c>
      <c r="H439">
        <v>1</v>
      </c>
      <c r="J439" t="s">
        <v>1055</v>
      </c>
      <c r="L439" s="2"/>
      <c r="S439">
        <v>20.2</v>
      </c>
      <c r="X439">
        <v>10.8</v>
      </c>
      <c r="Y439">
        <v>53.7</v>
      </c>
      <c r="AA439">
        <v>1.6</v>
      </c>
      <c r="AI439">
        <v>12.9</v>
      </c>
    </row>
    <row r="440" spans="1:59" x14ac:dyDescent="0.35">
      <c r="A440" s="1" t="s">
        <v>1427</v>
      </c>
      <c r="B440" t="s">
        <v>1065</v>
      </c>
      <c r="C440" t="s">
        <v>13</v>
      </c>
      <c r="D440" t="s">
        <v>14</v>
      </c>
      <c r="E440">
        <v>8023</v>
      </c>
      <c r="F440" t="s">
        <v>597</v>
      </c>
      <c r="G440" t="s">
        <v>557</v>
      </c>
      <c r="H440">
        <v>1</v>
      </c>
      <c r="J440" t="s">
        <v>1051</v>
      </c>
      <c r="L440" s="2"/>
      <c r="S440">
        <v>22.7</v>
      </c>
      <c r="X440">
        <v>16.899999999999999</v>
      </c>
      <c r="Y440">
        <v>38.1</v>
      </c>
      <c r="AA440">
        <v>3.2</v>
      </c>
      <c r="AI440">
        <v>12.1</v>
      </c>
    </row>
    <row r="441" spans="1:59" x14ac:dyDescent="0.35">
      <c r="A441" s="1" t="s">
        <v>1068</v>
      </c>
      <c r="B441" t="s">
        <v>1060</v>
      </c>
      <c r="C441" t="s">
        <v>13</v>
      </c>
      <c r="D441" t="s">
        <v>14</v>
      </c>
      <c r="E441">
        <v>8023</v>
      </c>
      <c r="F441" t="s">
        <v>597</v>
      </c>
      <c r="G441" t="s">
        <v>557</v>
      </c>
      <c r="H441">
        <v>1</v>
      </c>
      <c r="J441" t="s">
        <v>1057</v>
      </c>
      <c r="L441" s="2"/>
      <c r="S441">
        <v>20</v>
      </c>
      <c r="X441">
        <v>14.1</v>
      </c>
      <c r="Y441">
        <v>47.5</v>
      </c>
      <c r="AA441">
        <v>1.6</v>
      </c>
      <c r="AI441">
        <v>12.9</v>
      </c>
    </row>
    <row r="442" spans="1:59" x14ac:dyDescent="0.35">
      <c r="A442" s="1" t="s">
        <v>1428</v>
      </c>
      <c r="B442" t="s">
        <v>1065</v>
      </c>
      <c r="C442" t="s">
        <v>13</v>
      </c>
      <c r="D442" t="s">
        <v>14</v>
      </c>
      <c r="E442">
        <v>8023</v>
      </c>
      <c r="F442" t="s">
        <v>597</v>
      </c>
      <c r="G442" t="s">
        <v>557</v>
      </c>
      <c r="H442">
        <v>1</v>
      </c>
      <c r="J442" t="s">
        <v>1053</v>
      </c>
      <c r="L442" s="2"/>
      <c r="S442">
        <v>28.3</v>
      </c>
      <c r="X442">
        <v>19.399999999999999</v>
      </c>
      <c r="Y442">
        <v>36.5</v>
      </c>
      <c r="AA442">
        <v>4.2</v>
      </c>
      <c r="AI442">
        <v>11.6</v>
      </c>
    </row>
    <row r="443" spans="1:59" x14ac:dyDescent="0.35">
      <c r="A443" s="1" t="s">
        <v>1429</v>
      </c>
      <c r="B443" t="s">
        <v>1065</v>
      </c>
      <c r="C443" t="s">
        <v>13</v>
      </c>
      <c r="D443" t="s">
        <v>14</v>
      </c>
      <c r="E443">
        <v>8023</v>
      </c>
      <c r="F443" t="s">
        <v>597</v>
      </c>
      <c r="G443" t="s">
        <v>557</v>
      </c>
      <c r="H443">
        <v>1</v>
      </c>
      <c r="J443" t="s">
        <v>1055</v>
      </c>
      <c r="L443" s="2"/>
      <c r="S443">
        <v>26.6</v>
      </c>
      <c r="X443">
        <v>18.100000000000001</v>
      </c>
      <c r="Y443">
        <v>37.5</v>
      </c>
      <c r="AA443">
        <v>3.3</v>
      </c>
      <c r="AI443">
        <v>13.1</v>
      </c>
    </row>
    <row r="444" spans="1:59" x14ac:dyDescent="0.35">
      <c r="A444" s="1" t="s">
        <v>544</v>
      </c>
      <c r="B444" t="s">
        <v>545</v>
      </c>
      <c r="C444" t="s">
        <v>13</v>
      </c>
      <c r="D444" t="s">
        <v>14</v>
      </c>
      <c r="E444">
        <v>4018</v>
      </c>
      <c r="F444" t="s">
        <v>1314</v>
      </c>
      <c r="G444" t="s">
        <v>541</v>
      </c>
      <c r="H444">
        <v>0</v>
      </c>
      <c r="M444">
        <v>24.6</v>
      </c>
      <c r="N444">
        <v>63</v>
      </c>
      <c r="O444">
        <v>12.4</v>
      </c>
      <c r="Q444">
        <v>10.8</v>
      </c>
      <c r="S444">
        <v>6.6</v>
      </c>
      <c r="U444">
        <v>0</v>
      </c>
      <c r="AD444">
        <v>1.1000000000000001</v>
      </c>
      <c r="AE444">
        <v>8.1999999999999993</v>
      </c>
      <c r="AL444">
        <v>0.1</v>
      </c>
      <c r="AM444">
        <v>0</v>
      </c>
      <c r="AN444">
        <v>0.1</v>
      </c>
      <c r="AO444">
        <v>4.5999999999999996</v>
      </c>
      <c r="BG444">
        <v>0.1</v>
      </c>
    </row>
    <row r="445" spans="1:59" x14ac:dyDescent="0.35">
      <c r="A445" s="1" t="s">
        <v>548</v>
      </c>
      <c r="B445" t="s">
        <v>549</v>
      </c>
      <c r="C445" t="s">
        <v>13</v>
      </c>
      <c r="D445" t="s">
        <v>14</v>
      </c>
      <c r="E445">
        <v>4022</v>
      </c>
      <c r="F445" t="s">
        <v>1314</v>
      </c>
      <c r="G445" t="s">
        <v>541</v>
      </c>
      <c r="H445">
        <v>1</v>
      </c>
      <c r="M445">
        <v>23.3</v>
      </c>
      <c r="N445">
        <v>67</v>
      </c>
      <c r="O445">
        <v>9.6999999999999993</v>
      </c>
      <c r="Q445">
        <v>11.6</v>
      </c>
      <c r="S445">
        <v>1.5</v>
      </c>
      <c r="U445">
        <v>0</v>
      </c>
      <c r="AD445">
        <v>0.5</v>
      </c>
      <c r="AE445">
        <v>3.9</v>
      </c>
      <c r="AL445">
        <v>0.2</v>
      </c>
      <c r="AM445">
        <v>0</v>
      </c>
      <c r="AN445">
        <v>0.1</v>
      </c>
      <c r="AO445">
        <v>2.9</v>
      </c>
      <c r="BG445">
        <v>0.2</v>
      </c>
    </row>
    <row r="446" spans="1:59" x14ac:dyDescent="0.35">
      <c r="A446" s="1" t="s">
        <v>552</v>
      </c>
      <c r="B446" t="s">
        <v>553</v>
      </c>
      <c r="C446" t="s">
        <v>13</v>
      </c>
      <c r="D446" t="s">
        <v>14</v>
      </c>
      <c r="E446">
        <v>4026</v>
      </c>
      <c r="F446" t="s">
        <v>1314</v>
      </c>
      <c r="G446" t="s">
        <v>541</v>
      </c>
      <c r="H446">
        <v>0</v>
      </c>
      <c r="M446">
        <v>55.9</v>
      </c>
      <c r="N446">
        <v>38.4</v>
      </c>
      <c r="O446">
        <v>5.7</v>
      </c>
      <c r="Q446">
        <v>30.7</v>
      </c>
      <c r="S446">
        <v>3.8</v>
      </c>
      <c r="U446">
        <v>0.1</v>
      </c>
      <c r="AD446">
        <v>4.8</v>
      </c>
      <c r="AE446">
        <v>4.5</v>
      </c>
      <c r="AL446">
        <v>0.2</v>
      </c>
      <c r="AM446">
        <v>0</v>
      </c>
      <c r="AN446">
        <v>0.3</v>
      </c>
      <c r="AO446">
        <v>4.5999999999999996</v>
      </c>
      <c r="BG446">
        <v>0.1</v>
      </c>
    </row>
    <row r="447" spans="1:59" x14ac:dyDescent="0.35">
      <c r="A447" s="1" t="s">
        <v>546</v>
      </c>
      <c r="B447" t="s">
        <v>547</v>
      </c>
      <c r="C447" t="s">
        <v>13</v>
      </c>
      <c r="D447" t="s">
        <v>14</v>
      </c>
      <c r="E447">
        <v>4021</v>
      </c>
      <c r="F447" t="s">
        <v>1314</v>
      </c>
      <c r="G447" t="s">
        <v>541</v>
      </c>
      <c r="H447">
        <v>1</v>
      </c>
      <c r="M447">
        <v>44.4</v>
      </c>
      <c r="N447">
        <v>48.6</v>
      </c>
      <c r="O447">
        <v>7</v>
      </c>
      <c r="Q447">
        <v>23.2</v>
      </c>
      <c r="S447">
        <v>5.0999999999999996</v>
      </c>
      <c r="U447">
        <v>0.2</v>
      </c>
      <c r="AD447">
        <v>2.9</v>
      </c>
      <c r="AE447">
        <v>2.4</v>
      </c>
      <c r="AL447">
        <v>0.7</v>
      </c>
      <c r="AM447">
        <v>3.2</v>
      </c>
      <c r="AN447">
        <v>2</v>
      </c>
      <c r="AO447">
        <v>7</v>
      </c>
      <c r="BG447">
        <v>0.2</v>
      </c>
    </row>
    <row r="448" spans="1:59" x14ac:dyDescent="0.35">
      <c r="A448" s="1" t="s">
        <v>539</v>
      </c>
      <c r="B448" t="s">
        <v>540</v>
      </c>
      <c r="C448" t="s">
        <v>13</v>
      </c>
      <c r="D448" t="s">
        <v>14</v>
      </c>
      <c r="E448">
        <v>4013</v>
      </c>
      <c r="F448" t="s">
        <v>1314</v>
      </c>
      <c r="G448" t="s">
        <v>541</v>
      </c>
      <c r="H448">
        <v>1</v>
      </c>
      <c r="M448">
        <v>21.400000000000002</v>
      </c>
      <c r="N448">
        <v>64.900000000000006</v>
      </c>
      <c r="O448">
        <v>13.8</v>
      </c>
      <c r="Q448">
        <v>23.9</v>
      </c>
      <c r="S448">
        <v>5.6</v>
      </c>
      <c r="U448">
        <v>0.1</v>
      </c>
      <c r="AD448">
        <v>2.1</v>
      </c>
      <c r="AE448">
        <v>14.2</v>
      </c>
      <c r="AL448">
        <v>0.2</v>
      </c>
      <c r="AM448">
        <v>0.2</v>
      </c>
      <c r="AN448">
        <v>3.1</v>
      </c>
      <c r="AO448">
        <v>0.6</v>
      </c>
      <c r="BG448">
        <v>0</v>
      </c>
    </row>
    <row r="449" spans="1:78" x14ac:dyDescent="0.35">
      <c r="A449" s="1" t="s">
        <v>550</v>
      </c>
      <c r="B449" t="s">
        <v>551</v>
      </c>
      <c r="C449" t="s">
        <v>13</v>
      </c>
      <c r="D449" t="s">
        <v>14</v>
      </c>
      <c r="E449">
        <v>4024</v>
      </c>
      <c r="F449" t="s">
        <v>1314</v>
      </c>
      <c r="G449" t="s">
        <v>541</v>
      </c>
      <c r="H449">
        <v>1</v>
      </c>
      <c r="M449">
        <v>14.5</v>
      </c>
      <c r="N449">
        <v>65.900000000000006</v>
      </c>
      <c r="O449">
        <v>19.600000000000001</v>
      </c>
      <c r="Q449">
        <v>32.700000000000003</v>
      </c>
      <c r="S449">
        <v>2.2999999999999998</v>
      </c>
      <c r="U449">
        <v>0.1</v>
      </c>
      <c r="AD449">
        <v>10.1</v>
      </c>
      <c r="AE449">
        <v>6</v>
      </c>
      <c r="AL449">
        <v>0.5</v>
      </c>
      <c r="AM449">
        <v>1.5</v>
      </c>
      <c r="AN449">
        <v>0.3</v>
      </c>
      <c r="AO449">
        <v>1.5</v>
      </c>
      <c r="BG449">
        <v>0</v>
      </c>
    </row>
    <row r="450" spans="1:78" x14ac:dyDescent="0.35">
      <c r="A450" s="1" t="s">
        <v>542</v>
      </c>
      <c r="B450" t="s">
        <v>543</v>
      </c>
      <c r="C450" t="s">
        <v>13</v>
      </c>
      <c r="D450" t="s">
        <v>14</v>
      </c>
      <c r="E450">
        <v>4017</v>
      </c>
      <c r="F450" t="s">
        <v>1314</v>
      </c>
      <c r="G450" t="s">
        <v>541</v>
      </c>
      <c r="H450">
        <v>1</v>
      </c>
      <c r="M450">
        <v>23.5</v>
      </c>
      <c r="N450">
        <v>61</v>
      </c>
      <c r="O450">
        <v>15.4</v>
      </c>
      <c r="Q450">
        <v>20.100000000000001</v>
      </c>
      <c r="S450">
        <v>4.4000000000000004</v>
      </c>
      <c r="U450">
        <v>0.2</v>
      </c>
      <c r="AD450">
        <v>1</v>
      </c>
      <c r="AE450">
        <v>3.3</v>
      </c>
      <c r="AL450">
        <v>1.9</v>
      </c>
      <c r="AM450">
        <v>1.2</v>
      </c>
      <c r="AN450">
        <v>2.2000000000000002</v>
      </c>
      <c r="AO450">
        <v>1.5</v>
      </c>
      <c r="BG450">
        <v>1.8</v>
      </c>
    </row>
    <row r="451" spans="1:78" x14ac:dyDescent="0.35">
      <c r="A451" s="1" t="s">
        <v>818</v>
      </c>
      <c r="B451" t="s">
        <v>819</v>
      </c>
      <c r="C451" t="s">
        <v>820</v>
      </c>
      <c r="D451" t="s">
        <v>70</v>
      </c>
      <c r="E451">
        <v>4033</v>
      </c>
      <c r="F451" t="s">
        <v>556</v>
      </c>
      <c r="G451" t="s">
        <v>557</v>
      </c>
      <c r="H451">
        <v>1</v>
      </c>
      <c r="I451">
        <v>0.45</v>
      </c>
      <c r="Q451">
        <v>4.9000000000000004</v>
      </c>
      <c r="V451">
        <v>36.4</v>
      </c>
      <c r="W451">
        <v>3</v>
      </c>
      <c r="AC451">
        <v>23</v>
      </c>
      <c r="AD451">
        <v>4.9000000000000004</v>
      </c>
      <c r="AE451">
        <v>23</v>
      </c>
      <c r="AF451">
        <v>0</v>
      </c>
      <c r="AH451">
        <v>5</v>
      </c>
      <c r="AJ451">
        <v>0</v>
      </c>
    </row>
    <row r="452" spans="1:78" x14ac:dyDescent="0.35">
      <c r="A452" s="1" t="s">
        <v>835</v>
      </c>
      <c r="B452" t="s">
        <v>836</v>
      </c>
      <c r="C452" t="s">
        <v>820</v>
      </c>
      <c r="D452" t="s">
        <v>70</v>
      </c>
      <c r="E452">
        <v>4040</v>
      </c>
      <c r="F452" t="s">
        <v>556</v>
      </c>
      <c r="G452" t="s">
        <v>557</v>
      </c>
      <c r="H452">
        <v>1</v>
      </c>
      <c r="I452">
        <v>0.45</v>
      </c>
      <c r="Q452">
        <v>5.2</v>
      </c>
      <c r="V452">
        <v>2.6</v>
      </c>
      <c r="W452">
        <v>0</v>
      </c>
      <c r="AC452">
        <v>85.8</v>
      </c>
      <c r="AD452">
        <v>2.6</v>
      </c>
      <c r="AE452">
        <v>2.6</v>
      </c>
      <c r="AF452">
        <v>0</v>
      </c>
      <c r="AH452">
        <v>1</v>
      </c>
      <c r="AL452">
        <v>0</v>
      </c>
    </row>
    <row r="453" spans="1:78" x14ac:dyDescent="0.35">
      <c r="A453" s="1" t="s">
        <v>827</v>
      </c>
      <c r="B453" t="s">
        <v>828</v>
      </c>
      <c r="C453" t="s">
        <v>820</v>
      </c>
      <c r="D453" t="s">
        <v>70</v>
      </c>
      <c r="E453">
        <v>4036</v>
      </c>
      <c r="F453" t="s">
        <v>556</v>
      </c>
      <c r="G453" t="s">
        <v>557</v>
      </c>
      <c r="H453">
        <v>0</v>
      </c>
      <c r="I453">
        <v>0.45</v>
      </c>
      <c r="Q453">
        <v>15.6</v>
      </c>
      <c r="V453">
        <v>10.4</v>
      </c>
      <c r="W453">
        <v>0</v>
      </c>
      <c r="AC453">
        <v>0</v>
      </c>
      <c r="AD453">
        <v>37.5</v>
      </c>
      <c r="AE453">
        <v>20.8</v>
      </c>
      <c r="AF453">
        <v>10.4</v>
      </c>
      <c r="AH453">
        <v>5.2</v>
      </c>
      <c r="AL453">
        <v>0</v>
      </c>
    </row>
    <row r="454" spans="1:78" x14ac:dyDescent="0.35">
      <c r="A454" s="1" t="s">
        <v>837</v>
      </c>
      <c r="B454" t="s">
        <v>838</v>
      </c>
      <c r="C454" t="s">
        <v>820</v>
      </c>
      <c r="D454" t="s">
        <v>70</v>
      </c>
      <c r="E454">
        <v>4041</v>
      </c>
      <c r="F454" t="s">
        <v>556</v>
      </c>
      <c r="G454" t="s">
        <v>557</v>
      </c>
      <c r="H454">
        <v>1</v>
      </c>
      <c r="I454">
        <v>0.45</v>
      </c>
      <c r="Q454">
        <v>6.5</v>
      </c>
      <c r="V454">
        <v>9.6999999999999993</v>
      </c>
      <c r="W454">
        <v>1.6</v>
      </c>
      <c r="AC454">
        <v>76.400000000000006</v>
      </c>
      <c r="AD454">
        <v>1.6</v>
      </c>
      <c r="AE454">
        <v>3.2</v>
      </c>
      <c r="AF454">
        <v>0</v>
      </c>
      <c r="AH454">
        <v>1</v>
      </c>
      <c r="AL454">
        <v>0</v>
      </c>
    </row>
    <row r="455" spans="1:78" x14ac:dyDescent="0.35">
      <c r="A455" s="1" t="s">
        <v>833</v>
      </c>
      <c r="B455" t="s">
        <v>834</v>
      </c>
      <c r="C455" t="s">
        <v>820</v>
      </c>
      <c r="D455" t="s">
        <v>70</v>
      </c>
      <c r="E455">
        <v>4039</v>
      </c>
      <c r="F455" t="s">
        <v>556</v>
      </c>
      <c r="G455" t="s">
        <v>557</v>
      </c>
      <c r="H455">
        <v>1</v>
      </c>
      <c r="I455">
        <v>0.45</v>
      </c>
      <c r="Q455">
        <v>9.8000000000000007</v>
      </c>
      <c r="V455">
        <v>1</v>
      </c>
      <c r="W455">
        <v>0</v>
      </c>
      <c r="AC455">
        <v>41.2</v>
      </c>
      <c r="AD455">
        <v>9</v>
      </c>
      <c r="AE455">
        <v>35.299999999999997</v>
      </c>
      <c r="AF455">
        <v>0</v>
      </c>
      <c r="AH455">
        <v>5</v>
      </c>
      <c r="AL455">
        <v>0</v>
      </c>
    </row>
    <row r="456" spans="1:78" x14ac:dyDescent="0.35">
      <c r="A456" s="1" t="s">
        <v>829</v>
      </c>
      <c r="B456" t="s">
        <v>830</v>
      </c>
      <c r="C456" t="s">
        <v>820</v>
      </c>
      <c r="D456" t="s">
        <v>70</v>
      </c>
      <c r="E456">
        <v>4037</v>
      </c>
      <c r="F456" t="s">
        <v>556</v>
      </c>
      <c r="G456" t="s">
        <v>557</v>
      </c>
      <c r="H456">
        <v>1</v>
      </c>
      <c r="I456">
        <v>0.45</v>
      </c>
      <c r="Q456">
        <v>1.9</v>
      </c>
      <c r="V456">
        <v>1.9</v>
      </c>
      <c r="W456">
        <v>0</v>
      </c>
      <c r="AC456">
        <v>1.9</v>
      </c>
      <c r="AD456">
        <v>34.4</v>
      </c>
      <c r="AE456">
        <v>34.4</v>
      </c>
      <c r="AF456">
        <v>19.899999999999999</v>
      </c>
      <c r="AH456">
        <v>1.9</v>
      </c>
      <c r="AL456">
        <v>0</v>
      </c>
    </row>
    <row r="457" spans="1:78" x14ac:dyDescent="0.35">
      <c r="A457" s="1" t="s">
        <v>831</v>
      </c>
      <c r="B457" t="s">
        <v>832</v>
      </c>
      <c r="C457" t="s">
        <v>820</v>
      </c>
      <c r="D457" t="s">
        <v>70</v>
      </c>
      <c r="E457">
        <v>4038</v>
      </c>
      <c r="F457" t="s">
        <v>556</v>
      </c>
      <c r="G457" t="s">
        <v>557</v>
      </c>
      <c r="H457">
        <v>1</v>
      </c>
      <c r="I457">
        <v>0.45</v>
      </c>
      <c r="Q457">
        <v>1.8</v>
      </c>
      <c r="V457">
        <v>4.4000000000000004</v>
      </c>
      <c r="W457">
        <v>4.4000000000000004</v>
      </c>
      <c r="AC457">
        <v>4</v>
      </c>
      <c r="AD457">
        <v>5.3</v>
      </c>
      <c r="AE457">
        <v>13.3</v>
      </c>
      <c r="AF457">
        <v>70.8</v>
      </c>
      <c r="AH457">
        <v>0</v>
      </c>
      <c r="AL457">
        <v>0</v>
      </c>
    </row>
    <row r="458" spans="1:78" x14ac:dyDescent="0.35">
      <c r="A458" s="1" t="s">
        <v>352</v>
      </c>
      <c r="B458" t="s">
        <v>353</v>
      </c>
      <c r="C458" t="s">
        <v>13</v>
      </c>
      <c r="D458" t="s">
        <v>14</v>
      </c>
      <c r="E458">
        <v>5030</v>
      </c>
      <c r="F458" t="s">
        <v>15</v>
      </c>
      <c r="G458" t="s">
        <v>16</v>
      </c>
      <c r="H458">
        <v>0</v>
      </c>
      <c r="J458" t="s">
        <v>354</v>
      </c>
      <c r="Q458">
        <v>3</v>
      </c>
      <c r="S458">
        <v>12</v>
      </c>
      <c r="U458">
        <v>1</v>
      </c>
      <c r="AB458">
        <v>0</v>
      </c>
      <c r="AQ458">
        <v>2</v>
      </c>
      <c r="AR458">
        <v>17</v>
      </c>
      <c r="AS458">
        <v>19</v>
      </c>
      <c r="AT458">
        <v>3</v>
      </c>
      <c r="AU458">
        <v>0</v>
      </c>
      <c r="AV458">
        <v>13</v>
      </c>
      <c r="AW458">
        <v>0</v>
      </c>
      <c r="AY458">
        <v>1</v>
      </c>
      <c r="AZ458">
        <v>1</v>
      </c>
      <c r="BA458">
        <v>0.3</v>
      </c>
      <c r="BB458">
        <v>2.2999999999999998</v>
      </c>
      <c r="BC458">
        <v>30</v>
      </c>
      <c r="BE458">
        <v>14</v>
      </c>
      <c r="BG458">
        <v>0</v>
      </c>
      <c r="BH458">
        <v>4.5</v>
      </c>
      <c r="BI458">
        <v>0</v>
      </c>
      <c r="BJ458">
        <v>0</v>
      </c>
      <c r="BK458">
        <v>0</v>
      </c>
      <c r="BL458">
        <v>0</v>
      </c>
      <c r="BM458">
        <v>0</v>
      </c>
      <c r="BO458">
        <v>73</v>
      </c>
      <c r="BP458">
        <v>20</v>
      </c>
      <c r="BQ458">
        <v>0</v>
      </c>
      <c r="BR458">
        <v>2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</row>
    <row r="459" spans="1:78" x14ac:dyDescent="0.35">
      <c r="A459" s="1" t="s">
        <v>355</v>
      </c>
      <c r="B459" t="s">
        <v>356</v>
      </c>
      <c r="C459" t="s">
        <v>13</v>
      </c>
      <c r="D459" t="s">
        <v>14</v>
      </c>
      <c r="E459">
        <v>5030</v>
      </c>
      <c r="F459" t="s">
        <v>15</v>
      </c>
      <c r="G459" t="s">
        <v>16</v>
      </c>
      <c r="H459">
        <v>0</v>
      </c>
      <c r="J459" t="s">
        <v>354</v>
      </c>
      <c r="Q459">
        <v>4</v>
      </c>
      <c r="S459">
        <v>27</v>
      </c>
      <c r="U459">
        <v>0.3</v>
      </c>
      <c r="AB459">
        <v>0.3</v>
      </c>
      <c r="AQ459">
        <v>1</v>
      </c>
      <c r="AR459">
        <v>6</v>
      </c>
      <c r="AS459">
        <v>7</v>
      </c>
      <c r="AT459">
        <v>2</v>
      </c>
      <c r="AU459">
        <v>1</v>
      </c>
      <c r="AV459">
        <v>9</v>
      </c>
      <c r="AW459">
        <v>2</v>
      </c>
      <c r="AY459">
        <v>2</v>
      </c>
      <c r="AZ459">
        <v>0.3</v>
      </c>
      <c r="BA459">
        <v>0.5</v>
      </c>
      <c r="BB459">
        <v>2.8</v>
      </c>
      <c r="BC459">
        <v>18</v>
      </c>
      <c r="BE459">
        <v>8</v>
      </c>
      <c r="BG459">
        <v>1</v>
      </c>
      <c r="BH459">
        <v>17</v>
      </c>
      <c r="BI459">
        <v>3</v>
      </c>
      <c r="BJ459">
        <v>0</v>
      </c>
      <c r="BK459">
        <v>0</v>
      </c>
      <c r="BL459">
        <v>0</v>
      </c>
      <c r="BM459">
        <v>0</v>
      </c>
      <c r="BO459">
        <v>45.4</v>
      </c>
      <c r="BP459">
        <v>28.4</v>
      </c>
      <c r="BQ459">
        <v>2</v>
      </c>
      <c r="BR459">
        <v>2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</row>
    <row r="460" spans="1:78" x14ac:dyDescent="0.35">
      <c r="A460" s="1" t="s">
        <v>357</v>
      </c>
      <c r="B460" t="s">
        <v>358</v>
      </c>
      <c r="C460" t="s">
        <v>13</v>
      </c>
      <c r="D460" t="s">
        <v>14</v>
      </c>
      <c r="E460">
        <v>5030</v>
      </c>
      <c r="F460" t="s">
        <v>15</v>
      </c>
      <c r="G460" t="s">
        <v>16</v>
      </c>
      <c r="H460">
        <v>0</v>
      </c>
      <c r="J460" t="s">
        <v>354</v>
      </c>
      <c r="Q460">
        <v>3</v>
      </c>
      <c r="S460">
        <v>30</v>
      </c>
      <c r="U460">
        <v>0.3</v>
      </c>
      <c r="AB460">
        <v>0.5</v>
      </c>
      <c r="AQ460">
        <v>1</v>
      </c>
      <c r="AR460">
        <v>44</v>
      </c>
      <c r="AS460">
        <v>45</v>
      </c>
      <c r="AT460">
        <v>0.1</v>
      </c>
      <c r="AU460">
        <v>2</v>
      </c>
      <c r="AV460">
        <v>7</v>
      </c>
      <c r="AW460">
        <v>0.3</v>
      </c>
      <c r="AY460">
        <v>0.3</v>
      </c>
      <c r="AZ460">
        <v>0</v>
      </c>
      <c r="BA460">
        <v>0</v>
      </c>
      <c r="BB460">
        <v>0.3</v>
      </c>
      <c r="BC460">
        <v>0</v>
      </c>
      <c r="BE460">
        <v>9</v>
      </c>
      <c r="BG460">
        <v>0</v>
      </c>
      <c r="BH460">
        <v>1.5</v>
      </c>
      <c r="BI460">
        <v>0</v>
      </c>
      <c r="BJ460">
        <v>0.5</v>
      </c>
      <c r="BK460">
        <v>0</v>
      </c>
      <c r="BL460">
        <v>0</v>
      </c>
      <c r="BM460">
        <v>0</v>
      </c>
      <c r="BO460">
        <v>82</v>
      </c>
      <c r="BP460">
        <v>13</v>
      </c>
      <c r="BQ460">
        <v>2</v>
      </c>
      <c r="BR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</row>
    <row r="461" spans="1:78" x14ac:dyDescent="0.35">
      <c r="A461" s="1" t="s">
        <v>359</v>
      </c>
      <c r="B461" t="s">
        <v>360</v>
      </c>
      <c r="C461" t="s">
        <v>13</v>
      </c>
      <c r="D461" t="s">
        <v>14</v>
      </c>
      <c r="E461">
        <v>5030</v>
      </c>
      <c r="F461" t="s">
        <v>15</v>
      </c>
      <c r="G461" t="s">
        <v>16</v>
      </c>
      <c r="H461">
        <v>0</v>
      </c>
      <c r="J461" t="s">
        <v>354</v>
      </c>
      <c r="Q461">
        <v>9</v>
      </c>
      <c r="S461">
        <v>19</v>
      </c>
      <c r="U461">
        <v>1</v>
      </c>
      <c r="AB461">
        <v>25</v>
      </c>
      <c r="AQ461">
        <v>1</v>
      </c>
      <c r="AR461">
        <v>4</v>
      </c>
      <c r="AS461">
        <v>5</v>
      </c>
      <c r="AT461">
        <v>0.7</v>
      </c>
      <c r="AU461">
        <v>0.9</v>
      </c>
      <c r="AV461">
        <v>15</v>
      </c>
      <c r="AW461">
        <v>0</v>
      </c>
      <c r="AY461">
        <v>3</v>
      </c>
      <c r="AZ461">
        <v>0</v>
      </c>
      <c r="BA461">
        <v>5</v>
      </c>
      <c r="BB461">
        <v>8</v>
      </c>
      <c r="BC461">
        <v>6</v>
      </c>
      <c r="BE461">
        <v>10</v>
      </c>
      <c r="BG461">
        <v>9</v>
      </c>
      <c r="BH461">
        <v>12</v>
      </c>
      <c r="BI461">
        <v>4</v>
      </c>
      <c r="BJ461">
        <v>0</v>
      </c>
      <c r="BK461">
        <v>0.5</v>
      </c>
      <c r="BL461">
        <v>0</v>
      </c>
      <c r="BM461">
        <v>0</v>
      </c>
      <c r="BO461">
        <v>58.5</v>
      </c>
      <c r="BP461">
        <v>13.5</v>
      </c>
      <c r="BQ461">
        <v>0</v>
      </c>
      <c r="BR461">
        <v>2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</row>
    <row r="462" spans="1:78" x14ac:dyDescent="0.35">
      <c r="A462" s="1" t="s">
        <v>361</v>
      </c>
      <c r="B462" t="s">
        <v>362</v>
      </c>
      <c r="C462" t="s">
        <v>13</v>
      </c>
      <c r="D462" t="s">
        <v>14</v>
      </c>
      <c r="E462">
        <v>5030</v>
      </c>
      <c r="F462" t="s">
        <v>15</v>
      </c>
      <c r="G462" t="s">
        <v>16</v>
      </c>
      <c r="H462">
        <v>0</v>
      </c>
      <c r="J462" t="s">
        <v>354</v>
      </c>
      <c r="Q462">
        <v>7</v>
      </c>
      <c r="S462">
        <v>9</v>
      </c>
      <c r="U462">
        <v>0.3</v>
      </c>
      <c r="AB462">
        <v>0.3</v>
      </c>
      <c r="AQ462">
        <v>0.3</v>
      </c>
      <c r="AR462">
        <v>3</v>
      </c>
      <c r="AS462">
        <v>3.3</v>
      </c>
      <c r="AT462">
        <v>3</v>
      </c>
      <c r="AU462">
        <v>4.5999999999999996</v>
      </c>
      <c r="AV462">
        <v>22</v>
      </c>
      <c r="AW462">
        <v>3</v>
      </c>
      <c r="AY462">
        <v>4</v>
      </c>
      <c r="AZ462">
        <v>0.5</v>
      </c>
      <c r="BA462">
        <v>2</v>
      </c>
      <c r="BB462">
        <v>6.5</v>
      </c>
      <c r="BC462">
        <v>18</v>
      </c>
      <c r="BE462">
        <v>4</v>
      </c>
      <c r="BG462">
        <v>0.5</v>
      </c>
      <c r="BH462">
        <v>17</v>
      </c>
      <c r="BI462">
        <v>13</v>
      </c>
      <c r="BJ462">
        <v>0</v>
      </c>
      <c r="BK462">
        <v>0</v>
      </c>
      <c r="BL462">
        <v>0</v>
      </c>
      <c r="BM462">
        <v>0</v>
      </c>
      <c r="BO462">
        <v>31</v>
      </c>
      <c r="BP462">
        <v>34.5</v>
      </c>
      <c r="BQ462">
        <v>1</v>
      </c>
      <c r="BR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</row>
    <row r="463" spans="1:78" x14ac:dyDescent="0.35">
      <c r="A463" s="1" t="s">
        <v>363</v>
      </c>
      <c r="B463" t="s">
        <v>364</v>
      </c>
      <c r="C463" t="s">
        <v>13</v>
      </c>
      <c r="D463" t="s">
        <v>14</v>
      </c>
      <c r="E463">
        <v>5030</v>
      </c>
      <c r="F463" t="s">
        <v>15</v>
      </c>
      <c r="G463" t="s">
        <v>16</v>
      </c>
      <c r="H463">
        <v>0</v>
      </c>
      <c r="J463" t="s">
        <v>354</v>
      </c>
      <c r="Q463">
        <v>11</v>
      </c>
      <c r="S463">
        <v>9</v>
      </c>
      <c r="U463">
        <v>1</v>
      </c>
      <c r="AB463">
        <v>0</v>
      </c>
      <c r="AQ463">
        <v>2</v>
      </c>
      <c r="AR463">
        <v>26</v>
      </c>
      <c r="AS463">
        <v>28</v>
      </c>
      <c r="AT463">
        <v>2</v>
      </c>
      <c r="AU463">
        <v>0.6</v>
      </c>
      <c r="AV463">
        <v>25</v>
      </c>
      <c r="AW463">
        <v>0.6</v>
      </c>
      <c r="AY463">
        <v>1</v>
      </c>
      <c r="AZ463">
        <v>7</v>
      </c>
      <c r="BA463">
        <v>1</v>
      </c>
      <c r="BB463">
        <v>9</v>
      </c>
      <c r="BC463">
        <v>0</v>
      </c>
      <c r="BE463">
        <v>4</v>
      </c>
      <c r="BG463">
        <v>2</v>
      </c>
      <c r="BH463">
        <v>29</v>
      </c>
      <c r="BI463">
        <v>0</v>
      </c>
      <c r="BJ463">
        <v>0</v>
      </c>
      <c r="BK463">
        <v>0.5</v>
      </c>
      <c r="BL463">
        <v>0</v>
      </c>
      <c r="BM463">
        <v>0</v>
      </c>
      <c r="BO463">
        <v>31</v>
      </c>
      <c r="BP463">
        <v>32.5</v>
      </c>
      <c r="BQ463">
        <v>2</v>
      </c>
      <c r="BR463">
        <v>2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</row>
    <row r="464" spans="1:78" x14ac:dyDescent="0.35">
      <c r="A464" s="1" t="s">
        <v>365</v>
      </c>
      <c r="B464" t="s">
        <v>366</v>
      </c>
      <c r="C464" t="s">
        <v>13</v>
      </c>
      <c r="D464" t="s">
        <v>14</v>
      </c>
      <c r="E464">
        <v>5030</v>
      </c>
      <c r="F464" t="s">
        <v>15</v>
      </c>
      <c r="G464" t="s">
        <v>16</v>
      </c>
      <c r="H464">
        <v>0</v>
      </c>
      <c r="J464" t="s">
        <v>354</v>
      </c>
      <c r="Q464">
        <v>27</v>
      </c>
      <c r="S464">
        <v>22</v>
      </c>
      <c r="U464">
        <v>2</v>
      </c>
      <c r="AB464">
        <v>4</v>
      </c>
      <c r="AQ464">
        <v>0.5</v>
      </c>
      <c r="AR464">
        <v>10</v>
      </c>
      <c r="AS464">
        <v>10.5</v>
      </c>
      <c r="AT464">
        <v>1</v>
      </c>
      <c r="AU464">
        <v>0.3</v>
      </c>
      <c r="AV464">
        <v>4</v>
      </c>
      <c r="AW464">
        <v>1</v>
      </c>
      <c r="AY464">
        <v>1</v>
      </c>
      <c r="AZ464">
        <v>2</v>
      </c>
      <c r="BA464">
        <v>2</v>
      </c>
      <c r="BB464">
        <v>5</v>
      </c>
      <c r="BC464">
        <v>1</v>
      </c>
      <c r="BE464">
        <v>10</v>
      </c>
      <c r="BG464">
        <v>1</v>
      </c>
      <c r="BH464">
        <v>25</v>
      </c>
      <c r="BI464">
        <v>6</v>
      </c>
      <c r="BJ464">
        <v>1</v>
      </c>
      <c r="BK464">
        <v>0</v>
      </c>
      <c r="BL464">
        <v>0</v>
      </c>
      <c r="BM464">
        <v>0.5</v>
      </c>
      <c r="BO464">
        <v>29</v>
      </c>
      <c r="BP464">
        <v>32</v>
      </c>
      <c r="BQ464">
        <v>0.5</v>
      </c>
      <c r="BR464">
        <v>0</v>
      </c>
      <c r="BU464">
        <v>0.5</v>
      </c>
      <c r="BV464">
        <v>0</v>
      </c>
      <c r="BW464">
        <v>0.5</v>
      </c>
      <c r="BX464">
        <v>0</v>
      </c>
      <c r="BY464">
        <v>0</v>
      </c>
      <c r="BZ464">
        <v>0</v>
      </c>
    </row>
    <row r="465" spans="1:78" x14ac:dyDescent="0.35">
      <c r="A465" s="1" t="s">
        <v>367</v>
      </c>
      <c r="B465" t="s">
        <v>368</v>
      </c>
      <c r="C465" t="s">
        <v>13</v>
      </c>
      <c r="D465" t="s">
        <v>14</v>
      </c>
      <c r="E465">
        <v>5030</v>
      </c>
      <c r="F465" t="s">
        <v>15</v>
      </c>
      <c r="G465" t="s">
        <v>16</v>
      </c>
      <c r="H465">
        <v>0</v>
      </c>
      <c r="J465" t="s">
        <v>354</v>
      </c>
      <c r="Q465">
        <v>36</v>
      </c>
      <c r="S465">
        <v>34</v>
      </c>
      <c r="U465">
        <v>3</v>
      </c>
      <c r="AB465">
        <v>0.6</v>
      </c>
      <c r="AQ465">
        <v>1</v>
      </c>
      <c r="AR465">
        <v>2</v>
      </c>
      <c r="AS465">
        <v>3</v>
      </c>
      <c r="AT465">
        <v>0.1</v>
      </c>
      <c r="AU465">
        <v>0.6</v>
      </c>
      <c r="AV465">
        <v>4</v>
      </c>
      <c r="AW465">
        <v>0</v>
      </c>
      <c r="AY465">
        <v>1</v>
      </c>
      <c r="AZ465">
        <v>1</v>
      </c>
      <c r="BA465">
        <v>1</v>
      </c>
      <c r="BB465">
        <v>3</v>
      </c>
      <c r="BC465">
        <v>1</v>
      </c>
      <c r="BE465">
        <v>6</v>
      </c>
      <c r="BG465">
        <v>0.4</v>
      </c>
      <c r="BH465">
        <v>42</v>
      </c>
      <c r="BI465">
        <v>0</v>
      </c>
      <c r="BJ465">
        <v>0</v>
      </c>
      <c r="BK465">
        <v>1</v>
      </c>
      <c r="BL465">
        <v>0.4</v>
      </c>
      <c r="BM465">
        <v>0</v>
      </c>
      <c r="BO465">
        <v>15</v>
      </c>
      <c r="BP465">
        <v>41</v>
      </c>
      <c r="BQ465">
        <v>2</v>
      </c>
      <c r="BR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</row>
    <row r="466" spans="1:78" x14ac:dyDescent="0.35">
      <c r="A466" s="1" t="s">
        <v>369</v>
      </c>
      <c r="B466" t="s">
        <v>370</v>
      </c>
      <c r="C466" t="s">
        <v>13</v>
      </c>
      <c r="D466" t="s">
        <v>14</v>
      </c>
      <c r="E466">
        <v>5030</v>
      </c>
      <c r="F466" t="s">
        <v>15</v>
      </c>
      <c r="G466" t="s">
        <v>16</v>
      </c>
      <c r="H466">
        <v>0</v>
      </c>
      <c r="J466" t="s">
        <v>354</v>
      </c>
      <c r="Q466">
        <v>6</v>
      </c>
      <c r="S466">
        <v>14</v>
      </c>
      <c r="U466">
        <v>0.6</v>
      </c>
      <c r="AB466">
        <v>1</v>
      </c>
      <c r="AQ466">
        <v>3</v>
      </c>
      <c r="AR466">
        <v>29</v>
      </c>
      <c r="AS466">
        <v>32</v>
      </c>
      <c r="AT466">
        <v>0.3</v>
      </c>
      <c r="AU466">
        <v>1</v>
      </c>
      <c r="AV466">
        <v>23</v>
      </c>
      <c r="AW466">
        <v>1</v>
      </c>
      <c r="AY466">
        <v>0</v>
      </c>
      <c r="AZ466">
        <v>2</v>
      </c>
      <c r="BA466">
        <v>0.4</v>
      </c>
      <c r="BB466">
        <v>2.4</v>
      </c>
      <c r="BC466">
        <v>2</v>
      </c>
      <c r="BE466">
        <v>12</v>
      </c>
      <c r="BG466">
        <v>1</v>
      </c>
      <c r="BH466">
        <v>21</v>
      </c>
      <c r="BI466">
        <v>1</v>
      </c>
      <c r="BJ466">
        <v>1</v>
      </c>
      <c r="BK466">
        <v>0</v>
      </c>
      <c r="BL466">
        <v>0</v>
      </c>
      <c r="BM466">
        <v>0.5</v>
      </c>
      <c r="BO466">
        <v>49</v>
      </c>
      <c r="BP466">
        <v>26</v>
      </c>
      <c r="BQ466">
        <v>0</v>
      </c>
      <c r="BR466">
        <v>0.5</v>
      </c>
      <c r="BU466">
        <v>0</v>
      </c>
      <c r="BV466">
        <v>0.5</v>
      </c>
      <c r="BW466">
        <v>0</v>
      </c>
      <c r="BX466">
        <v>0</v>
      </c>
      <c r="BY466">
        <v>0</v>
      </c>
      <c r="BZ466">
        <v>0</v>
      </c>
    </row>
    <row r="467" spans="1:78" x14ac:dyDescent="0.35">
      <c r="A467" s="1" t="s">
        <v>371</v>
      </c>
      <c r="B467" t="s">
        <v>372</v>
      </c>
      <c r="C467" t="s">
        <v>13</v>
      </c>
      <c r="D467" t="s">
        <v>14</v>
      </c>
      <c r="E467">
        <v>5030</v>
      </c>
      <c r="F467" t="s">
        <v>15</v>
      </c>
      <c r="G467" t="s">
        <v>16</v>
      </c>
      <c r="H467">
        <v>0</v>
      </c>
      <c r="J467" t="s">
        <v>354</v>
      </c>
      <c r="Q467">
        <v>5</v>
      </c>
      <c r="S467">
        <v>7</v>
      </c>
      <c r="U467">
        <v>0.3</v>
      </c>
      <c r="AB467">
        <v>0.3</v>
      </c>
      <c r="AQ467">
        <v>0.3</v>
      </c>
      <c r="AR467">
        <v>1</v>
      </c>
      <c r="AS467">
        <v>1.3</v>
      </c>
      <c r="AT467">
        <v>0.5</v>
      </c>
      <c r="AU467">
        <v>6</v>
      </c>
      <c r="AV467">
        <v>69</v>
      </c>
      <c r="AW467">
        <v>2</v>
      </c>
      <c r="AY467">
        <v>2</v>
      </c>
      <c r="AZ467">
        <v>0</v>
      </c>
      <c r="BA467">
        <v>0</v>
      </c>
      <c r="BB467">
        <v>2</v>
      </c>
      <c r="BC467">
        <v>1</v>
      </c>
      <c r="BE467">
        <v>2</v>
      </c>
      <c r="BG467">
        <v>1</v>
      </c>
      <c r="BH467">
        <v>6</v>
      </c>
      <c r="BI467">
        <v>0.5</v>
      </c>
      <c r="BJ467">
        <v>0</v>
      </c>
      <c r="BK467">
        <v>1</v>
      </c>
      <c r="BL467">
        <v>0.5</v>
      </c>
      <c r="BM467">
        <v>0</v>
      </c>
      <c r="BO467">
        <v>75</v>
      </c>
      <c r="BP467">
        <v>8</v>
      </c>
      <c r="BQ467">
        <v>2</v>
      </c>
      <c r="BR467">
        <v>5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</row>
    <row r="468" spans="1:78" x14ac:dyDescent="0.35">
      <c r="A468" s="1" t="s">
        <v>373</v>
      </c>
      <c r="B468" t="s">
        <v>374</v>
      </c>
      <c r="C468" t="s">
        <v>13</v>
      </c>
      <c r="D468" t="s">
        <v>14</v>
      </c>
      <c r="E468">
        <v>5030</v>
      </c>
      <c r="F468" t="s">
        <v>15</v>
      </c>
      <c r="G468" t="s">
        <v>16</v>
      </c>
      <c r="H468">
        <v>0</v>
      </c>
      <c r="J468" t="s">
        <v>375</v>
      </c>
      <c r="Q468">
        <v>28</v>
      </c>
      <c r="S468">
        <v>17</v>
      </c>
      <c r="U468">
        <v>6</v>
      </c>
      <c r="AB468">
        <v>0.3</v>
      </c>
      <c r="AQ468">
        <v>1</v>
      </c>
      <c r="AR468">
        <v>12</v>
      </c>
      <c r="AS468">
        <v>13</v>
      </c>
      <c r="AT468">
        <v>1</v>
      </c>
      <c r="AU468">
        <v>1</v>
      </c>
      <c r="AV468">
        <v>13</v>
      </c>
      <c r="AW468">
        <v>1</v>
      </c>
      <c r="AY468">
        <v>2</v>
      </c>
      <c r="AZ468">
        <v>1</v>
      </c>
      <c r="BA468">
        <v>1</v>
      </c>
      <c r="BB468">
        <v>4</v>
      </c>
      <c r="BC468">
        <v>1</v>
      </c>
      <c r="BE468">
        <v>10</v>
      </c>
      <c r="BG468">
        <v>0</v>
      </c>
      <c r="BH468">
        <v>20</v>
      </c>
      <c r="BI468">
        <v>3</v>
      </c>
      <c r="BJ468">
        <v>1</v>
      </c>
      <c r="BK468">
        <v>0</v>
      </c>
      <c r="BL468">
        <v>0</v>
      </c>
      <c r="BM468">
        <v>0</v>
      </c>
      <c r="BO468">
        <v>44.5</v>
      </c>
      <c r="BP468">
        <v>25.5</v>
      </c>
      <c r="BQ468">
        <v>0</v>
      </c>
      <c r="BR468">
        <v>0</v>
      </c>
      <c r="BU468">
        <v>0.5</v>
      </c>
      <c r="BV468">
        <v>0.5</v>
      </c>
      <c r="BW468">
        <v>0</v>
      </c>
      <c r="BX468">
        <v>2</v>
      </c>
      <c r="BY468">
        <v>0</v>
      </c>
      <c r="BZ468">
        <v>0</v>
      </c>
    </row>
    <row r="469" spans="1:78" x14ac:dyDescent="0.35">
      <c r="A469" s="1" t="s">
        <v>376</v>
      </c>
      <c r="B469" t="s">
        <v>377</v>
      </c>
      <c r="C469" t="s">
        <v>13</v>
      </c>
      <c r="D469" t="s">
        <v>14</v>
      </c>
      <c r="E469">
        <v>5030</v>
      </c>
      <c r="F469" t="s">
        <v>15</v>
      </c>
      <c r="G469" t="s">
        <v>16</v>
      </c>
      <c r="H469">
        <v>0</v>
      </c>
      <c r="J469" t="s">
        <v>375</v>
      </c>
      <c r="Q469">
        <v>30</v>
      </c>
      <c r="S469">
        <v>20</v>
      </c>
      <c r="U469">
        <v>5</v>
      </c>
      <c r="AB469">
        <v>1</v>
      </c>
      <c r="AQ469">
        <v>2</v>
      </c>
      <c r="AR469">
        <v>8</v>
      </c>
      <c r="AS469">
        <v>10</v>
      </c>
      <c r="AT469">
        <v>0.5</v>
      </c>
      <c r="AU469">
        <v>0.5</v>
      </c>
      <c r="AV469">
        <v>11</v>
      </c>
      <c r="AW469">
        <v>1</v>
      </c>
      <c r="AY469">
        <v>2</v>
      </c>
      <c r="AZ469">
        <v>1</v>
      </c>
      <c r="BA469">
        <v>2</v>
      </c>
      <c r="BB469">
        <v>5</v>
      </c>
      <c r="BC469">
        <v>4</v>
      </c>
      <c r="BE469">
        <v>9</v>
      </c>
      <c r="BG469">
        <v>1</v>
      </c>
      <c r="BH469">
        <v>19</v>
      </c>
      <c r="BI469">
        <v>4</v>
      </c>
      <c r="BJ469">
        <v>0</v>
      </c>
      <c r="BK469">
        <v>0.5</v>
      </c>
      <c r="BL469">
        <v>0.5</v>
      </c>
      <c r="BM469">
        <v>0</v>
      </c>
      <c r="BO469">
        <v>41</v>
      </c>
      <c r="BP469">
        <v>30</v>
      </c>
      <c r="BQ469">
        <v>0</v>
      </c>
      <c r="BR469">
        <v>0.5</v>
      </c>
      <c r="BU469">
        <v>0</v>
      </c>
      <c r="BV469">
        <v>0</v>
      </c>
      <c r="BW469">
        <v>0</v>
      </c>
      <c r="BX469">
        <v>0.5</v>
      </c>
      <c r="BY469">
        <v>0</v>
      </c>
      <c r="BZ469">
        <v>0</v>
      </c>
    </row>
    <row r="470" spans="1:78" x14ac:dyDescent="0.35">
      <c r="A470" s="1" t="s">
        <v>378</v>
      </c>
      <c r="B470" t="s">
        <v>379</v>
      </c>
      <c r="C470" t="s">
        <v>13</v>
      </c>
      <c r="D470" t="s">
        <v>14</v>
      </c>
      <c r="E470">
        <v>5030</v>
      </c>
      <c r="F470" t="s">
        <v>15</v>
      </c>
      <c r="G470" t="s">
        <v>16</v>
      </c>
      <c r="H470">
        <v>0</v>
      </c>
      <c r="J470" t="s">
        <v>380</v>
      </c>
      <c r="Q470">
        <v>32</v>
      </c>
      <c r="S470">
        <v>11</v>
      </c>
      <c r="U470">
        <v>3</v>
      </c>
      <c r="AB470">
        <v>1</v>
      </c>
      <c r="AQ470">
        <v>1</v>
      </c>
      <c r="AR470">
        <v>14</v>
      </c>
      <c r="AS470">
        <v>15</v>
      </c>
      <c r="AT470">
        <v>1</v>
      </c>
      <c r="AU470">
        <v>2</v>
      </c>
      <c r="AV470">
        <v>14</v>
      </c>
      <c r="AW470">
        <v>5</v>
      </c>
      <c r="AY470">
        <v>0.6</v>
      </c>
      <c r="AZ470">
        <v>2</v>
      </c>
      <c r="BA470">
        <v>2</v>
      </c>
      <c r="BB470">
        <v>4.5999999999999996</v>
      </c>
      <c r="BC470">
        <v>6</v>
      </c>
      <c r="BE470">
        <v>5</v>
      </c>
      <c r="BG470">
        <v>0.5</v>
      </c>
      <c r="BH470">
        <v>29</v>
      </c>
      <c r="BI470">
        <v>5</v>
      </c>
      <c r="BJ470">
        <v>1</v>
      </c>
      <c r="BK470">
        <v>0</v>
      </c>
      <c r="BL470">
        <v>0</v>
      </c>
      <c r="BM470">
        <v>0</v>
      </c>
      <c r="BO470">
        <v>33</v>
      </c>
      <c r="BP470">
        <v>32</v>
      </c>
      <c r="BQ470">
        <v>0</v>
      </c>
      <c r="BR470">
        <v>2</v>
      </c>
      <c r="BU470">
        <v>0</v>
      </c>
      <c r="BV470">
        <v>0.5</v>
      </c>
      <c r="BW470">
        <v>0</v>
      </c>
      <c r="BX470">
        <v>0</v>
      </c>
      <c r="BY470">
        <v>0</v>
      </c>
      <c r="BZ470">
        <v>0</v>
      </c>
    </row>
    <row r="471" spans="1:78" x14ac:dyDescent="0.35">
      <c r="A471" s="1" t="s">
        <v>381</v>
      </c>
      <c r="B471" t="s">
        <v>382</v>
      </c>
      <c r="C471" t="s">
        <v>13</v>
      </c>
      <c r="D471" t="s">
        <v>14</v>
      </c>
      <c r="E471">
        <v>5030</v>
      </c>
      <c r="F471" t="s">
        <v>15</v>
      </c>
      <c r="G471" t="s">
        <v>16</v>
      </c>
      <c r="H471">
        <v>0</v>
      </c>
      <c r="J471">
        <v>600</v>
      </c>
      <c r="Q471">
        <v>46</v>
      </c>
      <c r="S471">
        <v>13</v>
      </c>
      <c r="U471">
        <v>4</v>
      </c>
      <c r="AB471">
        <v>1</v>
      </c>
      <c r="AQ471">
        <v>1</v>
      </c>
      <c r="AR471">
        <v>0.3</v>
      </c>
      <c r="AS471">
        <v>1.3</v>
      </c>
      <c r="AT471">
        <v>0</v>
      </c>
      <c r="AU471">
        <v>4</v>
      </c>
      <c r="AV471">
        <v>18</v>
      </c>
      <c r="AW471">
        <v>4</v>
      </c>
      <c r="AY471">
        <v>1</v>
      </c>
      <c r="AZ471">
        <v>0</v>
      </c>
      <c r="BA471">
        <v>0.5</v>
      </c>
      <c r="BB471">
        <v>1.5</v>
      </c>
      <c r="BC471">
        <v>1</v>
      </c>
      <c r="BE471">
        <v>3</v>
      </c>
      <c r="BG471">
        <v>4</v>
      </c>
      <c r="BH471">
        <v>35</v>
      </c>
      <c r="BI471">
        <v>15</v>
      </c>
      <c r="BJ471">
        <v>0.5</v>
      </c>
      <c r="BK471">
        <v>1</v>
      </c>
      <c r="BL471">
        <v>1</v>
      </c>
      <c r="BM471">
        <v>1</v>
      </c>
      <c r="BO471">
        <v>11</v>
      </c>
      <c r="BP471">
        <v>23</v>
      </c>
      <c r="BQ471">
        <v>0</v>
      </c>
      <c r="BR471">
        <v>6</v>
      </c>
      <c r="BU471">
        <v>0.5</v>
      </c>
      <c r="BV471">
        <v>0</v>
      </c>
      <c r="BW471">
        <v>1</v>
      </c>
      <c r="BX471">
        <v>0</v>
      </c>
      <c r="BY471">
        <v>0</v>
      </c>
      <c r="BZ471">
        <v>0</v>
      </c>
    </row>
    <row r="472" spans="1:78" x14ac:dyDescent="0.35">
      <c r="A472" s="1" t="s">
        <v>383</v>
      </c>
      <c r="B472" t="s">
        <v>384</v>
      </c>
      <c r="C472" t="s">
        <v>13</v>
      </c>
      <c r="D472" t="s">
        <v>14</v>
      </c>
      <c r="E472">
        <v>5030</v>
      </c>
      <c r="F472" t="s">
        <v>15</v>
      </c>
      <c r="G472" t="s">
        <v>16</v>
      </c>
      <c r="H472">
        <v>0</v>
      </c>
      <c r="J472" t="s">
        <v>354</v>
      </c>
      <c r="Q472">
        <v>20</v>
      </c>
      <c r="S472">
        <v>26</v>
      </c>
      <c r="U472">
        <v>2</v>
      </c>
      <c r="AB472">
        <v>0.5</v>
      </c>
      <c r="AQ472">
        <v>0.3</v>
      </c>
      <c r="AR472">
        <v>6</v>
      </c>
      <c r="AS472">
        <v>6.3</v>
      </c>
      <c r="AT472">
        <v>0.5</v>
      </c>
      <c r="AU472">
        <v>0.3</v>
      </c>
      <c r="AV472">
        <v>1</v>
      </c>
      <c r="AW472">
        <v>0.5</v>
      </c>
      <c r="AY472">
        <v>2</v>
      </c>
      <c r="AZ472">
        <v>5</v>
      </c>
      <c r="BA472">
        <v>2</v>
      </c>
      <c r="BB472">
        <v>9</v>
      </c>
      <c r="BC472">
        <v>1</v>
      </c>
      <c r="BE472">
        <v>17</v>
      </c>
      <c r="BG472">
        <v>1</v>
      </c>
      <c r="BH472">
        <v>17</v>
      </c>
      <c r="BI472">
        <v>2</v>
      </c>
      <c r="BJ472">
        <v>0</v>
      </c>
      <c r="BK472">
        <v>0.5</v>
      </c>
      <c r="BL472">
        <v>0</v>
      </c>
      <c r="BM472">
        <v>0.5</v>
      </c>
      <c r="BO472">
        <v>32</v>
      </c>
      <c r="BP472">
        <v>44</v>
      </c>
      <c r="BQ472">
        <v>0</v>
      </c>
      <c r="BR472">
        <v>0.5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</row>
    <row r="473" spans="1:78" x14ac:dyDescent="0.35">
      <c r="A473" s="1" t="s">
        <v>385</v>
      </c>
      <c r="B473" t="s">
        <v>386</v>
      </c>
      <c r="C473" t="s">
        <v>13</v>
      </c>
      <c r="D473" t="s">
        <v>14</v>
      </c>
      <c r="E473">
        <v>5030</v>
      </c>
      <c r="F473" t="s">
        <v>15</v>
      </c>
      <c r="G473" t="s">
        <v>16</v>
      </c>
      <c r="H473">
        <v>0</v>
      </c>
      <c r="J473" t="s">
        <v>354</v>
      </c>
      <c r="Q473">
        <v>22</v>
      </c>
      <c r="S473">
        <v>19</v>
      </c>
      <c r="U473">
        <v>4</v>
      </c>
      <c r="AB473">
        <v>1</v>
      </c>
      <c r="AQ473">
        <v>0</v>
      </c>
      <c r="AR473">
        <v>1</v>
      </c>
      <c r="AS473">
        <v>1</v>
      </c>
      <c r="AT473">
        <v>4</v>
      </c>
      <c r="AU473">
        <v>1</v>
      </c>
      <c r="AV473">
        <v>10</v>
      </c>
      <c r="AW473">
        <v>0.5</v>
      </c>
      <c r="AY473">
        <v>3</v>
      </c>
      <c r="AZ473">
        <v>2</v>
      </c>
      <c r="BA473">
        <v>2</v>
      </c>
      <c r="BB473">
        <v>7</v>
      </c>
      <c r="BC473">
        <v>4</v>
      </c>
      <c r="BE473">
        <v>12</v>
      </c>
      <c r="BG473">
        <v>0.5</v>
      </c>
      <c r="BH473">
        <v>43</v>
      </c>
      <c r="BI473">
        <v>3</v>
      </c>
      <c r="BJ473">
        <v>0</v>
      </c>
      <c r="BK473">
        <v>1</v>
      </c>
      <c r="BL473">
        <v>0.5</v>
      </c>
      <c r="BM473">
        <v>1</v>
      </c>
      <c r="BO473">
        <v>26.5</v>
      </c>
      <c r="BP473">
        <v>11.5</v>
      </c>
      <c r="BQ473">
        <v>10</v>
      </c>
      <c r="BR473">
        <v>0.5</v>
      </c>
      <c r="BU473">
        <v>0.5</v>
      </c>
      <c r="BV473">
        <v>0</v>
      </c>
      <c r="BW473">
        <v>1</v>
      </c>
      <c r="BX473">
        <v>0</v>
      </c>
      <c r="BY473">
        <v>0</v>
      </c>
      <c r="BZ473">
        <v>0</v>
      </c>
    </row>
    <row r="474" spans="1:78" x14ac:dyDescent="0.35">
      <c r="A474" s="1" t="s">
        <v>387</v>
      </c>
      <c r="B474" t="s">
        <v>388</v>
      </c>
      <c r="C474" t="s">
        <v>13</v>
      </c>
      <c r="D474" t="s">
        <v>14</v>
      </c>
      <c r="E474">
        <v>5030</v>
      </c>
      <c r="F474" t="s">
        <v>15</v>
      </c>
      <c r="G474" t="s">
        <v>16</v>
      </c>
      <c r="H474">
        <v>0</v>
      </c>
      <c r="J474" t="s">
        <v>354</v>
      </c>
      <c r="Q474">
        <v>49</v>
      </c>
      <c r="S474">
        <v>15</v>
      </c>
      <c r="U474">
        <v>4</v>
      </c>
      <c r="AB474">
        <v>1</v>
      </c>
      <c r="AQ474">
        <v>0.5</v>
      </c>
      <c r="AR474">
        <v>0</v>
      </c>
      <c r="AS474">
        <v>0.5</v>
      </c>
      <c r="AT474">
        <v>0.1</v>
      </c>
      <c r="AU474">
        <v>1</v>
      </c>
      <c r="AV474">
        <v>3</v>
      </c>
      <c r="AW474">
        <v>0.5</v>
      </c>
      <c r="AY474">
        <v>3</v>
      </c>
      <c r="AZ474">
        <v>1</v>
      </c>
      <c r="BA474">
        <v>9</v>
      </c>
      <c r="BB474">
        <v>13</v>
      </c>
      <c r="BC474">
        <v>2</v>
      </c>
      <c r="BE474">
        <v>7</v>
      </c>
      <c r="BG474">
        <v>1</v>
      </c>
      <c r="BH474">
        <v>27</v>
      </c>
      <c r="BI474">
        <v>22</v>
      </c>
      <c r="BJ474">
        <v>1</v>
      </c>
      <c r="BK474">
        <v>0</v>
      </c>
      <c r="BL474">
        <v>0</v>
      </c>
      <c r="BM474">
        <v>1</v>
      </c>
      <c r="BO474">
        <v>3</v>
      </c>
      <c r="BP474">
        <v>40</v>
      </c>
      <c r="BQ474">
        <v>0</v>
      </c>
      <c r="BR474">
        <v>0.5</v>
      </c>
      <c r="BU474">
        <v>0</v>
      </c>
      <c r="BV474">
        <v>0</v>
      </c>
      <c r="BW474">
        <v>1</v>
      </c>
      <c r="BX474">
        <v>0.5</v>
      </c>
      <c r="BY474">
        <v>0</v>
      </c>
      <c r="BZ474">
        <v>0</v>
      </c>
    </row>
    <row r="475" spans="1:78" x14ac:dyDescent="0.35">
      <c r="A475" s="1" t="s">
        <v>389</v>
      </c>
      <c r="B475" t="s">
        <v>390</v>
      </c>
      <c r="C475" t="s">
        <v>13</v>
      </c>
      <c r="D475" t="s">
        <v>14</v>
      </c>
      <c r="E475">
        <v>5030</v>
      </c>
      <c r="F475" t="s">
        <v>15</v>
      </c>
      <c r="G475" t="s">
        <v>16</v>
      </c>
      <c r="H475">
        <v>0</v>
      </c>
      <c r="J475" t="s">
        <v>354</v>
      </c>
      <c r="Q475">
        <v>50</v>
      </c>
      <c r="S475">
        <v>19</v>
      </c>
      <c r="U475">
        <v>5</v>
      </c>
      <c r="AB475">
        <v>1</v>
      </c>
      <c r="AQ475">
        <v>0.4</v>
      </c>
      <c r="AR475">
        <v>0.4</v>
      </c>
      <c r="AS475">
        <v>0.8</v>
      </c>
      <c r="AT475">
        <v>0.5</v>
      </c>
      <c r="AU475">
        <v>0.3</v>
      </c>
      <c r="AV475">
        <v>3</v>
      </c>
      <c r="AW475">
        <v>0.5</v>
      </c>
      <c r="AY475">
        <v>1</v>
      </c>
      <c r="AZ475">
        <v>0.3</v>
      </c>
      <c r="BA475">
        <v>9</v>
      </c>
      <c r="BB475">
        <v>10.3</v>
      </c>
      <c r="BC475">
        <v>2</v>
      </c>
      <c r="BE475">
        <v>2</v>
      </c>
      <c r="BG475">
        <v>3</v>
      </c>
      <c r="BH475">
        <v>27</v>
      </c>
      <c r="BI475">
        <v>40</v>
      </c>
      <c r="BJ475">
        <v>1</v>
      </c>
      <c r="BK475">
        <v>0.4</v>
      </c>
      <c r="BL475">
        <v>0.4</v>
      </c>
      <c r="BM475">
        <v>4</v>
      </c>
      <c r="BO475">
        <v>1.4</v>
      </c>
      <c r="BP475">
        <v>20.399999999999999</v>
      </c>
      <c r="BQ475">
        <v>0</v>
      </c>
      <c r="BR475">
        <v>0</v>
      </c>
      <c r="BU475">
        <v>0</v>
      </c>
      <c r="BV475">
        <v>0.4</v>
      </c>
      <c r="BW475">
        <v>1</v>
      </c>
      <c r="BX475">
        <v>0</v>
      </c>
      <c r="BY475">
        <v>0</v>
      </c>
      <c r="BZ475">
        <v>0</v>
      </c>
    </row>
    <row r="476" spans="1:78" x14ac:dyDescent="0.35">
      <c r="A476" s="1" t="s">
        <v>391</v>
      </c>
      <c r="B476" t="s">
        <v>392</v>
      </c>
      <c r="C476" t="s">
        <v>13</v>
      </c>
      <c r="D476" t="s">
        <v>14</v>
      </c>
      <c r="E476">
        <v>5030</v>
      </c>
      <c r="F476" t="s">
        <v>15</v>
      </c>
      <c r="G476" t="s">
        <v>16</v>
      </c>
      <c r="H476">
        <v>0</v>
      </c>
      <c r="J476" t="s">
        <v>375</v>
      </c>
      <c r="Q476">
        <v>11</v>
      </c>
      <c r="S476">
        <v>2</v>
      </c>
      <c r="U476">
        <v>0</v>
      </c>
      <c r="AB476">
        <v>0</v>
      </c>
      <c r="AQ476">
        <v>0</v>
      </c>
      <c r="AR476">
        <v>0</v>
      </c>
      <c r="AS476">
        <v>0</v>
      </c>
      <c r="AT476">
        <v>12</v>
      </c>
      <c r="AU476">
        <v>13</v>
      </c>
      <c r="AV476">
        <v>30</v>
      </c>
      <c r="AW476">
        <v>0.3</v>
      </c>
      <c r="AY476">
        <v>20</v>
      </c>
      <c r="AZ476">
        <v>0.3</v>
      </c>
      <c r="BA476">
        <v>4</v>
      </c>
      <c r="BB476">
        <v>24.3</v>
      </c>
      <c r="BC476">
        <v>0.5</v>
      </c>
      <c r="BE476">
        <v>1</v>
      </c>
      <c r="BG476">
        <v>3</v>
      </c>
      <c r="BH476">
        <v>12</v>
      </c>
      <c r="BI476">
        <v>1</v>
      </c>
      <c r="BJ476">
        <v>1</v>
      </c>
      <c r="BK476">
        <v>6</v>
      </c>
      <c r="BL476">
        <v>3</v>
      </c>
      <c r="BM476">
        <v>2</v>
      </c>
      <c r="BO476">
        <v>40.5</v>
      </c>
      <c r="BP476">
        <v>26.5</v>
      </c>
      <c r="BQ476">
        <v>0</v>
      </c>
      <c r="BR476">
        <v>4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</row>
    <row r="477" spans="1:78" x14ac:dyDescent="0.35">
      <c r="A477" s="1" t="s">
        <v>393</v>
      </c>
      <c r="B477" t="s">
        <v>394</v>
      </c>
      <c r="C477" t="s">
        <v>13</v>
      </c>
      <c r="D477" t="s">
        <v>14</v>
      </c>
      <c r="E477">
        <v>5030</v>
      </c>
      <c r="F477" t="s">
        <v>15</v>
      </c>
      <c r="G477" t="s">
        <v>16</v>
      </c>
      <c r="H477">
        <v>0</v>
      </c>
      <c r="J477" t="s">
        <v>380</v>
      </c>
      <c r="Q477">
        <v>20</v>
      </c>
      <c r="S477">
        <v>7</v>
      </c>
      <c r="U477">
        <v>3</v>
      </c>
      <c r="AB477">
        <v>0.3</v>
      </c>
      <c r="AQ477">
        <v>5</v>
      </c>
      <c r="AR477">
        <v>7</v>
      </c>
      <c r="AS477">
        <v>12</v>
      </c>
      <c r="AT477">
        <v>9</v>
      </c>
      <c r="AU477">
        <v>7</v>
      </c>
      <c r="AV477">
        <v>31</v>
      </c>
      <c r="AW477">
        <v>3</v>
      </c>
      <c r="AY477">
        <v>3</v>
      </c>
      <c r="AZ477">
        <v>0.1</v>
      </c>
      <c r="BA477">
        <v>1</v>
      </c>
      <c r="BB477">
        <v>4.0999999999999996</v>
      </c>
      <c r="BC477">
        <v>0.5</v>
      </c>
      <c r="BE477">
        <v>1</v>
      </c>
      <c r="BG477">
        <v>3</v>
      </c>
      <c r="BH477">
        <v>35</v>
      </c>
      <c r="BI477">
        <v>4</v>
      </c>
      <c r="BJ477">
        <v>5</v>
      </c>
      <c r="BK477">
        <v>1</v>
      </c>
      <c r="BL477">
        <v>0</v>
      </c>
      <c r="BM477">
        <v>0.5</v>
      </c>
      <c r="BO477">
        <v>13</v>
      </c>
      <c r="BP477">
        <v>17.5</v>
      </c>
      <c r="BQ477">
        <v>0.5</v>
      </c>
      <c r="BR477">
        <v>14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4</v>
      </c>
    </row>
    <row r="478" spans="1:78" x14ac:dyDescent="0.35">
      <c r="A478" s="1" t="s">
        <v>395</v>
      </c>
      <c r="B478" t="s">
        <v>396</v>
      </c>
      <c r="C478" t="s">
        <v>13</v>
      </c>
      <c r="D478" t="s">
        <v>14</v>
      </c>
      <c r="E478">
        <v>5030</v>
      </c>
      <c r="F478" t="s">
        <v>15</v>
      </c>
      <c r="G478" t="s">
        <v>16</v>
      </c>
      <c r="H478">
        <v>0</v>
      </c>
      <c r="J478" t="s">
        <v>380</v>
      </c>
      <c r="Q478">
        <v>39</v>
      </c>
      <c r="S478">
        <v>9</v>
      </c>
      <c r="U478">
        <v>2</v>
      </c>
      <c r="AB478">
        <v>2</v>
      </c>
      <c r="AQ478">
        <v>0.3</v>
      </c>
      <c r="AR478">
        <v>4</v>
      </c>
      <c r="AS478">
        <v>4.3</v>
      </c>
      <c r="AT478">
        <v>2</v>
      </c>
      <c r="AU478">
        <v>6</v>
      </c>
      <c r="AV478">
        <v>16</v>
      </c>
      <c r="AW478">
        <v>4</v>
      </c>
      <c r="AY478">
        <v>1</v>
      </c>
      <c r="AZ478">
        <v>2</v>
      </c>
      <c r="BA478">
        <v>5</v>
      </c>
      <c r="BB478">
        <v>8</v>
      </c>
      <c r="BC478">
        <v>2</v>
      </c>
      <c r="BE478">
        <v>5</v>
      </c>
      <c r="BG478">
        <v>4</v>
      </c>
      <c r="BH478">
        <v>16</v>
      </c>
      <c r="BI478">
        <v>23</v>
      </c>
      <c r="BJ478">
        <v>2</v>
      </c>
      <c r="BK478">
        <v>0.5</v>
      </c>
      <c r="BL478">
        <v>1</v>
      </c>
      <c r="BM478">
        <v>0</v>
      </c>
      <c r="BO478">
        <v>10.5</v>
      </c>
      <c r="BP478">
        <v>27</v>
      </c>
      <c r="BQ478">
        <v>0</v>
      </c>
      <c r="BR478">
        <v>2</v>
      </c>
      <c r="BU478">
        <v>2</v>
      </c>
      <c r="BV478">
        <v>0.5</v>
      </c>
      <c r="BW478">
        <v>0</v>
      </c>
      <c r="BX478">
        <v>1</v>
      </c>
      <c r="BY478">
        <v>0</v>
      </c>
      <c r="BZ478">
        <v>7</v>
      </c>
    </row>
    <row r="479" spans="1:78" x14ac:dyDescent="0.35">
      <c r="A479" s="1" t="s">
        <v>397</v>
      </c>
      <c r="B479" t="s">
        <v>398</v>
      </c>
      <c r="C479" t="s">
        <v>13</v>
      </c>
      <c r="D479" t="s">
        <v>14</v>
      </c>
      <c r="E479">
        <v>5030</v>
      </c>
      <c r="F479" t="s">
        <v>15</v>
      </c>
      <c r="G479" t="s">
        <v>16</v>
      </c>
      <c r="H479">
        <v>0</v>
      </c>
      <c r="J479" t="s">
        <v>375</v>
      </c>
      <c r="Q479">
        <v>20</v>
      </c>
      <c r="S479">
        <v>7</v>
      </c>
      <c r="U479">
        <v>2</v>
      </c>
      <c r="AB479">
        <v>0</v>
      </c>
      <c r="AQ479">
        <v>3</v>
      </c>
      <c r="AR479">
        <v>4</v>
      </c>
      <c r="AS479">
        <v>7</v>
      </c>
      <c r="AT479">
        <v>5</v>
      </c>
      <c r="AU479">
        <v>5</v>
      </c>
      <c r="AV479">
        <v>25</v>
      </c>
      <c r="AW479">
        <v>7</v>
      </c>
      <c r="AY479">
        <v>7</v>
      </c>
      <c r="AZ479">
        <v>0.3</v>
      </c>
      <c r="BA479">
        <v>1</v>
      </c>
      <c r="BB479">
        <v>8.3000000000000007</v>
      </c>
      <c r="BC479">
        <v>1</v>
      </c>
      <c r="BE479">
        <v>3</v>
      </c>
      <c r="BG479">
        <v>1</v>
      </c>
      <c r="BH479">
        <v>38</v>
      </c>
      <c r="BI479">
        <v>0</v>
      </c>
      <c r="BJ479">
        <v>1</v>
      </c>
      <c r="BK479">
        <v>1</v>
      </c>
      <c r="BL479">
        <v>0</v>
      </c>
      <c r="BM479">
        <v>0</v>
      </c>
      <c r="BO479">
        <v>14</v>
      </c>
      <c r="BP479">
        <v>39</v>
      </c>
      <c r="BQ479">
        <v>0</v>
      </c>
      <c r="BR479">
        <v>2</v>
      </c>
      <c r="BU479">
        <v>0</v>
      </c>
      <c r="BV479">
        <v>0.5</v>
      </c>
      <c r="BW479">
        <v>0</v>
      </c>
      <c r="BX479">
        <v>1</v>
      </c>
      <c r="BY479">
        <v>0</v>
      </c>
      <c r="BZ479">
        <v>0.5</v>
      </c>
    </row>
    <row r="480" spans="1:78" x14ac:dyDescent="0.35">
      <c r="A480" s="1" t="s">
        <v>399</v>
      </c>
      <c r="B480" t="s">
        <v>400</v>
      </c>
      <c r="C480" t="s">
        <v>13</v>
      </c>
      <c r="D480" t="s">
        <v>14</v>
      </c>
      <c r="E480">
        <v>5030</v>
      </c>
      <c r="F480" t="s">
        <v>15</v>
      </c>
      <c r="G480" t="s">
        <v>16</v>
      </c>
      <c r="H480">
        <v>0</v>
      </c>
      <c r="J480" t="s">
        <v>375</v>
      </c>
      <c r="Q480">
        <v>6</v>
      </c>
      <c r="S480">
        <v>5</v>
      </c>
      <c r="U480">
        <v>0</v>
      </c>
      <c r="AB480">
        <v>0</v>
      </c>
      <c r="AQ480">
        <v>2</v>
      </c>
      <c r="AR480">
        <v>7</v>
      </c>
      <c r="AS480">
        <v>9</v>
      </c>
      <c r="AT480">
        <v>7</v>
      </c>
      <c r="AU480">
        <v>3</v>
      </c>
      <c r="AV480">
        <v>16</v>
      </c>
      <c r="AW480">
        <v>2</v>
      </c>
      <c r="AY480">
        <v>11</v>
      </c>
      <c r="AZ480">
        <v>0.4</v>
      </c>
      <c r="BA480">
        <v>2</v>
      </c>
      <c r="BB480">
        <v>13.4</v>
      </c>
      <c r="BC480">
        <v>4</v>
      </c>
      <c r="BE480">
        <v>5</v>
      </c>
      <c r="BG480">
        <v>0</v>
      </c>
      <c r="BH480">
        <v>21</v>
      </c>
      <c r="BI480">
        <v>1</v>
      </c>
      <c r="BJ480">
        <v>0</v>
      </c>
      <c r="BK480">
        <v>0</v>
      </c>
      <c r="BL480">
        <v>0</v>
      </c>
      <c r="BM480">
        <v>0</v>
      </c>
      <c r="BO480">
        <v>52</v>
      </c>
      <c r="BP480">
        <v>26</v>
      </c>
      <c r="BQ480">
        <v>0</v>
      </c>
      <c r="BR480">
        <v>0.5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</row>
    <row r="481" spans="1:78" x14ac:dyDescent="0.35">
      <c r="A481" s="1" t="s">
        <v>401</v>
      </c>
      <c r="B481" t="s">
        <v>402</v>
      </c>
      <c r="C481" t="s">
        <v>13</v>
      </c>
      <c r="D481" t="s">
        <v>14</v>
      </c>
      <c r="E481">
        <v>5030</v>
      </c>
      <c r="F481" t="s">
        <v>15</v>
      </c>
      <c r="G481" t="s">
        <v>16</v>
      </c>
      <c r="H481">
        <v>0</v>
      </c>
      <c r="J481" t="s">
        <v>380</v>
      </c>
      <c r="Q481">
        <v>8</v>
      </c>
      <c r="S481">
        <v>5</v>
      </c>
      <c r="U481">
        <v>0.7</v>
      </c>
      <c r="AB481">
        <v>0.3</v>
      </c>
      <c r="AQ481">
        <v>3</v>
      </c>
      <c r="AR481">
        <v>14</v>
      </c>
      <c r="AS481">
        <v>17</v>
      </c>
      <c r="AT481">
        <v>15</v>
      </c>
      <c r="AU481">
        <v>10</v>
      </c>
      <c r="AV481">
        <v>18</v>
      </c>
      <c r="AW481">
        <v>2</v>
      </c>
      <c r="AY481">
        <v>8</v>
      </c>
      <c r="AZ481">
        <v>0</v>
      </c>
      <c r="BA481">
        <v>1</v>
      </c>
      <c r="BB481">
        <v>9</v>
      </c>
      <c r="BC481">
        <v>5</v>
      </c>
      <c r="BE481">
        <v>6</v>
      </c>
      <c r="BG481">
        <v>2</v>
      </c>
      <c r="BH481">
        <v>15</v>
      </c>
      <c r="BI481">
        <v>0</v>
      </c>
      <c r="BJ481">
        <v>2</v>
      </c>
      <c r="BK481">
        <v>0.5</v>
      </c>
      <c r="BL481">
        <v>0</v>
      </c>
      <c r="BM481">
        <v>0</v>
      </c>
      <c r="BO481">
        <v>54</v>
      </c>
      <c r="BP481">
        <v>21</v>
      </c>
      <c r="BQ481">
        <v>0</v>
      </c>
      <c r="BR481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</row>
    <row r="482" spans="1:78" x14ac:dyDescent="0.35">
      <c r="A482" s="1" t="s">
        <v>403</v>
      </c>
      <c r="B482" t="s">
        <v>404</v>
      </c>
      <c r="C482" t="s">
        <v>13</v>
      </c>
      <c r="D482" t="s">
        <v>14</v>
      </c>
      <c r="E482">
        <v>5030</v>
      </c>
      <c r="F482" t="s">
        <v>15</v>
      </c>
      <c r="G482" t="s">
        <v>16</v>
      </c>
      <c r="H482">
        <v>0</v>
      </c>
      <c r="J482" t="s">
        <v>375</v>
      </c>
      <c r="Q482">
        <v>32</v>
      </c>
      <c r="S482">
        <v>6</v>
      </c>
      <c r="U482">
        <v>4</v>
      </c>
      <c r="AB482">
        <v>2</v>
      </c>
      <c r="AQ482">
        <v>0.3</v>
      </c>
      <c r="AR482">
        <v>4</v>
      </c>
      <c r="AS482">
        <v>4.3</v>
      </c>
      <c r="AT482">
        <v>5</v>
      </c>
      <c r="AU482">
        <v>4</v>
      </c>
      <c r="AV482">
        <v>15</v>
      </c>
      <c r="AW482">
        <v>12</v>
      </c>
      <c r="AY482">
        <v>3</v>
      </c>
      <c r="AZ482">
        <v>1</v>
      </c>
      <c r="BA482">
        <v>2</v>
      </c>
      <c r="BB482">
        <v>6</v>
      </c>
      <c r="BC482">
        <v>1</v>
      </c>
      <c r="BE482">
        <v>4</v>
      </c>
      <c r="BG482">
        <v>3</v>
      </c>
      <c r="BH482">
        <v>27</v>
      </c>
      <c r="BI482">
        <v>11</v>
      </c>
      <c r="BJ482">
        <v>1</v>
      </c>
      <c r="BK482">
        <v>1</v>
      </c>
      <c r="BL482">
        <v>0.5</v>
      </c>
      <c r="BM482">
        <v>2</v>
      </c>
      <c r="BO482">
        <v>25.5</v>
      </c>
      <c r="BP482">
        <v>20.5</v>
      </c>
      <c r="BQ482">
        <v>0</v>
      </c>
      <c r="BR482">
        <v>2</v>
      </c>
      <c r="BU482">
        <v>0</v>
      </c>
      <c r="BV482">
        <v>1</v>
      </c>
      <c r="BW482">
        <v>3</v>
      </c>
      <c r="BX482">
        <v>0</v>
      </c>
      <c r="BY482">
        <v>0</v>
      </c>
      <c r="BZ482">
        <v>0.5</v>
      </c>
    </row>
    <row r="483" spans="1:78" x14ac:dyDescent="0.35">
      <c r="A483" s="1" t="s">
        <v>405</v>
      </c>
      <c r="B483" t="s">
        <v>406</v>
      </c>
      <c r="C483" t="s">
        <v>13</v>
      </c>
      <c r="D483" t="s">
        <v>14</v>
      </c>
      <c r="E483">
        <v>5030</v>
      </c>
      <c r="F483" t="s">
        <v>15</v>
      </c>
      <c r="G483" t="s">
        <v>16</v>
      </c>
      <c r="H483">
        <v>0</v>
      </c>
      <c r="J483" t="s">
        <v>354</v>
      </c>
      <c r="Q483">
        <v>22</v>
      </c>
      <c r="S483">
        <v>2</v>
      </c>
      <c r="U483">
        <v>0.3</v>
      </c>
      <c r="AB483">
        <v>0.3</v>
      </c>
      <c r="AQ483">
        <v>0</v>
      </c>
      <c r="AR483">
        <v>1</v>
      </c>
      <c r="AS483">
        <v>1</v>
      </c>
      <c r="AT483">
        <v>15</v>
      </c>
      <c r="AU483">
        <v>2</v>
      </c>
      <c r="AV483">
        <v>26</v>
      </c>
      <c r="AW483">
        <v>0</v>
      </c>
      <c r="AY483">
        <v>26</v>
      </c>
      <c r="AZ483">
        <v>0</v>
      </c>
      <c r="BA483">
        <v>0.3</v>
      </c>
      <c r="BB483">
        <v>26.3</v>
      </c>
      <c r="BC483">
        <v>0</v>
      </c>
      <c r="BE483">
        <v>2</v>
      </c>
      <c r="BG483">
        <v>1</v>
      </c>
      <c r="BH483">
        <v>33</v>
      </c>
      <c r="BI483">
        <v>5</v>
      </c>
      <c r="BJ483">
        <v>0.5</v>
      </c>
      <c r="BK483">
        <v>0</v>
      </c>
      <c r="BL483">
        <v>0</v>
      </c>
      <c r="BM483">
        <v>0</v>
      </c>
      <c r="BO483">
        <v>0.5</v>
      </c>
      <c r="BP483">
        <v>60</v>
      </c>
      <c r="BQ483">
        <v>0</v>
      </c>
      <c r="BR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</row>
    <row r="484" spans="1:78" x14ac:dyDescent="0.35">
      <c r="A484" s="1" t="s">
        <v>407</v>
      </c>
      <c r="B484" t="s">
        <v>408</v>
      </c>
      <c r="C484" t="s">
        <v>13</v>
      </c>
      <c r="D484" t="s">
        <v>14</v>
      </c>
      <c r="E484">
        <v>5030</v>
      </c>
      <c r="F484" t="s">
        <v>15</v>
      </c>
      <c r="G484" t="s">
        <v>16</v>
      </c>
      <c r="H484">
        <v>0</v>
      </c>
      <c r="J484" t="s">
        <v>354</v>
      </c>
      <c r="Q484">
        <v>23</v>
      </c>
      <c r="S484">
        <v>10</v>
      </c>
      <c r="U484">
        <v>3</v>
      </c>
      <c r="AB484">
        <v>0.5</v>
      </c>
      <c r="AQ484">
        <v>0.5</v>
      </c>
      <c r="AR484">
        <v>1</v>
      </c>
      <c r="AS484">
        <v>1.5</v>
      </c>
      <c r="AT484">
        <v>4</v>
      </c>
      <c r="AU484">
        <v>4</v>
      </c>
      <c r="AV484">
        <v>17</v>
      </c>
      <c r="AW484">
        <v>0.3</v>
      </c>
      <c r="AY484">
        <v>16</v>
      </c>
      <c r="AZ484">
        <v>2</v>
      </c>
      <c r="BA484">
        <v>1</v>
      </c>
      <c r="BB484">
        <v>19</v>
      </c>
      <c r="BC484">
        <v>0.3</v>
      </c>
      <c r="BE484">
        <v>17</v>
      </c>
      <c r="BG484">
        <v>1</v>
      </c>
      <c r="BH484">
        <v>22</v>
      </c>
      <c r="BI484">
        <v>3</v>
      </c>
      <c r="BJ484">
        <v>0</v>
      </c>
      <c r="BK484">
        <v>0.5</v>
      </c>
      <c r="BL484">
        <v>0</v>
      </c>
      <c r="BM484">
        <v>0.5</v>
      </c>
      <c r="BO484">
        <v>22</v>
      </c>
      <c r="BP484">
        <v>51</v>
      </c>
      <c r="BQ484">
        <v>0</v>
      </c>
      <c r="BR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</row>
    <row r="485" spans="1:78" x14ac:dyDescent="0.35">
      <c r="A485" s="1" t="s">
        <v>409</v>
      </c>
      <c r="B485" t="s">
        <v>410</v>
      </c>
      <c r="C485" t="s">
        <v>13</v>
      </c>
      <c r="D485" t="s">
        <v>14</v>
      </c>
      <c r="E485">
        <v>5030</v>
      </c>
      <c r="F485" t="s">
        <v>15</v>
      </c>
      <c r="G485" t="s">
        <v>16</v>
      </c>
      <c r="H485">
        <v>0</v>
      </c>
      <c r="J485" t="s">
        <v>354</v>
      </c>
      <c r="Q485">
        <v>3</v>
      </c>
      <c r="S485">
        <v>3</v>
      </c>
      <c r="U485">
        <v>0</v>
      </c>
      <c r="AB485">
        <v>0</v>
      </c>
      <c r="AQ485">
        <v>0</v>
      </c>
      <c r="AR485">
        <v>1</v>
      </c>
      <c r="AS485">
        <v>1</v>
      </c>
      <c r="AT485">
        <v>10</v>
      </c>
      <c r="AU485">
        <v>0</v>
      </c>
      <c r="AV485">
        <v>8</v>
      </c>
      <c r="AW485">
        <v>2</v>
      </c>
      <c r="AY485">
        <v>10</v>
      </c>
      <c r="AZ485">
        <v>24</v>
      </c>
      <c r="BA485">
        <v>8</v>
      </c>
      <c r="BB485">
        <v>42</v>
      </c>
      <c r="BC485">
        <v>4</v>
      </c>
      <c r="BE485">
        <v>11</v>
      </c>
      <c r="BG485">
        <v>0</v>
      </c>
      <c r="BH485">
        <v>29</v>
      </c>
      <c r="BI485">
        <v>1</v>
      </c>
      <c r="BJ485">
        <v>0</v>
      </c>
      <c r="BK485">
        <v>0</v>
      </c>
      <c r="BL485">
        <v>0</v>
      </c>
      <c r="BM485">
        <v>0</v>
      </c>
      <c r="BO485">
        <v>10</v>
      </c>
      <c r="BP485">
        <v>60</v>
      </c>
      <c r="BQ485">
        <v>0</v>
      </c>
      <c r="BR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</row>
    <row r="486" spans="1:78" x14ac:dyDescent="0.35">
      <c r="A486" s="1" t="s">
        <v>411</v>
      </c>
      <c r="B486" t="s">
        <v>412</v>
      </c>
      <c r="C486" t="s">
        <v>13</v>
      </c>
      <c r="D486" t="s">
        <v>14</v>
      </c>
      <c r="E486">
        <v>5030</v>
      </c>
      <c r="F486" t="s">
        <v>15</v>
      </c>
      <c r="G486" t="s">
        <v>16</v>
      </c>
      <c r="H486">
        <v>0</v>
      </c>
      <c r="J486" t="s">
        <v>354</v>
      </c>
      <c r="Q486">
        <v>0</v>
      </c>
      <c r="S486">
        <v>6</v>
      </c>
      <c r="U486">
        <v>0</v>
      </c>
      <c r="AB486">
        <v>0</v>
      </c>
      <c r="AQ486">
        <v>0</v>
      </c>
      <c r="AR486">
        <v>0</v>
      </c>
      <c r="AS486">
        <v>0</v>
      </c>
      <c r="AT486">
        <v>0</v>
      </c>
      <c r="AU486">
        <v>0.3</v>
      </c>
      <c r="AV486">
        <v>0.6</v>
      </c>
      <c r="AW486">
        <v>0.3</v>
      </c>
      <c r="AY486">
        <v>0</v>
      </c>
      <c r="AZ486">
        <v>36</v>
      </c>
      <c r="BA486">
        <v>0</v>
      </c>
      <c r="BB486">
        <v>36</v>
      </c>
      <c r="BC486">
        <v>3</v>
      </c>
      <c r="BE486">
        <v>53</v>
      </c>
      <c r="BG486">
        <v>0</v>
      </c>
      <c r="BH486">
        <v>9</v>
      </c>
      <c r="BI486">
        <v>0</v>
      </c>
      <c r="BJ486">
        <v>0</v>
      </c>
      <c r="BK486">
        <v>0</v>
      </c>
      <c r="BL486">
        <v>0</v>
      </c>
      <c r="BM486">
        <v>0</v>
      </c>
      <c r="BO486">
        <v>6</v>
      </c>
      <c r="BP486">
        <v>83</v>
      </c>
      <c r="BQ486">
        <v>1</v>
      </c>
      <c r="BR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</row>
    <row r="487" spans="1:78" x14ac:dyDescent="0.35">
      <c r="A487" s="1" t="s">
        <v>413</v>
      </c>
      <c r="B487" t="s">
        <v>414</v>
      </c>
      <c r="C487" t="s">
        <v>13</v>
      </c>
      <c r="D487" t="s">
        <v>14</v>
      </c>
      <c r="E487">
        <v>5030</v>
      </c>
      <c r="F487" t="s">
        <v>15</v>
      </c>
      <c r="G487" t="s">
        <v>16</v>
      </c>
      <c r="H487">
        <v>0</v>
      </c>
      <c r="J487" t="s">
        <v>354</v>
      </c>
      <c r="Q487">
        <v>9</v>
      </c>
      <c r="S487">
        <v>7</v>
      </c>
      <c r="U487">
        <v>0</v>
      </c>
      <c r="AB487">
        <v>0</v>
      </c>
      <c r="AQ487">
        <v>0.6</v>
      </c>
      <c r="AR487">
        <v>4</v>
      </c>
      <c r="AS487">
        <v>4.5999999999999996</v>
      </c>
      <c r="AT487">
        <v>6</v>
      </c>
      <c r="AU487">
        <v>0</v>
      </c>
      <c r="AV487">
        <v>10</v>
      </c>
      <c r="AW487">
        <v>6</v>
      </c>
      <c r="AY487">
        <v>6</v>
      </c>
      <c r="AZ487">
        <v>18</v>
      </c>
      <c r="BA487">
        <v>2</v>
      </c>
      <c r="BB487">
        <v>26</v>
      </c>
      <c r="BC487">
        <v>10</v>
      </c>
      <c r="BE487">
        <v>18</v>
      </c>
      <c r="BG487">
        <v>0</v>
      </c>
      <c r="BH487">
        <v>23</v>
      </c>
      <c r="BI487">
        <v>0.5</v>
      </c>
      <c r="BJ487">
        <v>0.5</v>
      </c>
      <c r="BK487">
        <v>0</v>
      </c>
      <c r="BL487">
        <v>0</v>
      </c>
      <c r="BM487">
        <v>0</v>
      </c>
      <c r="BO487">
        <v>3</v>
      </c>
      <c r="BP487">
        <v>72</v>
      </c>
      <c r="BQ487">
        <v>0</v>
      </c>
      <c r="BR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</row>
    <row r="488" spans="1:78" x14ac:dyDescent="0.35">
      <c r="A488" s="1" t="s">
        <v>415</v>
      </c>
      <c r="B488" t="s">
        <v>416</v>
      </c>
      <c r="C488" t="s">
        <v>13</v>
      </c>
      <c r="D488" t="s">
        <v>14</v>
      </c>
      <c r="E488">
        <v>5030</v>
      </c>
      <c r="F488" t="s">
        <v>15</v>
      </c>
      <c r="G488" t="s">
        <v>16</v>
      </c>
      <c r="H488">
        <v>0</v>
      </c>
      <c r="J488" t="s">
        <v>354</v>
      </c>
      <c r="Q488">
        <v>8</v>
      </c>
      <c r="S488">
        <v>6</v>
      </c>
      <c r="U488">
        <v>0</v>
      </c>
      <c r="AB488">
        <v>0</v>
      </c>
      <c r="AQ488">
        <v>0</v>
      </c>
      <c r="AR488">
        <v>0.9</v>
      </c>
      <c r="AS488">
        <v>0.9</v>
      </c>
      <c r="AT488">
        <v>2</v>
      </c>
      <c r="AU488">
        <v>0</v>
      </c>
      <c r="AV488">
        <v>9</v>
      </c>
      <c r="AW488">
        <v>16</v>
      </c>
      <c r="AY488">
        <v>2</v>
      </c>
      <c r="AZ488">
        <v>11</v>
      </c>
      <c r="BA488">
        <v>2</v>
      </c>
      <c r="BB488">
        <v>15</v>
      </c>
      <c r="BC488">
        <v>12</v>
      </c>
      <c r="BE488">
        <v>22</v>
      </c>
      <c r="BG488">
        <v>0</v>
      </c>
      <c r="BH488">
        <v>21</v>
      </c>
      <c r="BI488">
        <v>1</v>
      </c>
      <c r="BJ488">
        <v>0</v>
      </c>
      <c r="BK488">
        <v>0</v>
      </c>
      <c r="BL488">
        <v>0.5</v>
      </c>
      <c r="BM488">
        <v>0</v>
      </c>
      <c r="BO488">
        <v>3</v>
      </c>
      <c r="BP488">
        <v>71</v>
      </c>
      <c r="BQ488">
        <v>0</v>
      </c>
      <c r="BR488">
        <v>1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</row>
    <row r="489" spans="1:78" x14ac:dyDescent="0.35">
      <c r="A489" s="1" t="s">
        <v>417</v>
      </c>
      <c r="B489" t="s">
        <v>418</v>
      </c>
      <c r="C489" t="s">
        <v>13</v>
      </c>
      <c r="D489" t="s">
        <v>14</v>
      </c>
      <c r="E489">
        <v>5030</v>
      </c>
      <c r="F489" t="s">
        <v>15</v>
      </c>
      <c r="G489" t="s">
        <v>16</v>
      </c>
      <c r="H489">
        <v>0</v>
      </c>
      <c r="J489" t="s">
        <v>354</v>
      </c>
      <c r="Q489">
        <v>0.3</v>
      </c>
      <c r="S489">
        <v>0</v>
      </c>
      <c r="U489">
        <v>0</v>
      </c>
      <c r="AB489">
        <v>0</v>
      </c>
      <c r="AQ489">
        <v>0</v>
      </c>
      <c r="AR489">
        <v>0</v>
      </c>
      <c r="AS489">
        <v>0</v>
      </c>
      <c r="AT489">
        <v>28</v>
      </c>
      <c r="AU489">
        <v>0</v>
      </c>
      <c r="AV489">
        <v>40</v>
      </c>
      <c r="AW489">
        <v>25</v>
      </c>
      <c r="AY489">
        <v>6</v>
      </c>
      <c r="AZ489">
        <v>0</v>
      </c>
      <c r="BA489">
        <v>0</v>
      </c>
      <c r="BB489">
        <v>6</v>
      </c>
      <c r="BC489">
        <v>0</v>
      </c>
      <c r="BE489">
        <v>0.6</v>
      </c>
      <c r="BG489">
        <v>0.5</v>
      </c>
      <c r="BH489">
        <v>39</v>
      </c>
      <c r="BI489">
        <v>3</v>
      </c>
      <c r="BJ489">
        <v>0</v>
      </c>
      <c r="BK489">
        <v>0</v>
      </c>
      <c r="BL489">
        <v>0</v>
      </c>
      <c r="BM489">
        <v>0</v>
      </c>
      <c r="BO489">
        <v>4</v>
      </c>
      <c r="BP489">
        <v>48</v>
      </c>
      <c r="BQ489">
        <v>0</v>
      </c>
      <c r="BR489">
        <v>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</row>
    <row r="490" spans="1:78" x14ac:dyDescent="0.35">
      <c r="A490" s="1" t="s">
        <v>419</v>
      </c>
      <c r="B490" t="s">
        <v>420</v>
      </c>
      <c r="C490" t="s">
        <v>13</v>
      </c>
      <c r="D490" t="s">
        <v>14</v>
      </c>
      <c r="E490">
        <v>5030</v>
      </c>
      <c r="F490" t="s">
        <v>15</v>
      </c>
      <c r="G490" t="s">
        <v>16</v>
      </c>
      <c r="H490">
        <v>0</v>
      </c>
      <c r="J490" t="s">
        <v>375</v>
      </c>
      <c r="Q490">
        <v>9</v>
      </c>
      <c r="S490">
        <v>5</v>
      </c>
      <c r="U490">
        <v>0.3</v>
      </c>
      <c r="AB490">
        <v>0.3</v>
      </c>
      <c r="AQ490">
        <v>2</v>
      </c>
      <c r="AR490">
        <v>3</v>
      </c>
      <c r="AS490">
        <v>5</v>
      </c>
      <c r="AT490">
        <v>14</v>
      </c>
      <c r="AU490">
        <v>0.3</v>
      </c>
      <c r="AV490">
        <v>18</v>
      </c>
      <c r="AW490">
        <v>12</v>
      </c>
      <c r="AY490">
        <v>6</v>
      </c>
      <c r="AZ490">
        <v>2</v>
      </c>
      <c r="BA490">
        <v>0.8</v>
      </c>
      <c r="BB490">
        <v>8.8000000000000007</v>
      </c>
      <c r="BC490">
        <v>3</v>
      </c>
      <c r="BE490">
        <v>10</v>
      </c>
      <c r="BG490">
        <v>0.3</v>
      </c>
      <c r="BH490">
        <v>34</v>
      </c>
      <c r="BI490">
        <v>0.7</v>
      </c>
      <c r="BJ490">
        <v>0</v>
      </c>
      <c r="BK490">
        <v>0.7</v>
      </c>
      <c r="BL490">
        <v>0</v>
      </c>
      <c r="BM490">
        <v>0</v>
      </c>
      <c r="BO490">
        <v>7.4</v>
      </c>
      <c r="BP490">
        <v>53</v>
      </c>
      <c r="BQ490">
        <v>0</v>
      </c>
      <c r="BR490">
        <v>0.7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</row>
    <row r="491" spans="1:78" x14ac:dyDescent="0.35">
      <c r="A491" s="1" t="s">
        <v>421</v>
      </c>
      <c r="B491" t="s">
        <v>422</v>
      </c>
      <c r="C491" t="s">
        <v>13</v>
      </c>
      <c r="D491" t="s">
        <v>14</v>
      </c>
      <c r="E491">
        <v>5030</v>
      </c>
      <c r="F491" t="s">
        <v>15</v>
      </c>
      <c r="G491" t="s">
        <v>16</v>
      </c>
      <c r="H491">
        <v>0</v>
      </c>
      <c r="J491" t="s">
        <v>354</v>
      </c>
      <c r="Q491">
        <v>3</v>
      </c>
      <c r="S491">
        <v>4</v>
      </c>
      <c r="U491">
        <v>1</v>
      </c>
      <c r="AB491">
        <v>0</v>
      </c>
      <c r="AQ491">
        <v>0.4</v>
      </c>
      <c r="AR491">
        <v>0.7</v>
      </c>
      <c r="AS491">
        <v>1.1000000000000001</v>
      </c>
      <c r="AT491">
        <v>13</v>
      </c>
      <c r="AU491">
        <v>0.4</v>
      </c>
      <c r="AV491">
        <v>20</v>
      </c>
      <c r="AW491">
        <v>15</v>
      </c>
      <c r="AY491">
        <v>12</v>
      </c>
      <c r="AZ491">
        <v>4</v>
      </c>
      <c r="BA491">
        <v>0.9</v>
      </c>
      <c r="BB491">
        <v>16.899999999999999</v>
      </c>
      <c r="BC491">
        <v>5</v>
      </c>
      <c r="BE491">
        <v>9</v>
      </c>
      <c r="BG491">
        <v>0</v>
      </c>
      <c r="BH491">
        <v>25</v>
      </c>
      <c r="BI491">
        <v>1</v>
      </c>
      <c r="BJ491">
        <v>1</v>
      </c>
      <c r="BK491">
        <v>0</v>
      </c>
      <c r="BL491">
        <v>0</v>
      </c>
      <c r="BM491">
        <v>0</v>
      </c>
      <c r="BO491">
        <v>7</v>
      </c>
      <c r="BP491">
        <v>63</v>
      </c>
      <c r="BQ491">
        <v>0</v>
      </c>
      <c r="BR491">
        <v>2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</row>
    <row r="492" spans="1:78" x14ac:dyDescent="0.35">
      <c r="A492" s="1" t="s">
        <v>423</v>
      </c>
      <c r="B492" t="s">
        <v>424</v>
      </c>
      <c r="C492" t="s">
        <v>13</v>
      </c>
      <c r="D492" t="s">
        <v>14</v>
      </c>
      <c r="E492">
        <v>5030</v>
      </c>
      <c r="F492" t="s">
        <v>15</v>
      </c>
      <c r="G492" t="s">
        <v>16</v>
      </c>
      <c r="H492">
        <v>0</v>
      </c>
      <c r="J492" t="s">
        <v>354</v>
      </c>
      <c r="Q492">
        <v>2</v>
      </c>
      <c r="S492">
        <v>7</v>
      </c>
      <c r="U492">
        <v>0</v>
      </c>
      <c r="AB492">
        <v>0</v>
      </c>
      <c r="AQ492">
        <v>0</v>
      </c>
      <c r="AR492">
        <v>18</v>
      </c>
      <c r="AS492">
        <v>18</v>
      </c>
      <c r="AT492">
        <v>21</v>
      </c>
      <c r="AU492">
        <v>0</v>
      </c>
      <c r="AV492">
        <v>28</v>
      </c>
      <c r="AW492">
        <v>5</v>
      </c>
      <c r="AY492">
        <v>7</v>
      </c>
      <c r="AZ492">
        <v>0.5</v>
      </c>
      <c r="BA492">
        <v>0.5</v>
      </c>
      <c r="BB492">
        <v>8</v>
      </c>
      <c r="BC492">
        <v>2</v>
      </c>
      <c r="BE492">
        <v>0.6</v>
      </c>
      <c r="BG492">
        <v>1</v>
      </c>
      <c r="BH492">
        <v>30</v>
      </c>
      <c r="BI492">
        <v>0</v>
      </c>
      <c r="BJ492">
        <v>0.5</v>
      </c>
      <c r="BK492">
        <v>0</v>
      </c>
      <c r="BL492">
        <v>1</v>
      </c>
      <c r="BM492">
        <v>0</v>
      </c>
      <c r="BO492">
        <v>3</v>
      </c>
      <c r="BP492">
        <v>62</v>
      </c>
      <c r="BQ492">
        <v>0</v>
      </c>
      <c r="BR492">
        <v>1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</row>
    <row r="493" spans="1:78" x14ac:dyDescent="0.35">
      <c r="A493" s="1" t="s">
        <v>425</v>
      </c>
      <c r="B493" t="s">
        <v>426</v>
      </c>
      <c r="C493" t="s">
        <v>13</v>
      </c>
      <c r="D493" t="s">
        <v>14</v>
      </c>
      <c r="E493">
        <v>5030</v>
      </c>
      <c r="F493" t="s">
        <v>15</v>
      </c>
      <c r="G493" t="s">
        <v>16</v>
      </c>
      <c r="H493">
        <v>0</v>
      </c>
      <c r="J493" t="s">
        <v>375</v>
      </c>
      <c r="Q493">
        <v>9</v>
      </c>
      <c r="S493">
        <v>5</v>
      </c>
      <c r="U493">
        <v>0</v>
      </c>
      <c r="AB493">
        <v>0</v>
      </c>
      <c r="AQ493">
        <v>0.4</v>
      </c>
      <c r="AR493">
        <v>2</v>
      </c>
      <c r="AS493">
        <v>2.4</v>
      </c>
      <c r="AT493">
        <v>19</v>
      </c>
      <c r="AU493">
        <v>0</v>
      </c>
      <c r="AV493">
        <v>8</v>
      </c>
      <c r="AW493">
        <v>20</v>
      </c>
      <c r="AY493">
        <v>12</v>
      </c>
      <c r="AZ493">
        <v>4</v>
      </c>
      <c r="BA493">
        <v>3</v>
      </c>
      <c r="BB493">
        <v>19</v>
      </c>
      <c r="BC493">
        <v>4</v>
      </c>
      <c r="BE493">
        <v>6</v>
      </c>
      <c r="BG493">
        <v>0.5</v>
      </c>
      <c r="BH493">
        <v>26</v>
      </c>
      <c r="BI493">
        <v>1</v>
      </c>
      <c r="BJ493">
        <v>0</v>
      </c>
      <c r="BK493">
        <v>0.5</v>
      </c>
      <c r="BL493">
        <v>0</v>
      </c>
      <c r="BM493">
        <v>0</v>
      </c>
      <c r="BO493">
        <v>1</v>
      </c>
      <c r="BP493">
        <v>64</v>
      </c>
      <c r="BQ493">
        <v>0</v>
      </c>
      <c r="BR493">
        <v>1</v>
      </c>
      <c r="BU493">
        <v>0.5</v>
      </c>
      <c r="BV493">
        <v>0</v>
      </c>
      <c r="BW493">
        <v>0</v>
      </c>
      <c r="BX493">
        <v>2</v>
      </c>
      <c r="BY493">
        <v>2</v>
      </c>
      <c r="BZ493">
        <v>0</v>
      </c>
    </row>
    <row r="494" spans="1:78" x14ac:dyDescent="0.35">
      <c r="A494" s="1" t="s">
        <v>427</v>
      </c>
      <c r="B494" t="s">
        <v>428</v>
      </c>
      <c r="C494" t="s">
        <v>13</v>
      </c>
      <c r="D494" t="s">
        <v>14</v>
      </c>
      <c r="E494">
        <v>5030</v>
      </c>
      <c r="F494" t="s">
        <v>15</v>
      </c>
      <c r="G494" t="s">
        <v>16</v>
      </c>
      <c r="H494">
        <v>0</v>
      </c>
      <c r="J494" t="s">
        <v>354</v>
      </c>
      <c r="Q494">
        <v>4</v>
      </c>
      <c r="S494">
        <v>18</v>
      </c>
      <c r="U494">
        <v>0.3</v>
      </c>
      <c r="AB494">
        <v>0</v>
      </c>
      <c r="AQ494">
        <v>0</v>
      </c>
      <c r="AR494">
        <v>0.3</v>
      </c>
      <c r="AS494">
        <v>0.3</v>
      </c>
      <c r="AT494">
        <v>0.3</v>
      </c>
      <c r="AU494">
        <v>0</v>
      </c>
      <c r="AV494">
        <v>0.9</v>
      </c>
      <c r="AW494">
        <v>0</v>
      </c>
      <c r="AY494">
        <v>0.9</v>
      </c>
      <c r="AZ494">
        <v>35</v>
      </c>
      <c r="BA494">
        <v>3</v>
      </c>
      <c r="BB494">
        <v>38.9</v>
      </c>
      <c r="BC494">
        <v>4</v>
      </c>
      <c r="BE494">
        <v>25</v>
      </c>
      <c r="BG494">
        <v>0</v>
      </c>
      <c r="BH494">
        <v>19</v>
      </c>
      <c r="BI494">
        <v>0</v>
      </c>
      <c r="BJ494">
        <v>0</v>
      </c>
      <c r="BK494">
        <v>0</v>
      </c>
      <c r="BL494">
        <v>0</v>
      </c>
      <c r="BM494">
        <v>0</v>
      </c>
      <c r="BO494">
        <v>2</v>
      </c>
      <c r="BP494">
        <v>78.5</v>
      </c>
      <c r="BQ494">
        <v>0.5</v>
      </c>
      <c r="BR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</row>
    <row r="495" spans="1:78" x14ac:dyDescent="0.35">
      <c r="A495" s="1" t="s">
        <v>429</v>
      </c>
      <c r="B495" t="s">
        <v>430</v>
      </c>
      <c r="C495" t="s">
        <v>13</v>
      </c>
      <c r="D495" t="s">
        <v>14</v>
      </c>
      <c r="E495">
        <v>5030</v>
      </c>
      <c r="F495" t="s">
        <v>15</v>
      </c>
      <c r="G495" t="s">
        <v>16</v>
      </c>
      <c r="H495">
        <v>0</v>
      </c>
      <c r="J495" t="s">
        <v>354</v>
      </c>
      <c r="Q495">
        <v>4</v>
      </c>
      <c r="S495">
        <v>5</v>
      </c>
      <c r="U495">
        <v>0.3</v>
      </c>
      <c r="AB495">
        <v>0.3</v>
      </c>
      <c r="AQ495">
        <v>1</v>
      </c>
      <c r="AR495">
        <v>7</v>
      </c>
      <c r="AS495">
        <v>8</v>
      </c>
      <c r="AT495">
        <v>33</v>
      </c>
      <c r="AU495">
        <v>0</v>
      </c>
      <c r="AV495">
        <v>13</v>
      </c>
      <c r="AW495">
        <v>10</v>
      </c>
      <c r="AY495">
        <v>17</v>
      </c>
      <c r="AZ495">
        <v>0.7</v>
      </c>
      <c r="BA495">
        <v>1</v>
      </c>
      <c r="BB495">
        <v>18.7</v>
      </c>
      <c r="BC495">
        <v>1</v>
      </c>
      <c r="BE495">
        <v>1</v>
      </c>
      <c r="BG495">
        <v>5</v>
      </c>
      <c r="BH495">
        <v>65</v>
      </c>
      <c r="BI495">
        <v>0.5</v>
      </c>
      <c r="BJ495">
        <v>0</v>
      </c>
      <c r="BK495">
        <v>0.5</v>
      </c>
      <c r="BL495">
        <v>0</v>
      </c>
      <c r="BM495">
        <v>0</v>
      </c>
      <c r="BO495">
        <v>3.5</v>
      </c>
      <c r="BP495">
        <v>24</v>
      </c>
      <c r="BQ495">
        <v>0</v>
      </c>
      <c r="BR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</row>
    <row r="496" spans="1:78" x14ac:dyDescent="0.35">
      <c r="A496" s="1" t="s">
        <v>431</v>
      </c>
      <c r="B496" t="s">
        <v>432</v>
      </c>
      <c r="C496" t="s">
        <v>13</v>
      </c>
      <c r="D496" t="s">
        <v>14</v>
      </c>
      <c r="E496">
        <v>5030</v>
      </c>
      <c r="F496" t="s">
        <v>15</v>
      </c>
      <c r="G496" t="s">
        <v>16</v>
      </c>
      <c r="H496">
        <v>0</v>
      </c>
      <c r="J496" t="s">
        <v>354</v>
      </c>
      <c r="Q496">
        <v>4</v>
      </c>
      <c r="S496">
        <v>10</v>
      </c>
      <c r="U496">
        <v>0</v>
      </c>
      <c r="AB496">
        <v>0</v>
      </c>
      <c r="AQ496">
        <v>0.2</v>
      </c>
      <c r="AR496">
        <v>1</v>
      </c>
      <c r="AS496">
        <v>1.2</v>
      </c>
      <c r="AT496">
        <v>2</v>
      </c>
      <c r="AU496">
        <v>0.1</v>
      </c>
      <c r="AV496">
        <v>0.1</v>
      </c>
      <c r="AW496">
        <v>0.3</v>
      </c>
      <c r="AY496">
        <v>8</v>
      </c>
      <c r="AZ496">
        <v>53</v>
      </c>
      <c r="BA496">
        <v>5</v>
      </c>
      <c r="BB496">
        <v>66</v>
      </c>
      <c r="BC496">
        <v>1</v>
      </c>
      <c r="BE496">
        <v>5</v>
      </c>
      <c r="BG496">
        <v>0</v>
      </c>
      <c r="BH496">
        <v>22</v>
      </c>
      <c r="BI496">
        <v>0</v>
      </c>
      <c r="BJ496">
        <v>0</v>
      </c>
      <c r="BK496">
        <v>0</v>
      </c>
      <c r="BL496">
        <v>0</v>
      </c>
      <c r="BM496">
        <v>0</v>
      </c>
      <c r="BO496">
        <v>0</v>
      </c>
      <c r="BP496">
        <v>77</v>
      </c>
      <c r="BQ496">
        <v>0</v>
      </c>
      <c r="BR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</row>
    <row r="497" spans="1:78" x14ac:dyDescent="0.35">
      <c r="A497" s="1" t="s">
        <v>433</v>
      </c>
      <c r="B497" t="s">
        <v>434</v>
      </c>
      <c r="C497" t="s">
        <v>13</v>
      </c>
      <c r="D497" t="s">
        <v>14</v>
      </c>
      <c r="E497">
        <v>5030</v>
      </c>
      <c r="F497" t="s">
        <v>15</v>
      </c>
      <c r="G497" t="s">
        <v>16</v>
      </c>
      <c r="H497">
        <v>0</v>
      </c>
      <c r="J497" t="s">
        <v>354</v>
      </c>
      <c r="Q497">
        <v>3</v>
      </c>
      <c r="S497">
        <v>21</v>
      </c>
      <c r="U497">
        <v>0.3</v>
      </c>
      <c r="AB497">
        <v>0</v>
      </c>
      <c r="AQ497">
        <v>0</v>
      </c>
      <c r="AR497">
        <v>3</v>
      </c>
      <c r="AS497">
        <v>3</v>
      </c>
      <c r="AT497">
        <v>9</v>
      </c>
      <c r="AU497">
        <v>0</v>
      </c>
      <c r="AV497">
        <v>13</v>
      </c>
      <c r="AW497">
        <v>4</v>
      </c>
      <c r="AY497">
        <v>9</v>
      </c>
      <c r="AZ497">
        <v>9</v>
      </c>
      <c r="BA497">
        <v>0.4</v>
      </c>
      <c r="BB497">
        <v>18.399999999999999</v>
      </c>
      <c r="BC497">
        <v>2</v>
      </c>
      <c r="BE497">
        <v>9</v>
      </c>
      <c r="BG497">
        <v>0</v>
      </c>
      <c r="BH497">
        <v>26</v>
      </c>
      <c r="BI497">
        <v>0</v>
      </c>
      <c r="BJ497">
        <v>0</v>
      </c>
      <c r="BK497">
        <v>0</v>
      </c>
      <c r="BL497">
        <v>0</v>
      </c>
      <c r="BM497">
        <v>0</v>
      </c>
      <c r="BO497">
        <v>41</v>
      </c>
      <c r="BP497">
        <v>33</v>
      </c>
      <c r="BQ497">
        <v>0</v>
      </c>
      <c r="BR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</row>
    <row r="498" spans="1:78" x14ac:dyDescent="0.35">
      <c r="A498" s="1" t="s">
        <v>435</v>
      </c>
      <c r="B498" t="s">
        <v>436</v>
      </c>
      <c r="C498" t="s">
        <v>13</v>
      </c>
      <c r="D498" t="s">
        <v>14</v>
      </c>
      <c r="E498">
        <v>5030</v>
      </c>
      <c r="F498" t="s">
        <v>15</v>
      </c>
      <c r="G498" t="s">
        <v>16</v>
      </c>
      <c r="H498">
        <v>0</v>
      </c>
      <c r="J498" t="s">
        <v>354</v>
      </c>
      <c r="Q498">
        <v>5</v>
      </c>
      <c r="S498">
        <v>10</v>
      </c>
      <c r="U498">
        <v>0.6</v>
      </c>
      <c r="AB498">
        <v>0</v>
      </c>
      <c r="AQ498">
        <v>0</v>
      </c>
      <c r="AR498">
        <v>1</v>
      </c>
      <c r="AS498">
        <v>1</v>
      </c>
      <c r="AT498">
        <v>8</v>
      </c>
      <c r="AU498">
        <v>0.7</v>
      </c>
      <c r="AV498">
        <v>14</v>
      </c>
      <c r="AW498">
        <v>5</v>
      </c>
      <c r="AY498">
        <v>6</v>
      </c>
      <c r="AZ498">
        <v>15</v>
      </c>
      <c r="BA498">
        <v>3</v>
      </c>
      <c r="BB498">
        <v>24</v>
      </c>
      <c r="BC498">
        <v>6</v>
      </c>
      <c r="BE498">
        <v>19</v>
      </c>
      <c r="BG498">
        <v>0</v>
      </c>
      <c r="BH498">
        <v>34</v>
      </c>
      <c r="BI498">
        <v>0</v>
      </c>
      <c r="BJ498">
        <v>0</v>
      </c>
      <c r="BK498">
        <v>0</v>
      </c>
      <c r="BL498">
        <v>0</v>
      </c>
      <c r="BM498">
        <v>0</v>
      </c>
      <c r="BO498">
        <v>6</v>
      </c>
      <c r="BP498">
        <v>58</v>
      </c>
      <c r="BQ498">
        <v>1</v>
      </c>
      <c r="BR498">
        <v>0.5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</row>
    <row r="499" spans="1:78" x14ac:dyDescent="0.35">
      <c r="A499" s="1" t="s">
        <v>437</v>
      </c>
      <c r="B499" t="s">
        <v>438</v>
      </c>
      <c r="C499" t="s">
        <v>13</v>
      </c>
      <c r="D499" t="s">
        <v>14</v>
      </c>
      <c r="E499">
        <v>5030</v>
      </c>
      <c r="F499" t="s">
        <v>15</v>
      </c>
      <c r="G499" t="s">
        <v>16</v>
      </c>
      <c r="H499">
        <v>0</v>
      </c>
      <c r="J499" t="s">
        <v>375</v>
      </c>
      <c r="Q499">
        <v>22</v>
      </c>
      <c r="S499">
        <v>7</v>
      </c>
      <c r="U499">
        <v>3</v>
      </c>
      <c r="AB499">
        <v>6</v>
      </c>
      <c r="AQ499">
        <v>0</v>
      </c>
      <c r="AR499">
        <v>0.3</v>
      </c>
      <c r="AS499">
        <v>0.3</v>
      </c>
      <c r="AT499">
        <v>5</v>
      </c>
      <c r="AU499">
        <v>0</v>
      </c>
      <c r="AV499">
        <v>15</v>
      </c>
      <c r="AW499">
        <v>0.5</v>
      </c>
      <c r="AY499">
        <v>17</v>
      </c>
      <c r="AZ499">
        <v>0.5</v>
      </c>
      <c r="BA499">
        <v>8</v>
      </c>
      <c r="BB499">
        <v>25.5</v>
      </c>
      <c r="BC499">
        <v>2</v>
      </c>
      <c r="BE499">
        <v>12</v>
      </c>
      <c r="BG499">
        <v>6</v>
      </c>
      <c r="BH499">
        <v>16</v>
      </c>
      <c r="BI499">
        <v>3</v>
      </c>
      <c r="BJ499">
        <v>1</v>
      </c>
      <c r="BK499">
        <v>0</v>
      </c>
      <c r="BL499">
        <v>2</v>
      </c>
      <c r="BM499">
        <v>0</v>
      </c>
      <c r="BO499">
        <v>4</v>
      </c>
      <c r="BP499">
        <v>62</v>
      </c>
      <c r="BQ499">
        <v>0</v>
      </c>
      <c r="BR499">
        <v>1</v>
      </c>
      <c r="BU499">
        <v>0</v>
      </c>
      <c r="BV499">
        <v>0</v>
      </c>
      <c r="BW499">
        <v>0</v>
      </c>
      <c r="BX499">
        <v>0.5</v>
      </c>
      <c r="BY499">
        <v>0</v>
      </c>
      <c r="BZ499">
        <v>0</v>
      </c>
    </row>
    <row r="500" spans="1:78" x14ac:dyDescent="0.35">
      <c r="A500" s="1" t="s">
        <v>439</v>
      </c>
      <c r="B500" t="s">
        <v>440</v>
      </c>
      <c r="C500" t="s">
        <v>13</v>
      </c>
      <c r="D500" t="s">
        <v>14</v>
      </c>
      <c r="E500">
        <v>5030</v>
      </c>
      <c r="F500" t="s">
        <v>15</v>
      </c>
      <c r="G500" t="s">
        <v>16</v>
      </c>
      <c r="H500">
        <v>0</v>
      </c>
      <c r="J500" t="s">
        <v>375</v>
      </c>
      <c r="Q500">
        <v>12</v>
      </c>
      <c r="S500">
        <v>1</v>
      </c>
      <c r="U500">
        <v>0.4</v>
      </c>
      <c r="AB500">
        <v>1</v>
      </c>
      <c r="AQ500">
        <v>0.4</v>
      </c>
      <c r="AR500">
        <v>0.4</v>
      </c>
      <c r="AS500">
        <v>0.8</v>
      </c>
      <c r="AT500">
        <v>5</v>
      </c>
      <c r="AU500">
        <v>0</v>
      </c>
      <c r="AV500">
        <v>31</v>
      </c>
      <c r="AW500">
        <v>0.4</v>
      </c>
      <c r="AY500">
        <v>13</v>
      </c>
      <c r="AZ500">
        <v>3</v>
      </c>
      <c r="BA500">
        <v>18</v>
      </c>
      <c r="BB500">
        <v>34</v>
      </c>
      <c r="BC500">
        <v>0.7</v>
      </c>
      <c r="BE500">
        <v>8</v>
      </c>
      <c r="BG500">
        <v>0.5</v>
      </c>
      <c r="BH500">
        <v>10</v>
      </c>
      <c r="BI500">
        <v>5</v>
      </c>
      <c r="BJ500">
        <v>0</v>
      </c>
      <c r="BK500">
        <v>1</v>
      </c>
      <c r="BL500">
        <v>1</v>
      </c>
      <c r="BM500">
        <v>0</v>
      </c>
      <c r="BO500">
        <v>20</v>
      </c>
      <c r="BP500">
        <v>34</v>
      </c>
      <c r="BQ500">
        <v>0</v>
      </c>
      <c r="BR500">
        <v>0.5</v>
      </c>
      <c r="BU500">
        <v>0</v>
      </c>
      <c r="BV500">
        <v>0</v>
      </c>
      <c r="BW500">
        <v>27</v>
      </c>
      <c r="BX500">
        <v>0</v>
      </c>
      <c r="BY500">
        <v>0</v>
      </c>
      <c r="BZ500">
        <v>0</v>
      </c>
    </row>
    <row r="501" spans="1:78" x14ac:dyDescent="0.35">
      <c r="A501" s="1" t="s">
        <v>441</v>
      </c>
      <c r="B501" t="s">
        <v>442</v>
      </c>
      <c r="C501" t="s">
        <v>13</v>
      </c>
      <c r="D501" t="s">
        <v>14</v>
      </c>
      <c r="E501">
        <v>5030</v>
      </c>
      <c r="F501" t="s">
        <v>15</v>
      </c>
      <c r="G501" t="s">
        <v>16</v>
      </c>
      <c r="H501">
        <v>0</v>
      </c>
      <c r="J501" t="s">
        <v>375</v>
      </c>
      <c r="Q501">
        <v>10</v>
      </c>
      <c r="S501">
        <v>8</v>
      </c>
      <c r="U501">
        <v>1</v>
      </c>
      <c r="AB501">
        <v>0</v>
      </c>
      <c r="AQ501">
        <v>0.6</v>
      </c>
      <c r="AR501">
        <v>2</v>
      </c>
      <c r="AS501">
        <v>2.6</v>
      </c>
      <c r="AT501">
        <v>4</v>
      </c>
      <c r="AU501">
        <v>4</v>
      </c>
      <c r="AV501">
        <v>22</v>
      </c>
      <c r="AW501">
        <v>9</v>
      </c>
      <c r="AY501">
        <v>9</v>
      </c>
      <c r="AZ501">
        <v>3</v>
      </c>
      <c r="BA501">
        <v>3</v>
      </c>
      <c r="BB501">
        <v>15</v>
      </c>
      <c r="BC501">
        <v>14</v>
      </c>
      <c r="BE501">
        <v>3</v>
      </c>
      <c r="BG501">
        <v>0.5</v>
      </c>
      <c r="BH501">
        <v>17</v>
      </c>
      <c r="BI501">
        <v>1</v>
      </c>
      <c r="BJ501">
        <v>1</v>
      </c>
      <c r="BK501">
        <v>0.5</v>
      </c>
      <c r="BL501">
        <v>0</v>
      </c>
      <c r="BM501">
        <v>0</v>
      </c>
      <c r="BO501">
        <v>19</v>
      </c>
      <c r="BP501">
        <v>54</v>
      </c>
      <c r="BQ501">
        <v>0</v>
      </c>
      <c r="BR501">
        <v>3</v>
      </c>
      <c r="BU501">
        <v>0</v>
      </c>
      <c r="BV501">
        <v>0</v>
      </c>
      <c r="BW501">
        <v>4</v>
      </c>
      <c r="BX501">
        <v>0</v>
      </c>
      <c r="BY501">
        <v>0</v>
      </c>
      <c r="BZ501">
        <v>0</v>
      </c>
    </row>
    <row r="502" spans="1:78" x14ac:dyDescent="0.35">
      <c r="A502" s="1" t="s">
        <v>443</v>
      </c>
      <c r="B502" t="s">
        <v>444</v>
      </c>
      <c r="C502" t="s">
        <v>13</v>
      </c>
      <c r="D502" t="s">
        <v>14</v>
      </c>
      <c r="E502">
        <v>5030</v>
      </c>
      <c r="F502" t="s">
        <v>15</v>
      </c>
      <c r="G502" t="s">
        <v>16</v>
      </c>
      <c r="H502">
        <v>0</v>
      </c>
      <c r="J502" t="s">
        <v>375</v>
      </c>
      <c r="Q502">
        <v>13</v>
      </c>
      <c r="S502">
        <v>3</v>
      </c>
      <c r="U502">
        <v>1</v>
      </c>
      <c r="AB502">
        <v>0.3</v>
      </c>
      <c r="AQ502">
        <v>2</v>
      </c>
      <c r="AR502">
        <v>2</v>
      </c>
      <c r="AS502">
        <v>4</v>
      </c>
      <c r="AT502">
        <v>7</v>
      </c>
      <c r="AU502">
        <v>0.6</v>
      </c>
      <c r="AV502">
        <v>18</v>
      </c>
      <c r="AW502">
        <v>24</v>
      </c>
      <c r="AY502">
        <v>13</v>
      </c>
      <c r="AZ502">
        <v>0.7</v>
      </c>
      <c r="BA502">
        <v>1</v>
      </c>
      <c r="BB502">
        <v>14.7</v>
      </c>
      <c r="BC502">
        <v>2</v>
      </c>
      <c r="BE502">
        <v>2</v>
      </c>
      <c r="BG502">
        <v>3</v>
      </c>
      <c r="BH502">
        <v>84</v>
      </c>
      <c r="BI502">
        <v>1</v>
      </c>
      <c r="BJ502">
        <v>1</v>
      </c>
      <c r="BK502">
        <v>0.5</v>
      </c>
      <c r="BL502">
        <v>0</v>
      </c>
      <c r="BM502">
        <v>0</v>
      </c>
      <c r="BO502">
        <v>0</v>
      </c>
      <c r="BP502">
        <v>2</v>
      </c>
      <c r="BQ502">
        <v>0</v>
      </c>
      <c r="BR502">
        <v>2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0.5</v>
      </c>
    </row>
    <row r="503" spans="1:78" x14ac:dyDescent="0.35">
      <c r="A503" s="1" t="s">
        <v>445</v>
      </c>
      <c r="B503" t="s">
        <v>446</v>
      </c>
      <c r="C503" t="s">
        <v>13</v>
      </c>
      <c r="D503" t="s">
        <v>14</v>
      </c>
      <c r="E503">
        <v>5030</v>
      </c>
      <c r="F503" t="s">
        <v>15</v>
      </c>
      <c r="G503" t="s">
        <v>16</v>
      </c>
      <c r="H503">
        <v>0</v>
      </c>
      <c r="J503" t="s">
        <v>375</v>
      </c>
      <c r="Q503">
        <v>28</v>
      </c>
      <c r="S503">
        <v>6</v>
      </c>
      <c r="U503">
        <v>4</v>
      </c>
      <c r="AB503">
        <v>1</v>
      </c>
      <c r="AQ503">
        <v>3</v>
      </c>
      <c r="AR503">
        <v>2</v>
      </c>
      <c r="AS503">
        <v>5</v>
      </c>
      <c r="AT503">
        <v>6</v>
      </c>
      <c r="AU503">
        <v>1</v>
      </c>
      <c r="AV503">
        <v>21</v>
      </c>
      <c r="AW503">
        <v>9</v>
      </c>
      <c r="AY503">
        <v>13</v>
      </c>
      <c r="AZ503">
        <v>0.7</v>
      </c>
      <c r="BA503">
        <v>1</v>
      </c>
      <c r="BB503">
        <v>14.7</v>
      </c>
      <c r="BC503">
        <v>2</v>
      </c>
      <c r="BE503">
        <v>1</v>
      </c>
      <c r="BG503">
        <v>1</v>
      </c>
      <c r="BH503">
        <v>43</v>
      </c>
      <c r="BI503">
        <v>5</v>
      </c>
      <c r="BJ503">
        <v>0.5</v>
      </c>
      <c r="BK503">
        <v>1</v>
      </c>
      <c r="BL503">
        <v>1</v>
      </c>
      <c r="BM503">
        <v>1</v>
      </c>
      <c r="BO503">
        <v>4</v>
      </c>
      <c r="BP503">
        <v>25</v>
      </c>
      <c r="BQ503">
        <v>0</v>
      </c>
      <c r="BR503">
        <v>4</v>
      </c>
      <c r="BU503">
        <v>0</v>
      </c>
      <c r="BV503">
        <v>0</v>
      </c>
      <c r="BW503">
        <v>5</v>
      </c>
      <c r="BX503">
        <v>2</v>
      </c>
      <c r="BY503">
        <v>0</v>
      </c>
      <c r="BZ503">
        <v>0</v>
      </c>
    </row>
    <row r="504" spans="1:78" x14ac:dyDescent="0.35">
      <c r="A504" s="1" t="s">
        <v>447</v>
      </c>
      <c r="B504" t="s">
        <v>448</v>
      </c>
      <c r="C504" t="s">
        <v>13</v>
      </c>
      <c r="D504" t="s">
        <v>14</v>
      </c>
      <c r="E504">
        <v>5030</v>
      </c>
      <c r="F504" t="s">
        <v>15</v>
      </c>
      <c r="G504" t="s">
        <v>16</v>
      </c>
      <c r="H504">
        <v>0</v>
      </c>
      <c r="J504" t="s">
        <v>380</v>
      </c>
      <c r="Q504">
        <v>13</v>
      </c>
      <c r="S504">
        <v>8</v>
      </c>
      <c r="U504">
        <v>1</v>
      </c>
      <c r="AB504">
        <v>1</v>
      </c>
      <c r="AQ504">
        <v>5</v>
      </c>
      <c r="AR504">
        <v>6</v>
      </c>
      <c r="AS504">
        <v>11</v>
      </c>
      <c r="AT504">
        <v>11</v>
      </c>
      <c r="AU504">
        <v>2</v>
      </c>
      <c r="AV504">
        <v>24</v>
      </c>
      <c r="AW504">
        <v>7</v>
      </c>
      <c r="AY504">
        <v>8</v>
      </c>
      <c r="AZ504">
        <v>2</v>
      </c>
      <c r="BA504">
        <v>2</v>
      </c>
      <c r="BB504">
        <v>12</v>
      </c>
      <c r="BC504">
        <v>3</v>
      </c>
      <c r="BE504">
        <v>2</v>
      </c>
      <c r="BG504">
        <v>1</v>
      </c>
      <c r="BH504">
        <v>45</v>
      </c>
      <c r="BI504">
        <v>7</v>
      </c>
      <c r="BJ504">
        <v>2</v>
      </c>
      <c r="BK504">
        <v>0.5</v>
      </c>
      <c r="BL504">
        <v>0</v>
      </c>
      <c r="BM504">
        <v>0</v>
      </c>
      <c r="BO504">
        <v>13</v>
      </c>
      <c r="BP504">
        <v>23.5</v>
      </c>
      <c r="BQ504">
        <v>0</v>
      </c>
      <c r="BR504">
        <v>1</v>
      </c>
      <c r="BU504">
        <v>0</v>
      </c>
      <c r="BV504">
        <v>0</v>
      </c>
      <c r="BW504">
        <v>2</v>
      </c>
      <c r="BX504">
        <v>0</v>
      </c>
      <c r="BY504">
        <v>0</v>
      </c>
      <c r="BZ504">
        <v>4</v>
      </c>
    </row>
    <row r="505" spans="1:78" x14ac:dyDescent="0.35">
      <c r="A505" s="1" t="s">
        <v>449</v>
      </c>
      <c r="B505" t="s">
        <v>450</v>
      </c>
      <c r="C505" t="s">
        <v>13</v>
      </c>
      <c r="D505" t="s">
        <v>14</v>
      </c>
      <c r="E505">
        <v>5030</v>
      </c>
      <c r="F505" t="s">
        <v>15</v>
      </c>
      <c r="G505" t="s">
        <v>16</v>
      </c>
      <c r="H505">
        <v>0</v>
      </c>
      <c r="J505" t="s">
        <v>380</v>
      </c>
      <c r="Q505">
        <v>21</v>
      </c>
      <c r="S505">
        <v>6</v>
      </c>
      <c r="U505">
        <v>3</v>
      </c>
      <c r="AB505">
        <v>1</v>
      </c>
      <c r="AQ505">
        <v>4</v>
      </c>
      <c r="AR505">
        <v>5</v>
      </c>
      <c r="AS505">
        <v>9</v>
      </c>
      <c r="AT505">
        <v>7</v>
      </c>
      <c r="AU505">
        <v>1</v>
      </c>
      <c r="AV505">
        <v>21</v>
      </c>
      <c r="AW505">
        <v>11</v>
      </c>
      <c r="AY505">
        <v>7</v>
      </c>
      <c r="AZ505">
        <v>1</v>
      </c>
      <c r="BA505">
        <v>3</v>
      </c>
      <c r="BB505">
        <v>11</v>
      </c>
      <c r="BC505">
        <v>2</v>
      </c>
      <c r="BE505">
        <v>2</v>
      </c>
      <c r="BG505">
        <v>1</v>
      </c>
      <c r="BH505">
        <v>32</v>
      </c>
      <c r="BI505">
        <v>8</v>
      </c>
      <c r="BJ505">
        <v>0</v>
      </c>
      <c r="BK505">
        <v>0.5</v>
      </c>
      <c r="BL505">
        <v>1</v>
      </c>
      <c r="BM505">
        <v>0.5</v>
      </c>
      <c r="BO505">
        <v>16.5</v>
      </c>
      <c r="BP505">
        <v>32</v>
      </c>
      <c r="BQ505">
        <v>0</v>
      </c>
      <c r="BR505">
        <v>1</v>
      </c>
      <c r="BU505">
        <v>0</v>
      </c>
      <c r="BV505">
        <v>0</v>
      </c>
      <c r="BW505">
        <v>2</v>
      </c>
      <c r="BX505">
        <v>1</v>
      </c>
      <c r="BY505">
        <v>0</v>
      </c>
      <c r="BZ505">
        <v>2</v>
      </c>
    </row>
    <row r="506" spans="1:78" x14ac:dyDescent="0.35">
      <c r="A506" s="1" t="s">
        <v>451</v>
      </c>
      <c r="B506" t="s">
        <v>452</v>
      </c>
      <c r="C506" t="s">
        <v>13</v>
      </c>
      <c r="D506" t="s">
        <v>14</v>
      </c>
      <c r="E506">
        <v>5030</v>
      </c>
      <c r="F506" t="s">
        <v>15</v>
      </c>
      <c r="G506" t="s">
        <v>16</v>
      </c>
      <c r="H506">
        <v>0</v>
      </c>
      <c r="Q506">
        <v>51</v>
      </c>
      <c r="S506">
        <v>10</v>
      </c>
      <c r="U506">
        <v>6</v>
      </c>
      <c r="AB506">
        <v>0</v>
      </c>
      <c r="AQ506">
        <v>2</v>
      </c>
      <c r="AR506">
        <v>2</v>
      </c>
      <c r="AS506">
        <v>4</v>
      </c>
      <c r="AT506">
        <v>5</v>
      </c>
      <c r="AU506">
        <v>0</v>
      </c>
      <c r="AV506">
        <v>18</v>
      </c>
      <c r="AW506">
        <v>2</v>
      </c>
      <c r="AY506">
        <v>1</v>
      </c>
      <c r="AZ506">
        <v>0.3</v>
      </c>
      <c r="BA506">
        <v>0.6</v>
      </c>
      <c r="BB506">
        <v>1.9</v>
      </c>
      <c r="BC506">
        <v>0</v>
      </c>
      <c r="BE506">
        <v>0</v>
      </c>
      <c r="BG506">
        <v>0.5</v>
      </c>
      <c r="BH506">
        <v>61</v>
      </c>
      <c r="BI506">
        <v>18</v>
      </c>
      <c r="BJ506">
        <v>2</v>
      </c>
      <c r="BK506">
        <v>1</v>
      </c>
      <c r="BL506">
        <v>0.5</v>
      </c>
      <c r="BM506">
        <v>1</v>
      </c>
      <c r="BO506">
        <v>3</v>
      </c>
      <c r="BP506">
        <v>10.5</v>
      </c>
      <c r="BQ506">
        <v>0</v>
      </c>
      <c r="BR506">
        <v>0.5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0.5</v>
      </c>
    </row>
    <row r="507" spans="1:78" x14ac:dyDescent="0.35">
      <c r="A507" s="1" t="s">
        <v>453</v>
      </c>
      <c r="B507" t="s">
        <v>454</v>
      </c>
      <c r="C507" t="s">
        <v>13</v>
      </c>
      <c r="D507" t="s">
        <v>14</v>
      </c>
      <c r="E507">
        <v>5030</v>
      </c>
      <c r="F507" t="s">
        <v>15</v>
      </c>
      <c r="G507" t="s">
        <v>16</v>
      </c>
      <c r="H507">
        <v>0</v>
      </c>
      <c r="J507" t="s">
        <v>375</v>
      </c>
      <c r="Q507">
        <v>54</v>
      </c>
      <c r="S507">
        <v>8</v>
      </c>
      <c r="U507">
        <v>5</v>
      </c>
      <c r="AB507">
        <v>0.5</v>
      </c>
      <c r="AQ507">
        <v>2</v>
      </c>
      <c r="AR507">
        <v>1</v>
      </c>
      <c r="AS507">
        <v>3</v>
      </c>
      <c r="AT507">
        <v>0.5</v>
      </c>
      <c r="AU507">
        <v>0</v>
      </c>
      <c r="AV507">
        <v>12</v>
      </c>
      <c r="AW507">
        <v>9</v>
      </c>
      <c r="AY507">
        <v>2</v>
      </c>
      <c r="AZ507">
        <v>2</v>
      </c>
      <c r="BA507">
        <v>0.4</v>
      </c>
      <c r="BB507">
        <v>4.4000000000000004</v>
      </c>
      <c r="BC507">
        <v>0.3</v>
      </c>
      <c r="BE507">
        <v>2</v>
      </c>
      <c r="BG507">
        <v>0.5</v>
      </c>
      <c r="BH507">
        <v>39</v>
      </c>
      <c r="BI507">
        <v>26</v>
      </c>
      <c r="BJ507">
        <v>2</v>
      </c>
      <c r="BK507">
        <v>2</v>
      </c>
      <c r="BL507">
        <v>2</v>
      </c>
      <c r="BM507">
        <v>2</v>
      </c>
      <c r="BO507">
        <v>0.5</v>
      </c>
      <c r="BP507">
        <v>11</v>
      </c>
      <c r="BQ507">
        <v>0</v>
      </c>
      <c r="BR507">
        <v>3</v>
      </c>
      <c r="BU507">
        <v>0.5</v>
      </c>
      <c r="BV507">
        <v>0.5</v>
      </c>
      <c r="BW507">
        <v>0</v>
      </c>
      <c r="BX507">
        <v>4</v>
      </c>
      <c r="BY507">
        <v>0.5</v>
      </c>
      <c r="BZ507">
        <v>0</v>
      </c>
    </row>
    <row r="508" spans="1:78" x14ac:dyDescent="0.35">
      <c r="A508" s="1" t="s">
        <v>455</v>
      </c>
      <c r="B508" t="s">
        <v>456</v>
      </c>
      <c r="C508" t="s">
        <v>13</v>
      </c>
      <c r="D508" t="s">
        <v>14</v>
      </c>
      <c r="E508">
        <v>5030</v>
      </c>
      <c r="F508" t="s">
        <v>15</v>
      </c>
      <c r="G508" t="s">
        <v>16</v>
      </c>
      <c r="H508">
        <v>0</v>
      </c>
      <c r="J508" t="s">
        <v>380</v>
      </c>
      <c r="Q508">
        <v>5</v>
      </c>
      <c r="S508">
        <v>1</v>
      </c>
      <c r="U508">
        <v>1</v>
      </c>
      <c r="AB508">
        <v>0</v>
      </c>
      <c r="AQ508">
        <v>2</v>
      </c>
      <c r="AR508">
        <v>6</v>
      </c>
      <c r="AS508">
        <v>8</v>
      </c>
      <c r="AT508">
        <v>18</v>
      </c>
      <c r="AU508">
        <v>0.7</v>
      </c>
      <c r="AV508">
        <v>22</v>
      </c>
      <c r="AW508">
        <v>36</v>
      </c>
      <c r="AY508">
        <v>4</v>
      </c>
      <c r="AZ508">
        <v>0.6</v>
      </c>
      <c r="BA508">
        <v>0</v>
      </c>
      <c r="BB508">
        <v>4.5999999999999996</v>
      </c>
      <c r="BC508">
        <v>0</v>
      </c>
      <c r="BE508">
        <v>0.3</v>
      </c>
      <c r="BG508">
        <v>1</v>
      </c>
      <c r="BH508">
        <v>75</v>
      </c>
      <c r="BI508">
        <v>5</v>
      </c>
      <c r="BJ508">
        <v>1</v>
      </c>
      <c r="BK508">
        <v>1</v>
      </c>
      <c r="BL508">
        <v>0.5</v>
      </c>
      <c r="BM508">
        <v>0.5</v>
      </c>
      <c r="BO508">
        <v>6</v>
      </c>
      <c r="BP508">
        <v>3.5</v>
      </c>
      <c r="BQ508">
        <v>0</v>
      </c>
      <c r="BR508">
        <v>2</v>
      </c>
      <c r="BU508">
        <v>0</v>
      </c>
      <c r="BV508">
        <v>0</v>
      </c>
      <c r="BW508">
        <v>1</v>
      </c>
      <c r="BX508">
        <v>0</v>
      </c>
      <c r="BY508">
        <v>0</v>
      </c>
      <c r="BZ508">
        <v>0</v>
      </c>
    </row>
    <row r="509" spans="1:78" x14ac:dyDescent="0.35">
      <c r="A509" s="1" t="s">
        <v>457</v>
      </c>
      <c r="B509" t="s">
        <v>458</v>
      </c>
      <c r="C509" t="s">
        <v>13</v>
      </c>
      <c r="D509" t="s">
        <v>14</v>
      </c>
      <c r="E509">
        <v>5030</v>
      </c>
      <c r="F509" t="s">
        <v>15</v>
      </c>
      <c r="G509" t="s">
        <v>16</v>
      </c>
      <c r="H509">
        <v>0</v>
      </c>
      <c r="J509">
        <v>600</v>
      </c>
      <c r="Q509">
        <v>26</v>
      </c>
      <c r="S509">
        <v>8</v>
      </c>
      <c r="U509">
        <v>2</v>
      </c>
      <c r="AB509">
        <v>2</v>
      </c>
      <c r="AQ509">
        <v>0</v>
      </c>
      <c r="AR509">
        <v>1</v>
      </c>
      <c r="AS509">
        <v>1</v>
      </c>
      <c r="AT509">
        <v>3</v>
      </c>
      <c r="AU509">
        <v>3</v>
      </c>
      <c r="AV509">
        <v>25</v>
      </c>
      <c r="AW509">
        <v>7</v>
      </c>
      <c r="AY509">
        <v>8</v>
      </c>
      <c r="AZ509">
        <v>1</v>
      </c>
      <c r="BA509">
        <v>3</v>
      </c>
      <c r="BB509">
        <v>12</v>
      </c>
      <c r="BC509">
        <v>1</v>
      </c>
      <c r="BE509">
        <v>5</v>
      </c>
      <c r="BG509">
        <v>1</v>
      </c>
      <c r="BH509">
        <v>47</v>
      </c>
      <c r="BI509">
        <v>23</v>
      </c>
      <c r="BJ509">
        <v>1</v>
      </c>
      <c r="BK509">
        <v>1</v>
      </c>
      <c r="BL509">
        <v>0.5</v>
      </c>
      <c r="BM509">
        <v>1</v>
      </c>
      <c r="BO509">
        <v>8</v>
      </c>
      <c r="BP509">
        <v>10.5</v>
      </c>
      <c r="BQ509">
        <v>0</v>
      </c>
      <c r="BR509">
        <v>4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</row>
    <row r="510" spans="1:78" x14ac:dyDescent="0.35">
      <c r="A510" s="1" t="s">
        <v>459</v>
      </c>
      <c r="B510" t="s">
        <v>460</v>
      </c>
      <c r="C510" t="s">
        <v>13</v>
      </c>
      <c r="D510" t="s">
        <v>14</v>
      </c>
      <c r="E510">
        <v>5030</v>
      </c>
      <c r="F510" t="s">
        <v>15</v>
      </c>
      <c r="G510" t="s">
        <v>16</v>
      </c>
      <c r="H510">
        <v>0</v>
      </c>
      <c r="J510" t="s">
        <v>354</v>
      </c>
      <c r="Q510">
        <v>13</v>
      </c>
      <c r="S510">
        <v>18</v>
      </c>
      <c r="U510">
        <v>2</v>
      </c>
      <c r="AB510">
        <v>0</v>
      </c>
      <c r="AQ510">
        <v>2</v>
      </c>
      <c r="AR510">
        <v>6</v>
      </c>
      <c r="AS510">
        <v>8</v>
      </c>
      <c r="AT510">
        <v>20</v>
      </c>
      <c r="AU510">
        <v>0.6</v>
      </c>
      <c r="AV510">
        <v>12</v>
      </c>
      <c r="AW510">
        <v>0</v>
      </c>
      <c r="AY510">
        <v>8</v>
      </c>
      <c r="AZ510">
        <v>0.6</v>
      </c>
      <c r="BA510">
        <v>0</v>
      </c>
      <c r="BB510">
        <v>8.6</v>
      </c>
      <c r="BC510">
        <v>0.3</v>
      </c>
      <c r="BE510">
        <v>17</v>
      </c>
      <c r="BG510">
        <v>2</v>
      </c>
      <c r="BH510">
        <v>18.5</v>
      </c>
      <c r="BI510">
        <v>6</v>
      </c>
      <c r="BJ510">
        <v>0</v>
      </c>
      <c r="BK510">
        <v>0.5</v>
      </c>
      <c r="BL510">
        <v>0</v>
      </c>
      <c r="BM510">
        <v>0</v>
      </c>
      <c r="BO510">
        <v>39</v>
      </c>
      <c r="BP510">
        <v>34.5</v>
      </c>
      <c r="BQ510">
        <v>0</v>
      </c>
      <c r="BR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</row>
    <row r="511" spans="1:78" x14ac:dyDescent="0.35">
      <c r="A511" s="1" t="s">
        <v>461</v>
      </c>
      <c r="B511" t="s">
        <v>462</v>
      </c>
      <c r="C511" t="s">
        <v>13</v>
      </c>
      <c r="D511" t="s">
        <v>14</v>
      </c>
      <c r="E511">
        <v>5030</v>
      </c>
      <c r="F511" t="s">
        <v>15</v>
      </c>
      <c r="G511" t="s">
        <v>16</v>
      </c>
      <c r="H511">
        <v>0</v>
      </c>
      <c r="J511" t="s">
        <v>354</v>
      </c>
      <c r="Q511">
        <v>10</v>
      </c>
      <c r="S511">
        <v>10</v>
      </c>
      <c r="U511">
        <v>1</v>
      </c>
      <c r="AB511">
        <v>0</v>
      </c>
      <c r="AQ511">
        <v>0.6</v>
      </c>
      <c r="AR511">
        <v>14</v>
      </c>
      <c r="AS511">
        <v>14.6</v>
      </c>
      <c r="AT511">
        <v>24</v>
      </c>
      <c r="AU511">
        <v>0</v>
      </c>
      <c r="AV511">
        <v>13</v>
      </c>
      <c r="AW511">
        <v>0</v>
      </c>
      <c r="AY511">
        <v>19</v>
      </c>
      <c r="AZ511">
        <v>2</v>
      </c>
      <c r="BA511">
        <v>0</v>
      </c>
      <c r="BB511">
        <v>21</v>
      </c>
      <c r="BC511">
        <v>0</v>
      </c>
      <c r="BE511">
        <v>5</v>
      </c>
      <c r="BG511">
        <v>0</v>
      </c>
      <c r="BH511">
        <v>88</v>
      </c>
      <c r="BI511">
        <v>0</v>
      </c>
      <c r="BJ511">
        <v>0</v>
      </c>
      <c r="BK511">
        <v>0</v>
      </c>
      <c r="BL511">
        <v>0</v>
      </c>
      <c r="BM511">
        <v>0</v>
      </c>
      <c r="BO511">
        <v>10</v>
      </c>
      <c r="BP511">
        <v>1.5</v>
      </c>
      <c r="BQ511">
        <v>0</v>
      </c>
      <c r="BR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</row>
    <row r="512" spans="1:78" x14ac:dyDescent="0.35">
      <c r="A512" s="1" t="s">
        <v>463</v>
      </c>
      <c r="B512" t="s">
        <v>464</v>
      </c>
      <c r="C512" t="s">
        <v>13</v>
      </c>
      <c r="D512" t="s">
        <v>14</v>
      </c>
      <c r="E512">
        <v>5030</v>
      </c>
      <c r="F512" t="s">
        <v>15</v>
      </c>
      <c r="G512" t="s">
        <v>16</v>
      </c>
      <c r="H512">
        <v>0</v>
      </c>
      <c r="J512" t="s">
        <v>354</v>
      </c>
      <c r="Q512">
        <v>3</v>
      </c>
      <c r="S512">
        <v>3</v>
      </c>
      <c r="U512">
        <v>1</v>
      </c>
      <c r="AB512">
        <v>0</v>
      </c>
      <c r="AQ512">
        <v>0.3</v>
      </c>
      <c r="AR512">
        <v>4</v>
      </c>
      <c r="AS512">
        <v>4.3</v>
      </c>
      <c r="AT512">
        <v>12</v>
      </c>
      <c r="AU512">
        <v>1</v>
      </c>
      <c r="AV512">
        <v>57</v>
      </c>
      <c r="AW512">
        <v>6</v>
      </c>
      <c r="AY512">
        <v>7</v>
      </c>
      <c r="AZ512">
        <v>1</v>
      </c>
      <c r="BA512">
        <v>0.1</v>
      </c>
      <c r="BB512">
        <v>8.1</v>
      </c>
      <c r="BC512">
        <v>1</v>
      </c>
      <c r="BE512">
        <v>4</v>
      </c>
      <c r="BG512">
        <v>0.5</v>
      </c>
      <c r="BH512">
        <v>10</v>
      </c>
      <c r="BI512">
        <v>1</v>
      </c>
      <c r="BJ512">
        <v>0</v>
      </c>
      <c r="BK512">
        <v>0</v>
      </c>
      <c r="BL512">
        <v>0</v>
      </c>
      <c r="BM512">
        <v>0</v>
      </c>
      <c r="BO512">
        <v>59.5</v>
      </c>
      <c r="BP512">
        <v>24</v>
      </c>
      <c r="BQ512">
        <v>1</v>
      </c>
      <c r="BR512">
        <v>0</v>
      </c>
      <c r="BU512">
        <v>0</v>
      </c>
      <c r="BV512">
        <v>0</v>
      </c>
      <c r="BW512">
        <v>2</v>
      </c>
      <c r="BX512">
        <v>0</v>
      </c>
      <c r="BY512">
        <v>0</v>
      </c>
      <c r="BZ512">
        <v>0</v>
      </c>
    </row>
    <row r="513" spans="1:78" x14ac:dyDescent="0.35">
      <c r="A513" s="1" t="s">
        <v>465</v>
      </c>
      <c r="B513" t="s">
        <v>466</v>
      </c>
      <c r="C513" t="s">
        <v>13</v>
      </c>
      <c r="D513" t="s">
        <v>14</v>
      </c>
      <c r="E513">
        <v>5030</v>
      </c>
      <c r="F513" t="s">
        <v>15</v>
      </c>
      <c r="G513" t="s">
        <v>16</v>
      </c>
      <c r="H513">
        <v>0</v>
      </c>
      <c r="J513" t="s">
        <v>380</v>
      </c>
      <c r="Q513">
        <v>9</v>
      </c>
      <c r="S513">
        <v>5</v>
      </c>
      <c r="U513">
        <v>0.3</v>
      </c>
      <c r="AB513">
        <v>0</v>
      </c>
      <c r="AQ513">
        <v>2</v>
      </c>
      <c r="AR513">
        <v>10</v>
      </c>
      <c r="AS513">
        <v>12</v>
      </c>
      <c r="AT513">
        <v>7</v>
      </c>
      <c r="AU513">
        <v>0.3</v>
      </c>
      <c r="AV513">
        <v>23</v>
      </c>
      <c r="AW513">
        <v>37</v>
      </c>
      <c r="AY513">
        <v>1</v>
      </c>
      <c r="AZ513">
        <v>1</v>
      </c>
      <c r="BA513">
        <v>1</v>
      </c>
      <c r="BB513">
        <v>3</v>
      </c>
      <c r="BC513">
        <v>0.3</v>
      </c>
      <c r="BE513">
        <v>0.3</v>
      </c>
      <c r="BG513">
        <v>0</v>
      </c>
      <c r="BH513">
        <v>24</v>
      </c>
      <c r="BI513">
        <v>3</v>
      </c>
      <c r="BJ513">
        <v>0</v>
      </c>
      <c r="BK513">
        <v>0</v>
      </c>
      <c r="BL513">
        <v>0</v>
      </c>
      <c r="BM513">
        <v>0</v>
      </c>
      <c r="BO513">
        <v>66</v>
      </c>
      <c r="BP513">
        <v>6</v>
      </c>
      <c r="BQ513">
        <v>0</v>
      </c>
      <c r="BR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</row>
    <row r="514" spans="1:78" x14ac:dyDescent="0.35">
      <c r="A514" s="1" t="s">
        <v>467</v>
      </c>
      <c r="B514" t="s">
        <v>468</v>
      </c>
      <c r="C514" t="s">
        <v>13</v>
      </c>
      <c r="D514" t="s">
        <v>14</v>
      </c>
      <c r="E514">
        <v>5030</v>
      </c>
      <c r="F514" t="s">
        <v>15</v>
      </c>
      <c r="G514" t="s">
        <v>16</v>
      </c>
      <c r="H514">
        <v>0</v>
      </c>
      <c r="J514">
        <v>15</v>
      </c>
      <c r="Q514">
        <v>13</v>
      </c>
      <c r="S514">
        <v>9</v>
      </c>
      <c r="U514">
        <v>3</v>
      </c>
      <c r="AB514">
        <v>0</v>
      </c>
      <c r="AQ514">
        <v>2</v>
      </c>
      <c r="AR514">
        <v>7</v>
      </c>
      <c r="AS514">
        <v>9</v>
      </c>
      <c r="AT514">
        <v>5</v>
      </c>
      <c r="AU514">
        <v>0.3</v>
      </c>
      <c r="AV514">
        <v>25</v>
      </c>
      <c r="AW514">
        <v>22</v>
      </c>
      <c r="AY514">
        <v>7</v>
      </c>
      <c r="AZ514">
        <v>0</v>
      </c>
      <c r="BA514">
        <v>0.3</v>
      </c>
      <c r="BB514">
        <v>7.3</v>
      </c>
      <c r="BC514">
        <v>2</v>
      </c>
      <c r="BE514">
        <v>2</v>
      </c>
      <c r="BG514">
        <v>0</v>
      </c>
      <c r="BH514">
        <v>46</v>
      </c>
      <c r="BI514">
        <v>2</v>
      </c>
      <c r="BJ514">
        <v>0</v>
      </c>
      <c r="BK514">
        <v>0</v>
      </c>
      <c r="BL514">
        <v>0</v>
      </c>
      <c r="BM514">
        <v>0.5</v>
      </c>
      <c r="BO514">
        <v>30</v>
      </c>
      <c r="BP514">
        <v>18</v>
      </c>
      <c r="BQ514">
        <v>0</v>
      </c>
      <c r="BR514">
        <v>1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</row>
    <row r="515" spans="1:78" x14ac:dyDescent="0.35">
      <c r="A515" s="1" t="s">
        <v>469</v>
      </c>
      <c r="B515" t="s">
        <v>470</v>
      </c>
      <c r="C515" t="s">
        <v>13</v>
      </c>
      <c r="D515" t="s">
        <v>14</v>
      </c>
      <c r="E515">
        <v>5030</v>
      </c>
      <c r="F515" t="s">
        <v>15</v>
      </c>
      <c r="G515" t="s">
        <v>16</v>
      </c>
      <c r="H515">
        <v>0</v>
      </c>
      <c r="J515" t="s">
        <v>375</v>
      </c>
      <c r="Q515">
        <v>24</v>
      </c>
      <c r="S515">
        <v>9</v>
      </c>
      <c r="U515">
        <v>3</v>
      </c>
      <c r="AB515">
        <v>2</v>
      </c>
      <c r="AQ515">
        <v>0</v>
      </c>
      <c r="AR515">
        <v>3</v>
      </c>
      <c r="AS515">
        <v>3</v>
      </c>
      <c r="AT515">
        <v>2</v>
      </c>
      <c r="AU515">
        <v>5</v>
      </c>
      <c r="AV515">
        <v>25</v>
      </c>
      <c r="AW515">
        <v>3</v>
      </c>
      <c r="AY515">
        <v>7</v>
      </c>
      <c r="AZ515">
        <v>2</v>
      </c>
      <c r="BA515">
        <v>2</v>
      </c>
      <c r="BB515">
        <v>11</v>
      </c>
      <c r="BC515">
        <v>6</v>
      </c>
      <c r="BE515">
        <v>7</v>
      </c>
      <c r="BG515">
        <v>1</v>
      </c>
      <c r="BH515">
        <v>32</v>
      </c>
      <c r="BI515">
        <v>8</v>
      </c>
      <c r="BJ515">
        <v>2</v>
      </c>
      <c r="BK515">
        <v>0</v>
      </c>
      <c r="BL515">
        <v>0</v>
      </c>
      <c r="BM515">
        <v>0.5</v>
      </c>
      <c r="BO515">
        <v>21.5</v>
      </c>
      <c r="BP515">
        <v>26</v>
      </c>
      <c r="BQ515">
        <v>0</v>
      </c>
      <c r="BR515">
        <v>1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</row>
    <row r="516" spans="1:78" x14ac:dyDescent="0.35">
      <c r="A516" s="1" t="s">
        <v>471</v>
      </c>
      <c r="B516" t="s">
        <v>472</v>
      </c>
      <c r="C516" t="s">
        <v>13</v>
      </c>
      <c r="D516" t="s">
        <v>14</v>
      </c>
      <c r="E516">
        <v>5030</v>
      </c>
      <c r="F516" t="s">
        <v>15</v>
      </c>
      <c r="G516" t="s">
        <v>16</v>
      </c>
      <c r="H516">
        <v>0</v>
      </c>
      <c r="J516" t="s">
        <v>375</v>
      </c>
      <c r="Q516">
        <v>20</v>
      </c>
      <c r="S516">
        <v>17</v>
      </c>
      <c r="U516">
        <v>3</v>
      </c>
      <c r="AB516">
        <v>2</v>
      </c>
      <c r="AQ516">
        <v>0.3</v>
      </c>
      <c r="AR516">
        <v>6</v>
      </c>
      <c r="AS516">
        <v>6.3</v>
      </c>
      <c r="AT516">
        <v>2</v>
      </c>
      <c r="AU516">
        <v>2</v>
      </c>
      <c r="AV516">
        <v>14</v>
      </c>
      <c r="AW516">
        <v>0.6</v>
      </c>
      <c r="AY516">
        <v>1</v>
      </c>
      <c r="AZ516">
        <v>1</v>
      </c>
      <c r="BA516">
        <v>4</v>
      </c>
      <c r="BB516">
        <v>6</v>
      </c>
      <c r="BC516">
        <v>6</v>
      </c>
      <c r="BE516">
        <v>22</v>
      </c>
      <c r="BG516">
        <v>0</v>
      </c>
      <c r="BH516">
        <v>19</v>
      </c>
      <c r="BI516">
        <v>3</v>
      </c>
      <c r="BJ516">
        <v>0.5</v>
      </c>
      <c r="BK516">
        <v>0</v>
      </c>
      <c r="BL516">
        <v>0</v>
      </c>
      <c r="BM516">
        <v>0</v>
      </c>
      <c r="BO516">
        <v>41.5</v>
      </c>
      <c r="BP516">
        <v>32</v>
      </c>
      <c r="BQ516">
        <v>0</v>
      </c>
      <c r="BR516">
        <v>0.5</v>
      </c>
      <c r="BU516">
        <v>0.5</v>
      </c>
      <c r="BV516">
        <v>0</v>
      </c>
      <c r="BW516">
        <v>0</v>
      </c>
      <c r="BX516">
        <v>0.5</v>
      </c>
      <c r="BY516">
        <v>0.5</v>
      </c>
      <c r="BZ516">
        <v>0</v>
      </c>
    </row>
    <row r="517" spans="1:78" x14ac:dyDescent="0.35">
      <c r="A517" s="1" t="s">
        <v>473</v>
      </c>
      <c r="B517" t="s">
        <v>474</v>
      </c>
      <c r="C517" t="s">
        <v>13</v>
      </c>
      <c r="D517" t="s">
        <v>14</v>
      </c>
      <c r="E517">
        <v>5030</v>
      </c>
      <c r="F517" t="s">
        <v>15</v>
      </c>
      <c r="G517" t="s">
        <v>16</v>
      </c>
      <c r="H517">
        <v>0</v>
      </c>
      <c r="J517" t="s">
        <v>375</v>
      </c>
      <c r="Q517">
        <v>25</v>
      </c>
      <c r="S517">
        <v>16</v>
      </c>
      <c r="U517">
        <v>3</v>
      </c>
      <c r="AB517">
        <v>4</v>
      </c>
      <c r="AQ517">
        <v>2</v>
      </c>
      <c r="AR517">
        <v>11</v>
      </c>
      <c r="AS517">
        <v>13</v>
      </c>
      <c r="AT517">
        <v>1</v>
      </c>
      <c r="AU517">
        <v>3</v>
      </c>
      <c r="AV517">
        <v>17</v>
      </c>
      <c r="AW517">
        <v>0.6</v>
      </c>
      <c r="AY517">
        <v>0.6</v>
      </c>
      <c r="AZ517">
        <v>2</v>
      </c>
      <c r="BA517">
        <v>4</v>
      </c>
      <c r="BB517">
        <v>6.6</v>
      </c>
      <c r="BC517">
        <v>2</v>
      </c>
      <c r="BE517">
        <v>8</v>
      </c>
      <c r="BG517">
        <v>0.5</v>
      </c>
      <c r="BH517">
        <v>22</v>
      </c>
      <c r="BI517">
        <v>2</v>
      </c>
      <c r="BJ517">
        <v>0.5</v>
      </c>
      <c r="BK517">
        <v>0</v>
      </c>
      <c r="BL517">
        <v>0</v>
      </c>
      <c r="BM517">
        <v>0.5</v>
      </c>
      <c r="BO517">
        <v>31</v>
      </c>
      <c r="BP517">
        <v>36</v>
      </c>
      <c r="BQ517">
        <v>0.5</v>
      </c>
      <c r="BR517">
        <v>1</v>
      </c>
      <c r="BU517">
        <v>0</v>
      </c>
      <c r="BV517">
        <v>0</v>
      </c>
      <c r="BW517">
        <v>0</v>
      </c>
      <c r="BX517">
        <v>0.5</v>
      </c>
      <c r="BY517">
        <v>0</v>
      </c>
      <c r="BZ517">
        <v>0</v>
      </c>
    </row>
    <row r="518" spans="1:78" x14ac:dyDescent="0.35">
      <c r="A518" s="1" t="s">
        <v>475</v>
      </c>
      <c r="B518" t="s">
        <v>476</v>
      </c>
      <c r="C518" t="s">
        <v>13</v>
      </c>
      <c r="D518" t="s">
        <v>14</v>
      </c>
      <c r="E518">
        <v>5030</v>
      </c>
      <c r="F518" t="s">
        <v>15</v>
      </c>
      <c r="G518" t="s">
        <v>16</v>
      </c>
      <c r="H518">
        <v>0</v>
      </c>
      <c r="J518" t="s">
        <v>375</v>
      </c>
      <c r="Q518">
        <v>26</v>
      </c>
      <c r="S518">
        <v>15</v>
      </c>
      <c r="U518">
        <v>3</v>
      </c>
      <c r="AB518">
        <v>3</v>
      </c>
      <c r="AQ518">
        <v>0.3</v>
      </c>
      <c r="AR518">
        <v>1</v>
      </c>
      <c r="AS518">
        <v>1.3</v>
      </c>
      <c r="AT518">
        <v>3</v>
      </c>
      <c r="AU518">
        <v>2</v>
      </c>
      <c r="AV518">
        <v>22</v>
      </c>
      <c r="AW518">
        <v>0.3</v>
      </c>
      <c r="AY518">
        <v>1</v>
      </c>
      <c r="AZ518">
        <v>0</v>
      </c>
      <c r="BA518">
        <v>2</v>
      </c>
      <c r="BB518">
        <v>3</v>
      </c>
      <c r="BC518">
        <v>5</v>
      </c>
      <c r="BE518">
        <v>11</v>
      </c>
      <c r="BG518">
        <v>0.5</v>
      </c>
      <c r="BH518">
        <v>22</v>
      </c>
      <c r="BI518">
        <v>5</v>
      </c>
      <c r="BJ518">
        <v>1</v>
      </c>
      <c r="BK518">
        <v>0</v>
      </c>
      <c r="BL518">
        <v>0</v>
      </c>
      <c r="BM518">
        <v>0.5</v>
      </c>
      <c r="BO518">
        <v>25</v>
      </c>
      <c r="BP518">
        <v>42</v>
      </c>
      <c r="BQ518">
        <v>0</v>
      </c>
      <c r="BR518">
        <v>1</v>
      </c>
      <c r="BU518">
        <v>0.5</v>
      </c>
      <c r="BV518">
        <v>0</v>
      </c>
      <c r="BW518">
        <v>0</v>
      </c>
      <c r="BX518">
        <v>0</v>
      </c>
      <c r="BY518">
        <v>0.5</v>
      </c>
      <c r="BZ518">
        <v>0</v>
      </c>
    </row>
    <row r="519" spans="1:78" x14ac:dyDescent="0.35">
      <c r="A519" s="1" t="s">
        <v>477</v>
      </c>
      <c r="B519" t="s">
        <v>478</v>
      </c>
      <c r="C519" t="s">
        <v>13</v>
      </c>
      <c r="D519" t="s">
        <v>14</v>
      </c>
      <c r="E519">
        <v>5030</v>
      </c>
      <c r="F519" t="s">
        <v>15</v>
      </c>
      <c r="G519" t="s">
        <v>16</v>
      </c>
      <c r="H519">
        <v>0</v>
      </c>
      <c r="J519" t="s">
        <v>375</v>
      </c>
      <c r="Q519">
        <v>23</v>
      </c>
      <c r="S519">
        <v>18</v>
      </c>
      <c r="U519">
        <v>4</v>
      </c>
      <c r="AB519">
        <v>1</v>
      </c>
      <c r="AQ519">
        <v>0</v>
      </c>
      <c r="AR519">
        <v>2</v>
      </c>
      <c r="AS519">
        <v>2</v>
      </c>
      <c r="AT519">
        <v>0.4</v>
      </c>
      <c r="AU519">
        <v>3</v>
      </c>
      <c r="AV519">
        <v>19</v>
      </c>
      <c r="AW519">
        <v>1</v>
      </c>
      <c r="AY519">
        <v>0</v>
      </c>
      <c r="AZ519">
        <v>1</v>
      </c>
      <c r="BA519">
        <v>0.7</v>
      </c>
      <c r="BB519">
        <v>1.7</v>
      </c>
      <c r="BC519">
        <v>5</v>
      </c>
      <c r="BE519">
        <v>13</v>
      </c>
      <c r="BG519">
        <v>1</v>
      </c>
      <c r="BH519">
        <v>26</v>
      </c>
      <c r="BI519">
        <v>5</v>
      </c>
      <c r="BJ519">
        <v>0.5</v>
      </c>
      <c r="BK519">
        <v>0.5</v>
      </c>
      <c r="BL519">
        <v>0</v>
      </c>
      <c r="BM519">
        <v>1</v>
      </c>
      <c r="BO519">
        <v>32</v>
      </c>
      <c r="BP519">
        <v>27.5</v>
      </c>
      <c r="BQ519">
        <v>0</v>
      </c>
      <c r="BR519">
        <v>4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</row>
    <row r="520" spans="1:78" x14ac:dyDescent="0.35">
      <c r="A520" s="1" t="s">
        <v>479</v>
      </c>
      <c r="B520" t="s">
        <v>480</v>
      </c>
      <c r="C520" t="s">
        <v>13</v>
      </c>
      <c r="D520" t="s">
        <v>14</v>
      </c>
      <c r="E520">
        <v>5030</v>
      </c>
      <c r="F520" t="s">
        <v>15</v>
      </c>
      <c r="G520" t="s">
        <v>16</v>
      </c>
      <c r="H520">
        <v>0</v>
      </c>
      <c r="J520" t="s">
        <v>375</v>
      </c>
      <c r="Q520">
        <v>20</v>
      </c>
      <c r="S520">
        <v>19</v>
      </c>
      <c r="U520">
        <v>2</v>
      </c>
      <c r="AB520">
        <v>3</v>
      </c>
      <c r="AQ520">
        <v>0</v>
      </c>
      <c r="AR520">
        <v>2</v>
      </c>
      <c r="AS520">
        <v>2</v>
      </c>
      <c r="AT520">
        <v>0.4</v>
      </c>
      <c r="AU520">
        <v>3</v>
      </c>
      <c r="AV520">
        <v>21</v>
      </c>
      <c r="AW520">
        <v>2</v>
      </c>
      <c r="AY520">
        <v>1</v>
      </c>
      <c r="AZ520">
        <v>1</v>
      </c>
      <c r="BA520">
        <v>2</v>
      </c>
      <c r="BB520">
        <v>4</v>
      </c>
      <c r="BC520">
        <v>6</v>
      </c>
      <c r="BE520">
        <v>7</v>
      </c>
      <c r="BG520">
        <v>0.5</v>
      </c>
      <c r="BH520">
        <v>24</v>
      </c>
      <c r="BI520">
        <v>4</v>
      </c>
      <c r="BJ520">
        <v>0</v>
      </c>
      <c r="BK520">
        <v>0.5</v>
      </c>
      <c r="BL520">
        <v>0</v>
      </c>
      <c r="BM520">
        <v>0</v>
      </c>
      <c r="BO520">
        <v>29.5</v>
      </c>
      <c r="BP520">
        <v>38</v>
      </c>
      <c r="BQ520">
        <v>0</v>
      </c>
      <c r="BR520">
        <v>2</v>
      </c>
      <c r="BU520">
        <v>0</v>
      </c>
      <c r="BV520">
        <v>0</v>
      </c>
      <c r="BW520">
        <v>0</v>
      </c>
      <c r="BX520">
        <v>0.5</v>
      </c>
      <c r="BY520">
        <v>0.5</v>
      </c>
      <c r="BZ520">
        <v>0</v>
      </c>
    </row>
    <row r="521" spans="1:78" x14ac:dyDescent="0.35">
      <c r="A521" s="1" t="s">
        <v>481</v>
      </c>
      <c r="B521" t="s">
        <v>482</v>
      </c>
      <c r="C521" t="s">
        <v>13</v>
      </c>
      <c r="D521" t="s">
        <v>14</v>
      </c>
      <c r="E521">
        <v>5030</v>
      </c>
      <c r="F521" t="s">
        <v>15</v>
      </c>
      <c r="G521" t="s">
        <v>16</v>
      </c>
      <c r="H521">
        <v>0</v>
      </c>
      <c r="J521" t="s">
        <v>375</v>
      </c>
      <c r="Q521">
        <v>21</v>
      </c>
      <c r="S521">
        <v>20</v>
      </c>
      <c r="U521">
        <v>3</v>
      </c>
      <c r="AB521">
        <v>1</v>
      </c>
      <c r="AQ521">
        <v>0.4</v>
      </c>
      <c r="AR521">
        <v>2</v>
      </c>
      <c r="AS521">
        <v>2.4</v>
      </c>
      <c r="AT521">
        <v>0.3</v>
      </c>
      <c r="AU521">
        <v>2</v>
      </c>
      <c r="AV521">
        <v>19</v>
      </c>
      <c r="AW521">
        <v>2</v>
      </c>
      <c r="AY521">
        <v>2</v>
      </c>
      <c r="AZ521">
        <v>2</v>
      </c>
      <c r="BA521">
        <v>3</v>
      </c>
      <c r="BB521">
        <v>7</v>
      </c>
      <c r="BC521">
        <v>4</v>
      </c>
      <c r="BE521">
        <v>7</v>
      </c>
      <c r="BG521">
        <v>1</v>
      </c>
      <c r="BH521">
        <v>23</v>
      </c>
      <c r="BI521">
        <v>3</v>
      </c>
      <c r="BJ521">
        <v>1</v>
      </c>
      <c r="BK521">
        <v>0</v>
      </c>
      <c r="BL521">
        <v>0.5</v>
      </c>
      <c r="BM521">
        <v>0.5</v>
      </c>
      <c r="BO521">
        <v>35.5</v>
      </c>
      <c r="BP521">
        <v>27.5</v>
      </c>
      <c r="BQ521">
        <v>0</v>
      </c>
      <c r="BR521">
        <v>0</v>
      </c>
      <c r="BU521">
        <v>0</v>
      </c>
      <c r="BV521">
        <v>0</v>
      </c>
      <c r="BW521">
        <v>0</v>
      </c>
      <c r="BX521">
        <v>0.5</v>
      </c>
      <c r="BY521">
        <v>0</v>
      </c>
      <c r="BZ521">
        <v>0</v>
      </c>
    </row>
    <row r="522" spans="1:78" x14ac:dyDescent="0.35">
      <c r="A522" s="1" t="s">
        <v>483</v>
      </c>
      <c r="B522" t="s">
        <v>484</v>
      </c>
      <c r="C522" t="s">
        <v>13</v>
      </c>
      <c r="D522" t="s">
        <v>14</v>
      </c>
      <c r="E522">
        <v>5030</v>
      </c>
      <c r="F522" t="s">
        <v>15</v>
      </c>
      <c r="G522" t="s">
        <v>16</v>
      </c>
      <c r="H522">
        <v>0</v>
      </c>
      <c r="J522" t="s">
        <v>375</v>
      </c>
      <c r="Q522">
        <v>23</v>
      </c>
      <c r="S522">
        <v>15</v>
      </c>
      <c r="U522">
        <v>2</v>
      </c>
      <c r="AB522">
        <v>2</v>
      </c>
      <c r="AQ522">
        <v>0.3</v>
      </c>
      <c r="AR522">
        <v>2</v>
      </c>
      <c r="AS522">
        <v>2.2999999999999998</v>
      </c>
      <c r="AT522">
        <v>0.7</v>
      </c>
      <c r="AU522">
        <v>3</v>
      </c>
      <c r="AV522">
        <v>17</v>
      </c>
      <c r="AW522">
        <v>1</v>
      </c>
      <c r="AY522">
        <v>1</v>
      </c>
      <c r="AZ522">
        <v>0.5</v>
      </c>
      <c r="BA522">
        <v>1</v>
      </c>
      <c r="BB522">
        <v>2.5</v>
      </c>
      <c r="BC522">
        <v>4</v>
      </c>
      <c r="BE522">
        <v>14</v>
      </c>
      <c r="BG522">
        <v>2</v>
      </c>
      <c r="BH522">
        <v>30</v>
      </c>
      <c r="BI522">
        <v>2</v>
      </c>
      <c r="BJ522">
        <v>2</v>
      </c>
      <c r="BK522">
        <v>0</v>
      </c>
      <c r="BL522">
        <v>0</v>
      </c>
      <c r="BM522">
        <v>0</v>
      </c>
      <c r="BO522">
        <v>23</v>
      </c>
      <c r="BP522">
        <v>42</v>
      </c>
      <c r="BQ522">
        <v>0</v>
      </c>
      <c r="BR522">
        <v>1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</row>
    <row r="523" spans="1:78" x14ac:dyDescent="0.35">
      <c r="A523" s="1" t="s">
        <v>485</v>
      </c>
      <c r="B523" t="s">
        <v>486</v>
      </c>
      <c r="C523" t="s">
        <v>13</v>
      </c>
      <c r="D523" t="s">
        <v>14</v>
      </c>
      <c r="E523">
        <v>5030</v>
      </c>
      <c r="F523" t="s">
        <v>15</v>
      </c>
      <c r="G523" t="s">
        <v>16</v>
      </c>
      <c r="H523">
        <v>0</v>
      </c>
      <c r="J523" t="s">
        <v>375</v>
      </c>
      <c r="Q523">
        <v>28</v>
      </c>
      <c r="S523">
        <v>17</v>
      </c>
      <c r="U523">
        <v>4</v>
      </c>
      <c r="AB523">
        <v>5</v>
      </c>
      <c r="AQ523">
        <v>0.3</v>
      </c>
      <c r="AR523">
        <v>4</v>
      </c>
      <c r="AS523">
        <v>4.3</v>
      </c>
      <c r="AT523">
        <v>1</v>
      </c>
      <c r="AU523">
        <v>3</v>
      </c>
      <c r="AV523">
        <v>17</v>
      </c>
      <c r="AW523">
        <v>0</v>
      </c>
      <c r="AY523">
        <v>0.3</v>
      </c>
      <c r="AZ523">
        <v>2</v>
      </c>
      <c r="BA523">
        <v>1</v>
      </c>
      <c r="BB523">
        <v>3.3</v>
      </c>
      <c r="BC523">
        <v>4</v>
      </c>
      <c r="BE523">
        <v>11</v>
      </c>
      <c r="BG523">
        <v>2</v>
      </c>
      <c r="BH523">
        <v>36</v>
      </c>
      <c r="BI523">
        <v>8</v>
      </c>
      <c r="BJ523">
        <v>1</v>
      </c>
      <c r="BK523">
        <v>3</v>
      </c>
      <c r="BL523">
        <v>1</v>
      </c>
      <c r="BM523">
        <v>1</v>
      </c>
      <c r="BO523">
        <v>19</v>
      </c>
      <c r="BP523">
        <v>25</v>
      </c>
      <c r="BQ523">
        <v>0</v>
      </c>
      <c r="BR523">
        <v>1</v>
      </c>
      <c r="BU523">
        <v>0</v>
      </c>
      <c r="BV523">
        <v>1</v>
      </c>
      <c r="BW523">
        <v>0</v>
      </c>
      <c r="BX523">
        <v>0.5</v>
      </c>
      <c r="BY523">
        <v>0</v>
      </c>
      <c r="BZ523">
        <v>0</v>
      </c>
    </row>
    <row r="524" spans="1:78" x14ac:dyDescent="0.35">
      <c r="A524" s="1" t="s">
        <v>487</v>
      </c>
      <c r="B524" t="s">
        <v>488</v>
      </c>
      <c r="C524" t="s">
        <v>13</v>
      </c>
      <c r="D524" t="s">
        <v>14</v>
      </c>
      <c r="E524">
        <v>5030</v>
      </c>
      <c r="F524" t="s">
        <v>15</v>
      </c>
      <c r="G524" t="s">
        <v>16</v>
      </c>
      <c r="H524">
        <v>0</v>
      </c>
      <c r="J524" t="s">
        <v>375</v>
      </c>
      <c r="Q524">
        <v>72</v>
      </c>
      <c r="S524">
        <v>11</v>
      </c>
      <c r="U524">
        <v>3</v>
      </c>
      <c r="AB524">
        <v>0.6</v>
      </c>
      <c r="AQ524">
        <v>0.5</v>
      </c>
      <c r="AR524">
        <v>1</v>
      </c>
      <c r="AS524">
        <v>1.5</v>
      </c>
      <c r="AT524">
        <v>0</v>
      </c>
      <c r="AU524">
        <v>1</v>
      </c>
      <c r="AV524">
        <v>7</v>
      </c>
      <c r="AW524">
        <v>0</v>
      </c>
      <c r="AY524">
        <v>0</v>
      </c>
      <c r="AZ524">
        <v>1</v>
      </c>
      <c r="BA524">
        <v>0.6</v>
      </c>
      <c r="BB524">
        <v>1.6</v>
      </c>
      <c r="BC524">
        <v>1</v>
      </c>
      <c r="BE524">
        <v>2</v>
      </c>
      <c r="BG524">
        <v>1</v>
      </c>
      <c r="BH524">
        <v>21</v>
      </c>
      <c r="BI524">
        <v>0.5</v>
      </c>
      <c r="BJ524">
        <v>1</v>
      </c>
      <c r="BK524">
        <v>0</v>
      </c>
      <c r="BL524">
        <v>0.5</v>
      </c>
      <c r="BM524">
        <v>0</v>
      </c>
      <c r="BO524">
        <v>36</v>
      </c>
      <c r="BP524">
        <v>34.5</v>
      </c>
      <c r="BQ524">
        <v>0</v>
      </c>
      <c r="BR524">
        <v>2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</row>
    <row r="525" spans="1:78" x14ac:dyDescent="0.35">
      <c r="A525" s="1" t="s">
        <v>489</v>
      </c>
      <c r="B525" t="s">
        <v>490</v>
      </c>
      <c r="C525" t="s">
        <v>13</v>
      </c>
      <c r="D525" t="s">
        <v>14</v>
      </c>
      <c r="E525">
        <v>5030</v>
      </c>
      <c r="F525" t="s">
        <v>15</v>
      </c>
      <c r="G525" t="s">
        <v>16</v>
      </c>
      <c r="H525">
        <v>0</v>
      </c>
      <c r="J525" t="s">
        <v>375</v>
      </c>
      <c r="Q525">
        <v>40</v>
      </c>
      <c r="S525">
        <v>9</v>
      </c>
      <c r="U525">
        <v>3</v>
      </c>
      <c r="AB525">
        <v>2</v>
      </c>
      <c r="AQ525">
        <v>0</v>
      </c>
      <c r="AR525">
        <v>6</v>
      </c>
      <c r="AS525">
        <v>6</v>
      </c>
      <c r="AT525">
        <v>2</v>
      </c>
      <c r="AU525">
        <v>2</v>
      </c>
      <c r="AV525">
        <v>10</v>
      </c>
      <c r="AW525">
        <v>0.6</v>
      </c>
      <c r="AY525">
        <v>0.6</v>
      </c>
      <c r="AZ525">
        <v>3</v>
      </c>
      <c r="BA525">
        <v>3</v>
      </c>
      <c r="BB525">
        <v>6.6</v>
      </c>
      <c r="BC525">
        <v>10</v>
      </c>
      <c r="BE525">
        <v>10</v>
      </c>
      <c r="BG525">
        <v>0</v>
      </c>
      <c r="BH525">
        <v>21</v>
      </c>
      <c r="BI525">
        <v>2</v>
      </c>
      <c r="BJ525">
        <v>0.5</v>
      </c>
      <c r="BK525">
        <v>0</v>
      </c>
      <c r="BL525">
        <v>0</v>
      </c>
      <c r="BM525">
        <v>0</v>
      </c>
      <c r="BO525">
        <v>45</v>
      </c>
      <c r="BP525">
        <v>28.5</v>
      </c>
      <c r="BQ525">
        <v>0</v>
      </c>
      <c r="BR525">
        <v>1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</row>
    <row r="526" spans="1:78" x14ac:dyDescent="0.35">
      <c r="A526" s="1" t="s">
        <v>491</v>
      </c>
      <c r="B526" t="s">
        <v>492</v>
      </c>
      <c r="C526" t="s">
        <v>13</v>
      </c>
      <c r="D526" t="s">
        <v>14</v>
      </c>
      <c r="E526">
        <v>5030</v>
      </c>
      <c r="F526" t="s">
        <v>15</v>
      </c>
      <c r="G526" t="s">
        <v>16</v>
      </c>
      <c r="H526">
        <v>0</v>
      </c>
      <c r="J526" t="s">
        <v>375</v>
      </c>
      <c r="Q526">
        <v>19</v>
      </c>
      <c r="S526">
        <v>19</v>
      </c>
      <c r="U526">
        <v>3</v>
      </c>
      <c r="AB526">
        <v>2</v>
      </c>
      <c r="AQ526">
        <v>0.3</v>
      </c>
      <c r="AR526">
        <v>3</v>
      </c>
      <c r="AS526">
        <v>3.3</v>
      </c>
      <c r="AT526">
        <v>1</v>
      </c>
      <c r="AU526">
        <v>2</v>
      </c>
      <c r="AV526">
        <v>16</v>
      </c>
      <c r="AW526">
        <v>2</v>
      </c>
      <c r="AY526">
        <v>1</v>
      </c>
      <c r="AZ526">
        <v>1</v>
      </c>
      <c r="BA526">
        <v>1</v>
      </c>
      <c r="BB526">
        <v>3</v>
      </c>
      <c r="BC526">
        <v>6</v>
      </c>
      <c r="BE526">
        <v>17</v>
      </c>
      <c r="BG526">
        <v>0</v>
      </c>
      <c r="BH526">
        <v>15</v>
      </c>
      <c r="BI526">
        <v>9</v>
      </c>
      <c r="BJ526">
        <v>0.5</v>
      </c>
      <c r="BK526">
        <v>1</v>
      </c>
      <c r="BL526">
        <v>0</v>
      </c>
      <c r="BM526">
        <v>0</v>
      </c>
      <c r="BO526">
        <v>33</v>
      </c>
      <c r="BP526">
        <v>35</v>
      </c>
      <c r="BQ526">
        <v>0</v>
      </c>
      <c r="BR526">
        <v>5</v>
      </c>
      <c r="BU526">
        <v>0</v>
      </c>
      <c r="BV526">
        <v>0</v>
      </c>
      <c r="BW526">
        <v>0</v>
      </c>
      <c r="BX526">
        <v>0.5</v>
      </c>
      <c r="BY526">
        <v>0</v>
      </c>
      <c r="BZ526">
        <v>0.5</v>
      </c>
    </row>
    <row r="527" spans="1:78" x14ac:dyDescent="0.35">
      <c r="A527" s="1" t="s">
        <v>493</v>
      </c>
      <c r="B527" t="s">
        <v>494</v>
      </c>
      <c r="C527" t="s">
        <v>13</v>
      </c>
      <c r="D527" t="s">
        <v>14</v>
      </c>
      <c r="E527">
        <v>5030</v>
      </c>
      <c r="F527" t="s">
        <v>15</v>
      </c>
      <c r="G527" t="s">
        <v>16</v>
      </c>
      <c r="H527">
        <v>0</v>
      </c>
      <c r="J527" t="s">
        <v>375</v>
      </c>
      <c r="Q527">
        <v>19</v>
      </c>
      <c r="S527">
        <v>20</v>
      </c>
      <c r="U527">
        <v>3</v>
      </c>
      <c r="AB527">
        <v>5</v>
      </c>
      <c r="AQ527">
        <v>0</v>
      </c>
      <c r="AR527">
        <v>0.5</v>
      </c>
      <c r="AS527">
        <v>0.5</v>
      </c>
      <c r="AT527">
        <v>2</v>
      </c>
      <c r="AU527">
        <v>2</v>
      </c>
      <c r="AV527">
        <v>21</v>
      </c>
      <c r="AW527">
        <v>1</v>
      </c>
      <c r="AY527">
        <v>1</v>
      </c>
      <c r="AZ527">
        <v>1</v>
      </c>
      <c r="BA527">
        <v>2</v>
      </c>
      <c r="BB527">
        <v>4</v>
      </c>
      <c r="BC527">
        <v>3</v>
      </c>
      <c r="BE527">
        <v>8</v>
      </c>
      <c r="BG527">
        <v>2</v>
      </c>
      <c r="BH527">
        <v>23</v>
      </c>
      <c r="BI527">
        <v>3</v>
      </c>
      <c r="BJ527">
        <v>1</v>
      </c>
      <c r="BK527">
        <v>0.5</v>
      </c>
      <c r="BL527">
        <v>0</v>
      </c>
      <c r="BM527">
        <v>0.5</v>
      </c>
      <c r="BO527">
        <v>18</v>
      </c>
      <c r="BP527">
        <v>49</v>
      </c>
      <c r="BQ527">
        <v>0</v>
      </c>
      <c r="BR527">
        <v>1</v>
      </c>
      <c r="BU527">
        <v>0</v>
      </c>
      <c r="BV527">
        <v>0</v>
      </c>
      <c r="BW527">
        <v>0</v>
      </c>
      <c r="BX527">
        <v>0</v>
      </c>
      <c r="BY527">
        <v>0.5</v>
      </c>
      <c r="BZ527">
        <v>0</v>
      </c>
    </row>
    <row r="528" spans="1:78" x14ac:dyDescent="0.35">
      <c r="A528" s="1" t="s">
        <v>495</v>
      </c>
      <c r="B528" t="s">
        <v>496</v>
      </c>
      <c r="C528" t="s">
        <v>13</v>
      </c>
      <c r="D528" t="s">
        <v>14</v>
      </c>
      <c r="E528">
        <v>5030</v>
      </c>
      <c r="F528" t="s">
        <v>15</v>
      </c>
      <c r="G528" t="s">
        <v>16</v>
      </c>
      <c r="H528">
        <v>0</v>
      </c>
      <c r="J528" t="s">
        <v>375</v>
      </c>
      <c r="Q528">
        <v>27</v>
      </c>
      <c r="S528">
        <v>13</v>
      </c>
      <c r="U528">
        <v>3</v>
      </c>
      <c r="AB528">
        <v>1</v>
      </c>
      <c r="AQ528">
        <v>0</v>
      </c>
      <c r="AR528">
        <v>1</v>
      </c>
      <c r="AS528">
        <v>1</v>
      </c>
      <c r="AT528">
        <v>0.1</v>
      </c>
      <c r="AU528">
        <v>3</v>
      </c>
      <c r="AV528">
        <v>22</v>
      </c>
      <c r="AW528">
        <v>3</v>
      </c>
      <c r="AY528">
        <v>3</v>
      </c>
      <c r="AZ528">
        <v>1</v>
      </c>
      <c r="BA528">
        <v>3</v>
      </c>
      <c r="BB528">
        <v>7</v>
      </c>
      <c r="BC528">
        <v>5</v>
      </c>
      <c r="BE528">
        <v>6</v>
      </c>
      <c r="BG528">
        <v>1</v>
      </c>
      <c r="BH528">
        <v>32</v>
      </c>
      <c r="BI528">
        <v>5</v>
      </c>
      <c r="BJ528">
        <v>1</v>
      </c>
      <c r="BK528">
        <v>1</v>
      </c>
      <c r="BL528">
        <v>0.5</v>
      </c>
      <c r="BM528">
        <v>0.5</v>
      </c>
      <c r="BO528">
        <v>18</v>
      </c>
      <c r="BP528">
        <v>36.5</v>
      </c>
      <c r="BQ528">
        <v>0</v>
      </c>
      <c r="BR528">
        <v>2</v>
      </c>
      <c r="BU528">
        <v>0.5</v>
      </c>
      <c r="BV528">
        <v>0</v>
      </c>
      <c r="BW528">
        <v>0</v>
      </c>
      <c r="BX528">
        <v>0</v>
      </c>
      <c r="BY528">
        <v>0</v>
      </c>
      <c r="BZ528">
        <v>0</v>
      </c>
    </row>
    <row r="529" spans="1:78" x14ac:dyDescent="0.35">
      <c r="A529" s="1" t="s">
        <v>497</v>
      </c>
      <c r="B529" t="s">
        <v>498</v>
      </c>
      <c r="C529" t="s">
        <v>13</v>
      </c>
      <c r="D529" t="s">
        <v>14</v>
      </c>
      <c r="E529">
        <v>5030</v>
      </c>
      <c r="F529" t="s">
        <v>15</v>
      </c>
      <c r="G529" t="s">
        <v>16</v>
      </c>
      <c r="H529">
        <v>0</v>
      </c>
      <c r="J529" t="s">
        <v>375</v>
      </c>
      <c r="Q529">
        <v>22</v>
      </c>
      <c r="S529">
        <v>14</v>
      </c>
      <c r="U529">
        <v>2</v>
      </c>
      <c r="AB529">
        <v>4</v>
      </c>
      <c r="AQ529">
        <v>0</v>
      </c>
      <c r="AR529">
        <v>0.5</v>
      </c>
      <c r="AS529">
        <v>0.5</v>
      </c>
      <c r="AT529">
        <v>1</v>
      </c>
      <c r="AU529">
        <v>4</v>
      </c>
      <c r="AV529">
        <v>22</v>
      </c>
      <c r="AW529">
        <v>2</v>
      </c>
      <c r="AY529">
        <v>4</v>
      </c>
      <c r="AZ529">
        <v>0.3</v>
      </c>
      <c r="BA529">
        <v>5</v>
      </c>
      <c r="BB529">
        <v>9.3000000000000007</v>
      </c>
      <c r="BC529">
        <v>3</v>
      </c>
      <c r="BE529">
        <v>6</v>
      </c>
      <c r="BG529">
        <v>1</v>
      </c>
      <c r="BH529">
        <v>29</v>
      </c>
      <c r="BI529">
        <v>2</v>
      </c>
      <c r="BJ529">
        <v>0</v>
      </c>
      <c r="BK529">
        <v>0.5</v>
      </c>
      <c r="BL529">
        <v>1</v>
      </c>
      <c r="BM529">
        <v>0</v>
      </c>
      <c r="BO529">
        <v>18</v>
      </c>
      <c r="BP529">
        <v>46</v>
      </c>
      <c r="BQ529">
        <v>0</v>
      </c>
      <c r="BR529">
        <v>1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0.5</v>
      </c>
    </row>
    <row r="530" spans="1:78" x14ac:dyDescent="0.35">
      <c r="A530" s="1" t="s">
        <v>499</v>
      </c>
      <c r="B530" t="s">
        <v>500</v>
      </c>
      <c r="C530" t="s">
        <v>13</v>
      </c>
      <c r="D530" t="s">
        <v>14</v>
      </c>
      <c r="E530">
        <v>5030</v>
      </c>
      <c r="F530" t="s">
        <v>15</v>
      </c>
      <c r="G530" t="s">
        <v>16</v>
      </c>
      <c r="H530">
        <v>0</v>
      </c>
      <c r="J530" t="s">
        <v>375</v>
      </c>
      <c r="Q530">
        <v>35</v>
      </c>
      <c r="S530">
        <v>14</v>
      </c>
      <c r="U530">
        <v>4</v>
      </c>
      <c r="AB530">
        <v>0.3</v>
      </c>
      <c r="AQ530">
        <v>0</v>
      </c>
      <c r="AR530">
        <v>0.5</v>
      </c>
      <c r="AS530">
        <v>0.5</v>
      </c>
      <c r="AT530">
        <v>1</v>
      </c>
      <c r="AU530">
        <v>4</v>
      </c>
      <c r="AV530">
        <v>28</v>
      </c>
      <c r="AW530">
        <v>2</v>
      </c>
      <c r="AY530">
        <v>1</v>
      </c>
      <c r="AZ530">
        <v>0.4</v>
      </c>
      <c r="BA530">
        <v>1</v>
      </c>
      <c r="BB530">
        <v>2.4</v>
      </c>
      <c r="BC530">
        <v>0.5</v>
      </c>
      <c r="BE530">
        <v>4</v>
      </c>
      <c r="BG530">
        <v>0</v>
      </c>
      <c r="BH530">
        <v>34</v>
      </c>
      <c r="BI530">
        <v>4</v>
      </c>
      <c r="BJ530">
        <v>1</v>
      </c>
      <c r="BK530">
        <v>0</v>
      </c>
      <c r="BL530">
        <v>1</v>
      </c>
      <c r="BM530">
        <v>1</v>
      </c>
      <c r="BO530">
        <v>14.5</v>
      </c>
      <c r="BP530">
        <v>42</v>
      </c>
      <c r="BQ530">
        <v>0</v>
      </c>
      <c r="BR530">
        <v>1</v>
      </c>
      <c r="BU530">
        <v>0.5</v>
      </c>
      <c r="BV530">
        <v>0</v>
      </c>
      <c r="BW530">
        <v>0</v>
      </c>
      <c r="BX530">
        <v>0</v>
      </c>
      <c r="BY530">
        <v>0</v>
      </c>
      <c r="BZ530">
        <v>0</v>
      </c>
    </row>
    <row r="531" spans="1:78" x14ac:dyDescent="0.35">
      <c r="A531" s="1" t="s">
        <v>501</v>
      </c>
      <c r="B531" t="s">
        <v>502</v>
      </c>
      <c r="C531" t="s">
        <v>13</v>
      </c>
      <c r="D531" t="s">
        <v>14</v>
      </c>
      <c r="E531">
        <v>5030</v>
      </c>
      <c r="F531" t="s">
        <v>15</v>
      </c>
      <c r="G531" t="s">
        <v>16</v>
      </c>
      <c r="H531">
        <v>0</v>
      </c>
      <c r="J531" t="s">
        <v>354</v>
      </c>
      <c r="Q531">
        <v>10</v>
      </c>
      <c r="S531">
        <v>12</v>
      </c>
      <c r="U531">
        <v>1</v>
      </c>
      <c r="AB531">
        <v>0.3</v>
      </c>
      <c r="AQ531">
        <v>2</v>
      </c>
      <c r="AR531">
        <v>19</v>
      </c>
      <c r="AS531">
        <v>21</v>
      </c>
      <c r="AT531">
        <v>9</v>
      </c>
      <c r="AU531">
        <v>0</v>
      </c>
      <c r="AV531">
        <v>20</v>
      </c>
      <c r="AW531">
        <v>1</v>
      </c>
      <c r="AY531">
        <v>11</v>
      </c>
      <c r="AZ531">
        <v>1</v>
      </c>
      <c r="BA531">
        <v>0</v>
      </c>
      <c r="BB531">
        <v>12</v>
      </c>
      <c r="BC531">
        <v>0</v>
      </c>
      <c r="BE531">
        <v>11</v>
      </c>
      <c r="BG531">
        <v>0.5</v>
      </c>
      <c r="BH531">
        <v>32</v>
      </c>
      <c r="BI531">
        <v>0</v>
      </c>
      <c r="BJ531">
        <v>0</v>
      </c>
      <c r="BK531">
        <v>0</v>
      </c>
      <c r="BL531">
        <v>0</v>
      </c>
      <c r="BM531">
        <v>0</v>
      </c>
      <c r="BO531">
        <v>39.5</v>
      </c>
      <c r="BP531">
        <v>26</v>
      </c>
      <c r="BQ531">
        <v>1</v>
      </c>
      <c r="BR531">
        <v>0</v>
      </c>
      <c r="BU531">
        <v>0</v>
      </c>
      <c r="BV531">
        <v>0</v>
      </c>
      <c r="BW531">
        <v>0.5</v>
      </c>
      <c r="BX531">
        <v>0</v>
      </c>
      <c r="BY531">
        <v>0</v>
      </c>
      <c r="BZ531">
        <v>0</v>
      </c>
    </row>
    <row r="532" spans="1:78" x14ac:dyDescent="0.35">
      <c r="A532" s="1" t="s">
        <v>503</v>
      </c>
      <c r="B532" t="s">
        <v>504</v>
      </c>
      <c r="C532" t="s">
        <v>13</v>
      </c>
      <c r="D532" t="s">
        <v>14</v>
      </c>
      <c r="E532">
        <v>5030</v>
      </c>
      <c r="F532" t="s">
        <v>15</v>
      </c>
      <c r="G532" t="s">
        <v>16</v>
      </c>
      <c r="H532">
        <v>0</v>
      </c>
      <c r="J532" t="s">
        <v>354</v>
      </c>
      <c r="Q532">
        <v>8</v>
      </c>
      <c r="S532">
        <v>4</v>
      </c>
      <c r="U532">
        <v>1</v>
      </c>
      <c r="AB532">
        <v>0.6</v>
      </c>
      <c r="AQ532">
        <v>0</v>
      </c>
      <c r="AR532">
        <v>4</v>
      </c>
      <c r="AS532">
        <v>4</v>
      </c>
      <c r="AT532">
        <v>15</v>
      </c>
      <c r="AU532">
        <v>3</v>
      </c>
      <c r="AV532">
        <v>29</v>
      </c>
      <c r="AW532">
        <v>23</v>
      </c>
      <c r="AY532">
        <v>4</v>
      </c>
      <c r="AZ532">
        <v>1</v>
      </c>
      <c r="BA532">
        <v>0.3</v>
      </c>
      <c r="BB532">
        <v>5.3</v>
      </c>
      <c r="BC532">
        <v>2</v>
      </c>
      <c r="BE532">
        <v>4</v>
      </c>
      <c r="BG532">
        <v>0</v>
      </c>
      <c r="BH532">
        <v>7</v>
      </c>
      <c r="BI532">
        <v>1</v>
      </c>
      <c r="BJ532">
        <v>0.5</v>
      </c>
      <c r="BK532">
        <v>0</v>
      </c>
      <c r="BL532">
        <v>2</v>
      </c>
      <c r="BM532">
        <v>0</v>
      </c>
      <c r="BO532">
        <v>38</v>
      </c>
      <c r="BP532">
        <v>28.5</v>
      </c>
      <c r="BQ532">
        <v>1</v>
      </c>
      <c r="BR532">
        <v>4</v>
      </c>
      <c r="BU532">
        <v>0</v>
      </c>
      <c r="BV532">
        <v>2</v>
      </c>
      <c r="BW532">
        <v>14</v>
      </c>
      <c r="BX532">
        <v>0</v>
      </c>
      <c r="BY532">
        <v>0</v>
      </c>
      <c r="BZ532">
        <v>0</v>
      </c>
    </row>
    <row r="533" spans="1:78" x14ac:dyDescent="0.35">
      <c r="A533" s="1" t="s">
        <v>505</v>
      </c>
      <c r="B533" t="s">
        <v>506</v>
      </c>
      <c r="C533" t="s">
        <v>13</v>
      </c>
      <c r="D533" t="s">
        <v>14</v>
      </c>
      <c r="E533">
        <v>5030</v>
      </c>
      <c r="F533" t="s">
        <v>15</v>
      </c>
      <c r="G533" t="s">
        <v>16</v>
      </c>
      <c r="H533">
        <v>0</v>
      </c>
      <c r="J533" t="s">
        <v>354</v>
      </c>
      <c r="Q533">
        <v>9</v>
      </c>
      <c r="S533">
        <v>3</v>
      </c>
      <c r="U533">
        <v>1</v>
      </c>
      <c r="AB533">
        <v>0</v>
      </c>
      <c r="AQ533">
        <v>3</v>
      </c>
      <c r="AR533">
        <v>6</v>
      </c>
      <c r="AS533">
        <v>9</v>
      </c>
      <c r="AT533">
        <v>17</v>
      </c>
      <c r="AU533">
        <v>7</v>
      </c>
      <c r="AV533">
        <v>32</v>
      </c>
      <c r="AW533">
        <v>9</v>
      </c>
      <c r="AY533">
        <v>9</v>
      </c>
      <c r="AZ533">
        <v>0</v>
      </c>
      <c r="BA533">
        <v>1</v>
      </c>
      <c r="BB533">
        <v>10</v>
      </c>
      <c r="BC533">
        <v>0.6</v>
      </c>
      <c r="BE533">
        <v>0.8</v>
      </c>
      <c r="BG533">
        <v>4</v>
      </c>
      <c r="BH533">
        <v>49</v>
      </c>
      <c r="BI533">
        <v>2</v>
      </c>
      <c r="BJ533">
        <v>0</v>
      </c>
      <c r="BK533">
        <v>3</v>
      </c>
      <c r="BL533">
        <v>1</v>
      </c>
      <c r="BM533">
        <v>1</v>
      </c>
      <c r="BO533">
        <v>23</v>
      </c>
      <c r="BP533">
        <v>8</v>
      </c>
      <c r="BQ533">
        <v>0</v>
      </c>
      <c r="BR533">
        <v>7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</row>
    <row r="534" spans="1:78" x14ac:dyDescent="0.35">
      <c r="A534" s="1" t="s">
        <v>507</v>
      </c>
      <c r="B534" t="s">
        <v>508</v>
      </c>
      <c r="C534" t="s">
        <v>13</v>
      </c>
      <c r="D534" t="s">
        <v>14</v>
      </c>
      <c r="E534">
        <v>5030</v>
      </c>
      <c r="F534" t="s">
        <v>15</v>
      </c>
      <c r="G534" t="s">
        <v>16</v>
      </c>
      <c r="H534">
        <v>0</v>
      </c>
      <c r="J534" t="s">
        <v>354</v>
      </c>
      <c r="Q534">
        <v>14</v>
      </c>
      <c r="S534">
        <v>4</v>
      </c>
      <c r="U534">
        <v>1</v>
      </c>
      <c r="AB534">
        <v>0</v>
      </c>
      <c r="AQ534">
        <v>0.3</v>
      </c>
      <c r="AR534">
        <v>0.5</v>
      </c>
      <c r="AS534">
        <v>0.8</v>
      </c>
      <c r="AT534">
        <v>4</v>
      </c>
      <c r="AU534">
        <v>7</v>
      </c>
      <c r="AV534">
        <v>57</v>
      </c>
      <c r="AW534">
        <v>10</v>
      </c>
      <c r="AY534">
        <v>2</v>
      </c>
      <c r="AZ534">
        <v>0</v>
      </c>
      <c r="BA534">
        <v>0.3</v>
      </c>
      <c r="BB534">
        <v>2.2999999999999998</v>
      </c>
      <c r="BC534">
        <v>0</v>
      </c>
      <c r="BE534">
        <v>0.3</v>
      </c>
      <c r="BG534">
        <v>3</v>
      </c>
      <c r="BH534">
        <v>6</v>
      </c>
      <c r="BI534">
        <v>4</v>
      </c>
      <c r="BJ534">
        <v>0.5</v>
      </c>
      <c r="BK534">
        <v>10</v>
      </c>
      <c r="BL534">
        <v>4</v>
      </c>
      <c r="BM534">
        <v>0.5</v>
      </c>
      <c r="BO534">
        <v>1</v>
      </c>
      <c r="BP534">
        <v>0</v>
      </c>
      <c r="BQ534">
        <v>1</v>
      </c>
      <c r="BR534">
        <v>8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62</v>
      </c>
    </row>
    <row r="535" spans="1:78" x14ac:dyDescent="0.35">
      <c r="A535" s="1" t="s">
        <v>509</v>
      </c>
      <c r="B535" t="s">
        <v>510</v>
      </c>
      <c r="C535" t="s">
        <v>13</v>
      </c>
      <c r="D535" t="s">
        <v>14</v>
      </c>
      <c r="E535">
        <v>5030</v>
      </c>
      <c r="F535" t="s">
        <v>15</v>
      </c>
      <c r="G535" t="s">
        <v>16</v>
      </c>
      <c r="H535">
        <v>0</v>
      </c>
      <c r="J535" t="s">
        <v>354</v>
      </c>
      <c r="Q535">
        <v>13</v>
      </c>
      <c r="S535">
        <v>6</v>
      </c>
      <c r="U535">
        <v>2</v>
      </c>
      <c r="AB535">
        <v>0.6</v>
      </c>
      <c r="AQ535">
        <v>1</v>
      </c>
      <c r="AR535">
        <v>3</v>
      </c>
      <c r="AS535">
        <v>4</v>
      </c>
      <c r="AT535">
        <v>5</v>
      </c>
      <c r="AU535">
        <v>1</v>
      </c>
      <c r="AV535">
        <v>33</v>
      </c>
      <c r="AW535">
        <v>27</v>
      </c>
      <c r="AY535">
        <v>5</v>
      </c>
      <c r="AZ535">
        <v>0</v>
      </c>
      <c r="BA535">
        <v>0</v>
      </c>
      <c r="BB535">
        <v>5</v>
      </c>
      <c r="BC535">
        <v>0.6</v>
      </c>
      <c r="BE535">
        <v>0.6</v>
      </c>
      <c r="BG535">
        <v>1</v>
      </c>
      <c r="BH535">
        <v>29</v>
      </c>
      <c r="BI535">
        <v>5</v>
      </c>
      <c r="BJ535">
        <v>0</v>
      </c>
      <c r="BK535">
        <v>0</v>
      </c>
      <c r="BL535">
        <v>1</v>
      </c>
      <c r="BM535">
        <v>0.5</v>
      </c>
      <c r="BO535">
        <v>26</v>
      </c>
      <c r="BP535">
        <v>22</v>
      </c>
      <c r="BQ535">
        <v>0</v>
      </c>
      <c r="BR535">
        <v>8</v>
      </c>
      <c r="BU535">
        <v>0</v>
      </c>
      <c r="BV535">
        <v>1</v>
      </c>
      <c r="BW535">
        <v>4</v>
      </c>
      <c r="BX535">
        <v>0</v>
      </c>
      <c r="BY535">
        <v>0</v>
      </c>
      <c r="BZ535">
        <v>0</v>
      </c>
    </row>
    <row r="536" spans="1:78" x14ac:dyDescent="0.35">
      <c r="A536" s="1" t="s">
        <v>511</v>
      </c>
      <c r="B536" t="s">
        <v>512</v>
      </c>
      <c r="C536" t="s">
        <v>13</v>
      </c>
      <c r="D536" t="s">
        <v>14</v>
      </c>
      <c r="E536">
        <v>5030</v>
      </c>
      <c r="F536" t="s">
        <v>15</v>
      </c>
      <c r="G536" t="s">
        <v>16</v>
      </c>
      <c r="H536">
        <v>0</v>
      </c>
      <c r="J536" t="s">
        <v>354</v>
      </c>
      <c r="Q536">
        <v>10</v>
      </c>
      <c r="S536">
        <v>7</v>
      </c>
      <c r="U536">
        <v>2</v>
      </c>
      <c r="AB536">
        <v>0.3</v>
      </c>
      <c r="AQ536">
        <v>1</v>
      </c>
      <c r="AR536">
        <v>1</v>
      </c>
      <c r="AS536">
        <v>2</v>
      </c>
      <c r="AT536">
        <v>2</v>
      </c>
      <c r="AU536">
        <v>4</v>
      </c>
      <c r="AV536">
        <v>50</v>
      </c>
      <c r="AW536">
        <v>13</v>
      </c>
      <c r="AY536">
        <v>4</v>
      </c>
      <c r="AZ536">
        <v>1</v>
      </c>
      <c r="BA536">
        <v>0.5</v>
      </c>
      <c r="BB536">
        <v>5.5</v>
      </c>
      <c r="BC536">
        <v>0.3</v>
      </c>
      <c r="BE536">
        <v>2</v>
      </c>
      <c r="BG536">
        <v>2</v>
      </c>
      <c r="BH536">
        <v>46</v>
      </c>
      <c r="BI536">
        <v>8</v>
      </c>
      <c r="BJ536">
        <v>0.5</v>
      </c>
      <c r="BK536">
        <v>0</v>
      </c>
      <c r="BL536">
        <v>2</v>
      </c>
      <c r="BM536">
        <v>1</v>
      </c>
      <c r="BO536">
        <v>13</v>
      </c>
      <c r="BP536">
        <v>12</v>
      </c>
      <c r="BQ536">
        <v>0</v>
      </c>
      <c r="BR536">
        <v>9</v>
      </c>
      <c r="BU536">
        <v>0</v>
      </c>
      <c r="BV536">
        <v>1</v>
      </c>
      <c r="BW536">
        <v>2</v>
      </c>
      <c r="BX536">
        <v>0</v>
      </c>
      <c r="BY536">
        <v>0</v>
      </c>
      <c r="BZ536">
        <v>0</v>
      </c>
    </row>
    <row r="537" spans="1:78" x14ac:dyDescent="0.35">
      <c r="A537" s="1" t="s">
        <v>513</v>
      </c>
      <c r="B537" t="s">
        <v>514</v>
      </c>
      <c r="C537" t="s">
        <v>13</v>
      </c>
      <c r="D537" t="s">
        <v>14</v>
      </c>
      <c r="E537">
        <v>5030</v>
      </c>
      <c r="F537" t="s">
        <v>15</v>
      </c>
      <c r="G537" t="s">
        <v>16</v>
      </c>
      <c r="H537">
        <v>0</v>
      </c>
      <c r="J537" t="s">
        <v>354</v>
      </c>
      <c r="Q537">
        <v>8</v>
      </c>
      <c r="S537">
        <v>3</v>
      </c>
      <c r="U537">
        <v>1</v>
      </c>
      <c r="AB537">
        <v>0</v>
      </c>
      <c r="AQ537">
        <v>0.4</v>
      </c>
      <c r="AR537">
        <v>0.7</v>
      </c>
      <c r="AS537">
        <v>1.1000000000000001</v>
      </c>
      <c r="AT537">
        <v>2</v>
      </c>
      <c r="AU537">
        <v>3</v>
      </c>
      <c r="AV537">
        <v>38</v>
      </c>
      <c r="AW537">
        <v>43</v>
      </c>
      <c r="AY537">
        <v>1</v>
      </c>
      <c r="AZ537">
        <v>0.3</v>
      </c>
      <c r="BA537">
        <v>0.3</v>
      </c>
      <c r="BB537">
        <v>1.6</v>
      </c>
      <c r="BC537">
        <v>0</v>
      </c>
      <c r="BE537">
        <v>0.6</v>
      </c>
      <c r="BG537">
        <v>2</v>
      </c>
      <c r="BH537">
        <v>37</v>
      </c>
      <c r="BI537">
        <v>6</v>
      </c>
      <c r="BJ537">
        <v>1</v>
      </c>
      <c r="BK537">
        <v>1</v>
      </c>
      <c r="BL537">
        <v>3</v>
      </c>
      <c r="BM537">
        <v>1</v>
      </c>
      <c r="BO537">
        <v>24</v>
      </c>
      <c r="BP537">
        <v>17</v>
      </c>
      <c r="BQ537">
        <v>0</v>
      </c>
      <c r="BR537">
        <v>2</v>
      </c>
      <c r="BU537">
        <v>0</v>
      </c>
      <c r="BV537">
        <v>1</v>
      </c>
      <c r="BW537">
        <v>3</v>
      </c>
      <c r="BX537">
        <v>0</v>
      </c>
      <c r="BY537">
        <v>0.5</v>
      </c>
      <c r="BZ537">
        <v>0.9</v>
      </c>
    </row>
    <row r="538" spans="1:78" x14ac:dyDescent="0.35">
      <c r="A538" s="1" t="s">
        <v>515</v>
      </c>
      <c r="B538" t="s">
        <v>516</v>
      </c>
      <c r="C538" t="s">
        <v>13</v>
      </c>
      <c r="D538" t="s">
        <v>14</v>
      </c>
      <c r="E538">
        <v>5030</v>
      </c>
      <c r="F538" t="s">
        <v>15</v>
      </c>
      <c r="G538" t="s">
        <v>16</v>
      </c>
      <c r="H538">
        <v>0</v>
      </c>
      <c r="J538" t="s">
        <v>354</v>
      </c>
      <c r="Q538">
        <v>6</v>
      </c>
      <c r="S538">
        <v>1</v>
      </c>
      <c r="U538">
        <v>0</v>
      </c>
      <c r="AB538">
        <v>0</v>
      </c>
      <c r="AQ538">
        <v>0</v>
      </c>
      <c r="AR538">
        <v>0</v>
      </c>
      <c r="AS538">
        <v>0</v>
      </c>
      <c r="AT538">
        <v>3</v>
      </c>
      <c r="AU538">
        <v>4</v>
      </c>
      <c r="AV538">
        <v>69</v>
      </c>
      <c r="AW538">
        <v>12</v>
      </c>
      <c r="AY538">
        <v>4</v>
      </c>
      <c r="AZ538">
        <v>0</v>
      </c>
      <c r="BA538">
        <v>0.3</v>
      </c>
      <c r="BB538">
        <v>4.3</v>
      </c>
      <c r="BC538">
        <v>0.3</v>
      </c>
      <c r="BE538">
        <v>0</v>
      </c>
      <c r="BG538">
        <v>2</v>
      </c>
      <c r="BH538">
        <v>39</v>
      </c>
      <c r="BI538">
        <v>10</v>
      </c>
      <c r="BJ538">
        <v>0.5</v>
      </c>
      <c r="BK538">
        <v>13</v>
      </c>
      <c r="BL538">
        <v>7</v>
      </c>
      <c r="BM538">
        <v>3</v>
      </c>
      <c r="BO538">
        <v>5</v>
      </c>
      <c r="BP538">
        <v>5</v>
      </c>
      <c r="BQ538">
        <v>0</v>
      </c>
      <c r="BR538">
        <v>14</v>
      </c>
      <c r="BU538">
        <v>0.5</v>
      </c>
      <c r="BV538">
        <v>0</v>
      </c>
      <c r="BW538">
        <v>0</v>
      </c>
      <c r="BX538">
        <v>0</v>
      </c>
      <c r="BY538">
        <v>0</v>
      </c>
      <c r="BZ538">
        <v>0.5</v>
      </c>
    </row>
    <row r="539" spans="1:78" x14ac:dyDescent="0.35">
      <c r="A539" s="1" t="s">
        <v>517</v>
      </c>
      <c r="B539" t="s">
        <v>518</v>
      </c>
      <c r="C539" t="s">
        <v>13</v>
      </c>
      <c r="D539" t="s">
        <v>14</v>
      </c>
      <c r="E539">
        <v>5030</v>
      </c>
      <c r="F539" t="s">
        <v>15</v>
      </c>
      <c r="G539" t="s">
        <v>16</v>
      </c>
      <c r="H539">
        <v>0</v>
      </c>
      <c r="J539" t="s">
        <v>354</v>
      </c>
      <c r="Q539">
        <v>13</v>
      </c>
      <c r="S539">
        <v>3</v>
      </c>
      <c r="U539">
        <v>0.6</v>
      </c>
      <c r="AB539">
        <v>1</v>
      </c>
      <c r="AQ539">
        <v>0</v>
      </c>
      <c r="AR539">
        <v>0</v>
      </c>
      <c r="AS539">
        <v>0</v>
      </c>
      <c r="AT539">
        <v>4</v>
      </c>
      <c r="AU539">
        <v>16</v>
      </c>
      <c r="AV539">
        <v>56</v>
      </c>
      <c r="AW539">
        <v>5</v>
      </c>
      <c r="AY539">
        <v>1</v>
      </c>
      <c r="AZ539">
        <v>0</v>
      </c>
      <c r="BA539">
        <v>0.3</v>
      </c>
      <c r="BB539">
        <v>1.3</v>
      </c>
      <c r="BC539">
        <v>0</v>
      </c>
      <c r="BE539">
        <v>1</v>
      </c>
      <c r="BG539">
        <v>2</v>
      </c>
      <c r="BH539">
        <v>49</v>
      </c>
      <c r="BI539">
        <v>7</v>
      </c>
      <c r="BJ539">
        <v>0.5</v>
      </c>
      <c r="BK539">
        <v>3</v>
      </c>
      <c r="BL539">
        <v>2</v>
      </c>
      <c r="BM539">
        <v>2</v>
      </c>
      <c r="BO539">
        <v>8</v>
      </c>
      <c r="BP539">
        <v>19</v>
      </c>
      <c r="BQ539">
        <v>0</v>
      </c>
      <c r="BR539">
        <v>5</v>
      </c>
      <c r="BU539">
        <v>0</v>
      </c>
      <c r="BV539">
        <v>0</v>
      </c>
      <c r="BW539">
        <v>0.5</v>
      </c>
      <c r="BX539">
        <v>1</v>
      </c>
      <c r="BY539">
        <v>0</v>
      </c>
      <c r="BZ539">
        <v>0</v>
      </c>
    </row>
    <row r="540" spans="1:78" x14ac:dyDescent="0.35">
      <c r="A540" s="1" t="s">
        <v>519</v>
      </c>
      <c r="B540" t="s">
        <v>520</v>
      </c>
      <c r="C540" t="s">
        <v>13</v>
      </c>
      <c r="D540" t="s">
        <v>14</v>
      </c>
      <c r="E540">
        <v>5030</v>
      </c>
      <c r="F540" t="s">
        <v>15</v>
      </c>
      <c r="G540" t="s">
        <v>16</v>
      </c>
      <c r="H540">
        <v>0</v>
      </c>
      <c r="J540" t="s">
        <v>354</v>
      </c>
      <c r="Q540">
        <v>8</v>
      </c>
      <c r="S540">
        <v>1</v>
      </c>
      <c r="U540">
        <v>0.6</v>
      </c>
      <c r="AB540">
        <v>0.3</v>
      </c>
      <c r="AQ540">
        <v>0</v>
      </c>
      <c r="AR540">
        <v>0.6</v>
      </c>
      <c r="AS540">
        <v>0.6</v>
      </c>
      <c r="AT540">
        <v>3</v>
      </c>
      <c r="AU540">
        <v>11</v>
      </c>
      <c r="AV540">
        <v>62</v>
      </c>
      <c r="AW540">
        <v>10</v>
      </c>
      <c r="AY540">
        <v>2</v>
      </c>
      <c r="AZ540">
        <v>0</v>
      </c>
      <c r="BA540">
        <v>0.3</v>
      </c>
      <c r="BB540">
        <v>2.2999999999999998</v>
      </c>
      <c r="BC540">
        <v>0.3</v>
      </c>
      <c r="BE540">
        <v>0.3</v>
      </c>
      <c r="BG540">
        <v>5</v>
      </c>
      <c r="BH540">
        <v>30</v>
      </c>
      <c r="BI540">
        <v>7</v>
      </c>
      <c r="BJ540">
        <v>0.5</v>
      </c>
      <c r="BK540">
        <v>6</v>
      </c>
      <c r="BL540">
        <v>2</v>
      </c>
      <c r="BM540">
        <v>0.5</v>
      </c>
      <c r="BO540">
        <v>17.5</v>
      </c>
      <c r="BP540">
        <v>10</v>
      </c>
      <c r="BQ540">
        <v>0</v>
      </c>
      <c r="BR540">
        <v>19</v>
      </c>
      <c r="BU540">
        <v>0</v>
      </c>
      <c r="BV540">
        <v>1</v>
      </c>
      <c r="BW540">
        <v>0.5</v>
      </c>
      <c r="BX540">
        <v>0</v>
      </c>
      <c r="BY540">
        <v>0</v>
      </c>
      <c r="BZ540">
        <v>0</v>
      </c>
    </row>
    <row r="541" spans="1:78" x14ac:dyDescent="0.35">
      <c r="A541" s="1" t="s">
        <v>521</v>
      </c>
      <c r="B541" t="s">
        <v>522</v>
      </c>
      <c r="C541" t="s">
        <v>13</v>
      </c>
      <c r="D541" t="s">
        <v>14</v>
      </c>
      <c r="E541">
        <v>5030</v>
      </c>
      <c r="F541" t="s">
        <v>15</v>
      </c>
      <c r="G541" t="s">
        <v>16</v>
      </c>
      <c r="H541">
        <v>0</v>
      </c>
      <c r="J541" t="s">
        <v>354</v>
      </c>
      <c r="Q541">
        <v>9</v>
      </c>
      <c r="S541">
        <v>3</v>
      </c>
      <c r="U541">
        <v>1</v>
      </c>
      <c r="AB541">
        <v>0</v>
      </c>
      <c r="AQ541">
        <v>0</v>
      </c>
      <c r="AR541">
        <v>0.3</v>
      </c>
      <c r="AS541">
        <v>0.3</v>
      </c>
      <c r="AT541">
        <v>5</v>
      </c>
      <c r="AU541">
        <v>12</v>
      </c>
      <c r="AV541">
        <v>57</v>
      </c>
      <c r="AW541">
        <v>7</v>
      </c>
      <c r="AY541">
        <v>3</v>
      </c>
      <c r="AZ541">
        <v>0</v>
      </c>
      <c r="BA541">
        <v>0</v>
      </c>
      <c r="BB541">
        <v>3</v>
      </c>
      <c r="BC541">
        <v>0</v>
      </c>
      <c r="BE541">
        <v>1</v>
      </c>
      <c r="BG541">
        <v>3</v>
      </c>
      <c r="BH541">
        <v>30</v>
      </c>
      <c r="BI541">
        <v>8</v>
      </c>
      <c r="BJ541">
        <v>0</v>
      </c>
      <c r="BK541">
        <v>5</v>
      </c>
      <c r="BL541">
        <v>1</v>
      </c>
      <c r="BM541">
        <v>1</v>
      </c>
      <c r="BO541">
        <v>18.5</v>
      </c>
      <c r="BP541">
        <v>21.5</v>
      </c>
      <c r="BQ541">
        <v>0</v>
      </c>
      <c r="BR541">
        <v>8</v>
      </c>
      <c r="BU541">
        <v>0</v>
      </c>
      <c r="BV541">
        <v>0</v>
      </c>
      <c r="BW541">
        <v>2</v>
      </c>
      <c r="BX541">
        <v>0</v>
      </c>
      <c r="BY541">
        <v>0</v>
      </c>
      <c r="BZ541">
        <v>0</v>
      </c>
    </row>
    <row r="542" spans="1:78" x14ac:dyDescent="0.35">
      <c r="A542" s="1" t="s">
        <v>523</v>
      </c>
      <c r="B542" t="s">
        <v>524</v>
      </c>
      <c r="C542" t="s">
        <v>13</v>
      </c>
      <c r="D542" t="s">
        <v>14</v>
      </c>
      <c r="E542">
        <v>5030</v>
      </c>
      <c r="F542" t="s">
        <v>15</v>
      </c>
      <c r="G542" t="s">
        <v>16</v>
      </c>
      <c r="H542">
        <v>0</v>
      </c>
      <c r="J542" t="s">
        <v>354</v>
      </c>
      <c r="Q542">
        <v>11</v>
      </c>
      <c r="S542">
        <v>3</v>
      </c>
      <c r="U542">
        <v>1</v>
      </c>
      <c r="AB542">
        <v>0</v>
      </c>
      <c r="AQ542">
        <v>0.1</v>
      </c>
      <c r="AR542">
        <v>0.1</v>
      </c>
      <c r="AS542">
        <v>0.2</v>
      </c>
      <c r="AT542">
        <v>6</v>
      </c>
      <c r="AU542">
        <v>13</v>
      </c>
      <c r="AV542">
        <v>57</v>
      </c>
      <c r="AW542">
        <v>7</v>
      </c>
      <c r="AY542">
        <v>1</v>
      </c>
      <c r="AZ542">
        <v>0</v>
      </c>
      <c r="BA542">
        <v>0.3</v>
      </c>
      <c r="BB542">
        <v>1.3</v>
      </c>
      <c r="BC542">
        <v>0</v>
      </c>
      <c r="BE542">
        <v>0.6</v>
      </c>
      <c r="BG542">
        <v>4</v>
      </c>
      <c r="BH542">
        <v>30</v>
      </c>
      <c r="BI542">
        <v>13</v>
      </c>
      <c r="BJ542">
        <v>0.5</v>
      </c>
      <c r="BK542">
        <v>6</v>
      </c>
      <c r="BL542">
        <v>1</v>
      </c>
      <c r="BM542">
        <v>1</v>
      </c>
      <c r="BO542">
        <v>11.5</v>
      </c>
      <c r="BP542">
        <v>14</v>
      </c>
      <c r="BQ542">
        <v>0</v>
      </c>
      <c r="BR542">
        <v>19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</row>
    <row r="543" spans="1:78" x14ac:dyDescent="0.35">
      <c r="A543" s="1" t="s">
        <v>525</v>
      </c>
      <c r="B543" t="s">
        <v>526</v>
      </c>
      <c r="C543" t="s">
        <v>13</v>
      </c>
      <c r="D543" t="s">
        <v>14</v>
      </c>
      <c r="E543">
        <v>5030</v>
      </c>
      <c r="F543" t="s">
        <v>15</v>
      </c>
      <c r="G543" t="s">
        <v>16</v>
      </c>
      <c r="H543">
        <v>0</v>
      </c>
      <c r="J543" t="s">
        <v>354</v>
      </c>
      <c r="Q543">
        <v>20</v>
      </c>
      <c r="S543">
        <v>9</v>
      </c>
      <c r="U543">
        <v>2</v>
      </c>
      <c r="AB543">
        <v>0.3</v>
      </c>
      <c r="AQ543">
        <v>0</v>
      </c>
      <c r="AR543">
        <v>0</v>
      </c>
      <c r="AS543">
        <v>0</v>
      </c>
      <c r="AT543">
        <v>3</v>
      </c>
      <c r="AU543">
        <v>10</v>
      </c>
      <c r="AV543">
        <v>42</v>
      </c>
      <c r="AW543">
        <v>5</v>
      </c>
      <c r="AY543">
        <v>5</v>
      </c>
      <c r="AZ543">
        <v>0.3</v>
      </c>
      <c r="BA543">
        <v>0</v>
      </c>
      <c r="BB543">
        <v>5.3</v>
      </c>
      <c r="BC543">
        <v>0.6</v>
      </c>
      <c r="BE543">
        <v>3</v>
      </c>
      <c r="BG543">
        <v>2</v>
      </c>
      <c r="BH543">
        <v>30</v>
      </c>
      <c r="BI543">
        <v>13</v>
      </c>
      <c r="BJ543">
        <v>0.5</v>
      </c>
      <c r="BK543">
        <v>0</v>
      </c>
      <c r="BL543">
        <v>1</v>
      </c>
      <c r="BM543">
        <v>1</v>
      </c>
      <c r="BO543">
        <v>11</v>
      </c>
      <c r="BP543">
        <v>37</v>
      </c>
      <c r="BQ543">
        <v>0</v>
      </c>
      <c r="BR543">
        <v>3</v>
      </c>
      <c r="BU543">
        <v>0</v>
      </c>
      <c r="BV543">
        <v>0.5</v>
      </c>
      <c r="BW543">
        <v>0.5</v>
      </c>
      <c r="BX543">
        <v>0</v>
      </c>
      <c r="BY543">
        <v>0</v>
      </c>
      <c r="BZ543">
        <v>0.5</v>
      </c>
    </row>
    <row r="544" spans="1:78" x14ac:dyDescent="0.35">
      <c r="A544" s="1" t="s">
        <v>527</v>
      </c>
      <c r="B544" t="s">
        <v>528</v>
      </c>
      <c r="C544" t="s">
        <v>13</v>
      </c>
      <c r="D544" t="s">
        <v>14</v>
      </c>
      <c r="E544">
        <v>5030</v>
      </c>
      <c r="F544" t="s">
        <v>15</v>
      </c>
      <c r="G544" t="s">
        <v>16</v>
      </c>
      <c r="H544">
        <v>1</v>
      </c>
      <c r="J544" t="s">
        <v>380</v>
      </c>
      <c r="Q544">
        <v>9</v>
      </c>
      <c r="S544">
        <v>1</v>
      </c>
      <c r="U544">
        <v>1</v>
      </c>
      <c r="AB544">
        <v>0</v>
      </c>
      <c r="AQ544">
        <v>0.5</v>
      </c>
      <c r="AR544">
        <v>2</v>
      </c>
      <c r="AS544">
        <v>2.5</v>
      </c>
      <c r="AT544">
        <v>9</v>
      </c>
      <c r="AU544">
        <v>0.6</v>
      </c>
      <c r="AV544">
        <v>46</v>
      </c>
      <c r="AW544">
        <v>29</v>
      </c>
      <c r="AY544">
        <v>1</v>
      </c>
      <c r="AZ544">
        <v>0.3</v>
      </c>
      <c r="BA544">
        <v>0.3</v>
      </c>
      <c r="BB544">
        <v>1.6</v>
      </c>
      <c r="BC544">
        <v>0</v>
      </c>
      <c r="BE544">
        <v>0</v>
      </c>
      <c r="BG544">
        <v>0</v>
      </c>
      <c r="BH544">
        <v>56</v>
      </c>
      <c r="BI544">
        <v>4</v>
      </c>
      <c r="BJ544">
        <v>0</v>
      </c>
      <c r="BK544">
        <v>0</v>
      </c>
      <c r="BL544">
        <v>1</v>
      </c>
      <c r="BM544">
        <v>0</v>
      </c>
      <c r="BO544">
        <v>18</v>
      </c>
      <c r="BP544">
        <v>12.5</v>
      </c>
      <c r="BQ544">
        <v>0.5</v>
      </c>
      <c r="BR544">
        <v>2</v>
      </c>
      <c r="BU544">
        <v>0</v>
      </c>
      <c r="BV544">
        <v>0.5</v>
      </c>
      <c r="BW544">
        <v>4</v>
      </c>
      <c r="BX544">
        <v>0.5</v>
      </c>
      <c r="BY544">
        <v>0.5</v>
      </c>
      <c r="BZ544">
        <v>0</v>
      </c>
    </row>
    <row r="545" spans="1:78" x14ac:dyDescent="0.35">
      <c r="A545" s="1" t="s">
        <v>529</v>
      </c>
      <c r="B545" t="s">
        <v>530</v>
      </c>
      <c r="C545" t="s">
        <v>13</v>
      </c>
      <c r="D545" t="s">
        <v>14</v>
      </c>
      <c r="E545">
        <v>5030</v>
      </c>
      <c r="F545" t="s">
        <v>15</v>
      </c>
      <c r="G545" t="s">
        <v>16</v>
      </c>
      <c r="H545">
        <v>1</v>
      </c>
      <c r="J545" t="s">
        <v>380</v>
      </c>
      <c r="Q545">
        <v>9</v>
      </c>
      <c r="S545">
        <v>1</v>
      </c>
      <c r="U545">
        <v>1</v>
      </c>
      <c r="AB545">
        <v>0</v>
      </c>
      <c r="AQ545">
        <v>0.4</v>
      </c>
      <c r="AR545">
        <v>2</v>
      </c>
      <c r="AS545">
        <v>2.4</v>
      </c>
      <c r="AT545">
        <v>7</v>
      </c>
      <c r="AU545">
        <v>1</v>
      </c>
      <c r="AV545">
        <v>52</v>
      </c>
      <c r="AW545">
        <v>24</v>
      </c>
      <c r="AY545">
        <v>1</v>
      </c>
      <c r="AZ545">
        <v>0</v>
      </c>
      <c r="BA545">
        <v>1</v>
      </c>
      <c r="BB545">
        <v>2</v>
      </c>
      <c r="BC545">
        <v>0</v>
      </c>
      <c r="BE545">
        <v>0.3</v>
      </c>
      <c r="BG545">
        <v>2</v>
      </c>
      <c r="BH545">
        <v>45</v>
      </c>
      <c r="BI545">
        <v>6</v>
      </c>
      <c r="BJ545">
        <v>1</v>
      </c>
      <c r="BK545">
        <v>0.5</v>
      </c>
      <c r="BL545">
        <v>1</v>
      </c>
      <c r="BM545">
        <v>1</v>
      </c>
      <c r="BO545">
        <v>20</v>
      </c>
      <c r="BP545">
        <v>10</v>
      </c>
      <c r="BQ545">
        <v>0.5</v>
      </c>
      <c r="BR545">
        <v>6</v>
      </c>
      <c r="BU545">
        <v>0</v>
      </c>
      <c r="BV545">
        <v>2</v>
      </c>
      <c r="BW545">
        <v>1</v>
      </c>
      <c r="BX545">
        <v>0</v>
      </c>
      <c r="BY545">
        <v>0</v>
      </c>
      <c r="BZ545">
        <v>1</v>
      </c>
    </row>
    <row r="546" spans="1:78" x14ac:dyDescent="0.35">
      <c r="A546" s="1" t="s">
        <v>531</v>
      </c>
      <c r="B546" t="s">
        <v>532</v>
      </c>
      <c r="C546" t="s">
        <v>13</v>
      </c>
      <c r="D546" t="s">
        <v>14</v>
      </c>
      <c r="E546">
        <v>5030</v>
      </c>
      <c r="F546" t="s">
        <v>15</v>
      </c>
      <c r="G546" t="s">
        <v>16</v>
      </c>
      <c r="H546">
        <v>1</v>
      </c>
      <c r="J546" t="s">
        <v>354</v>
      </c>
      <c r="Q546">
        <v>10</v>
      </c>
      <c r="S546">
        <v>4</v>
      </c>
      <c r="U546">
        <v>0.6</v>
      </c>
      <c r="AB546">
        <v>0</v>
      </c>
      <c r="AQ546">
        <v>0</v>
      </c>
      <c r="AR546">
        <v>0.3</v>
      </c>
      <c r="AS546">
        <v>0.3</v>
      </c>
      <c r="AT546">
        <v>8</v>
      </c>
      <c r="AU546">
        <v>9</v>
      </c>
      <c r="AV546">
        <v>60</v>
      </c>
      <c r="AW546">
        <v>5</v>
      </c>
      <c r="AY546">
        <v>3</v>
      </c>
      <c r="AZ546">
        <v>0</v>
      </c>
      <c r="BA546">
        <v>0.3</v>
      </c>
      <c r="BB546">
        <v>3.3</v>
      </c>
      <c r="BC546">
        <v>0</v>
      </c>
      <c r="BE546">
        <v>0.9</v>
      </c>
      <c r="BG546">
        <v>1</v>
      </c>
      <c r="BH546">
        <v>41</v>
      </c>
      <c r="BI546">
        <v>4</v>
      </c>
      <c r="BJ546">
        <v>1</v>
      </c>
      <c r="BK546">
        <v>2</v>
      </c>
      <c r="BL546">
        <v>1</v>
      </c>
      <c r="BM546">
        <v>2</v>
      </c>
      <c r="BO546">
        <v>25</v>
      </c>
      <c r="BP546">
        <v>11.5</v>
      </c>
      <c r="BQ546">
        <v>0</v>
      </c>
      <c r="BR546">
        <v>6</v>
      </c>
      <c r="BU546">
        <v>0</v>
      </c>
      <c r="BV546">
        <v>0</v>
      </c>
      <c r="BW546">
        <v>1</v>
      </c>
      <c r="BX546">
        <v>1</v>
      </c>
      <c r="BY546">
        <v>0</v>
      </c>
      <c r="BZ546">
        <v>0</v>
      </c>
    </row>
    <row r="547" spans="1:78" x14ac:dyDescent="0.35">
      <c r="A547" s="1" t="s">
        <v>533</v>
      </c>
      <c r="B547" t="s">
        <v>534</v>
      </c>
      <c r="C547" t="s">
        <v>13</v>
      </c>
      <c r="D547" t="s">
        <v>14</v>
      </c>
      <c r="E547">
        <v>5030</v>
      </c>
      <c r="F547" t="s">
        <v>15</v>
      </c>
      <c r="G547" t="s">
        <v>16</v>
      </c>
      <c r="H547">
        <v>1</v>
      </c>
      <c r="J547" t="s">
        <v>380</v>
      </c>
      <c r="Q547">
        <v>9</v>
      </c>
      <c r="S547">
        <v>2</v>
      </c>
      <c r="U547">
        <v>2</v>
      </c>
      <c r="AB547">
        <v>0</v>
      </c>
      <c r="AQ547">
        <v>2</v>
      </c>
      <c r="AR547">
        <v>3</v>
      </c>
      <c r="AS547">
        <v>5</v>
      </c>
      <c r="AT547">
        <v>4</v>
      </c>
      <c r="AU547">
        <v>4</v>
      </c>
      <c r="AV547">
        <v>67</v>
      </c>
      <c r="AW547">
        <v>6</v>
      </c>
      <c r="AY547">
        <v>0.6</v>
      </c>
      <c r="AZ547">
        <v>0.3</v>
      </c>
      <c r="BA547">
        <v>0.3</v>
      </c>
      <c r="BB547">
        <v>1.2</v>
      </c>
      <c r="BC547">
        <v>0</v>
      </c>
      <c r="BE547">
        <v>0.3</v>
      </c>
      <c r="BG547">
        <v>1</v>
      </c>
      <c r="BH547">
        <v>38</v>
      </c>
      <c r="BI547">
        <v>12</v>
      </c>
      <c r="BJ547">
        <v>0</v>
      </c>
      <c r="BK547">
        <v>2</v>
      </c>
      <c r="BL547">
        <v>1</v>
      </c>
      <c r="BM547">
        <v>0.5</v>
      </c>
      <c r="BO547">
        <v>22</v>
      </c>
      <c r="BP547">
        <v>7</v>
      </c>
      <c r="BQ547">
        <v>0</v>
      </c>
      <c r="BR547">
        <v>8</v>
      </c>
      <c r="BU547">
        <v>0</v>
      </c>
      <c r="BV547">
        <v>1</v>
      </c>
      <c r="BW547">
        <v>3</v>
      </c>
      <c r="BX547">
        <v>0</v>
      </c>
      <c r="BY547">
        <v>0</v>
      </c>
      <c r="BZ547">
        <v>3</v>
      </c>
    </row>
    <row r="548" spans="1:78" x14ac:dyDescent="0.35">
      <c r="A548" s="1" t="s">
        <v>535</v>
      </c>
      <c r="B548" t="s">
        <v>536</v>
      </c>
      <c r="C548" t="s">
        <v>13</v>
      </c>
      <c r="D548" t="s">
        <v>14</v>
      </c>
      <c r="E548">
        <v>5031</v>
      </c>
      <c r="F548" t="s">
        <v>15</v>
      </c>
      <c r="G548" t="s">
        <v>16</v>
      </c>
      <c r="H548">
        <v>1</v>
      </c>
      <c r="J548" t="s">
        <v>354</v>
      </c>
      <c r="Q548">
        <v>89</v>
      </c>
      <c r="S548">
        <v>5</v>
      </c>
      <c r="U548">
        <v>4</v>
      </c>
      <c r="AB548">
        <v>0</v>
      </c>
      <c r="AQ548">
        <v>0</v>
      </c>
      <c r="AR548">
        <v>0.7</v>
      </c>
      <c r="AS548">
        <v>0.7</v>
      </c>
      <c r="AT548">
        <v>0</v>
      </c>
      <c r="AU548">
        <v>0.2</v>
      </c>
      <c r="AV548">
        <v>0.4</v>
      </c>
      <c r="AW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E548">
        <v>0</v>
      </c>
      <c r="BG548">
        <v>0.5</v>
      </c>
      <c r="BH548">
        <v>45</v>
      </c>
      <c r="BI548">
        <v>7</v>
      </c>
      <c r="BJ548">
        <v>0.5</v>
      </c>
      <c r="BK548">
        <v>3</v>
      </c>
      <c r="BL548">
        <v>2</v>
      </c>
      <c r="BM548">
        <v>1</v>
      </c>
      <c r="BO548">
        <v>25</v>
      </c>
      <c r="BP548">
        <v>16</v>
      </c>
      <c r="BQ548">
        <v>0</v>
      </c>
      <c r="BR548">
        <v>0.5</v>
      </c>
      <c r="BU548">
        <v>0.5</v>
      </c>
      <c r="BV548">
        <v>0</v>
      </c>
      <c r="BW548">
        <v>0</v>
      </c>
      <c r="BX548">
        <v>0</v>
      </c>
      <c r="BY548">
        <v>0</v>
      </c>
      <c r="BZ548">
        <v>0.5</v>
      </c>
    </row>
    <row r="549" spans="1:78" x14ac:dyDescent="0.35">
      <c r="A549" s="1" t="s">
        <v>537</v>
      </c>
      <c r="B549" t="s">
        <v>538</v>
      </c>
      <c r="C549" t="s">
        <v>13</v>
      </c>
      <c r="D549" t="s">
        <v>14</v>
      </c>
      <c r="E549">
        <v>5031</v>
      </c>
      <c r="F549" t="s">
        <v>15</v>
      </c>
      <c r="G549" t="s">
        <v>16</v>
      </c>
      <c r="H549">
        <v>0</v>
      </c>
      <c r="J549" t="s">
        <v>375</v>
      </c>
      <c r="Q549">
        <v>93</v>
      </c>
      <c r="S549">
        <v>1</v>
      </c>
      <c r="U549">
        <v>1</v>
      </c>
      <c r="AB549">
        <v>0</v>
      </c>
      <c r="AQ549">
        <v>0.6</v>
      </c>
      <c r="AR549">
        <v>0</v>
      </c>
      <c r="AS549">
        <v>0.6</v>
      </c>
      <c r="AT549">
        <v>0</v>
      </c>
      <c r="AU549">
        <v>3</v>
      </c>
      <c r="AV549">
        <v>0.6</v>
      </c>
      <c r="AW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E549">
        <v>0.6</v>
      </c>
      <c r="BG549">
        <v>0</v>
      </c>
      <c r="BH549">
        <v>8</v>
      </c>
      <c r="BI549">
        <v>0.5</v>
      </c>
      <c r="BJ549">
        <v>1</v>
      </c>
      <c r="BK549">
        <v>29</v>
      </c>
      <c r="BL549">
        <v>2</v>
      </c>
      <c r="BM549">
        <v>10</v>
      </c>
      <c r="BO549">
        <v>12</v>
      </c>
      <c r="BP549">
        <v>32</v>
      </c>
      <c r="BQ549">
        <v>0</v>
      </c>
      <c r="BR549">
        <v>0</v>
      </c>
      <c r="BU549">
        <v>0</v>
      </c>
      <c r="BV549">
        <v>0.5</v>
      </c>
      <c r="BW549">
        <v>0</v>
      </c>
      <c r="BX549">
        <v>0</v>
      </c>
      <c r="BY549">
        <v>0</v>
      </c>
      <c r="BZ549">
        <v>2</v>
      </c>
    </row>
    <row r="550" spans="1:78" x14ac:dyDescent="0.35">
      <c r="A550" s="1" t="s">
        <v>11</v>
      </c>
      <c r="B550" t="s">
        <v>12</v>
      </c>
      <c r="C550" t="s">
        <v>13</v>
      </c>
      <c r="D550" t="s">
        <v>14</v>
      </c>
      <c r="E550">
        <v>3020</v>
      </c>
      <c r="F550" t="s">
        <v>15</v>
      </c>
      <c r="G550" t="s">
        <v>16</v>
      </c>
      <c r="H550">
        <v>0</v>
      </c>
      <c r="Q550">
        <v>35.6</v>
      </c>
      <c r="S550">
        <v>8.4</v>
      </c>
      <c r="U550">
        <v>2.8</v>
      </c>
      <c r="AB550">
        <v>6</v>
      </c>
      <c r="BD550">
        <v>38.6</v>
      </c>
      <c r="BE550">
        <v>38.6</v>
      </c>
    </row>
    <row r="551" spans="1:78" x14ac:dyDescent="0.35">
      <c r="A551" s="1" t="s">
        <v>17</v>
      </c>
      <c r="B551" t="s">
        <v>18</v>
      </c>
      <c r="C551" t="s">
        <v>13</v>
      </c>
      <c r="D551" t="s">
        <v>14</v>
      </c>
      <c r="E551">
        <v>3020</v>
      </c>
      <c r="F551" t="s">
        <v>15</v>
      </c>
      <c r="G551" t="s">
        <v>16</v>
      </c>
      <c r="H551">
        <v>0</v>
      </c>
      <c r="Q551">
        <v>41.4</v>
      </c>
      <c r="S551">
        <v>13.6</v>
      </c>
      <c r="U551">
        <v>3.6</v>
      </c>
      <c r="AB551">
        <v>7.2</v>
      </c>
      <c r="BD551">
        <v>19.2</v>
      </c>
      <c r="BE551">
        <v>19.2</v>
      </c>
    </row>
    <row r="552" spans="1:78" x14ac:dyDescent="0.35">
      <c r="A552" s="1" t="s">
        <v>19</v>
      </c>
      <c r="B552" t="s">
        <v>20</v>
      </c>
      <c r="C552" t="s">
        <v>13</v>
      </c>
      <c r="D552" t="s">
        <v>14</v>
      </c>
      <c r="E552">
        <v>3020</v>
      </c>
      <c r="F552" t="s">
        <v>15</v>
      </c>
      <c r="G552" t="s">
        <v>16</v>
      </c>
      <c r="H552">
        <v>0</v>
      </c>
      <c r="Q552">
        <v>45.4</v>
      </c>
      <c r="S552">
        <v>11.8</v>
      </c>
      <c r="U552">
        <v>4.4000000000000004</v>
      </c>
      <c r="AB552">
        <v>10.199999999999999</v>
      </c>
      <c r="BD552">
        <v>13.4</v>
      </c>
      <c r="BE552">
        <v>13.4</v>
      </c>
    </row>
    <row r="553" spans="1:78" x14ac:dyDescent="0.35">
      <c r="A553" s="1" t="s">
        <v>21</v>
      </c>
      <c r="B553" t="s">
        <v>22</v>
      </c>
      <c r="C553" t="s">
        <v>13</v>
      </c>
      <c r="D553" t="s">
        <v>14</v>
      </c>
      <c r="E553">
        <v>3020</v>
      </c>
      <c r="F553" t="s">
        <v>15</v>
      </c>
      <c r="G553" t="s">
        <v>16</v>
      </c>
      <c r="H553">
        <v>1</v>
      </c>
      <c r="Q553">
        <v>13.8</v>
      </c>
      <c r="S553">
        <v>4.8</v>
      </c>
      <c r="U553">
        <v>1.6</v>
      </c>
      <c r="AB553">
        <v>2.8</v>
      </c>
      <c r="BD553">
        <v>5.2</v>
      </c>
      <c r="BE553">
        <v>5.2</v>
      </c>
    </row>
    <row r="554" spans="1:78" x14ac:dyDescent="0.35">
      <c r="A554" s="1" t="s">
        <v>23</v>
      </c>
      <c r="B554" t="s">
        <v>24</v>
      </c>
      <c r="C554" t="s">
        <v>13</v>
      </c>
      <c r="D554" t="s">
        <v>14</v>
      </c>
      <c r="E554">
        <v>3020</v>
      </c>
      <c r="F554" t="s">
        <v>15</v>
      </c>
      <c r="G554" t="s">
        <v>16</v>
      </c>
      <c r="H554">
        <v>0</v>
      </c>
      <c r="Q554">
        <v>12.2</v>
      </c>
      <c r="S554">
        <v>6.2</v>
      </c>
      <c r="U554">
        <v>1</v>
      </c>
      <c r="AB554">
        <v>2.4</v>
      </c>
      <c r="BD554">
        <v>6.6</v>
      </c>
      <c r="BE554">
        <v>6.6</v>
      </c>
    </row>
    <row r="555" spans="1:78" x14ac:dyDescent="0.35">
      <c r="A555" s="1" t="s">
        <v>25</v>
      </c>
      <c r="B555" t="s">
        <v>26</v>
      </c>
      <c r="C555" t="s">
        <v>13</v>
      </c>
      <c r="D555" t="s">
        <v>14</v>
      </c>
      <c r="E555">
        <v>4030</v>
      </c>
      <c r="F555" t="s">
        <v>15</v>
      </c>
      <c r="G555" t="s">
        <v>16</v>
      </c>
      <c r="H555">
        <v>0</v>
      </c>
      <c r="P555">
        <v>280</v>
      </c>
      <c r="Q555">
        <v>46</v>
      </c>
      <c r="S555">
        <v>18</v>
      </c>
      <c r="U555">
        <v>10</v>
      </c>
      <c r="AB555">
        <v>4</v>
      </c>
      <c r="AS555">
        <v>0.5</v>
      </c>
      <c r="AV555">
        <v>0</v>
      </c>
      <c r="AW555">
        <v>0</v>
      </c>
      <c r="AX555">
        <v>9</v>
      </c>
      <c r="AY555">
        <v>2</v>
      </c>
      <c r="AZ555">
        <v>2</v>
      </c>
      <c r="BA555">
        <v>3</v>
      </c>
      <c r="BB555">
        <v>7</v>
      </c>
      <c r="BC555">
        <v>2</v>
      </c>
      <c r="BD555">
        <v>11</v>
      </c>
      <c r="BE555">
        <v>14</v>
      </c>
    </row>
    <row r="556" spans="1:78" x14ac:dyDescent="0.35">
      <c r="A556" s="1" t="s">
        <v>28</v>
      </c>
      <c r="B556" t="s">
        <v>29</v>
      </c>
      <c r="C556" t="s">
        <v>13</v>
      </c>
      <c r="D556" t="s">
        <v>14</v>
      </c>
      <c r="E556">
        <v>4030</v>
      </c>
      <c r="F556" t="s">
        <v>15</v>
      </c>
      <c r="G556" t="s">
        <v>16</v>
      </c>
      <c r="H556">
        <v>0</v>
      </c>
      <c r="P556">
        <v>200</v>
      </c>
      <c r="Q556">
        <v>50</v>
      </c>
      <c r="S556">
        <v>17</v>
      </c>
      <c r="U556">
        <v>15</v>
      </c>
      <c r="AB556">
        <v>6</v>
      </c>
      <c r="AS556">
        <v>0.8</v>
      </c>
      <c r="AV556">
        <v>0</v>
      </c>
      <c r="AW556">
        <v>0</v>
      </c>
      <c r="AX556">
        <v>3</v>
      </c>
      <c r="AY556">
        <v>1</v>
      </c>
      <c r="AZ556">
        <v>0.5</v>
      </c>
      <c r="BA556">
        <v>5</v>
      </c>
      <c r="BB556">
        <v>6.5</v>
      </c>
      <c r="BC556">
        <v>0</v>
      </c>
      <c r="BD556">
        <v>9</v>
      </c>
      <c r="BE556">
        <v>5</v>
      </c>
    </row>
    <row r="557" spans="1:78" x14ac:dyDescent="0.35">
      <c r="A557" s="1" t="s">
        <v>30</v>
      </c>
      <c r="B557" t="s">
        <v>31</v>
      </c>
      <c r="C557" t="s">
        <v>13</v>
      </c>
      <c r="D557" t="s">
        <v>14</v>
      </c>
      <c r="E557">
        <v>4030</v>
      </c>
      <c r="F557" t="s">
        <v>15</v>
      </c>
      <c r="G557" t="s">
        <v>16</v>
      </c>
      <c r="H557">
        <v>0</v>
      </c>
      <c r="P557">
        <v>235</v>
      </c>
      <c r="Q557">
        <v>49</v>
      </c>
      <c r="S557">
        <v>14</v>
      </c>
      <c r="U557">
        <v>10</v>
      </c>
      <c r="AB557">
        <v>8</v>
      </c>
      <c r="AS557">
        <v>0.5</v>
      </c>
      <c r="AV557">
        <v>0</v>
      </c>
      <c r="AW557">
        <v>0</v>
      </c>
      <c r="AX557">
        <v>4</v>
      </c>
      <c r="AY557">
        <v>0.3</v>
      </c>
      <c r="AZ557">
        <v>2</v>
      </c>
      <c r="BA557">
        <v>3</v>
      </c>
      <c r="BB557">
        <v>5.3</v>
      </c>
      <c r="BC557">
        <v>0.3</v>
      </c>
      <c r="BD557">
        <v>8</v>
      </c>
      <c r="BE557">
        <v>13</v>
      </c>
    </row>
    <row r="558" spans="1:78" x14ac:dyDescent="0.35">
      <c r="A558" s="1" t="s">
        <v>32</v>
      </c>
      <c r="B558" t="s">
        <v>33</v>
      </c>
      <c r="C558" t="s">
        <v>13</v>
      </c>
      <c r="D558" t="s">
        <v>14</v>
      </c>
      <c r="E558">
        <v>4030</v>
      </c>
      <c r="F558" t="s">
        <v>15</v>
      </c>
      <c r="G558" t="s">
        <v>16</v>
      </c>
      <c r="H558">
        <v>0</v>
      </c>
      <c r="P558">
        <v>170</v>
      </c>
      <c r="Q558">
        <v>43</v>
      </c>
      <c r="S558">
        <v>18</v>
      </c>
      <c r="U558">
        <v>13</v>
      </c>
      <c r="AB558">
        <v>9</v>
      </c>
      <c r="AS558">
        <v>0</v>
      </c>
      <c r="AV558">
        <v>0</v>
      </c>
      <c r="AW558">
        <v>0</v>
      </c>
      <c r="AX558">
        <v>0</v>
      </c>
      <c r="AY558">
        <v>2</v>
      </c>
      <c r="AZ558">
        <v>0.7</v>
      </c>
      <c r="BA558">
        <v>4</v>
      </c>
      <c r="BB558">
        <v>6.7</v>
      </c>
      <c r="BC558">
        <v>0.5</v>
      </c>
      <c r="BD558">
        <v>9</v>
      </c>
      <c r="BE558">
        <v>11</v>
      </c>
    </row>
    <row r="559" spans="1:78" x14ac:dyDescent="0.35">
      <c r="A559" s="1" t="s">
        <v>34</v>
      </c>
      <c r="B559" t="s">
        <v>35</v>
      </c>
      <c r="C559" t="s">
        <v>13</v>
      </c>
      <c r="D559" t="s">
        <v>14</v>
      </c>
      <c r="E559">
        <v>4030</v>
      </c>
      <c r="F559" t="s">
        <v>15</v>
      </c>
      <c r="G559" t="s">
        <v>16</v>
      </c>
      <c r="H559">
        <v>0</v>
      </c>
      <c r="P559">
        <v>230</v>
      </c>
      <c r="Q559">
        <v>51</v>
      </c>
      <c r="S559">
        <v>19</v>
      </c>
      <c r="U559">
        <v>11</v>
      </c>
      <c r="AB559">
        <v>6</v>
      </c>
      <c r="AS559">
        <v>0</v>
      </c>
      <c r="AV559">
        <v>0</v>
      </c>
      <c r="AW559">
        <v>0</v>
      </c>
      <c r="AX559">
        <v>14</v>
      </c>
      <c r="AY559">
        <v>3</v>
      </c>
      <c r="AZ559">
        <v>0.5</v>
      </c>
      <c r="BA559">
        <v>2</v>
      </c>
      <c r="BB559">
        <v>5.5</v>
      </c>
      <c r="BC559">
        <v>0</v>
      </c>
      <c r="BD559">
        <v>7</v>
      </c>
      <c r="BE559">
        <v>9</v>
      </c>
    </row>
    <row r="560" spans="1:78" x14ac:dyDescent="0.35">
      <c r="A560" s="1" t="s">
        <v>36</v>
      </c>
      <c r="B560" t="s">
        <v>37</v>
      </c>
      <c r="C560" t="s">
        <v>13</v>
      </c>
      <c r="D560" t="s">
        <v>14</v>
      </c>
      <c r="E560">
        <v>4030</v>
      </c>
      <c r="F560" t="s">
        <v>15</v>
      </c>
      <c r="G560" t="s">
        <v>16</v>
      </c>
      <c r="H560">
        <v>0</v>
      </c>
      <c r="P560">
        <v>270</v>
      </c>
      <c r="Q560">
        <v>52</v>
      </c>
      <c r="S560">
        <v>18</v>
      </c>
      <c r="U560">
        <v>17</v>
      </c>
      <c r="AB560">
        <v>1</v>
      </c>
      <c r="AS560">
        <v>0.8</v>
      </c>
      <c r="AV560">
        <v>0</v>
      </c>
      <c r="AW560">
        <v>0</v>
      </c>
      <c r="AX560">
        <v>13</v>
      </c>
      <c r="AY560">
        <v>3</v>
      </c>
      <c r="AZ560">
        <v>1</v>
      </c>
      <c r="BA560">
        <v>2</v>
      </c>
      <c r="BB560">
        <v>6</v>
      </c>
      <c r="BC560">
        <v>0</v>
      </c>
      <c r="BD560">
        <v>7</v>
      </c>
      <c r="BE560">
        <v>6</v>
      </c>
    </row>
    <row r="561" spans="1:57" x14ac:dyDescent="0.35">
      <c r="A561" s="1" t="s">
        <v>38</v>
      </c>
      <c r="B561" t="s">
        <v>39</v>
      </c>
      <c r="C561" t="s">
        <v>13</v>
      </c>
      <c r="D561" t="s">
        <v>14</v>
      </c>
      <c r="E561">
        <v>4030</v>
      </c>
      <c r="F561" t="s">
        <v>15</v>
      </c>
      <c r="G561" t="s">
        <v>16</v>
      </c>
      <c r="H561">
        <v>0</v>
      </c>
      <c r="I561">
        <v>63</v>
      </c>
      <c r="P561">
        <v>360</v>
      </c>
      <c r="Q561">
        <v>66</v>
      </c>
      <c r="S561">
        <v>7</v>
      </c>
      <c r="U561">
        <v>7</v>
      </c>
      <c r="AB561">
        <v>0</v>
      </c>
      <c r="AS561">
        <v>2</v>
      </c>
      <c r="AV561">
        <v>0</v>
      </c>
      <c r="AW561">
        <v>0</v>
      </c>
      <c r="AX561">
        <v>51</v>
      </c>
      <c r="AY561">
        <v>13</v>
      </c>
      <c r="AZ561">
        <v>0.5</v>
      </c>
      <c r="BA561">
        <v>2</v>
      </c>
      <c r="BB561">
        <v>15.5</v>
      </c>
      <c r="BC561">
        <v>1.1000000000000001</v>
      </c>
      <c r="BD561">
        <v>19</v>
      </c>
      <c r="BE561">
        <v>2</v>
      </c>
    </row>
    <row r="562" spans="1:57" x14ac:dyDescent="0.35">
      <c r="A562" s="1" t="s">
        <v>40</v>
      </c>
      <c r="B562" t="s">
        <v>41</v>
      </c>
      <c r="C562" t="s">
        <v>13</v>
      </c>
      <c r="D562" t="s">
        <v>14</v>
      </c>
      <c r="E562">
        <v>4030</v>
      </c>
      <c r="F562" t="s">
        <v>15</v>
      </c>
      <c r="G562" t="s">
        <v>16</v>
      </c>
      <c r="H562">
        <v>0</v>
      </c>
      <c r="P562">
        <v>350</v>
      </c>
      <c r="Q562">
        <v>35</v>
      </c>
      <c r="S562">
        <v>1</v>
      </c>
      <c r="U562">
        <v>0.8</v>
      </c>
      <c r="AB562">
        <v>0</v>
      </c>
      <c r="AS562">
        <v>1</v>
      </c>
      <c r="AV562">
        <v>0.1</v>
      </c>
      <c r="AW562">
        <v>0</v>
      </c>
      <c r="AX562">
        <v>52</v>
      </c>
      <c r="AY562">
        <v>59</v>
      </c>
      <c r="AZ562">
        <v>1</v>
      </c>
      <c r="BA562">
        <v>0</v>
      </c>
      <c r="BB562">
        <v>60</v>
      </c>
      <c r="BC562">
        <v>0</v>
      </c>
      <c r="BD562">
        <v>62</v>
      </c>
      <c r="BE562">
        <v>1</v>
      </c>
    </row>
    <row r="563" spans="1:57" x14ac:dyDescent="0.35">
      <c r="A563" s="1" t="s">
        <v>42</v>
      </c>
      <c r="B563" t="s">
        <v>43</v>
      </c>
      <c r="C563" t="s">
        <v>13</v>
      </c>
      <c r="D563" t="s">
        <v>14</v>
      </c>
      <c r="E563">
        <v>4030</v>
      </c>
      <c r="F563" t="s">
        <v>15</v>
      </c>
      <c r="G563" t="s">
        <v>16</v>
      </c>
      <c r="H563">
        <v>0</v>
      </c>
      <c r="I563">
        <v>63</v>
      </c>
      <c r="P563">
        <v>320</v>
      </c>
      <c r="Q563">
        <v>70</v>
      </c>
      <c r="S563">
        <v>7</v>
      </c>
      <c r="U563">
        <v>7</v>
      </c>
      <c r="AB563">
        <v>0</v>
      </c>
      <c r="AS563">
        <v>4</v>
      </c>
      <c r="AV563">
        <v>0</v>
      </c>
      <c r="AW563">
        <v>0.3</v>
      </c>
      <c r="AX563">
        <v>31</v>
      </c>
      <c r="AY563">
        <v>8</v>
      </c>
      <c r="AZ563">
        <v>1</v>
      </c>
      <c r="BA563">
        <v>0.5</v>
      </c>
      <c r="BB563">
        <v>9.5</v>
      </c>
      <c r="BC563">
        <v>0.3</v>
      </c>
      <c r="BD563">
        <v>15</v>
      </c>
      <c r="BE563">
        <v>0.8</v>
      </c>
    </row>
    <row r="564" spans="1:57" x14ac:dyDescent="0.35">
      <c r="A564" s="1" t="s">
        <v>44</v>
      </c>
      <c r="B564" t="s">
        <v>45</v>
      </c>
      <c r="C564" t="s">
        <v>13</v>
      </c>
      <c r="D564" t="s">
        <v>14</v>
      </c>
      <c r="E564">
        <v>4030</v>
      </c>
      <c r="F564" t="s">
        <v>15</v>
      </c>
      <c r="G564" t="s">
        <v>16</v>
      </c>
      <c r="H564">
        <v>0</v>
      </c>
      <c r="P564">
        <v>330</v>
      </c>
      <c r="Q564">
        <v>59</v>
      </c>
      <c r="S564">
        <v>10</v>
      </c>
      <c r="U564">
        <v>7</v>
      </c>
      <c r="AB564">
        <v>4</v>
      </c>
      <c r="AS564">
        <v>1</v>
      </c>
      <c r="AV564">
        <v>0</v>
      </c>
      <c r="AW564">
        <v>0.3</v>
      </c>
      <c r="AX564">
        <v>39</v>
      </c>
      <c r="AY564">
        <v>10</v>
      </c>
      <c r="AZ564">
        <v>2</v>
      </c>
      <c r="BA564">
        <v>3</v>
      </c>
      <c r="BB564">
        <v>15</v>
      </c>
      <c r="BC564">
        <v>0.3</v>
      </c>
      <c r="BD564">
        <v>18</v>
      </c>
      <c r="BE564">
        <v>3</v>
      </c>
    </row>
    <row r="565" spans="1:57" x14ac:dyDescent="0.35">
      <c r="A565" s="1" t="s">
        <v>46</v>
      </c>
      <c r="B565" t="s">
        <v>47</v>
      </c>
      <c r="C565" t="s">
        <v>13</v>
      </c>
      <c r="D565" t="s">
        <v>14</v>
      </c>
      <c r="E565">
        <v>4030</v>
      </c>
      <c r="F565" t="s">
        <v>15</v>
      </c>
      <c r="G565" t="s">
        <v>16</v>
      </c>
      <c r="H565">
        <v>1</v>
      </c>
      <c r="P565">
        <v>215</v>
      </c>
      <c r="Q565">
        <v>58</v>
      </c>
      <c r="S565">
        <v>8</v>
      </c>
      <c r="U565">
        <v>8</v>
      </c>
      <c r="AB565">
        <v>3</v>
      </c>
      <c r="AS565">
        <v>4</v>
      </c>
      <c r="AV565">
        <v>0</v>
      </c>
      <c r="AW565">
        <v>2</v>
      </c>
      <c r="AX565">
        <v>43</v>
      </c>
      <c r="AY565">
        <v>11</v>
      </c>
      <c r="AZ565">
        <v>1</v>
      </c>
      <c r="BA565">
        <v>3</v>
      </c>
      <c r="BB565">
        <v>15</v>
      </c>
      <c r="BC565">
        <v>0</v>
      </c>
      <c r="BD565">
        <v>22</v>
      </c>
      <c r="BE565">
        <v>3</v>
      </c>
    </row>
    <row r="566" spans="1:57" x14ac:dyDescent="0.35">
      <c r="A566" s="1" t="s">
        <v>48</v>
      </c>
      <c r="B566" t="s">
        <v>47</v>
      </c>
      <c r="C566" t="s">
        <v>13</v>
      </c>
      <c r="D566" t="s">
        <v>14</v>
      </c>
      <c r="E566">
        <v>4030</v>
      </c>
      <c r="F566" t="s">
        <v>15</v>
      </c>
      <c r="G566" t="s">
        <v>16</v>
      </c>
      <c r="H566">
        <v>1</v>
      </c>
      <c r="P566">
        <v>120</v>
      </c>
      <c r="Q566">
        <v>49</v>
      </c>
      <c r="S566">
        <v>10</v>
      </c>
      <c r="U566">
        <v>6</v>
      </c>
      <c r="AB566">
        <v>8</v>
      </c>
      <c r="AS566">
        <v>1</v>
      </c>
      <c r="AV566">
        <v>0</v>
      </c>
      <c r="AW566">
        <v>0</v>
      </c>
      <c r="AX566">
        <v>24</v>
      </c>
      <c r="AY566">
        <v>16</v>
      </c>
      <c r="AZ566">
        <v>1</v>
      </c>
      <c r="BA566">
        <v>4</v>
      </c>
      <c r="BB566">
        <v>21</v>
      </c>
      <c r="BC566">
        <v>0.5</v>
      </c>
      <c r="BD566">
        <v>26</v>
      </c>
      <c r="BE566">
        <v>4</v>
      </c>
    </row>
    <row r="567" spans="1:57" x14ac:dyDescent="0.35">
      <c r="A567" s="1" t="s">
        <v>49</v>
      </c>
      <c r="B567" t="s">
        <v>50</v>
      </c>
      <c r="C567" t="s">
        <v>13</v>
      </c>
      <c r="D567" t="s">
        <v>14</v>
      </c>
      <c r="E567">
        <v>4030</v>
      </c>
      <c r="F567" t="s">
        <v>15</v>
      </c>
      <c r="G567" t="s">
        <v>16</v>
      </c>
      <c r="H567">
        <v>1</v>
      </c>
      <c r="I567">
        <v>63</v>
      </c>
      <c r="P567">
        <v>225</v>
      </c>
      <c r="Q567">
        <v>61</v>
      </c>
      <c r="S567">
        <v>11</v>
      </c>
      <c r="U567">
        <v>8</v>
      </c>
      <c r="AB567">
        <v>1</v>
      </c>
      <c r="AS567">
        <v>1</v>
      </c>
      <c r="AV567">
        <v>0</v>
      </c>
      <c r="AW567">
        <v>2</v>
      </c>
      <c r="AX567">
        <v>43</v>
      </c>
      <c r="AY567">
        <v>10</v>
      </c>
      <c r="AZ567">
        <v>0.8</v>
      </c>
      <c r="BA567">
        <v>2</v>
      </c>
      <c r="BB567">
        <v>12.8</v>
      </c>
      <c r="BC567">
        <v>0.3</v>
      </c>
      <c r="BD567">
        <v>18</v>
      </c>
      <c r="BE567">
        <v>2</v>
      </c>
    </row>
    <row r="568" spans="1:57" x14ac:dyDescent="0.35">
      <c r="A568" s="1" t="s">
        <v>51</v>
      </c>
      <c r="B568" t="s">
        <v>50</v>
      </c>
      <c r="C568" t="s">
        <v>13</v>
      </c>
      <c r="D568" t="s">
        <v>14</v>
      </c>
      <c r="E568">
        <v>4030</v>
      </c>
      <c r="F568" t="s">
        <v>15</v>
      </c>
      <c r="G568" t="s">
        <v>16</v>
      </c>
      <c r="H568">
        <v>1</v>
      </c>
      <c r="J568" t="s">
        <v>60</v>
      </c>
      <c r="P568">
        <v>90</v>
      </c>
      <c r="Q568">
        <v>55</v>
      </c>
      <c r="S568">
        <v>11</v>
      </c>
      <c r="U568">
        <v>4</v>
      </c>
      <c r="AB568">
        <v>7</v>
      </c>
      <c r="AS568">
        <v>2</v>
      </c>
      <c r="AV568">
        <v>0</v>
      </c>
      <c r="AW568">
        <v>0</v>
      </c>
      <c r="AX568">
        <v>30</v>
      </c>
      <c r="AY568">
        <v>13</v>
      </c>
      <c r="AZ568">
        <v>0.5</v>
      </c>
      <c r="BA568">
        <v>3</v>
      </c>
      <c r="BB568">
        <v>16.5</v>
      </c>
      <c r="BC568">
        <v>0.5</v>
      </c>
      <c r="BD568">
        <v>21</v>
      </c>
      <c r="BE568">
        <v>4</v>
      </c>
    </row>
    <row r="569" spans="1:57" x14ac:dyDescent="0.35">
      <c r="A569" s="1" t="s">
        <v>52</v>
      </c>
      <c r="B569" t="s">
        <v>53</v>
      </c>
      <c r="C569" t="s">
        <v>13</v>
      </c>
      <c r="D569" t="s">
        <v>14</v>
      </c>
      <c r="E569">
        <v>4030</v>
      </c>
      <c r="F569" t="s">
        <v>15</v>
      </c>
      <c r="G569" t="s">
        <v>16</v>
      </c>
      <c r="H569">
        <v>1</v>
      </c>
      <c r="J569" t="s">
        <v>62</v>
      </c>
      <c r="P569">
        <v>240</v>
      </c>
      <c r="Q569">
        <v>60</v>
      </c>
      <c r="S569">
        <v>9</v>
      </c>
      <c r="U569">
        <v>10</v>
      </c>
      <c r="AB569">
        <v>2</v>
      </c>
      <c r="AS569">
        <v>2</v>
      </c>
      <c r="AV569">
        <v>0</v>
      </c>
      <c r="AW569">
        <v>0</v>
      </c>
      <c r="AX569">
        <v>18</v>
      </c>
      <c r="AY569">
        <v>9</v>
      </c>
      <c r="AZ569">
        <v>2</v>
      </c>
      <c r="BA569">
        <v>3</v>
      </c>
      <c r="BB569">
        <v>14</v>
      </c>
      <c r="BC569">
        <v>0.5</v>
      </c>
      <c r="BD569">
        <v>17</v>
      </c>
      <c r="BE569">
        <v>1.3</v>
      </c>
    </row>
    <row r="570" spans="1:57" x14ac:dyDescent="0.35">
      <c r="A570" s="1" t="s">
        <v>54</v>
      </c>
      <c r="B570" t="s">
        <v>55</v>
      </c>
      <c r="C570" t="s">
        <v>13</v>
      </c>
      <c r="D570" t="s">
        <v>14</v>
      </c>
      <c r="E570">
        <v>4030</v>
      </c>
      <c r="F570" t="s">
        <v>15</v>
      </c>
      <c r="G570" t="s">
        <v>16</v>
      </c>
      <c r="H570">
        <v>1</v>
      </c>
      <c r="J570" t="s">
        <v>64</v>
      </c>
      <c r="P570">
        <v>190</v>
      </c>
      <c r="Q570">
        <v>60</v>
      </c>
      <c r="S570">
        <v>11</v>
      </c>
      <c r="U570">
        <v>10</v>
      </c>
      <c r="AB570">
        <v>0.3</v>
      </c>
      <c r="AS570">
        <v>0.8</v>
      </c>
      <c r="AV570">
        <v>0</v>
      </c>
      <c r="AW570">
        <v>0.3</v>
      </c>
      <c r="AX570">
        <v>31</v>
      </c>
      <c r="AY570">
        <v>12</v>
      </c>
      <c r="AZ570">
        <v>2</v>
      </c>
      <c r="BA570">
        <v>1</v>
      </c>
      <c r="BB570">
        <v>15</v>
      </c>
      <c r="BC570">
        <v>0.3</v>
      </c>
      <c r="BD570">
        <v>16</v>
      </c>
      <c r="BE570">
        <v>3</v>
      </c>
    </row>
    <row r="571" spans="1:57" x14ac:dyDescent="0.35">
      <c r="A571" s="1" t="s">
        <v>56</v>
      </c>
      <c r="B571" t="s">
        <v>57</v>
      </c>
      <c r="C571" t="s">
        <v>13</v>
      </c>
      <c r="D571" t="s">
        <v>14</v>
      </c>
      <c r="E571">
        <v>4030</v>
      </c>
      <c r="F571" t="s">
        <v>15</v>
      </c>
      <c r="G571" t="s">
        <v>16</v>
      </c>
      <c r="H571">
        <v>0</v>
      </c>
      <c r="J571" t="s">
        <v>90</v>
      </c>
      <c r="P571">
        <v>220</v>
      </c>
      <c r="Q571">
        <v>57</v>
      </c>
      <c r="S571">
        <v>10</v>
      </c>
      <c r="U571">
        <v>12</v>
      </c>
      <c r="AB571">
        <v>0.8</v>
      </c>
      <c r="AS571">
        <v>3</v>
      </c>
      <c r="AV571">
        <v>0</v>
      </c>
      <c r="AW571">
        <v>0.6</v>
      </c>
      <c r="AX571">
        <v>54</v>
      </c>
      <c r="AY571">
        <v>12</v>
      </c>
      <c r="AZ571">
        <v>0.6</v>
      </c>
      <c r="BA571">
        <v>2</v>
      </c>
      <c r="BB571">
        <v>14.6</v>
      </c>
      <c r="BC571">
        <v>0.3</v>
      </c>
      <c r="BD571">
        <v>19</v>
      </c>
      <c r="BE571">
        <v>2</v>
      </c>
    </row>
    <row r="572" spans="1:57" x14ac:dyDescent="0.35">
      <c r="A572" s="1" t="s">
        <v>58</v>
      </c>
      <c r="B572" t="s">
        <v>57</v>
      </c>
      <c r="C572" t="s">
        <v>13</v>
      </c>
      <c r="D572" t="s">
        <v>14</v>
      </c>
      <c r="E572">
        <v>4030</v>
      </c>
      <c r="F572" t="s">
        <v>15</v>
      </c>
      <c r="G572" t="s">
        <v>16</v>
      </c>
      <c r="H572">
        <v>1</v>
      </c>
      <c r="P572">
        <v>100</v>
      </c>
      <c r="Q572">
        <v>52</v>
      </c>
      <c r="S572">
        <v>10</v>
      </c>
      <c r="U572">
        <v>7</v>
      </c>
      <c r="AB572">
        <v>6</v>
      </c>
      <c r="AS572">
        <v>0.5</v>
      </c>
      <c r="AV572">
        <v>0</v>
      </c>
      <c r="AW572">
        <v>0</v>
      </c>
      <c r="AX572">
        <v>32</v>
      </c>
      <c r="AY572">
        <v>14</v>
      </c>
      <c r="AZ572">
        <v>2</v>
      </c>
      <c r="BA572">
        <v>3</v>
      </c>
      <c r="BB572">
        <v>19</v>
      </c>
      <c r="BC572">
        <v>0.8</v>
      </c>
      <c r="BD572">
        <v>23</v>
      </c>
      <c r="BE572">
        <v>4</v>
      </c>
    </row>
    <row r="573" spans="1:57" x14ac:dyDescent="0.35">
      <c r="A573" s="1" t="s">
        <v>59</v>
      </c>
      <c r="B573" t="s">
        <v>57</v>
      </c>
      <c r="C573" t="s">
        <v>13</v>
      </c>
      <c r="D573" t="s">
        <v>14</v>
      </c>
      <c r="E573">
        <v>4030</v>
      </c>
      <c r="F573" t="s">
        <v>15</v>
      </c>
      <c r="G573" t="s">
        <v>16</v>
      </c>
      <c r="H573">
        <v>0</v>
      </c>
      <c r="J573" t="s">
        <v>60</v>
      </c>
      <c r="Q573">
        <v>52</v>
      </c>
      <c r="S573">
        <v>7</v>
      </c>
      <c r="U573">
        <v>7</v>
      </c>
      <c r="AB573">
        <v>2</v>
      </c>
      <c r="AS573">
        <v>4</v>
      </c>
      <c r="AV573">
        <v>0</v>
      </c>
      <c r="AW573">
        <v>0.9</v>
      </c>
      <c r="AX573">
        <v>33</v>
      </c>
      <c r="AY573">
        <v>12</v>
      </c>
      <c r="AZ573">
        <v>2</v>
      </c>
      <c r="BA573">
        <v>3</v>
      </c>
      <c r="BB573">
        <v>17</v>
      </c>
      <c r="BC573">
        <v>0.3</v>
      </c>
      <c r="BD573">
        <v>26</v>
      </c>
      <c r="BE573">
        <v>10</v>
      </c>
    </row>
    <row r="574" spans="1:57" x14ac:dyDescent="0.35">
      <c r="A574" s="1" t="s">
        <v>61</v>
      </c>
      <c r="B574" t="s">
        <v>57</v>
      </c>
      <c r="C574" t="s">
        <v>13</v>
      </c>
      <c r="D574" t="s">
        <v>14</v>
      </c>
      <c r="E574">
        <v>4030</v>
      </c>
      <c r="F574" t="s">
        <v>15</v>
      </c>
      <c r="G574" t="s">
        <v>16</v>
      </c>
      <c r="H574">
        <v>0</v>
      </c>
      <c r="J574" t="s">
        <v>62</v>
      </c>
      <c r="Q574">
        <v>46</v>
      </c>
      <c r="S574">
        <v>12</v>
      </c>
      <c r="U574">
        <v>12</v>
      </c>
      <c r="AB574">
        <v>2</v>
      </c>
      <c r="AS574">
        <v>5</v>
      </c>
      <c r="AV574">
        <v>0</v>
      </c>
      <c r="AW574">
        <v>1</v>
      </c>
      <c r="AX574">
        <v>24</v>
      </c>
      <c r="AY574">
        <v>15</v>
      </c>
      <c r="AZ574">
        <v>4</v>
      </c>
      <c r="BA574">
        <v>3</v>
      </c>
      <c r="BB574">
        <v>22</v>
      </c>
      <c r="BC574">
        <v>0</v>
      </c>
      <c r="BD574">
        <v>29</v>
      </c>
      <c r="BE574">
        <v>0.6</v>
      </c>
    </row>
    <row r="575" spans="1:57" x14ac:dyDescent="0.35">
      <c r="A575" s="1" t="s">
        <v>63</v>
      </c>
      <c r="B575" t="s">
        <v>57</v>
      </c>
      <c r="C575" t="s">
        <v>13</v>
      </c>
      <c r="D575" t="s">
        <v>14</v>
      </c>
      <c r="E575">
        <v>4030</v>
      </c>
      <c r="F575" t="s">
        <v>15</v>
      </c>
      <c r="G575" t="s">
        <v>16</v>
      </c>
      <c r="H575">
        <v>0</v>
      </c>
      <c r="J575" t="s">
        <v>64</v>
      </c>
      <c r="Q575">
        <v>45</v>
      </c>
      <c r="S575">
        <v>11</v>
      </c>
      <c r="U575">
        <v>10</v>
      </c>
      <c r="AB575">
        <v>8</v>
      </c>
      <c r="AS575">
        <v>7</v>
      </c>
      <c r="AV575">
        <v>0</v>
      </c>
      <c r="AW575">
        <v>1</v>
      </c>
      <c r="AX575">
        <v>24</v>
      </c>
      <c r="AY575">
        <v>13</v>
      </c>
      <c r="AZ575">
        <v>2</v>
      </c>
      <c r="BA575">
        <v>2</v>
      </c>
      <c r="BB575">
        <v>17</v>
      </c>
      <c r="BC575">
        <v>0.6</v>
      </c>
      <c r="BD575">
        <v>28</v>
      </c>
      <c r="BE575">
        <v>0.3</v>
      </c>
    </row>
    <row r="576" spans="1:57" x14ac:dyDescent="0.35">
      <c r="A576" s="1" t="s">
        <v>65</v>
      </c>
      <c r="B576" t="s">
        <v>57</v>
      </c>
      <c r="C576" t="s">
        <v>13</v>
      </c>
      <c r="D576" t="s">
        <v>14</v>
      </c>
      <c r="E576">
        <v>4030</v>
      </c>
      <c r="F576" t="s">
        <v>15</v>
      </c>
      <c r="G576" t="s">
        <v>16</v>
      </c>
      <c r="H576">
        <v>1</v>
      </c>
      <c r="J576" t="s">
        <v>27</v>
      </c>
      <c r="Q576">
        <v>46</v>
      </c>
      <c r="S576">
        <v>13</v>
      </c>
      <c r="U576">
        <v>10</v>
      </c>
      <c r="AB576">
        <v>8</v>
      </c>
      <c r="AJ576">
        <v>0</v>
      </c>
      <c r="AS576">
        <v>5</v>
      </c>
      <c r="AV576">
        <v>0</v>
      </c>
      <c r="AW576">
        <v>0.8</v>
      </c>
      <c r="AX576">
        <v>33</v>
      </c>
      <c r="AY576">
        <v>14</v>
      </c>
      <c r="AZ576">
        <v>0.8</v>
      </c>
      <c r="BA576">
        <v>1</v>
      </c>
      <c r="BB576">
        <v>15.8</v>
      </c>
      <c r="BC576">
        <v>0.3</v>
      </c>
      <c r="BD576">
        <v>24</v>
      </c>
      <c r="BE576">
        <v>0.3</v>
      </c>
    </row>
    <row r="577" spans="1:57" x14ac:dyDescent="0.35">
      <c r="A577" s="1" t="s">
        <v>66</v>
      </c>
      <c r="B577" t="s">
        <v>57</v>
      </c>
      <c r="C577" t="s">
        <v>13</v>
      </c>
      <c r="D577" t="s">
        <v>14</v>
      </c>
      <c r="E577">
        <v>4030</v>
      </c>
      <c r="F577" t="s">
        <v>15</v>
      </c>
      <c r="G577" t="s">
        <v>16</v>
      </c>
      <c r="H577">
        <v>1</v>
      </c>
      <c r="J577" t="s">
        <v>27</v>
      </c>
    </row>
    <row r="578" spans="1:57" x14ac:dyDescent="0.35">
      <c r="A578" s="1" t="s">
        <v>67</v>
      </c>
      <c r="B578" t="s">
        <v>57</v>
      </c>
      <c r="C578" t="s">
        <v>13</v>
      </c>
      <c r="D578" t="s">
        <v>14</v>
      </c>
      <c r="E578">
        <v>4030</v>
      </c>
      <c r="F578" t="s">
        <v>15</v>
      </c>
      <c r="G578" t="s">
        <v>16</v>
      </c>
      <c r="H578">
        <v>1</v>
      </c>
      <c r="J578" t="s">
        <v>27</v>
      </c>
    </row>
    <row r="579" spans="1:57" x14ac:dyDescent="0.35">
      <c r="A579" s="1" t="s">
        <v>897</v>
      </c>
      <c r="B579" t="s">
        <v>898</v>
      </c>
      <c r="C579" t="s">
        <v>13</v>
      </c>
      <c r="D579" t="s">
        <v>14</v>
      </c>
      <c r="E579">
        <v>5006</v>
      </c>
      <c r="F579" t="s">
        <v>597</v>
      </c>
      <c r="G579" t="s">
        <v>557</v>
      </c>
      <c r="H579">
        <v>1</v>
      </c>
      <c r="J579">
        <v>32</v>
      </c>
      <c r="Q579">
        <v>14</v>
      </c>
      <c r="S579">
        <v>9</v>
      </c>
      <c r="U579">
        <v>7</v>
      </c>
      <c r="W579">
        <v>0</v>
      </c>
      <c r="AC579">
        <v>22</v>
      </c>
      <c r="AD579">
        <v>28</v>
      </c>
      <c r="AE579">
        <v>0</v>
      </c>
      <c r="AF579">
        <v>8</v>
      </c>
      <c r="AJ579">
        <v>7</v>
      </c>
      <c r="AO579">
        <v>5</v>
      </c>
    </row>
    <row r="580" spans="1:57" x14ac:dyDescent="0.35">
      <c r="A580" s="1" t="s">
        <v>899</v>
      </c>
      <c r="B580" t="s">
        <v>900</v>
      </c>
      <c r="C580" t="s">
        <v>13</v>
      </c>
      <c r="D580" t="s">
        <v>14</v>
      </c>
      <c r="E580">
        <v>5007</v>
      </c>
      <c r="F580" t="s">
        <v>597</v>
      </c>
      <c r="G580" t="s">
        <v>557</v>
      </c>
      <c r="H580">
        <v>1</v>
      </c>
      <c r="J580">
        <v>32</v>
      </c>
      <c r="Q580">
        <v>13</v>
      </c>
      <c r="S580">
        <v>6</v>
      </c>
      <c r="U580">
        <v>8</v>
      </c>
      <c r="W580">
        <v>0</v>
      </c>
      <c r="AC580">
        <v>25</v>
      </c>
      <c r="AD580">
        <v>25</v>
      </c>
      <c r="AE580">
        <v>0</v>
      </c>
      <c r="AF580">
        <v>9</v>
      </c>
      <c r="AJ580">
        <v>9</v>
      </c>
      <c r="AO580">
        <v>5</v>
      </c>
    </row>
    <row r="581" spans="1:57" x14ac:dyDescent="0.35">
      <c r="A581" s="1" t="s">
        <v>873</v>
      </c>
      <c r="B581" t="s">
        <v>874</v>
      </c>
      <c r="C581" t="s">
        <v>13</v>
      </c>
      <c r="D581" t="s">
        <v>14</v>
      </c>
      <c r="E581">
        <v>5003</v>
      </c>
      <c r="F581" t="s">
        <v>597</v>
      </c>
      <c r="G581" t="s">
        <v>557</v>
      </c>
      <c r="H581">
        <v>0</v>
      </c>
      <c r="J581">
        <v>32</v>
      </c>
      <c r="Q581">
        <v>27</v>
      </c>
      <c r="S581">
        <v>16</v>
      </c>
      <c r="U581">
        <v>8</v>
      </c>
      <c r="W581">
        <v>0</v>
      </c>
      <c r="AC581">
        <v>11</v>
      </c>
      <c r="AD581">
        <v>16</v>
      </c>
      <c r="AE581">
        <v>0</v>
      </c>
      <c r="AF581">
        <v>14</v>
      </c>
      <c r="AJ581">
        <v>4</v>
      </c>
      <c r="AO581">
        <v>4</v>
      </c>
    </row>
    <row r="582" spans="1:57" x14ac:dyDescent="0.35">
      <c r="A582" s="1" t="s">
        <v>875</v>
      </c>
      <c r="B582" t="s">
        <v>876</v>
      </c>
      <c r="C582" t="s">
        <v>13</v>
      </c>
      <c r="D582" t="s">
        <v>14</v>
      </c>
      <c r="E582">
        <v>5004</v>
      </c>
      <c r="F582" t="s">
        <v>597</v>
      </c>
      <c r="G582" t="s">
        <v>557</v>
      </c>
      <c r="H582">
        <v>1</v>
      </c>
      <c r="J582">
        <v>32</v>
      </c>
      <c r="Q582">
        <v>12</v>
      </c>
      <c r="S582">
        <v>16</v>
      </c>
      <c r="U582">
        <v>19</v>
      </c>
      <c r="W582">
        <v>4</v>
      </c>
      <c r="AC582">
        <v>0</v>
      </c>
      <c r="AD582">
        <v>38</v>
      </c>
      <c r="AE582">
        <v>7</v>
      </c>
      <c r="AF582">
        <v>0</v>
      </c>
      <c r="AJ582">
        <v>2</v>
      </c>
      <c r="AO582">
        <v>2</v>
      </c>
    </row>
    <row r="583" spans="1:57" x14ac:dyDescent="0.35">
      <c r="A583" s="1" t="s">
        <v>877</v>
      </c>
      <c r="B583" t="s">
        <v>878</v>
      </c>
      <c r="C583" t="s">
        <v>13</v>
      </c>
      <c r="D583" t="s">
        <v>14</v>
      </c>
      <c r="E583">
        <v>5005</v>
      </c>
      <c r="F583" t="s">
        <v>597</v>
      </c>
      <c r="G583" t="s">
        <v>557</v>
      </c>
      <c r="H583">
        <v>1</v>
      </c>
      <c r="J583">
        <v>32</v>
      </c>
      <c r="Q583">
        <v>11</v>
      </c>
      <c r="S583">
        <v>7</v>
      </c>
      <c r="U583">
        <v>6</v>
      </c>
      <c r="W583">
        <v>0</v>
      </c>
      <c r="AC583">
        <v>0</v>
      </c>
      <c r="AD583">
        <v>45</v>
      </c>
      <c r="AE583">
        <v>6</v>
      </c>
      <c r="AF583">
        <v>17</v>
      </c>
      <c r="AJ583">
        <v>8</v>
      </c>
      <c r="AO583">
        <v>0</v>
      </c>
    </row>
    <row r="584" spans="1:57" x14ac:dyDescent="0.35">
      <c r="A584" s="1" t="s">
        <v>901</v>
      </c>
      <c r="B584" t="s">
        <v>902</v>
      </c>
      <c r="C584" t="s">
        <v>13</v>
      </c>
      <c r="D584" t="s">
        <v>14</v>
      </c>
      <c r="E584">
        <v>5012</v>
      </c>
      <c r="F584" t="s">
        <v>597</v>
      </c>
      <c r="G584" t="s">
        <v>557</v>
      </c>
      <c r="H584">
        <v>1</v>
      </c>
      <c r="J584">
        <v>32</v>
      </c>
      <c r="Q584">
        <v>6</v>
      </c>
      <c r="S584">
        <v>13</v>
      </c>
      <c r="U584">
        <v>9</v>
      </c>
      <c r="W584">
        <v>0</v>
      </c>
      <c r="AC584">
        <v>55</v>
      </c>
      <c r="AD584">
        <v>0</v>
      </c>
      <c r="AE584">
        <v>0</v>
      </c>
      <c r="AF584">
        <v>0</v>
      </c>
      <c r="AJ584">
        <v>12</v>
      </c>
      <c r="AO584">
        <v>5</v>
      </c>
    </row>
    <row r="585" spans="1:57" x14ac:dyDescent="0.35">
      <c r="A585" s="1" t="s">
        <v>330</v>
      </c>
      <c r="B585" t="s">
        <v>331</v>
      </c>
      <c r="C585" t="s">
        <v>13</v>
      </c>
      <c r="D585" t="s">
        <v>14</v>
      </c>
      <c r="E585">
        <v>4067</v>
      </c>
      <c r="F585" t="s">
        <v>71</v>
      </c>
      <c r="G585" t="s">
        <v>16</v>
      </c>
      <c r="H585">
        <v>0</v>
      </c>
      <c r="Q585">
        <v>55.035971223021583</v>
      </c>
      <c r="V585">
        <v>40.647482014388494</v>
      </c>
      <c r="AB585">
        <v>5.629139072847682</v>
      </c>
      <c r="AS585">
        <v>0</v>
      </c>
      <c r="AT585">
        <v>0</v>
      </c>
      <c r="AV585">
        <v>1.7985611510791366</v>
      </c>
      <c r="AW585">
        <v>0</v>
      </c>
      <c r="BB585">
        <v>2.5179856115107913</v>
      </c>
      <c r="BC585">
        <v>0</v>
      </c>
      <c r="BE585">
        <v>2.3178807947019866</v>
      </c>
    </row>
    <row r="586" spans="1:57" x14ac:dyDescent="0.35">
      <c r="A586" s="1" t="s">
        <v>332</v>
      </c>
      <c r="B586" t="s">
        <v>333</v>
      </c>
      <c r="C586" t="s">
        <v>13</v>
      </c>
      <c r="D586" t="s">
        <v>14</v>
      </c>
      <c r="E586">
        <v>4067</v>
      </c>
      <c r="F586" t="s">
        <v>71</v>
      </c>
      <c r="G586" t="s">
        <v>16</v>
      </c>
      <c r="H586">
        <v>0</v>
      </c>
      <c r="Q586">
        <v>50.169491525423723</v>
      </c>
      <c r="V586">
        <v>26.101694915254235</v>
      </c>
      <c r="AB586">
        <v>2.8846153846153846</v>
      </c>
      <c r="AS586">
        <v>0</v>
      </c>
      <c r="AT586">
        <v>0.33898305084745761</v>
      </c>
      <c r="AV586">
        <v>17.627118644067796</v>
      </c>
      <c r="AW586">
        <v>0</v>
      </c>
      <c r="BB586">
        <v>5.7627118644067794</v>
      </c>
      <c r="BC586">
        <v>0</v>
      </c>
      <c r="BE586">
        <v>2.5641025641025639</v>
      </c>
    </row>
    <row r="587" spans="1:57" x14ac:dyDescent="0.35">
      <c r="A587" s="1" t="s">
        <v>334</v>
      </c>
      <c r="B587" t="s">
        <v>335</v>
      </c>
      <c r="C587" t="s">
        <v>13</v>
      </c>
      <c r="D587" t="s">
        <v>14</v>
      </c>
      <c r="E587">
        <v>4067</v>
      </c>
      <c r="F587" t="s">
        <v>71</v>
      </c>
      <c r="G587" t="s">
        <v>16</v>
      </c>
      <c r="H587">
        <v>0</v>
      </c>
      <c r="Q587">
        <v>22.558922558922561</v>
      </c>
      <c r="V587">
        <v>22.558922558922561</v>
      </c>
      <c r="AB587">
        <v>1.2903225806451613</v>
      </c>
      <c r="AS587">
        <v>0</v>
      </c>
      <c r="AT587">
        <v>12.626262626262626</v>
      </c>
      <c r="AV587">
        <v>18.181818181818183</v>
      </c>
      <c r="AW587">
        <v>0</v>
      </c>
      <c r="BB587">
        <v>24.074074074074073</v>
      </c>
      <c r="BC587">
        <v>0</v>
      </c>
      <c r="BE587">
        <v>2.9032258064516125</v>
      </c>
    </row>
    <row r="588" spans="1:57" x14ac:dyDescent="0.35">
      <c r="A588" s="1" t="s">
        <v>293</v>
      </c>
      <c r="B588" t="s">
        <v>294</v>
      </c>
      <c r="C588" t="s">
        <v>13</v>
      </c>
      <c r="D588" t="s">
        <v>14</v>
      </c>
      <c r="E588">
        <v>4067</v>
      </c>
      <c r="F588" t="s">
        <v>71</v>
      </c>
      <c r="G588" t="s">
        <v>16</v>
      </c>
      <c r="H588">
        <v>0</v>
      </c>
      <c r="J588" t="s">
        <v>295</v>
      </c>
      <c r="Q588">
        <v>58.029197080291972</v>
      </c>
      <c r="V588">
        <v>31.386861313868614</v>
      </c>
      <c r="AB588">
        <v>5.0156739811912221</v>
      </c>
      <c r="AS588">
        <v>0</v>
      </c>
      <c r="AT588">
        <v>0.72992700729927007</v>
      </c>
      <c r="AV588">
        <v>4.7445255474452548</v>
      </c>
      <c r="AW588">
        <v>0</v>
      </c>
      <c r="BB588">
        <v>5.1094890510948909</v>
      </c>
      <c r="BC588">
        <v>0</v>
      </c>
      <c r="BE588">
        <v>9.0909090909090917</v>
      </c>
    </row>
    <row r="589" spans="1:57" x14ac:dyDescent="0.35">
      <c r="A589" s="1" t="s">
        <v>336</v>
      </c>
      <c r="B589" t="s">
        <v>337</v>
      </c>
      <c r="C589" t="s">
        <v>13</v>
      </c>
      <c r="D589" t="s">
        <v>14</v>
      </c>
      <c r="E589">
        <v>4067</v>
      </c>
      <c r="F589" t="s">
        <v>71</v>
      </c>
      <c r="G589" t="s">
        <v>16</v>
      </c>
      <c r="H589">
        <v>0</v>
      </c>
      <c r="Q589">
        <v>41.350210970464133</v>
      </c>
      <c r="V589">
        <v>57.383966244725734</v>
      </c>
      <c r="AB589">
        <v>8.8495575221238933</v>
      </c>
      <c r="AS589">
        <v>0</v>
      </c>
      <c r="AT589">
        <v>0</v>
      </c>
      <c r="AV589">
        <v>0.42194092827004215</v>
      </c>
      <c r="AW589">
        <v>0</v>
      </c>
      <c r="BB589">
        <v>0.8438818565400843</v>
      </c>
      <c r="BC589">
        <v>0</v>
      </c>
      <c r="BE589">
        <v>21.238938053097346</v>
      </c>
    </row>
    <row r="590" spans="1:57" x14ac:dyDescent="0.35">
      <c r="A590" s="1" t="s">
        <v>296</v>
      </c>
      <c r="B590" t="s">
        <v>297</v>
      </c>
      <c r="C590" t="s">
        <v>13</v>
      </c>
      <c r="D590" t="s">
        <v>14</v>
      </c>
      <c r="E590">
        <v>4067</v>
      </c>
      <c r="F590" t="s">
        <v>71</v>
      </c>
      <c r="G590" t="s">
        <v>16</v>
      </c>
      <c r="H590">
        <v>0</v>
      </c>
      <c r="J590" t="s">
        <v>295</v>
      </c>
      <c r="Q590">
        <v>47.122302158273385</v>
      </c>
      <c r="V590">
        <v>50.359712230215827</v>
      </c>
      <c r="AB590">
        <v>2.43161094224924</v>
      </c>
      <c r="AS590">
        <v>0</v>
      </c>
      <c r="AT590">
        <v>0.53956834532374098</v>
      </c>
      <c r="AV590">
        <v>0.17985611510791369</v>
      </c>
      <c r="AW590">
        <v>0</v>
      </c>
      <c r="BB590">
        <v>1.7985611510791366</v>
      </c>
      <c r="BC590">
        <v>0</v>
      </c>
      <c r="BE590">
        <v>13.069908814589665</v>
      </c>
    </row>
    <row r="591" spans="1:57" x14ac:dyDescent="0.35">
      <c r="A591" s="1" t="s">
        <v>298</v>
      </c>
      <c r="B591" t="s">
        <v>299</v>
      </c>
      <c r="C591" t="s">
        <v>13</v>
      </c>
      <c r="D591" t="s">
        <v>14</v>
      </c>
      <c r="E591">
        <v>4067</v>
      </c>
      <c r="F591" t="s">
        <v>71</v>
      </c>
      <c r="G591" t="s">
        <v>16</v>
      </c>
      <c r="H591">
        <v>0</v>
      </c>
      <c r="J591" t="s">
        <v>295</v>
      </c>
      <c r="Q591">
        <v>32.291666666666671</v>
      </c>
      <c r="V591">
        <v>17.708333333333336</v>
      </c>
      <c r="AB591">
        <v>3.8327526132404177</v>
      </c>
      <c r="AS591">
        <v>0</v>
      </c>
      <c r="AT591">
        <v>0</v>
      </c>
      <c r="AV591">
        <v>1.5625</v>
      </c>
      <c r="AW591">
        <v>0</v>
      </c>
      <c r="BB591">
        <v>48.4375</v>
      </c>
      <c r="BC591">
        <v>0</v>
      </c>
      <c r="BE591">
        <v>29.268292682926834</v>
      </c>
    </row>
    <row r="592" spans="1:57" x14ac:dyDescent="0.35">
      <c r="A592" s="1" t="s">
        <v>300</v>
      </c>
      <c r="B592" t="s">
        <v>301</v>
      </c>
      <c r="C592" t="s">
        <v>13</v>
      </c>
      <c r="D592" t="s">
        <v>14</v>
      </c>
      <c r="E592">
        <v>4067</v>
      </c>
      <c r="F592" t="s">
        <v>71</v>
      </c>
      <c r="G592" t="s">
        <v>16</v>
      </c>
      <c r="H592">
        <v>0</v>
      </c>
      <c r="J592" t="s">
        <v>295</v>
      </c>
      <c r="Q592">
        <v>26.484018264840181</v>
      </c>
      <c r="V592">
        <v>47.48858447488584</v>
      </c>
      <c r="AB592">
        <v>3.3783783783783785</v>
      </c>
      <c r="AS592">
        <v>1.8264840182648401</v>
      </c>
      <c r="AT592">
        <v>0.45662100456621002</v>
      </c>
      <c r="AV592">
        <v>0</v>
      </c>
      <c r="AW592">
        <v>0</v>
      </c>
      <c r="BB592">
        <v>21.00456621004566</v>
      </c>
      <c r="BC592">
        <v>2.7397260273972601</v>
      </c>
      <c r="BE592">
        <v>22.635135135135133</v>
      </c>
    </row>
    <row r="593" spans="1:57" x14ac:dyDescent="0.35">
      <c r="A593" s="1" t="s">
        <v>302</v>
      </c>
      <c r="B593" t="s">
        <v>303</v>
      </c>
      <c r="C593" t="s">
        <v>13</v>
      </c>
      <c r="D593" t="s">
        <v>14</v>
      </c>
      <c r="E593">
        <v>4067</v>
      </c>
      <c r="F593" t="s">
        <v>71</v>
      </c>
      <c r="G593" t="s">
        <v>16</v>
      </c>
      <c r="H593">
        <v>0</v>
      </c>
      <c r="J593" t="s">
        <v>295</v>
      </c>
      <c r="Q593">
        <v>48.639455782312922</v>
      </c>
      <c r="V593">
        <v>15.306122448979592</v>
      </c>
      <c r="AB593">
        <v>1.1976047904191618</v>
      </c>
      <c r="AS593">
        <v>0.3401360544217687</v>
      </c>
      <c r="AT593">
        <v>0.51020408163265307</v>
      </c>
      <c r="AV593">
        <v>29.081632653061224</v>
      </c>
      <c r="AW593">
        <v>0</v>
      </c>
      <c r="BB593">
        <v>5.7823129251700678</v>
      </c>
      <c r="BC593">
        <v>0.3401360544217687</v>
      </c>
      <c r="BE593">
        <v>10.778443113772456</v>
      </c>
    </row>
    <row r="594" spans="1:57" x14ac:dyDescent="0.35">
      <c r="A594" s="1" t="s">
        <v>304</v>
      </c>
      <c r="B594" t="s">
        <v>305</v>
      </c>
      <c r="C594" t="s">
        <v>13</v>
      </c>
      <c r="D594" t="s">
        <v>14</v>
      </c>
      <c r="E594">
        <v>4067</v>
      </c>
      <c r="F594" t="s">
        <v>71</v>
      </c>
      <c r="G594" t="s">
        <v>16</v>
      </c>
      <c r="H594">
        <v>0</v>
      </c>
      <c r="J594" t="s">
        <v>295</v>
      </c>
      <c r="Q594">
        <v>59.479553903345725</v>
      </c>
      <c r="V594">
        <v>24.907063197026023</v>
      </c>
      <c r="AB594">
        <v>5.9016393442622954</v>
      </c>
      <c r="AS594">
        <v>0</v>
      </c>
      <c r="AT594">
        <v>0</v>
      </c>
      <c r="AV594">
        <v>0</v>
      </c>
      <c r="AW594">
        <v>0</v>
      </c>
      <c r="BB594">
        <v>15.613382899628252</v>
      </c>
      <c r="BC594">
        <v>0</v>
      </c>
      <c r="BE594">
        <v>5.9016393442622954</v>
      </c>
    </row>
    <row r="595" spans="1:57" x14ac:dyDescent="0.35">
      <c r="A595" s="1" t="s">
        <v>306</v>
      </c>
      <c r="B595" t="s">
        <v>307</v>
      </c>
      <c r="C595" t="s">
        <v>13</v>
      </c>
      <c r="D595" t="s">
        <v>14</v>
      </c>
      <c r="E595">
        <v>4067</v>
      </c>
      <c r="F595" t="s">
        <v>71</v>
      </c>
      <c r="G595" t="s">
        <v>16</v>
      </c>
      <c r="H595">
        <v>0</v>
      </c>
      <c r="J595" t="s">
        <v>295</v>
      </c>
      <c r="Q595">
        <v>67</v>
      </c>
      <c r="V595">
        <v>30</v>
      </c>
      <c r="AB595">
        <v>12.925170068027212</v>
      </c>
      <c r="AS595">
        <v>0</v>
      </c>
      <c r="AT595">
        <v>0</v>
      </c>
      <c r="AV595">
        <v>0</v>
      </c>
      <c r="AW595">
        <v>0</v>
      </c>
      <c r="BB595">
        <v>3</v>
      </c>
      <c r="BC595">
        <v>0</v>
      </c>
      <c r="BE595">
        <v>19.047619047619047</v>
      </c>
    </row>
    <row r="596" spans="1:57" x14ac:dyDescent="0.35">
      <c r="A596" s="1" t="s">
        <v>308</v>
      </c>
      <c r="B596" t="s">
        <v>309</v>
      </c>
      <c r="C596" t="s">
        <v>13</v>
      </c>
      <c r="D596" t="s">
        <v>14</v>
      </c>
      <c r="E596">
        <v>4067</v>
      </c>
      <c r="F596" t="s">
        <v>71</v>
      </c>
      <c r="G596" t="s">
        <v>16</v>
      </c>
      <c r="H596">
        <v>0</v>
      </c>
      <c r="J596" t="s">
        <v>295</v>
      </c>
      <c r="Q596">
        <v>47.586206896551722</v>
      </c>
      <c r="V596">
        <v>17.586206896551722</v>
      </c>
      <c r="AB596">
        <v>0.64516129032258063</v>
      </c>
      <c r="AS596">
        <v>1.0344827586206897</v>
      </c>
      <c r="AT596">
        <v>9.8275862068965516</v>
      </c>
      <c r="AV596">
        <v>10.86206896551724</v>
      </c>
      <c r="AW596">
        <v>3.7931034482758621</v>
      </c>
      <c r="BB596">
        <v>9.3103448275862082</v>
      </c>
      <c r="BC596">
        <v>0</v>
      </c>
      <c r="BE596">
        <v>5.806451612903226</v>
      </c>
    </row>
    <row r="597" spans="1:57" x14ac:dyDescent="0.35">
      <c r="A597" s="1" t="s">
        <v>310</v>
      </c>
      <c r="B597" t="s">
        <v>311</v>
      </c>
      <c r="C597" t="s">
        <v>13</v>
      </c>
      <c r="D597" t="s">
        <v>14</v>
      </c>
      <c r="E597">
        <v>4067</v>
      </c>
      <c r="F597" t="s">
        <v>71</v>
      </c>
      <c r="G597" t="s">
        <v>16</v>
      </c>
      <c r="H597">
        <v>0</v>
      </c>
      <c r="J597" t="s">
        <v>295</v>
      </c>
      <c r="Q597">
        <v>42.20532319391635</v>
      </c>
      <c r="V597">
        <v>21.673003802281368</v>
      </c>
      <c r="AB597">
        <v>5.625</v>
      </c>
      <c r="AS597">
        <v>0</v>
      </c>
      <c r="AT597">
        <v>5.7034220532319395</v>
      </c>
      <c r="AV597">
        <v>8.5551330798479075</v>
      </c>
      <c r="AW597">
        <v>0.76045627376425851</v>
      </c>
      <c r="BB597">
        <v>20.722433460076044</v>
      </c>
      <c r="BC597">
        <v>0.38022813688212925</v>
      </c>
      <c r="BE597">
        <v>12.187500000000002</v>
      </c>
    </row>
    <row r="598" spans="1:57" x14ac:dyDescent="0.35">
      <c r="A598" s="1" t="s">
        <v>312</v>
      </c>
      <c r="B598" t="s">
        <v>313</v>
      </c>
      <c r="C598" t="s">
        <v>13</v>
      </c>
      <c r="D598" t="s">
        <v>14</v>
      </c>
      <c r="E598">
        <v>4067</v>
      </c>
      <c r="F598" t="s">
        <v>71</v>
      </c>
      <c r="G598" t="s">
        <v>16</v>
      </c>
      <c r="H598">
        <v>0</v>
      </c>
      <c r="J598" t="s">
        <v>295</v>
      </c>
      <c r="Q598">
        <v>43.17343173431734</v>
      </c>
      <c r="V598">
        <v>16.236162361623617</v>
      </c>
      <c r="AB598">
        <v>3.2051282051282048</v>
      </c>
      <c r="AS598">
        <v>1.107011070110701</v>
      </c>
      <c r="AT598">
        <v>11.439114391143912</v>
      </c>
      <c r="AV598">
        <v>14.760147601476014</v>
      </c>
      <c r="AW598">
        <v>1.107011070110701</v>
      </c>
      <c r="BB598">
        <v>11.439114391143912</v>
      </c>
      <c r="BC598">
        <v>0.73800738007380073</v>
      </c>
      <c r="BE598">
        <v>9.9358974358974361</v>
      </c>
    </row>
    <row r="599" spans="1:57" x14ac:dyDescent="0.35">
      <c r="A599" s="1" t="s">
        <v>314</v>
      </c>
      <c r="B599" t="s">
        <v>315</v>
      </c>
      <c r="C599" t="s">
        <v>13</v>
      </c>
      <c r="D599" t="s">
        <v>14</v>
      </c>
      <c r="E599">
        <v>4067</v>
      </c>
      <c r="F599" t="s">
        <v>71</v>
      </c>
      <c r="G599" t="s">
        <v>16</v>
      </c>
      <c r="H599">
        <v>0</v>
      </c>
      <c r="J599" t="s">
        <v>295</v>
      </c>
      <c r="Q599">
        <v>44.53125</v>
      </c>
      <c r="V599">
        <v>23.828125</v>
      </c>
      <c r="AB599">
        <v>3.481012658227848</v>
      </c>
      <c r="AS599">
        <v>1.5625</v>
      </c>
      <c r="AT599">
        <v>3.90625</v>
      </c>
      <c r="AV599">
        <v>11.5234375</v>
      </c>
      <c r="AW599">
        <v>3.125</v>
      </c>
      <c r="BB599">
        <v>11.1328125</v>
      </c>
      <c r="BC599">
        <v>0.390625</v>
      </c>
      <c r="BE599">
        <v>15.50632911392405</v>
      </c>
    </row>
    <row r="600" spans="1:57" x14ac:dyDescent="0.35">
      <c r="A600" s="1" t="s">
        <v>316</v>
      </c>
      <c r="B600" t="s">
        <v>317</v>
      </c>
      <c r="C600" t="s">
        <v>13</v>
      </c>
      <c r="D600" t="s">
        <v>14</v>
      </c>
      <c r="E600">
        <v>4067</v>
      </c>
      <c r="F600" t="s">
        <v>71</v>
      </c>
      <c r="G600" t="s">
        <v>16</v>
      </c>
      <c r="H600">
        <v>0</v>
      </c>
      <c r="J600" t="s">
        <v>295</v>
      </c>
      <c r="Q600">
        <v>49.65986394557823</v>
      </c>
      <c r="V600">
        <v>6.1224489795918364</v>
      </c>
      <c r="AB600">
        <v>0.61919504643962853</v>
      </c>
      <c r="AS600">
        <v>3.4013605442176873</v>
      </c>
      <c r="AT600">
        <v>10.374149659863946</v>
      </c>
      <c r="AV600">
        <v>11.564625850340136</v>
      </c>
      <c r="AW600">
        <v>2.7210884353741496</v>
      </c>
      <c r="BB600">
        <v>16.156462585034014</v>
      </c>
      <c r="BC600">
        <v>0</v>
      </c>
      <c r="BE600">
        <v>8.3591331269349851</v>
      </c>
    </row>
    <row r="601" spans="1:57" x14ac:dyDescent="0.35">
      <c r="A601" s="1" t="s">
        <v>318</v>
      </c>
      <c r="B601" t="s">
        <v>319</v>
      </c>
      <c r="C601" t="s">
        <v>13</v>
      </c>
      <c r="D601" t="s">
        <v>14</v>
      </c>
      <c r="E601">
        <v>4067</v>
      </c>
      <c r="F601" t="s">
        <v>71</v>
      </c>
      <c r="G601" t="s">
        <v>16</v>
      </c>
      <c r="H601">
        <v>0</v>
      </c>
      <c r="J601" t="s">
        <v>295</v>
      </c>
      <c r="Q601">
        <v>57.553956834532372</v>
      </c>
      <c r="V601">
        <v>16.187050359712231</v>
      </c>
      <c r="AB601">
        <v>4.3046357615894042</v>
      </c>
      <c r="AS601">
        <v>0.35971223021582738</v>
      </c>
      <c r="AT601">
        <v>8.0935251798561154</v>
      </c>
      <c r="AV601">
        <v>5.0359712230215825</v>
      </c>
      <c r="AW601">
        <v>0</v>
      </c>
      <c r="BB601">
        <v>12.769784172661872</v>
      </c>
      <c r="BC601">
        <v>0</v>
      </c>
      <c r="BE601">
        <v>3.6423841059602653</v>
      </c>
    </row>
    <row r="602" spans="1:57" x14ac:dyDescent="0.35">
      <c r="A602" s="1" t="s">
        <v>320</v>
      </c>
      <c r="B602" t="s">
        <v>321</v>
      </c>
      <c r="C602" t="s">
        <v>13</v>
      </c>
      <c r="D602" t="s">
        <v>14</v>
      </c>
      <c r="E602">
        <v>4067</v>
      </c>
      <c r="F602" t="s">
        <v>71</v>
      </c>
      <c r="G602" t="s">
        <v>16</v>
      </c>
      <c r="H602">
        <v>0</v>
      </c>
      <c r="J602" t="s">
        <v>295</v>
      </c>
      <c r="Q602">
        <v>49.110320284697508</v>
      </c>
      <c r="V602">
        <v>9.9644128113879002</v>
      </c>
      <c r="AB602">
        <v>2.7303754266211606</v>
      </c>
      <c r="AS602">
        <v>1.4234875444839856</v>
      </c>
      <c r="AT602">
        <v>17.259786476868328</v>
      </c>
      <c r="AV602">
        <v>1.2455516014234875</v>
      </c>
      <c r="AW602">
        <v>0.71174377224199281</v>
      </c>
      <c r="BB602">
        <v>20.284697508896798</v>
      </c>
      <c r="BC602">
        <v>0</v>
      </c>
      <c r="BE602">
        <v>1.3651877133105803</v>
      </c>
    </row>
    <row r="603" spans="1:57" x14ac:dyDescent="0.35">
      <c r="A603" s="1" t="s">
        <v>322</v>
      </c>
      <c r="B603" t="s">
        <v>323</v>
      </c>
      <c r="C603" t="s">
        <v>13</v>
      </c>
      <c r="D603" t="s">
        <v>14</v>
      </c>
      <c r="E603">
        <v>4067</v>
      </c>
      <c r="F603" t="s">
        <v>71</v>
      </c>
      <c r="G603" t="s">
        <v>16</v>
      </c>
      <c r="H603">
        <v>0</v>
      </c>
      <c r="J603" t="s">
        <v>295</v>
      </c>
      <c r="Q603">
        <v>59.169550173010379</v>
      </c>
      <c r="V603">
        <v>17.301038062283737</v>
      </c>
      <c r="AB603">
        <v>3.8834951456310685</v>
      </c>
      <c r="AS603">
        <v>0.34602076124567477</v>
      </c>
      <c r="AT603">
        <v>6.2283737024221448</v>
      </c>
      <c r="AV603">
        <v>7.9584775086505193</v>
      </c>
      <c r="AW603">
        <v>0.34602076124567477</v>
      </c>
      <c r="BB603">
        <v>8.6505190311418687</v>
      </c>
      <c r="BC603">
        <v>0</v>
      </c>
      <c r="BE603">
        <v>2.5889967637540456</v>
      </c>
    </row>
    <row r="604" spans="1:57" x14ac:dyDescent="0.35">
      <c r="A604" s="1" t="s">
        <v>338</v>
      </c>
      <c r="B604" t="s">
        <v>339</v>
      </c>
      <c r="C604" t="s">
        <v>13</v>
      </c>
      <c r="D604" t="s">
        <v>14</v>
      </c>
      <c r="E604">
        <v>4067</v>
      </c>
      <c r="F604" t="s">
        <v>71</v>
      </c>
      <c r="G604" t="s">
        <v>16</v>
      </c>
      <c r="H604">
        <v>0</v>
      </c>
      <c r="Q604">
        <v>48.958333333333329</v>
      </c>
      <c r="V604">
        <v>22.569444444444446</v>
      </c>
      <c r="AB604">
        <v>5.2631578947368425</v>
      </c>
      <c r="AS604">
        <v>0.34722222222222221</v>
      </c>
      <c r="AT604">
        <v>3.2986111111111112</v>
      </c>
      <c r="AV604">
        <v>10.763888888888889</v>
      </c>
      <c r="AW604">
        <v>0</v>
      </c>
      <c r="BB604">
        <v>14.0625</v>
      </c>
      <c r="BC604">
        <v>0</v>
      </c>
      <c r="BE604">
        <v>5.5727554179566567</v>
      </c>
    </row>
    <row r="605" spans="1:57" x14ac:dyDescent="0.35">
      <c r="A605" s="1" t="s">
        <v>340</v>
      </c>
      <c r="B605" t="s">
        <v>341</v>
      </c>
      <c r="C605" t="s">
        <v>13</v>
      </c>
      <c r="D605" t="s">
        <v>14</v>
      </c>
      <c r="E605">
        <v>4067</v>
      </c>
      <c r="F605" t="s">
        <v>71</v>
      </c>
      <c r="G605" t="s">
        <v>16</v>
      </c>
      <c r="H605">
        <v>0</v>
      </c>
      <c r="Q605">
        <v>44.745762711864408</v>
      </c>
      <c r="V605">
        <v>19.661016949152543</v>
      </c>
      <c r="AB605">
        <v>2.1341463414634148</v>
      </c>
      <c r="AS605">
        <v>0.67796610169491522</v>
      </c>
      <c r="AT605">
        <v>4.0677966101694913</v>
      </c>
      <c r="AV605">
        <v>13.559322033898304</v>
      </c>
      <c r="AW605">
        <v>0</v>
      </c>
      <c r="BB605">
        <v>17.288135593220339</v>
      </c>
      <c r="BC605">
        <v>0</v>
      </c>
      <c r="BE605">
        <v>7.9268292682926846</v>
      </c>
    </row>
    <row r="606" spans="1:57" x14ac:dyDescent="0.35">
      <c r="A606" s="1" t="s">
        <v>342</v>
      </c>
      <c r="B606" t="s">
        <v>343</v>
      </c>
      <c r="C606" t="s">
        <v>13</v>
      </c>
      <c r="D606" t="s">
        <v>14</v>
      </c>
      <c r="E606">
        <v>4067</v>
      </c>
      <c r="F606" t="s">
        <v>71</v>
      </c>
      <c r="G606" t="s">
        <v>16</v>
      </c>
      <c r="H606">
        <v>0</v>
      </c>
      <c r="Q606">
        <v>47.385620915032675</v>
      </c>
      <c r="V606">
        <v>28.104575163398692</v>
      </c>
      <c r="AB606">
        <v>5.4216867469879517</v>
      </c>
      <c r="AS606">
        <v>0.98039215686274506</v>
      </c>
      <c r="AT606">
        <v>3.7581699346405228</v>
      </c>
      <c r="AV606">
        <v>6.3725490196078427</v>
      </c>
      <c r="AW606">
        <v>0.98039215686274506</v>
      </c>
      <c r="BB606">
        <v>12.091503267973856</v>
      </c>
      <c r="BC606">
        <v>0.32679738562091504</v>
      </c>
      <c r="BE606">
        <v>2.7108433734939759</v>
      </c>
    </row>
    <row r="607" spans="1:57" x14ac:dyDescent="0.35">
      <c r="A607" s="1" t="s">
        <v>324</v>
      </c>
      <c r="B607" t="s">
        <v>325</v>
      </c>
      <c r="C607" t="s">
        <v>13</v>
      </c>
      <c r="D607" t="s">
        <v>14</v>
      </c>
      <c r="E607">
        <v>4067</v>
      </c>
      <c r="F607" t="s">
        <v>71</v>
      </c>
      <c r="G607" t="s">
        <v>16</v>
      </c>
      <c r="H607">
        <v>0</v>
      </c>
      <c r="J607" t="s">
        <v>90</v>
      </c>
      <c r="Q607">
        <v>47.278911564625851</v>
      </c>
      <c r="V607">
        <v>22.789115646258505</v>
      </c>
      <c r="AB607">
        <v>2.5316455696202533</v>
      </c>
      <c r="AS607">
        <v>1.7006802721088436</v>
      </c>
      <c r="AT607">
        <v>5.9523809523809517</v>
      </c>
      <c r="AV607">
        <v>7.3129251700680271</v>
      </c>
      <c r="AW607">
        <v>0</v>
      </c>
      <c r="BB607">
        <v>14.965986394557824</v>
      </c>
      <c r="BC607">
        <v>0</v>
      </c>
      <c r="BE607">
        <v>4.4303797468354436</v>
      </c>
    </row>
    <row r="608" spans="1:57" x14ac:dyDescent="0.35">
      <c r="A608" s="1" t="s">
        <v>344</v>
      </c>
      <c r="B608" t="s">
        <v>345</v>
      </c>
      <c r="C608" t="s">
        <v>13</v>
      </c>
      <c r="D608" t="s">
        <v>14</v>
      </c>
      <c r="E608">
        <v>4067</v>
      </c>
      <c r="F608" t="s">
        <v>71</v>
      </c>
      <c r="G608" t="s">
        <v>16</v>
      </c>
      <c r="H608">
        <v>1</v>
      </c>
      <c r="Q608">
        <v>50.553505535055351</v>
      </c>
      <c r="V608">
        <v>19.557195571955717</v>
      </c>
      <c r="AB608">
        <v>4.0498442367601246</v>
      </c>
      <c r="AS608">
        <v>0.73800738007380073</v>
      </c>
      <c r="AT608">
        <v>3.5055350553505531</v>
      </c>
      <c r="AV608">
        <v>9.5940959409594093</v>
      </c>
      <c r="AW608">
        <v>0</v>
      </c>
      <c r="BB608">
        <v>16.051660516605164</v>
      </c>
      <c r="BC608">
        <v>0</v>
      </c>
      <c r="BE608">
        <v>11.526479750778815</v>
      </c>
    </row>
    <row r="609" spans="1:70" x14ac:dyDescent="0.35">
      <c r="A609" s="1" t="s">
        <v>346</v>
      </c>
      <c r="B609" t="s">
        <v>347</v>
      </c>
      <c r="C609" t="s">
        <v>13</v>
      </c>
      <c r="D609" t="s">
        <v>14</v>
      </c>
      <c r="E609">
        <v>4067</v>
      </c>
      <c r="F609" t="s">
        <v>71</v>
      </c>
      <c r="G609" t="s">
        <v>16</v>
      </c>
      <c r="H609">
        <v>1</v>
      </c>
      <c r="Q609">
        <v>47.955390334572492</v>
      </c>
      <c r="V609">
        <v>21.189591078066915</v>
      </c>
      <c r="AB609">
        <v>2.2875816993464051</v>
      </c>
      <c r="AS609">
        <v>0</v>
      </c>
      <c r="AT609">
        <v>0.92936802973977695</v>
      </c>
      <c r="AV609">
        <v>13.197026022304833</v>
      </c>
      <c r="AW609">
        <v>0</v>
      </c>
      <c r="BB609">
        <v>16.728624535315987</v>
      </c>
      <c r="BC609">
        <v>0</v>
      </c>
      <c r="BE609">
        <v>9.8039215686274517</v>
      </c>
    </row>
    <row r="610" spans="1:70" x14ac:dyDescent="0.35">
      <c r="A610" s="1" t="s">
        <v>326</v>
      </c>
      <c r="B610" t="s">
        <v>327</v>
      </c>
      <c r="C610" t="s">
        <v>13</v>
      </c>
      <c r="D610" t="s">
        <v>14</v>
      </c>
      <c r="E610">
        <v>4067</v>
      </c>
      <c r="F610" t="s">
        <v>71</v>
      </c>
      <c r="G610" t="s">
        <v>16</v>
      </c>
      <c r="H610">
        <v>1</v>
      </c>
      <c r="J610" t="s">
        <v>295</v>
      </c>
      <c r="Q610">
        <v>52.747252747252752</v>
      </c>
      <c r="V610">
        <v>16.84981684981685</v>
      </c>
      <c r="AB610">
        <v>3.6809815950920246</v>
      </c>
      <c r="AS610">
        <v>1.4652014652014651</v>
      </c>
      <c r="AT610">
        <v>5.1282051282051277</v>
      </c>
      <c r="AV610">
        <v>11.538461538461538</v>
      </c>
      <c r="AW610">
        <v>1.4652014652014651</v>
      </c>
      <c r="BB610">
        <v>10.805860805860807</v>
      </c>
      <c r="BC610">
        <v>0</v>
      </c>
      <c r="BE610">
        <v>12.57668711656442</v>
      </c>
    </row>
    <row r="611" spans="1:70" x14ac:dyDescent="0.35">
      <c r="A611" s="1" t="s">
        <v>348</v>
      </c>
      <c r="B611" t="s">
        <v>349</v>
      </c>
      <c r="C611" t="s">
        <v>13</v>
      </c>
      <c r="D611" t="s">
        <v>14</v>
      </c>
      <c r="E611">
        <v>4067</v>
      </c>
      <c r="F611" t="s">
        <v>71</v>
      </c>
      <c r="G611" t="s">
        <v>16</v>
      </c>
      <c r="H611">
        <v>0</v>
      </c>
      <c r="Q611">
        <v>39.382239382239383</v>
      </c>
      <c r="V611">
        <v>18.146718146718147</v>
      </c>
      <c r="AB611">
        <v>1.524390243902439</v>
      </c>
      <c r="AS611">
        <v>0</v>
      </c>
      <c r="AT611">
        <v>2.3166023166023164</v>
      </c>
      <c r="AV611">
        <v>16.023166023166024</v>
      </c>
      <c r="AW611">
        <v>0.77220077220077221</v>
      </c>
      <c r="BB611">
        <v>23.35907335907336</v>
      </c>
      <c r="BC611">
        <v>0</v>
      </c>
      <c r="BE611">
        <v>19.512195121951223</v>
      </c>
    </row>
    <row r="612" spans="1:70" x14ac:dyDescent="0.35">
      <c r="A612" s="1" t="s">
        <v>328</v>
      </c>
      <c r="B612" t="s">
        <v>329</v>
      </c>
      <c r="C612" t="s">
        <v>13</v>
      </c>
      <c r="D612" t="s">
        <v>14</v>
      </c>
      <c r="E612">
        <v>4067</v>
      </c>
      <c r="F612" t="s">
        <v>71</v>
      </c>
      <c r="G612" t="s">
        <v>16</v>
      </c>
      <c r="H612">
        <v>0</v>
      </c>
      <c r="J612" t="s">
        <v>295</v>
      </c>
      <c r="Q612">
        <v>46.59498207885305</v>
      </c>
      <c r="V612">
        <v>21.50537634408602</v>
      </c>
      <c r="AB612">
        <v>3.1152647975077881</v>
      </c>
      <c r="AS612">
        <v>0.71684587813620071</v>
      </c>
      <c r="AT612">
        <v>2.8673835125448028</v>
      </c>
      <c r="AV612">
        <v>10.21505376344086</v>
      </c>
      <c r="AW612">
        <v>0.35842293906810035</v>
      </c>
      <c r="BB612">
        <v>17.741935483870968</v>
      </c>
      <c r="BC612">
        <v>0</v>
      </c>
      <c r="BE612">
        <v>9.9688473520249232</v>
      </c>
    </row>
    <row r="613" spans="1:70" x14ac:dyDescent="0.35">
      <c r="A613" s="1" t="s">
        <v>350</v>
      </c>
      <c r="B613" t="s">
        <v>351</v>
      </c>
      <c r="C613" t="s">
        <v>13</v>
      </c>
      <c r="D613" t="s">
        <v>14</v>
      </c>
      <c r="E613">
        <v>4067</v>
      </c>
      <c r="F613" t="s">
        <v>71</v>
      </c>
      <c r="G613" t="s">
        <v>16</v>
      </c>
      <c r="H613">
        <v>0</v>
      </c>
      <c r="Q613">
        <v>50.675675675675677</v>
      </c>
      <c r="V613">
        <v>17.567567567567568</v>
      </c>
      <c r="AB613">
        <v>4.0752351097178678</v>
      </c>
      <c r="AS613">
        <v>0</v>
      </c>
      <c r="AT613">
        <v>2.3648648648648649</v>
      </c>
      <c r="AV613">
        <v>16.216216216216218</v>
      </c>
      <c r="AW613">
        <v>0.33783783783783783</v>
      </c>
      <c r="BB613">
        <v>12.837837837837837</v>
      </c>
      <c r="BC613">
        <v>0</v>
      </c>
      <c r="BE613">
        <v>3.1347962382445136</v>
      </c>
    </row>
    <row r="614" spans="1:70" x14ac:dyDescent="0.35">
      <c r="A614" s="1" t="s">
        <v>135</v>
      </c>
      <c r="B614" t="s">
        <v>136</v>
      </c>
      <c r="C614" t="s">
        <v>13</v>
      </c>
      <c r="D614" t="s">
        <v>14</v>
      </c>
      <c r="E614">
        <v>4067</v>
      </c>
      <c r="F614" t="s">
        <v>71</v>
      </c>
      <c r="G614" t="s">
        <v>16</v>
      </c>
      <c r="H614">
        <v>0</v>
      </c>
      <c r="Q614">
        <v>38</v>
      </c>
      <c r="V614">
        <v>19</v>
      </c>
      <c r="Z614">
        <v>2</v>
      </c>
      <c r="AB614">
        <v>2</v>
      </c>
      <c r="AS614">
        <v>0</v>
      </c>
      <c r="AT614">
        <v>22</v>
      </c>
      <c r="AV614">
        <v>7</v>
      </c>
      <c r="AW614">
        <v>0</v>
      </c>
      <c r="BB614">
        <v>12</v>
      </c>
      <c r="BC614">
        <v>1</v>
      </c>
      <c r="BE614">
        <v>1</v>
      </c>
      <c r="BR614">
        <v>0</v>
      </c>
    </row>
    <row r="615" spans="1:70" x14ac:dyDescent="0.35">
      <c r="A615" s="1" t="s">
        <v>137</v>
      </c>
      <c r="B615" t="s">
        <v>138</v>
      </c>
      <c r="C615" t="s">
        <v>13</v>
      </c>
      <c r="D615" t="s">
        <v>14</v>
      </c>
      <c r="E615">
        <v>4067</v>
      </c>
      <c r="F615" t="s">
        <v>71</v>
      </c>
      <c r="G615" t="s">
        <v>16</v>
      </c>
      <c r="H615">
        <v>0</v>
      </c>
      <c r="Q615">
        <v>54</v>
      </c>
      <c r="V615">
        <v>24</v>
      </c>
      <c r="Z615">
        <v>2</v>
      </c>
      <c r="AB615">
        <v>8</v>
      </c>
      <c r="AS615">
        <v>0</v>
      </c>
      <c r="AT615">
        <v>0</v>
      </c>
      <c r="AV615">
        <v>14</v>
      </c>
      <c r="AW615">
        <v>0</v>
      </c>
      <c r="BB615">
        <v>7</v>
      </c>
      <c r="BC615">
        <v>0</v>
      </c>
      <c r="BE615">
        <v>1</v>
      </c>
    </row>
    <row r="616" spans="1:70" x14ac:dyDescent="0.35">
      <c r="A616" s="1" t="s">
        <v>139</v>
      </c>
      <c r="B616" t="s">
        <v>140</v>
      </c>
      <c r="C616" t="s">
        <v>13</v>
      </c>
      <c r="D616" t="s">
        <v>14</v>
      </c>
      <c r="E616">
        <v>4067</v>
      </c>
      <c r="F616" t="s">
        <v>71</v>
      </c>
      <c r="G616" t="s">
        <v>16</v>
      </c>
      <c r="H616">
        <v>0</v>
      </c>
      <c r="Q616">
        <v>49</v>
      </c>
      <c r="V616">
        <v>24</v>
      </c>
      <c r="Z616">
        <v>7.0000000000000009</v>
      </c>
      <c r="AB616">
        <v>2</v>
      </c>
      <c r="AS616">
        <v>0</v>
      </c>
      <c r="AT616">
        <v>4</v>
      </c>
      <c r="AV616">
        <v>14</v>
      </c>
      <c r="AW616">
        <v>0</v>
      </c>
      <c r="BB616">
        <v>10</v>
      </c>
      <c r="BC616">
        <v>0</v>
      </c>
      <c r="BE616">
        <v>2</v>
      </c>
    </row>
    <row r="617" spans="1:70" x14ac:dyDescent="0.35">
      <c r="A617" s="1" t="s">
        <v>141</v>
      </c>
      <c r="B617" t="s">
        <v>142</v>
      </c>
      <c r="C617" t="s">
        <v>13</v>
      </c>
      <c r="D617" t="s">
        <v>14</v>
      </c>
      <c r="E617">
        <v>4067</v>
      </c>
      <c r="F617" t="s">
        <v>71</v>
      </c>
      <c r="G617" t="s">
        <v>16</v>
      </c>
      <c r="H617">
        <v>0</v>
      </c>
      <c r="Q617">
        <v>30</v>
      </c>
      <c r="V617">
        <v>64</v>
      </c>
      <c r="Z617">
        <v>1</v>
      </c>
      <c r="AB617">
        <v>2</v>
      </c>
      <c r="AS617">
        <v>1</v>
      </c>
      <c r="AT617">
        <v>1</v>
      </c>
      <c r="AV617">
        <v>1</v>
      </c>
      <c r="AW617">
        <v>1</v>
      </c>
      <c r="BB617">
        <v>2</v>
      </c>
      <c r="BC617">
        <v>0</v>
      </c>
      <c r="BE617">
        <v>2</v>
      </c>
    </row>
    <row r="618" spans="1:70" x14ac:dyDescent="0.35">
      <c r="A618" s="1" t="s">
        <v>143</v>
      </c>
      <c r="B618" t="s">
        <v>144</v>
      </c>
      <c r="C618" t="s">
        <v>13</v>
      </c>
      <c r="D618" t="s">
        <v>14</v>
      </c>
      <c r="E618">
        <v>4067</v>
      </c>
      <c r="F618" t="s">
        <v>71</v>
      </c>
      <c r="G618" t="s">
        <v>16</v>
      </c>
      <c r="H618">
        <v>0</v>
      </c>
      <c r="Q618">
        <v>45</v>
      </c>
      <c r="V618">
        <v>48</v>
      </c>
      <c r="Z618">
        <v>0</v>
      </c>
      <c r="AB618">
        <v>5</v>
      </c>
      <c r="AS618">
        <v>0</v>
      </c>
      <c r="AT618">
        <v>1</v>
      </c>
      <c r="AV618">
        <v>1</v>
      </c>
      <c r="AW618">
        <v>0</v>
      </c>
      <c r="BB618">
        <v>4</v>
      </c>
      <c r="BC618">
        <v>0</v>
      </c>
      <c r="BE618">
        <v>0</v>
      </c>
    </row>
    <row r="619" spans="1:70" x14ac:dyDescent="0.35">
      <c r="A619" s="1" t="s">
        <v>145</v>
      </c>
      <c r="B619" t="s">
        <v>146</v>
      </c>
      <c r="C619" t="s">
        <v>13</v>
      </c>
      <c r="D619" t="s">
        <v>14</v>
      </c>
      <c r="E619">
        <v>4067</v>
      </c>
      <c r="F619" t="s">
        <v>71</v>
      </c>
      <c r="G619" t="s">
        <v>16</v>
      </c>
      <c r="H619">
        <v>0</v>
      </c>
      <c r="Q619">
        <v>36</v>
      </c>
      <c r="V619">
        <v>30</v>
      </c>
      <c r="Z619">
        <v>1</v>
      </c>
      <c r="AB619">
        <v>2</v>
      </c>
      <c r="AS619">
        <v>2</v>
      </c>
      <c r="AT619">
        <v>11</v>
      </c>
      <c r="AV619">
        <v>7</v>
      </c>
      <c r="AW619">
        <v>2</v>
      </c>
      <c r="BB619">
        <v>11</v>
      </c>
      <c r="BC619">
        <v>0</v>
      </c>
      <c r="BE619">
        <v>0</v>
      </c>
    </row>
    <row r="620" spans="1:70" x14ac:dyDescent="0.35">
      <c r="A620" s="1" t="s">
        <v>147</v>
      </c>
      <c r="B620" t="s">
        <v>148</v>
      </c>
      <c r="C620" t="s">
        <v>13</v>
      </c>
      <c r="D620" t="s">
        <v>14</v>
      </c>
      <c r="E620">
        <v>4067</v>
      </c>
      <c r="F620" t="s">
        <v>71</v>
      </c>
      <c r="G620" t="s">
        <v>16</v>
      </c>
      <c r="H620">
        <v>0</v>
      </c>
      <c r="Q620">
        <v>45</v>
      </c>
      <c r="V620">
        <v>51</v>
      </c>
      <c r="Z620">
        <v>1</v>
      </c>
      <c r="AB620">
        <v>4</v>
      </c>
      <c r="AS620">
        <v>0</v>
      </c>
      <c r="AT620">
        <v>0</v>
      </c>
      <c r="AV620">
        <v>3</v>
      </c>
      <c r="AW620">
        <v>0</v>
      </c>
      <c r="BB620">
        <v>1</v>
      </c>
      <c r="BC620">
        <v>0</v>
      </c>
      <c r="BE620">
        <v>0</v>
      </c>
    </row>
    <row r="621" spans="1:70" x14ac:dyDescent="0.35">
      <c r="A621" s="1" t="s">
        <v>149</v>
      </c>
      <c r="B621" t="s">
        <v>150</v>
      </c>
      <c r="C621" t="s">
        <v>13</v>
      </c>
      <c r="D621" t="s">
        <v>14</v>
      </c>
      <c r="E621">
        <v>4067</v>
      </c>
      <c r="F621" t="s">
        <v>71</v>
      </c>
      <c r="G621" t="s">
        <v>16</v>
      </c>
      <c r="H621">
        <v>0</v>
      </c>
      <c r="Q621">
        <v>55</v>
      </c>
      <c r="V621">
        <v>41</v>
      </c>
      <c r="Z621">
        <v>1</v>
      </c>
      <c r="AB621">
        <v>6</v>
      </c>
      <c r="AS621">
        <v>0</v>
      </c>
      <c r="AT621">
        <v>0</v>
      </c>
      <c r="AV621">
        <v>2</v>
      </c>
      <c r="AW621">
        <v>0</v>
      </c>
      <c r="BB621">
        <v>3</v>
      </c>
      <c r="BC621">
        <v>0</v>
      </c>
      <c r="BE621">
        <v>1</v>
      </c>
    </row>
    <row r="622" spans="1:70" x14ac:dyDescent="0.35">
      <c r="A622" s="1" t="s">
        <v>151</v>
      </c>
      <c r="B622" t="s">
        <v>152</v>
      </c>
      <c r="C622" t="s">
        <v>13</v>
      </c>
      <c r="D622" t="s">
        <v>14</v>
      </c>
      <c r="E622">
        <v>4067</v>
      </c>
      <c r="F622" t="s">
        <v>71</v>
      </c>
      <c r="G622" t="s">
        <v>16</v>
      </c>
      <c r="H622">
        <v>0</v>
      </c>
      <c r="Q622">
        <v>37</v>
      </c>
      <c r="V622">
        <v>44</v>
      </c>
      <c r="Z622">
        <v>1</v>
      </c>
      <c r="AB622">
        <v>3</v>
      </c>
      <c r="AS622">
        <v>0</v>
      </c>
      <c r="AT622">
        <v>3</v>
      </c>
      <c r="AV622">
        <v>6</v>
      </c>
      <c r="AW622">
        <v>1</v>
      </c>
      <c r="BB622">
        <v>9</v>
      </c>
      <c r="BC622">
        <v>0</v>
      </c>
      <c r="BE622">
        <v>1</v>
      </c>
    </row>
    <row r="623" spans="1:70" x14ac:dyDescent="0.35">
      <c r="A623" s="1" t="s">
        <v>153</v>
      </c>
      <c r="B623" t="s">
        <v>154</v>
      </c>
      <c r="C623" t="s">
        <v>13</v>
      </c>
      <c r="D623" t="s">
        <v>14</v>
      </c>
      <c r="E623">
        <v>4067</v>
      </c>
      <c r="F623" t="s">
        <v>71</v>
      </c>
      <c r="G623" t="s">
        <v>16</v>
      </c>
      <c r="H623">
        <v>0</v>
      </c>
      <c r="Q623">
        <v>50</v>
      </c>
      <c r="V623">
        <v>26</v>
      </c>
      <c r="Z623">
        <v>4</v>
      </c>
      <c r="AB623">
        <v>3</v>
      </c>
      <c r="AS623">
        <v>0</v>
      </c>
      <c r="AT623">
        <v>0</v>
      </c>
      <c r="AV623">
        <v>18</v>
      </c>
      <c r="AW623">
        <v>0</v>
      </c>
      <c r="BB623">
        <v>6</v>
      </c>
      <c r="BC623">
        <v>0</v>
      </c>
      <c r="BE623">
        <v>1</v>
      </c>
    </row>
    <row r="624" spans="1:70" x14ac:dyDescent="0.35">
      <c r="A624" s="1" t="s">
        <v>155</v>
      </c>
      <c r="B624" t="s">
        <v>156</v>
      </c>
      <c r="C624" t="s">
        <v>13</v>
      </c>
      <c r="D624" t="s">
        <v>14</v>
      </c>
      <c r="E624">
        <v>4067</v>
      </c>
      <c r="F624" t="s">
        <v>71</v>
      </c>
      <c r="G624" t="s">
        <v>16</v>
      </c>
      <c r="H624">
        <v>0</v>
      </c>
      <c r="Q624">
        <v>51</v>
      </c>
      <c r="V624">
        <v>38</v>
      </c>
      <c r="Z624">
        <v>2</v>
      </c>
      <c r="AB624">
        <v>10</v>
      </c>
      <c r="AS624">
        <v>0</v>
      </c>
      <c r="AT624">
        <v>0</v>
      </c>
      <c r="AV624">
        <v>9</v>
      </c>
      <c r="AW624">
        <v>0</v>
      </c>
      <c r="BB624">
        <v>2</v>
      </c>
      <c r="BC624">
        <v>0</v>
      </c>
      <c r="BE624">
        <v>1</v>
      </c>
    </row>
    <row r="625" spans="1:57" x14ac:dyDescent="0.35">
      <c r="A625" s="1" t="s">
        <v>157</v>
      </c>
      <c r="B625" t="s">
        <v>158</v>
      </c>
      <c r="C625" t="s">
        <v>13</v>
      </c>
      <c r="D625" t="s">
        <v>14</v>
      </c>
      <c r="E625">
        <v>4067</v>
      </c>
      <c r="F625" t="s">
        <v>71</v>
      </c>
      <c r="G625" t="s">
        <v>16</v>
      </c>
      <c r="H625">
        <v>0</v>
      </c>
      <c r="Q625">
        <v>56</v>
      </c>
      <c r="V625">
        <v>15</v>
      </c>
      <c r="Z625">
        <v>1</v>
      </c>
      <c r="AB625">
        <v>7.0000000000000009</v>
      </c>
      <c r="AS625">
        <v>0</v>
      </c>
      <c r="AT625">
        <v>3</v>
      </c>
      <c r="AV625">
        <v>22</v>
      </c>
      <c r="AW625">
        <v>0</v>
      </c>
      <c r="BB625">
        <v>4</v>
      </c>
      <c r="BC625">
        <v>0</v>
      </c>
      <c r="BE625">
        <v>4</v>
      </c>
    </row>
    <row r="626" spans="1:57" x14ac:dyDescent="0.35">
      <c r="A626" s="1" t="s">
        <v>159</v>
      </c>
      <c r="B626" t="s">
        <v>160</v>
      </c>
      <c r="C626" t="s">
        <v>13</v>
      </c>
      <c r="D626" t="s">
        <v>14</v>
      </c>
      <c r="E626">
        <v>4067</v>
      </c>
      <c r="F626" t="s">
        <v>71</v>
      </c>
      <c r="G626" t="s">
        <v>16</v>
      </c>
      <c r="H626">
        <v>0</v>
      </c>
      <c r="Q626">
        <v>51</v>
      </c>
      <c r="V626">
        <v>33</v>
      </c>
      <c r="Z626">
        <v>5</v>
      </c>
      <c r="AB626">
        <v>6</v>
      </c>
      <c r="AS626">
        <v>0</v>
      </c>
      <c r="AT626">
        <v>2</v>
      </c>
      <c r="AV626">
        <v>6</v>
      </c>
      <c r="AW626">
        <v>0</v>
      </c>
      <c r="BB626">
        <v>7</v>
      </c>
      <c r="BC626">
        <v>0</v>
      </c>
      <c r="BE626">
        <v>1</v>
      </c>
    </row>
    <row r="627" spans="1:57" x14ac:dyDescent="0.35">
      <c r="A627" s="1" t="s">
        <v>161</v>
      </c>
      <c r="B627" t="s">
        <v>162</v>
      </c>
      <c r="C627" t="s">
        <v>13</v>
      </c>
      <c r="D627" t="s">
        <v>14</v>
      </c>
      <c r="E627">
        <v>4067</v>
      </c>
      <c r="F627" t="s">
        <v>71</v>
      </c>
      <c r="G627" t="s">
        <v>16</v>
      </c>
      <c r="H627">
        <v>0</v>
      </c>
      <c r="Q627">
        <v>30</v>
      </c>
      <c r="V627">
        <v>30</v>
      </c>
      <c r="Z627">
        <v>2</v>
      </c>
      <c r="AB627">
        <v>4</v>
      </c>
      <c r="AS627">
        <v>0</v>
      </c>
      <c r="AT627">
        <v>14</v>
      </c>
      <c r="AV627">
        <v>9</v>
      </c>
      <c r="AW627">
        <v>0</v>
      </c>
      <c r="BB627">
        <v>16</v>
      </c>
      <c r="BC627">
        <v>1</v>
      </c>
      <c r="BE627">
        <v>3</v>
      </c>
    </row>
    <row r="628" spans="1:57" x14ac:dyDescent="0.35">
      <c r="A628" s="1" t="s">
        <v>163</v>
      </c>
      <c r="B628" t="s">
        <v>164</v>
      </c>
      <c r="C628" t="s">
        <v>13</v>
      </c>
      <c r="D628" t="s">
        <v>14</v>
      </c>
      <c r="E628">
        <v>4067</v>
      </c>
      <c r="F628" t="s">
        <v>71</v>
      </c>
      <c r="G628" t="s">
        <v>16</v>
      </c>
      <c r="H628">
        <v>0</v>
      </c>
      <c r="Q628">
        <v>23</v>
      </c>
      <c r="V628">
        <v>23</v>
      </c>
      <c r="Z628">
        <v>4</v>
      </c>
      <c r="AB628">
        <v>1</v>
      </c>
      <c r="AS628">
        <v>0</v>
      </c>
      <c r="AT628">
        <v>13</v>
      </c>
      <c r="AV628">
        <v>18</v>
      </c>
      <c r="AW628">
        <v>0</v>
      </c>
      <c r="BB628">
        <v>24</v>
      </c>
      <c r="BC628">
        <v>0</v>
      </c>
      <c r="BE628">
        <v>1</v>
      </c>
    </row>
    <row r="629" spans="1:57" x14ac:dyDescent="0.35">
      <c r="A629" s="1" t="s">
        <v>165</v>
      </c>
      <c r="B629" t="s">
        <v>166</v>
      </c>
      <c r="C629" t="s">
        <v>13</v>
      </c>
      <c r="D629" t="s">
        <v>14</v>
      </c>
      <c r="E629">
        <v>4067</v>
      </c>
      <c r="F629" t="s">
        <v>71</v>
      </c>
      <c r="G629" t="s">
        <v>16</v>
      </c>
      <c r="H629">
        <v>0</v>
      </c>
      <c r="Q629">
        <v>58</v>
      </c>
      <c r="V629">
        <v>31</v>
      </c>
      <c r="Z629">
        <v>2</v>
      </c>
      <c r="AB629">
        <v>5</v>
      </c>
      <c r="AS629">
        <v>0</v>
      </c>
      <c r="AT629">
        <v>1</v>
      </c>
      <c r="AV629">
        <v>5</v>
      </c>
      <c r="AW629">
        <v>0</v>
      </c>
      <c r="BB629">
        <v>5</v>
      </c>
      <c r="BC629">
        <v>0</v>
      </c>
      <c r="BE629">
        <v>5</v>
      </c>
    </row>
    <row r="630" spans="1:57" x14ac:dyDescent="0.35">
      <c r="A630" s="1" t="s">
        <v>167</v>
      </c>
      <c r="B630" t="s">
        <v>168</v>
      </c>
      <c r="C630" t="s">
        <v>13</v>
      </c>
      <c r="D630" t="s">
        <v>14</v>
      </c>
      <c r="E630">
        <v>4067</v>
      </c>
      <c r="F630" t="s">
        <v>71</v>
      </c>
      <c r="G630" t="s">
        <v>16</v>
      </c>
      <c r="H630">
        <v>0</v>
      </c>
      <c r="Q630">
        <v>38</v>
      </c>
      <c r="V630">
        <v>25</v>
      </c>
      <c r="Z630">
        <v>0</v>
      </c>
      <c r="AB630">
        <v>4</v>
      </c>
      <c r="AS630">
        <v>0</v>
      </c>
      <c r="AT630">
        <v>11</v>
      </c>
      <c r="AV630">
        <v>13</v>
      </c>
      <c r="AW630">
        <v>1</v>
      </c>
      <c r="BB630">
        <v>12</v>
      </c>
      <c r="BC630">
        <v>0</v>
      </c>
      <c r="BE630">
        <v>2</v>
      </c>
    </row>
    <row r="631" spans="1:57" x14ac:dyDescent="0.35">
      <c r="A631" s="1" t="s">
        <v>169</v>
      </c>
      <c r="B631" t="s">
        <v>170</v>
      </c>
      <c r="C631" t="s">
        <v>13</v>
      </c>
      <c r="D631" t="s">
        <v>14</v>
      </c>
      <c r="E631">
        <v>4067</v>
      </c>
      <c r="F631" t="s">
        <v>71</v>
      </c>
      <c r="G631" t="s">
        <v>16</v>
      </c>
      <c r="H631">
        <v>0</v>
      </c>
      <c r="Q631">
        <v>44</v>
      </c>
      <c r="V631">
        <v>22</v>
      </c>
      <c r="Z631">
        <v>15</v>
      </c>
      <c r="AB631">
        <v>3</v>
      </c>
      <c r="AS631">
        <v>0</v>
      </c>
      <c r="AT631">
        <v>10</v>
      </c>
      <c r="AV631">
        <v>13</v>
      </c>
      <c r="AW631">
        <v>0</v>
      </c>
      <c r="BB631">
        <v>11</v>
      </c>
      <c r="BC631">
        <v>0</v>
      </c>
      <c r="BE631">
        <v>0</v>
      </c>
    </row>
    <row r="632" spans="1:57" x14ac:dyDescent="0.35">
      <c r="A632" s="1" t="s">
        <v>171</v>
      </c>
      <c r="B632" t="s">
        <v>172</v>
      </c>
      <c r="C632" t="s">
        <v>13</v>
      </c>
      <c r="D632" t="s">
        <v>14</v>
      </c>
      <c r="E632">
        <v>4067</v>
      </c>
      <c r="F632" t="s">
        <v>71</v>
      </c>
      <c r="G632" t="s">
        <v>16</v>
      </c>
      <c r="H632">
        <v>0</v>
      </c>
      <c r="Q632">
        <v>67</v>
      </c>
      <c r="V632">
        <v>30</v>
      </c>
      <c r="Z632">
        <v>1</v>
      </c>
      <c r="AB632">
        <v>13</v>
      </c>
      <c r="AS632">
        <v>0</v>
      </c>
      <c r="AT632">
        <v>0</v>
      </c>
      <c r="AV632">
        <v>0</v>
      </c>
      <c r="AW632">
        <v>0</v>
      </c>
      <c r="BB632">
        <v>3</v>
      </c>
      <c r="BC632">
        <v>0</v>
      </c>
      <c r="BE632">
        <v>4</v>
      </c>
    </row>
    <row r="633" spans="1:57" x14ac:dyDescent="0.35">
      <c r="A633" s="1" t="s">
        <v>173</v>
      </c>
      <c r="B633" t="s">
        <v>174</v>
      </c>
      <c r="C633" t="s">
        <v>13</v>
      </c>
      <c r="D633" t="s">
        <v>14</v>
      </c>
      <c r="E633">
        <v>4067</v>
      </c>
      <c r="F633" t="s">
        <v>71</v>
      </c>
      <c r="G633" t="s">
        <v>16</v>
      </c>
      <c r="H633">
        <v>0</v>
      </c>
      <c r="Q633">
        <v>44</v>
      </c>
      <c r="V633">
        <v>53</v>
      </c>
      <c r="Z633">
        <v>3</v>
      </c>
      <c r="AB633">
        <v>6</v>
      </c>
      <c r="AS633">
        <v>0</v>
      </c>
      <c r="AT633">
        <v>0</v>
      </c>
      <c r="AV633">
        <v>2</v>
      </c>
      <c r="AW633">
        <v>0</v>
      </c>
      <c r="BB633">
        <v>1</v>
      </c>
      <c r="BC633">
        <v>0</v>
      </c>
      <c r="BE633">
        <v>0</v>
      </c>
    </row>
    <row r="634" spans="1:57" x14ac:dyDescent="0.35">
      <c r="A634" s="1" t="s">
        <v>175</v>
      </c>
      <c r="B634" t="s">
        <v>176</v>
      </c>
      <c r="C634" t="s">
        <v>13</v>
      </c>
      <c r="D634" t="s">
        <v>14</v>
      </c>
      <c r="E634">
        <v>4067</v>
      </c>
      <c r="F634" t="s">
        <v>71</v>
      </c>
      <c r="G634" t="s">
        <v>16</v>
      </c>
      <c r="H634">
        <v>0</v>
      </c>
      <c r="Q634">
        <v>49</v>
      </c>
      <c r="V634">
        <v>38</v>
      </c>
      <c r="Z634">
        <v>9</v>
      </c>
      <c r="AB634">
        <v>22</v>
      </c>
      <c r="AS634">
        <v>0</v>
      </c>
      <c r="AT634">
        <v>0</v>
      </c>
      <c r="AV634">
        <v>1</v>
      </c>
      <c r="AW634">
        <v>0</v>
      </c>
      <c r="BB634">
        <v>11</v>
      </c>
      <c r="BC634">
        <v>0</v>
      </c>
      <c r="BE634">
        <v>0</v>
      </c>
    </row>
    <row r="635" spans="1:57" x14ac:dyDescent="0.35">
      <c r="A635" s="1" t="s">
        <v>177</v>
      </c>
      <c r="B635" t="s">
        <v>178</v>
      </c>
      <c r="C635" t="s">
        <v>13</v>
      </c>
      <c r="D635" t="s">
        <v>14</v>
      </c>
      <c r="E635">
        <v>4067</v>
      </c>
      <c r="F635" t="s">
        <v>71</v>
      </c>
      <c r="G635" t="s">
        <v>16</v>
      </c>
      <c r="H635">
        <v>0</v>
      </c>
      <c r="Q635">
        <v>49</v>
      </c>
      <c r="V635">
        <v>43</v>
      </c>
      <c r="Z635">
        <v>2</v>
      </c>
      <c r="AB635">
        <v>13</v>
      </c>
      <c r="AS635">
        <v>0</v>
      </c>
      <c r="AT635">
        <v>0</v>
      </c>
      <c r="AV635">
        <v>4</v>
      </c>
      <c r="AW635">
        <v>0</v>
      </c>
      <c r="BB635">
        <v>3</v>
      </c>
      <c r="BC635">
        <v>0</v>
      </c>
      <c r="BE635">
        <v>6</v>
      </c>
    </row>
    <row r="636" spans="1:57" x14ac:dyDescent="0.35">
      <c r="A636" s="1" t="s">
        <v>179</v>
      </c>
      <c r="B636" t="s">
        <v>180</v>
      </c>
      <c r="C636" t="s">
        <v>13</v>
      </c>
      <c r="D636" t="s">
        <v>14</v>
      </c>
      <c r="E636">
        <v>4067</v>
      </c>
      <c r="F636" t="s">
        <v>71</v>
      </c>
      <c r="G636" t="s">
        <v>16</v>
      </c>
      <c r="H636">
        <v>0</v>
      </c>
      <c r="Q636">
        <v>50</v>
      </c>
      <c r="V636">
        <v>35</v>
      </c>
      <c r="Z636">
        <v>17</v>
      </c>
      <c r="AB636">
        <v>9</v>
      </c>
      <c r="AS636">
        <v>0</v>
      </c>
      <c r="AT636">
        <v>3</v>
      </c>
      <c r="AV636">
        <v>4</v>
      </c>
      <c r="AW636">
        <v>0</v>
      </c>
      <c r="BB636">
        <v>6</v>
      </c>
      <c r="BC636">
        <v>0</v>
      </c>
      <c r="BE636">
        <v>1</v>
      </c>
    </row>
    <row r="637" spans="1:57" x14ac:dyDescent="0.35">
      <c r="A637" s="1" t="s">
        <v>181</v>
      </c>
      <c r="B637" t="s">
        <v>182</v>
      </c>
      <c r="C637" t="s">
        <v>13</v>
      </c>
      <c r="D637" t="s">
        <v>14</v>
      </c>
      <c r="E637">
        <v>4067</v>
      </c>
      <c r="F637" t="s">
        <v>71</v>
      </c>
      <c r="G637" t="s">
        <v>16</v>
      </c>
      <c r="H637">
        <v>0</v>
      </c>
      <c r="Q637">
        <v>32</v>
      </c>
      <c r="V637">
        <v>18</v>
      </c>
      <c r="Z637">
        <v>4</v>
      </c>
      <c r="AB637">
        <v>4</v>
      </c>
      <c r="AS637">
        <v>0</v>
      </c>
      <c r="AT637">
        <v>0</v>
      </c>
      <c r="AV637">
        <v>2</v>
      </c>
      <c r="AW637">
        <v>0</v>
      </c>
      <c r="BB637">
        <v>48</v>
      </c>
      <c r="BC637">
        <v>0</v>
      </c>
      <c r="BE637">
        <v>13</v>
      </c>
    </row>
    <row r="638" spans="1:57" x14ac:dyDescent="0.35">
      <c r="A638" s="1" t="s">
        <v>183</v>
      </c>
      <c r="B638" t="s">
        <v>184</v>
      </c>
      <c r="C638" t="s">
        <v>13</v>
      </c>
      <c r="D638" t="s">
        <v>14</v>
      </c>
      <c r="E638">
        <v>4067</v>
      </c>
      <c r="F638" t="s">
        <v>71</v>
      </c>
      <c r="G638" t="s">
        <v>16</v>
      </c>
      <c r="H638">
        <v>0</v>
      </c>
      <c r="Q638">
        <v>45</v>
      </c>
      <c r="V638">
        <v>33</v>
      </c>
      <c r="Z638">
        <v>4</v>
      </c>
      <c r="AB638">
        <v>5</v>
      </c>
      <c r="AS638">
        <v>0</v>
      </c>
      <c r="AT638">
        <v>4</v>
      </c>
      <c r="AV638">
        <v>9</v>
      </c>
      <c r="AW638">
        <v>0</v>
      </c>
      <c r="BB638">
        <v>8</v>
      </c>
      <c r="BC638">
        <v>0</v>
      </c>
      <c r="BE638">
        <v>2</v>
      </c>
    </row>
    <row r="639" spans="1:57" x14ac:dyDescent="0.35">
      <c r="A639" s="1" t="s">
        <v>185</v>
      </c>
      <c r="B639" t="s">
        <v>186</v>
      </c>
      <c r="C639" t="s">
        <v>13</v>
      </c>
      <c r="D639" t="s">
        <v>14</v>
      </c>
      <c r="E639">
        <v>4067</v>
      </c>
      <c r="F639" t="s">
        <v>71</v>
      </c>
      <c r="G639" t="s">
        <v>16</v>
      </c>
      <c r="H639">
        <v>0</v>
      </c>
      <c r="Q639">
        <v>59</v>
      </c>
      <c r="V639">
        <v>25</v>
      </c>
      <c r="Z639">
        <v>7.0000000000000009</v>
      </c>
      <c r="AB639">
        <v>6</v>
      </c>
      <c r="AS639">
        <v>0</v>
      </c>
      <c r="AT639">
        <v>0</v>
      </c>
      <c r="AV639">
        <v>0</v>
      </c>
      <c r="AW639">
        <v>0</v>
      </c>
      <c r="BB639">
        <v>16</v>
      </c>
      <c r="BC639">
        <v>0</v>
      </c>
      <c r="BE639">
        <v>2</v>
      </c>
    </row>
    <row r="640" spans="1:57" x14ac:dyDescent="0.35">
      <c r="A640" s="1" t="s">
        <v>187</v>
      </c>
      <c r="B640" t="s">
        <v>188</v>
      </c>
      <c r="C640" t="s">
        <v>13</v>
      </c>
      <c r="D640" t="s">
        <v>14</v>
      </c>
      <c r="E640">
        <v>4067</v>
      </c>
      <c r="F640" t="s">
        <v>71</v>
      </c>
      <c r="G640" t="s">
        <v>16</v>
      </c>
      <c r="H640">
        <v>0</v>
      </c>
      <c r="Q640">
        <v>43</v>
      </c>
      <c r="V640">
        <v>30</v>
      </c>
      <c r="Z640">
        <v>4</v>
      </c>
      <c r="AB640">
        <v>6</v>
      </c>
      <c r="AS640">
        <v>0</v>
      </c>
      <c r="AT640">
        <v>2</v>
      </c>
      <c r="AV640">
        <v>12</v>
      </c>
      <c r="AW640">
        <v>0</v>
      </c>
      <c r="BB640">
        <v>13</v>
      </c>
      <c r="BC640">
        <v>0</v>
      </c>
      <c r="BE640">
        <v>4</v>
      </c>
    </row>
    <row r="641" spans="1:57" x14ac:dyDescent="0.35">
      <c r="A641" s="1" t="s">
        <v>189</v>
      </c>
      <c r="B641" t="s">
        <v>190</v>
      </c>
      <c r="C641" t="s">
        <v>13</v>
      </c>
      <c r="D641" t="s">
        <v>14</v>
      </c>
      <c r="E641">
        <v>4067</v>
      </c>
      <c r="F641" t="s">
        <v>71</v>
      </c>
      <c r="G641" t="s">
        <v>16</v>
      </c>
      <c r="H641">
        <v>0</v>
      </c>
      <c r="Q641">
        <v>39</v>
      </c>
      <c r="V641">
        <v>16</v>
      </c>
      <c r="Z641">
        <v>5</v>
      </c>
      <c r="AB641">
        <v>7.0000000000000009</v>
      </c>
      <c r="AS641">
        <v>0</v>
      </c>
      <c r="AT641">
        <v>11</v>
      </c>
      <c r="AV641">
        <v>15</v>
      </c>
      <c r="AW641">
        <v>0</v>
      </c>
      <c r="BB641">
        <v>20</v>
      </c>
      <c r="BC641">
        <v>0</v>
      </c>
      <c r="BE641">
        <v>4</v>
      </c>
    </row>
    <row r="642" spans="1:57" x14ac:dyDescent="0.35">
      <c r="A642" s="1" t="s">
        <v>191</v>
      </c>
      <c r="B642" t="s">
        <v>192</v>
      </c>
      <c r="C642" t="s">
        <v>13</v>
      </c>
      <c r="D642" t="s">
        <v>14</v>
      </c>
      <c r="E642">
        <v>4067</v>
      </c>
      <c r="F642" t="s">
        <v>71</v>
      </c>
      <c r="G642" t="s">
        <v>16</v>
      </c>
      <c r="H642">
        <v>0</v>
      </c>
      <c r="Q642">
        <v>39</v>
      </c>
      <c r="V642">
        <v>20</v>
      </c>
      <c r="Z642">
        <v>19</v>
      </c>
      <c r="AB642">
        <v>6</v>
      </c>
      <c r="AS642">
        <v>0</v>
      </c>
      <c r="AT642">
        <v>3</v>
      </c>
      <c r="AV642">
        <v>12</v>
      </c>
      <c r="AW642">
        <v>0</v>
      </c>
      <c r="BB642">
        <v>25</v>
      </c>
      <c r="BC642">
        <v>0</v>
      </c>
      <c r="BE642">
        <v>2</v>
      </c>
    </row>
    <row r="643" spans="1:57" x14ac:dyDescent="0.35">
      <c r="A643" s="1" t="s">
        <v>193</v>
      </c>
      <c r="B643" t="s">
        <v>194</v>
      </c>
      <c r="C643" t="s">
        <v>13</v>
      </c>
      <c r="D643" t="s">
        <v>14</v>
      </c>
      <c r="E643">
        <v>4067</v>
      </c>
      <c r="F643" t="s">
        <v>71</v>
      </c>
      <c r="G643" t="s">
        <v>16</v>
      </c>
      <c r="H643">
        <v>0</v>
      </c>
      <c r="Q643">
        <v>26</v>
      </c>
      <c r="V643">
        <v>47</v>
      </c>
      <c r="Z643">
        <v>12</v>
      </c>
      <c r="AB643">
        <v>3</v>
      </c>
      <c r="AS643">
        <v>2</v>
      </c>
      <c r="AT643">
        <v>0</v>
      </c>
      <c r="AV643">
        <v>0</v>
      </c>
      <c r="AW643">
        <v>0</v>
      </c>
      <c r="BB643">
        <v>21</v>
      </c>
      <c r="BC643">
        <v>3</v>
      </c>
      <c r="BE643">
        <v>4</v>
      </c>
    </row>
    <row r="644" spans="1:57" x14ac:dyDescent="0.35">
      <c r="A644" s="1" t="s">
        <v>195</v>
      </c>
      <c r="B644" t="s">
        <v>196</v>
      </c>
      <c r="C644" t="s">
        <v>13</v>
      </c>
      <c r="D644" t="s">
        <v>14</v>
      </c>
      <c r="E644">
        <v>4067</v>
      </c>
      <c r="F644" t="s">
        <v>71</v>
      </c>
      <c r="G644" t="s">
        <v>16</v>
      </c>
      <c r="H644">
        <v>0</v>
      </c>
      <c r="Q644">
        <v>32</v>
      </c>
      <c r="V644">
        <v>43</v>
      </c>
      <c r="Z644">
        <v>17</v>
      </c>
      <c r="AB644">
        <v>4</v>
      </c>
      <c r="AS644">
        <v>1</v>
      </c>
      <c r="AT644">
        <v>3</v>
      </c>
      <c r="AV644">
        <v>0</v>
      </c>
      <c r="AW644">
        <v>0</v>
      </c>
      <c r="BB644">
        <v>21</v>
      </c>
      <c r="BC644">
        <v>0</v>
      </c>
      <c r="BE644">
        <v>5</v>
      </c>
    </row>
    <row r="645" spans="1:57" x14ac:dyDescent="0.35">
      <c r="A645" s="1" t="s">
        <v>197</v>
      </c>
      <c r="B645" t="s">
        <v>198</v>
      </c>
      <c r="C645" t="s">
        <v>13</v>
      </c>
      <c r="D645" t="s">
        <v>14</v>
      </c>
      <c r="E645">
        <v>4067</v>
      </c>
      <c r="F645" t="s">
        <v>71</v>
      </c>
      <c r="G645" t="s">
        <v>16</v>
      </c>
      <c r="H645">
        <v>0</v>
      </c>
      <c r="Q645">
        <v>38</v>
      </c>
      <c r="V645">
        <v>39</v>
      </c>
      <c r="Z645">
        <v>6</v>
      </c>
      <c r="AB645">
        <v>5</v>
      </c>
      <c r="AS645">
        <v>0</v>
      </c>
      <c r="AT645">
        <v>4</v>
      </c>
      <c r="AV645">
        <v>5</v>
      </c>
      <c r="AW645">
        <v>0</v>
      </c>
      <c r="BB645">
        <v>14</v>
      </c>
      <c r="BC645">
        <v>0</v>
      </c>
      <c r="BE645">
        <v>7.0000000000000009</v>
      </c>
    </row>
    <row r="646" spans="1:57" x14ac:dyDescent="0.35">
      <c r="A646" s="1" t="s">
        <v>199</v>
      </c>
      <c r="B646" t="s">
        <v>200</v>
      </c>
      <c r="C646" t="s">
        <v>13</v>
      </c>
      <c r="D646" t="s">
        <v>14</v>
      </c>
      <c r="E646">
        <v>4067</v>
      </c>
      <c r="F646" t="s">
        <v>71</v>
      </c>
      <c r="G646" t="s">
        <v>16</v>
      </c>
      <c r="H646">
        <v>0</v>
      </c>
      <c r="Q646">
        <v>46</v>
      </c>
      <c r="V646">
        <v>17</v>
      </c>
      <c r="Z646">
        <v>7.0000000000000009</v>
      </c>
      <c r="AB646">
        <v>9</v>
      </c>
      <c r="AS646">
        <v>0</v>
      </c>
      <c r="AT646">
        <v>5</v>
      </c>
      <c r="AV646">
        <v>13</v>
      </c>
      <c r="AW646">
        <v>0</v>
      </c>
      <c r="BB646">
        <v>20</v>
      </c>
      <c r="BC646">
        <v>0</v>
      </c>
      <c r="BE646">
        <v>3</v>
      </c>
    </row>
    <row r="647" spans="1:57" x14ac:dyDescent="0.35">
      <c r="A647" s="1" t="s">
        <v>201</v>
      </c>
      <c r="B647" t="s">
        <v>202</v>
      </c>
      <c r="C647" t="s">
        <v>13</v>
      </c>
      <c r="D647" t="s">
        <v>14</v>
      </c>
      <c r="E647">
        <v>4067</v>
      </c>
      <c r="F647" t="s">
        <v>71</v>
      </c>
      <c r="G647" t="s">
        <v>16</v>
      </c>
      <c r="H647">
        <v>0</v>
      </c>
      <c r="Q647">
        <v>38</v>
      </c>
      <c r="V647">
        <v>25</v>
      </c>
      <c r="Z647">
        <v>8</v>
      </c>
      <c r="AB647">
        <v>3</v>
      </c>
      <c r="AS647">
        <v>1</v>
      </c>
      <c r="AT647">
        <v>3</v>
      </c>
      <c r="AV647">
        <v>8</v>
      </c>
      <c r="AW647">
        <v>0</v>
      </c>
      <c r="BB647">
        <v>24</v>
      </c>
      <c r="BC647">
        <v>1</v>
      </c>
      <c r="BE647">
        <v>2</v>
      </c>
    </row>
    <row r="648" spans="1:57" x14ac:dyDescent="0.35">
      <c r="A648" s="1" t="s">
        <v>203</v>
      </c>
      <c r="B648" t="s">
        <v>204</v>
      </c>
      <c r="C648" t="s">
        <v>13</v>
      </c>
      <c r="D648" t="s">
        <v>14</v>
      </c>
      <c r="E648">
        <v>4067</v>
      </c>
      <c r="F648" t="s">
        <v>71</v>
      </c>
      <c r="G648" t="s">
        <v>16</v>
      </c>
      <c r="H648">
        <v>0</v>
      </c>
      <c r="Q648">
        <v>42</v>
      </c>
      <c r="V648">
        <v>22</v>
      </c>
      <c r="Z648">
        <v>0</v>
      </c>
      <c r="AB648">
        <v>6</v>
      </c>
      <c r="AS648">
        <v>0</v>
      </c>
      <c r="AT648">
        <v>6</v>
      </c>
      <c r="AV648">
        <v>9</v>
      </c>
      <c r="AW648">
        <v>1</v>
      </c>
      <c r="BB648">
        <v>21</v>
      </c>
      <c r="BC648">
        <v>0</v>
      </c>
      <c r="BE648">
        <v>4</v>
      </c>
    </row>
    <row r="649" spans="1:57" x14ac:dyDescent="0.35">
      <c r="A649" s="1" t="s">
        <v>205</v>
      </c>
      <c r="B649" t="s">
        <v>206</v>
      </c>
      <c r="C649" t="s">
        <v>13</v>
      </c>
      <c r="D649" t="s">
        <v>14</v>
      </c>
      <c r="E649">
        <v>4067</v>
      </c>
      <c r="F649" t="s">
        <v>71</v>
      </c>
      <c r="G649" t="s">
        <v>16</v>
      </c>
      <c r="H649">
        <v>0</v>
      </c>
      <c r="Q649">
        <v>51</v>
      </c>
      <c r="V649">
        <v>9</v>
      </c>
      <c r="Z649">
        <v>0</v>
      </c>
      <c r="AB649">
        <v>0</v>
      </c>
      <c r="AS649">
        <v>2</v>
      </c>
      <c r="AT649">
        <v>14</v>
      </c>
      <c r="AV649">
        <v>10</v>
      </c>
      <c r="AW649">
        <v>3</v>
      </c>
      <c r="BB649">
        <v>10</v>
      </c>
      <c r="BC649">
        <v>0</v>
      </c>
      <c r="BE649">
        <v>2</v>
      </c>
    </row>
    <row r="650" spans="1:57" x14ac:dyDescent="0.35">
      <c r="A650" s="1" t="s">
        <v>207</v>
      </c>
      <c r="B650" t="s">
        <v>208</v>
      </c>
      <c r="C650" t="s">
        <v>13</v>
      </c>
      <c r="D650" t="s">
        <v>14</v>
      </c>
      <c r="E650">
        <v>4067</v>
      </c>
      <c r="F650" t="s">
        <v>71</v>
      </c>
      <c r="G650" t="s">
        <v>16</v>
      </c>
      <c r="H650">
        <v>0</v>
      </c>
      <c r="Q650">
        <v>48</v>
      </c>
      <c r="V650">
        <v>18</v>
      </c>
      <c r="Z650">
        <v>4</v>
      </c>
      <c r="AB650">
        <v>1</v>
      </c>
      <c r="AS650">
        <v>1</v>
      </c>
      <c r="AT650">
        <v>10</v>
      </c>
      <c r="AV650">
        <v>11</v>
      </c>
      <c r="AW650">
        <v>4</v>
      </c>
      <c r="BB650">
        <v>9</v>
      </c>
      <c r="BC650">
        <v>0</v>
      </c>
      <c r="BE650">
        <v>5</v>
      </c>
    </row>
    <row r="651" spans="1:57" x14ac:dyDescent="0.35">
      <c r="A651" s="1" t="s">
        <v>209</v>
      </c>
      <c r="B651" t="s">
        <v>210</v>
      </c>
      <c r="C651" t="s">
        <v>13</v>
      </c>
      <c r="D651" t="s">
        <v>14</v>
      </c>
      <c r="E651">
        <v>4067</v>
      </c>
      <c r="F651" t="s">
        <v>71</v>
      </c>
      <c r="G651" t="s">
        <v>16</v>
      </c>
      <c r="H651">
        <v>0</v>
      </c>
      <c r="Q651">
        <v>43</v>
      </c>
      <c r="V651">
        <v>16</v>
      </c>
      <c r="Z651">
        <v>1</v>
      </c>
      <c r="AB651">
        <v>3</v>
      </c>
      <c r="AS651">
        <v>1</v>
      </c>
      <c r="AT651">
        <v>11</v>
      </c>
      <c r="AV651">
        <v>15</v>
      </c>
      <c r="AW651">
        <v>1</v>
      </c>
      <c r="BB651">
        <v>11</v>
      </c>
      <c r="BC651">
        <v>1</v>
      </c>
      <c r="BE651">
        <v>6</v>
      </c>
    </row>
    <row r="652" spans="1:57" x14ac:dyDescent="0.35">
      <c r="A652" s="1" t="s">
        <v>211</v>
      </c>
      <c r="B652" t="s">
        <v>212</v>
      </c>
      <c r="C652" t="s">
        <v>13</v>
      </c>
      <c r="D652" t="s">
        <v>14</v>
      </c>
      <c r="E652">
        <v>4067</v>
      </c>
      <c r="F652" t="s">
        <v>71</v>
      </c>
      <c r="G652" t="s">
        <v>16</v>
      </c>
      <c r="H652">
        <v>0</v>
      </c>
      <c r="Q652">
        <v>29</v>
      </c>
      <c r="V652">
        <v>10</v>
      </c>
      <c r="Z652">
        <v>13</v>
      </c>
      <c r="AB652">
        <v>2</v>
      </c>
      <c r="AS652">
        <v>0</v>
      </c>
      <c r="AT652">
        <v>9</v>
      </c>
      <c r="AV652">
        <v>28</v>
      </c>
      <c r="AW652">
        <v>3</v>
      </c>
      <c r="BB652">
        <v>19</v>
      </c>
      <c r="BC652">
        <v>1</v>
      </c>
      <c r="BE652">
        <v>0</v>
      </c>
    </row>
    <row r="653" spans="1:57" x14ac:dyDescent="0.35">
      <c r="A653" s="1" t="s">
        <v>213</v>
      </c>
      <c r="B653" t="s">
        <v>214</v>
      </c>
      <c r="C653" t="s">
        <v>13</v>
      </c>
      <c r="D653" t="s">
        <v>14</v>
      </c>
      <c r="E653">
        <v>4067</v>
      </c>
      <c r="F653" t="s">
        <v>71</v>
      </c>
      <c r="G653" t="s">
        <v>16</v>
      </c>
      <c r="H653">
        <v>0</v>
      </c>
      <c r="Q653">
        <v>18</v>
      </c>
      <c r="V653">
        <v>8</v>
      </c>
      <c r="Z653">
        <v>6</v>
      </c>
      <c r="AB653">
        <v>0</v>
      </c>
      <c r="AS653">
        <v>12</v>
      </c>
      <c r="AT653">
        <v>14</v>
      </c>
      <c r="AV653">
        <v>20</v>
      </c>
      <c r="AW653">
        <v>5</v>
      </c>
      <c r="BB653">
        <v>4</v>
      </c>
      <c r="BC653">
        <v>19</v>
      </c>
      <c r="BE653">
        <v>3</v>
      </c>
    </row>
    <row r="654" spans="1:57" x14ac:dyDescent="0.35">
      <c r="A654" s="1" t="s">
        <v>215</v>
      </c>
      <c r="B654" t="s">
        <v>216</v>
      </c>
      <c r="C654" t="s">
        <v>13</v>
      </c>
      <c r="D654" t="s">
        <v>14</v>
      </c>
      <c r="E654">
        <v>4067</v>
      </c>
      <c r="F654" t="s">
        <v>71</v>
      </c>
      <c r="G654" t="s">
        <v>16</v>
      </c>
      <c r="H654">
        <v>0</v>
      </c>
      <c r="Q654">
        <v>25</v>
      </c>
      <c r="V654">
        <v>11</v>
      </c>
      <c r="Z654">
        <v>3</v>
      </c>
      <c r="AB654">
        <v>0</v>
      </c>
      <c r="AS654">
        <v>5</v>
      </c>
      <c r="AT654">
        <v>9</v>
      </c>
      <c r="AV654">
        <v>24</v>
      </c>
      <c r="AW654">
        <v>4</v>
      </c>
      <c r="BB654">
        <v>18</v>
      </c>
      <c r="BC654">
        <v>5</v>
      </c>
      <c r="BE654">
        <v>6</v>
      </c>
    </row>
    <row r="655" spans="1:57" x14ac:dyDescent="0.35">
      <c r="A655" s="1" t="s">
        <v>217</v>
      </c>
      <c r="B655" t="s">
        <v>218</v>
      </c>
      <c r="C655" t="s">
        <v>13</v>
      </c>
      <c r="D655" t="s">
        <v>14</v>
      </c>
      <c r="E655">
        <v>4067</v>
      </c>
      <c r="F655" t="s">
        <v>71</v>
      </c>
      <c r="G655" t="s">
        <v>16</v>
      </c>
      <c r="H655">
        <v>0</v>
      </c>
      <c r="Q655">
        <v>44</v>
      </c>
      <c r="V655">
        <v>11</v>
      </c>
      <c r="Z655">
        <v>9</v>
      </c>
      <c r="AB655">
        <v>1</v>
      </c>
      <c r="AS655">
        <v>1</v>
      </c>
      <c r="AT655">
        <v>13</v>
      </c>
      <c r="AV655">
        <v>18</v>
      </c>
      <c r="AW655">
        <v>3</v>
      </c>
      <c r="BB655">
        <v>7</v>
      </c>
      <c r="BC655">
        <v>3</v>
      </c>
      <c r="BE655">
        <v>2</v>
      </c>
    </row>
    <row r="656" spans="1:57" x14ac:dyDescent="0.35">
      <c r="A656" s="1" t="s">
        <v>219</v>
      </c>
      <c r="B656" t="s">
        <v>220</v>
      </c>
      <c r="C656" t="s">
        <v>13</v>
      </c>
      <c r="D656" t="s">
        <v>14</v>
      </c>
      <c r="E656">
        <v>4067</v>
      </c>
      <c r="F656" t="s">
        <v>71</v>
      </c>
      <c r="G656" t="s">
        <v>16</v>
      </c>
      <c r="H656">
        <v>0</v>
      </c>
      <c r="Q656">
        <v>45</v>
      </c>
      <c r="V656">
        <v>24</v>
      </c>
      <c r="Z656">
        <v>1</v>
      </c>
      <c r="AB656">
        <v>3</v>
      </c>
      <c r="AS656">
        <v>2</v>
      </c>
      <c r="AT656">
        <v>4</v>
      </c>
      <c r="AV656">
        <v>12</v>
      </c>
      <c r="AW656">
        <v>3</v>
      </c>
      <c r="BB656">
        <v>11</v>
      </c>
      <c r="BC656">
        <v>0</v>
      </c>
      <c r="BE656">
        <v>6</v>
      </c>
    </row>
    <row r="657" spans="1:57" x14ac:dyDescent="0.35">
      <c r="A657" s="1" t="s">
        <v>221</v>
      </c>
      <c r="B657" t="s">
        <v>222</v>
      </c>
      <c r="C657" t="s">
        <v>13</v>
      </c>
      <c r="D657" t="s">
        <v>14</v>
      </c>
      <c r="E657">
        <v>4067</v>
      </c>
      <c r="F657" t="s">
        <v>71</v>
      </c>
      <c r="G657" t="s">
        <v>16</v>
      </c>
      <c r="H657">
        <v>0</v>
      </c>
      <c r="Q657">
        <v>46</v>
      </c>
      <c r="V657">
        <v>6</v>
      </c>
      <c r="Z657">
        <v>1</v>
      </c>
      <c r="AB657">
        <v>0</v>
      </c>
      <c r="AS657">
        <v>3</v>
      </c>
      <c r="AT657">
        <v>12</v>
      </c>
      <c r="AV657">
        <v>18</v>
      </c>
      <c r="AW657">
        <v>5</v>
      </c>
      <c r="BB657">
        <v>10</v>
      </c>
      <c r="BC657">
        <v>1</v>
      </c>
      <c r="BE657">
        <v>0</v>
      </c>
    </row>
    <row r="658" spans="1:57" x14ac:dyDescent="0.35">
      <c r="A658" s="1" t="s">
        <v>223</v>
      </c>
      <c r="B658" t="s">
        <v>224</v>
      </c>
      <c r="C658" t="s">
        <v>13</v>
      </c>
      <c r="D658" t="s">
        <v>14</v>
      </c>
      <c r="E658">
        <v>4067</v>
      </c>
      <c r="F658" t="s">
        <v>71</v>
      </c>
      <c r="G658" t="s">
        <v>16</v>
      </c>
      <c r="H658">
        <v>0</v>
      </c>
      <c r="Q658">
        <v>43</v>
      </c>
      <c r="V658">
        <v>11</v>
      </c>
      <c r="Z658">
        <v>5</v>
      </c>
      <c r="AB658">
        <v>0</v>
      </c>
      <c r="AS658">
        <v>1</v>
      </c>
      <c r="AT658">
        <v>6</v>
      </c>
      <c r="AV658">
        <v>21</v>
      </c>
      <c r="AW658">
        <v>2</v>
      </c>
      <c r="BB658">
        <v>15</v>
      </c>
      <c r="BC658">
        <v>0</v>
      </c>
      <c r="BE658">
        <v>1</v>
      </c>
    </row>
    <row r="659" spans="1:57" x14ac:dyDescent="0.35">
      <c r="A659" s="1" t="s">
        <v>225</v>
      </c>
      <c r="B659" t="s">
        <v>226</v>
      </c>
      <c r="C659" t="s">
        <v>13</v>
      </c>
      <c r="D659" t="s">
        <v>14</v>
      </c>
      <c r="E659">
        <v>4067</v>
      </c>
      <c r="F659" t="s">
        <v>71</v>
      </c>
      <c r="G659" t="s">
        <v>16</v>
      </c>
      <c r="H659">
        <v>0</v>
      </c>
      <c r="Q659">
        <v>39</v>
      </c>
      <c r="V659">
        <v>26</v>
      </c>
      <c r="Z659">
        <v>8</v>
      </c>
      <c r="AB659">
        <v>4</v>
      </c>
      <c r="AS659">
        <v>2</v>
      </c>
      <c r="AT659">
        <v>5</v>
      </c>
      <c r="AV659">
        <v>11</v>
      </c>
      <c r="AW659">
        <v>0</v>
      </c>
      <c r="BB659">
        <v>16</v>
      </c>
      <c r="BC659">
        <v>1</v>
      </c>
      <c r="BE659">
        <v>2</v>
      </c>
    </row>
    <row r="660" spans="1:57" x14ac:dyDescent="0.35">
      <c r="A660" s="1" t="s">
        <v>227</v>
      </c>
      <c r="B660" t="s">
        <v>228</v>
      </c>
      <c r="C660" t="s">
        <v>13</v>
      </c>
      <c r="D660" t="s">
        <v>14</v>
      </c>
      <c r="E660">
        <v>4067</v>
      </c>
      <c r="F660" t="s">
        <v>71</v>
      </c>
      <c r="G660" t="s">
        <v>16</v>
      </c>
      <c r="H660">
        <v>0</v>
      </c>
      <c r="Q660">
        <v>45</v>
      </c>
      <c r="V660">
        <v>20</v>
      </c>
      <c r="Z660">
        <v>0</v>
      </c>
      <c r="AB660">
        <v>4</v>
      </c>
      <c r="AS660">
        <v>2</v>
      </c>
      <c r="AT660">
        <v>5</v>
      </c>
      <c r="AV660">
        <v>12</v>
      </c>
      <c r="AW660">
        <v>1</v>
      </c>
      <c r="BB660">
        <v>14</v>
      </c>
      <c r="BC660">
        <v>0</v>
      </c>
      <c r="BE660">
        <v>3</v>
      </c>
    </row>
    <row r="661" spans="1:57" x14ac:dyDescent="0.35">
      <c r="A661" s="1" t="s">
        <v>229</v>
      </c>
      <c r="B661" t="s">
        <v>230</v>
      </c>
      <c r="C661" t="s">
        <v>13</v>
      </c>
      <c r="D661" t="s">
        <v>14</v>
      </c>
      <c r="E661">
        <v>4067</v>
      </c>
      <c r="F661" t="s">
        <v>71</v>
      </c>
      <c r="G661" t="s">
        <v>16</v>
      </c>
      <c r="H661">
        <v>0</v>
      </c>
      <c r="Q661">
        <v>34</v>
      </c>
      <c r="V661">
        <v>7</v>
      </c>
      <c r="Z661">
        <v>1</v>
      </c>
      <c r="AB661">
        <v>6</v>
      </c>
      <c r="AS661">
        <v>0</v>
      </c>
      <c r="AT661">
        <v>26</v>
      </c>
      <c r="AV661">
        <v>18</v>
      </c>
      <c r="AW661">
        <v>1</v>
      </c>
      <c r="BB661">
        <v>14</v>
      </c>
      <c r="BC661">
        <v>0</v>
      </c>
      <c r="BE661">
        <v>0</v>
      </c>
    </row>
    <row r="662" spans="1:57" x14ac:dyDescent="0.35">
      <c r="A662" s="1" t="s">
        <v>231</v>
      </c>
      <c r="B662" t="s">
        <v>232</v>
      </c>
      <c r="C662" t="s">
        <v>13</v>
      </c>
      <c r="D662" t="s">
        <v>14</v>
      </c>
      <c r="E662">
        <v>4067</v>
      </c>
      <c r="F662" t="s">
        <v>71</v>
      </c>
      <c r="G662" t="s">
        <v>16</v>
      </c>
      <c r="H662">
        <v>0</v>
      </c>
      <c r="Q662">
        <v>39</v>
      </c>
      <c r="V662">
        <v>9</v>
      </c>
      <c r="Z662">
        <v>1</v>
      </c>
      <c r="AB662">
        <v>6</v>
      </c>
      <c r="AS662">
        <v>0</v>
      </c>
      <c r="AT662">
        <v>14</v>
      </c>
      <c r="AV662">
        <v>15</v>
      </c>
      <c r="AW662">
        <v>0</v>
      </c>
      <c r="BB662">
        <v>24</v>
      </c>
      <c r="BC662">
        <v>0</v>
      </c>
      <c r="BE662">
        <v>4</v>
      </c>
    </row>
    <row r="663" spans="1:57" x14ac:dyDescent="0.35">
      <c r="A663" s="1" t="s">
        <v>233</v>
      </c>
      <c r="B663" t="s">
        <v>234</v>
      </c>
      <c r="C663" t="s">
        <v>13</v>
      </c>
      <c r="D663" t="s">
        <v>14</v>
      </c>
      <c r="E663">
        <v>4067</v>
      </c>
      <c r="F663" t="s">
        <v>71</v>
      </c>
      <c r="G663" t="s">
        <v>16</v>
      </c>
      <c r="H663">
        <v>0</v>
      </c>
      <c r="Q663">
        <v>50</v>
      </c>
      <c r="V663">
        <v>6</v>
      </c>
      <c r="Z663">
        <v>1</v>
      </c>
      <c r="AB663">
        <v>1</v>
      </c>
      <c r="AS663">
        <v>3</v>
      </c>
      <c r="AT663">
        <v>10</v>
      </c>
      <c r="AV663">
        <v>12</v>
      </c>
      <c r="AW663">
        <v>3</v>
      </c>
      <c r="BB663">
        <v>16</v>
      </c>
      <c r="BC663">
        <v>0</v>
      </c>
      <c r="BE663">
        <v>7.0000000000000009</v>
      </c>
    </row>
    <row r="664" spans="1:57" x14ac:dyDescent="0.35">
      <c r="A664" s="1" t="s">
        <v>235</v>
      </c>
      <c r="B664" t="s">
        <v>236</v>
      </c>
      <c r="C664" t="s">
        <v>13</v>
      </c>
      <c r="D664" t="s">
        <v>14</v>
      </c>
      <c r="E664">
        <v>4067</v>
      </c>
      <c r="F664" t="s">
        <v>71</v>
      </c>
      <c r="G664" t="s">
        <v>16</v>
      </c>
      <c r="H664">
        <v>0</v>
      </c>
      <c r="Q664">
        <v>40</v>
      </c>
      <c r="V664">
        <v>10</v>
      </c>
      <c r="Z664">
        <v>4</v>
      </c>
      <c r="AB664">
        <v>1</v>
      </c>
      <c r="AS664">
        <v>4</v>
      </c>
      <c r="AT664">
        <v>12</v>
      </c>
      <c r="AV664">
        <v>14</v>
      </c>
      <c r="AW664">
        <v>2</v>
      </c>
      <c r="BB664">
        <v>17</v>
      </c>
      <c r="BC664">
        <v>0</v>
      </c>
      <c r="BE664">
        <v>2</v>
      </c>
    </row>
    <row r="665" spans="1:57" x14ac:dyDescent="0.35">
      <c r="A665" s="1" t="s">
        <v>237</v>
      </c>
      <c r="B665" t="s">
        <v>238</v>
      </c>
      <c r="C665" t="s">
        <v>13</v>
      </c>
      <c r="D665" t="s">
        <v>14</v>
      </c>
      <c r="E665">
        <v>4067</v>
      </c>
      <c r="F665" t="s">
        <v>71</v>
      </c>
      <c r="G665" t="s">
        <v>16</v>
      </c>
      <c r="H665">
        <v>0</v>
      </c>
      <c r="Q665">
        <v>41</v>
      </c>
      <c r="V665">
        <v>18</v>
      </c>
      <c r="Z665">
        <v>2</v>
      </c>
      <c r="AB665">
        <v>3</v>
      </c>
      <c r="AS665">
        <v>1</v>
      </c>
      <c r="AT665">
        <v>5</v>
      </c>
      <c r="AV665">
        <v>14</v>
      </c>
      <c r="AW665">
        <v>1</v>
      </c>
      <c r="BB665">
        <v>19</v>
      </c>
      <c r="BC665">
        <v>0</v>
      </c>
      <c r="BE665">
        <v>3</v>
      </c>
    </row>
    <row r="666" spans="1:57" x14ac:dyDescent="0.35">
      <c r="A666" s="1" t="s">
        <v>239</v>
      </c>
      <c r="B666" t="s">
        <v>240</v>
      </c>
      <c r="C666" t="s">
        <v>13</v>
      </c>
      <c r="D666" t="s">
        <v>14</v>
      </c>
      <c r="E666">
        <v>4067</v>
      </c>
      <c r="F666" t="s">
        <v>71</v>
      </c>
      <c r="G666" t="s">
        <v>16</v>
      </c>
      <c r="H666">
        <v>0</v>
      </c>
      <c r="Q666">
        <v>58</v>
      </c>
      <c r="V666">
        <v>16</v>
      </c>
      <c r="Z666">
        <v>2</v>
      </c>
      <c r="AB666">
        <v>4</v>
      </c>
      <c r="AS666">
        <v>0</v>
      </c>
      <c r="AT666">
        <v>8</v>
      </c>
      <c r="AV666">
        <v>5</v>
      </c>
      <c r="AW666">
        <v>0</v>
      </c>
      <c r="BB666">
        <v>13</v>
      </c>
      <c r="BC666">
        <v>0</v>
      </c>
      <c r="BE666">
        <v>2</v>
      </c>
    </row>
    <row r="667" spans="1:57" x14ac:dyDescent="0.35">
      <c r="A667" s="1" t="s">
        <v>241</v>
      </c>
      <c r="B667" t="s">
        <v>242</v>
      </c>
      <c r="C667" t="s">
        <v>13</v>
      </c>
      <c r="D667" t="s">
        <v>14</v>
      </c>
      <c r="E667">
        <v>4067</v>
      </c>
      <c r="F667" t="s">
        <v>71</v>
      </c>
      <c r="G667" t="s">
        <v>16</v>
      </c>
      <c r="H667">
        <v>0</v>
      </c>
      <c r="Q667">
        <v>48</v>
      </c>
      <c r="V667">
        <v>18</v>
      </c>
      <c r="Z667">
        <v>0</v>
      </c>
      <c r="AB667">
        <v>2</v>
      </c>
      <c r="AS667">
        <v>1</v>
      </c>
      <c r="AT667">
        <v>5</v>
      </c>
      <c r="AV667">
        <v>3</v>
      </c>
      <c r="AW667">
        <v>0</v>
      </c>
      <c r="BB667">
        <v>24</v>
      </c>
      <c r="BC667">
        <v>0</v>
      </c>
      <c r="BE667">
        <v>2</v>
      </c>
    </row>
    <row r="668" spans="1:57" x14ac:dyDescent="0.35">
      <c r="A668" s="1" t="s">
        <v>243</v>
      </c>
      <c r="B668" t="s">
        <v>244</v>
      </c>
      <c r="C668" t="s">
        <v>13</v>
      </c>
      <c r="D668" t="s">
        <v>14</v>
      </c>
      <c r="E668">
        <v>4067</v>
      </c>
      <c r="F668" t="s">
        <v>71</v>
      </c>
      <c r="G668" t="s">
        <v>16</v>
      </c>
      <c r="H668">
        <v>0</v>
      </c>
      <c r="Q668">
        <v>51</v>
      </c>
      <c r="V668">
        <v>21</v>
      </c>
      <c r="Z668">
        <v>2</v>
      </c>
      <c r="AB668">
        <v>12</v>
      </c>
      <c r="AS668">
        <v>1</v>
      </c>
      <c r="AT668">
        <v>5</v>
      </c>
      <c r="AV668">
        <v>4</v>
      </c>
      <c r="AW668">
        <v>0</v>
      </c>
      <c r="BB668">
        <v>18</v>
      </c>
      <c r="BC668">
        <v>0</v>
      </c>
      <c r="BE668">
        <v>1</v>
      </c>
    </row>
    <row r="669" spans="1:57" x14ac:dyDescent="0.35">
      <c r="A669" s="1" t="s">
        <v>245</v>
      </c>
      <c r="B669" t="s">
        <v>246</v>
      </c>
      <c r="C669" t="s">
        <v>13</v>
      </c>
      <c r="D669" t="s">
        <v>14</v>
      </c>
      <c r="E669">
        <v>4067</v>
      </c>
      <c r="F669" t="s">
        <v>71</v>
      </c>
      <c r="G669" t="s">
        <v>16</v>
      </c>
      <c r="H669">
        <v>0</v>
      </c>
      <c r="Q669">
        <v>50</v>
      </c>
      <c r="V669">
        <v>13</v>
      </c>
      <c r="Z669">
        <v>0</v>
      </c>
      <c r="AB669">
        <v>3</v>
      </c>
      <c r="AS669">
        <v>0</v>
      </c>
      <c r="AT669">
        <v>8</v>
      </c>
      <c r="AV669">
        <v>10</v>
      </c>
      <c r="AW669">
        <v>1</v>
      </c>
      <c r="BB669">
        <v>18</v>
      </c>
      <c r="BC669">
        <v>0</v>
      </c>
      <c r="BE669">
        <v>2</v>
      </c>
    </row>
    <row r="670" spans="1:57" x14ac:dyDescent="0.35">
      <c r="A670" s="1" t="s">
        <v>247</v>
      </c>
      <c r="B670" t="s">
        <v>248</v>
      </c>
      <c r="C670" t="s">
        <v>13</v>
      </c>
      <c r="D670" t="s">
        <v>14</v>
      </c>
      <c r="E670">
        <v>4067</v>
      </c>
      <c r="F670" t="s">
        <v>71</v>
      </c>
      <c r="G670" t="s">
        <v>16</v>
      </c>
      <c r="H670">
        <v>0</v>
      </c>
      <c r="Q670">
        <v>49</v>
      </c>
      <c r="V670">
        <v>10</v>
      </c>
      <c r="Z670">
        <v>1</v>
      </c>
      <c r="AB670">
        <v>3</v>
      </c>
      <c r="AS670">
        <v>1</v>
      </c>
      <c r="AT670">
        <v>17</v>
      </c>
      <c r="AV670">
        <v>1</v>
      </c>
      <c r="AW670">
        <v>1</v>
      </c>
      <c r="BB670">
        <v>20</v>
      </c>
      <c r="BC670">
        <v>0</v>
      </c>
      <c r="BE670">
        <v>1</v>
      </c>
    </row>
    <row r="671" spans="1:57" x14ac:dyDescent="0.35">
      <c r="A671" s="1" t="s">
        <v>249</v>
      </c>
      <c r="B671" t="s">
        <v>250</v>
      </c>
      <c r="C671" t="s">
        <v>13</v>
      </c>
      <c r="D671" t="s">
        <v>14</v>
      </c>
      <c r="E671">
        <v>4067</v>
      </c>
      <c r="F671" t="s">
        <v>71</v>
      </c>
      <c r="G671" t="s">
        <v>16</v>
      </c>
      <c r="H671">
        <v>0</v>
      </c>
      <c r="Q671">
        <v>43</v>
      </c>
      <c r="V671">
        <v>19</v>
      </c>
      <c r="Z671">
        <v>0</v>
      </c>
      <c r="AB671">
        <v>3</v>
      </c>
      <c r="AS671">
        <v>0</v>
      </c>
      <c r="AT671">
        <v>6</v>
      </c>
      <c r="AV671">
        <v>2</v>
      </c>
      <c r="AW671">
        <v>0</v>
      </c>
      <c r="BB671">
        <v>29</v>
      </c>
      <c r="BC671">
        <v>0</v>
      </c>
      <c r="BE671">
        <v>1</v>
      </c>
    </row>
    <row r="672" spans="1:57" x14ac:dyDescent="0.35">
      <c r="A672" s="1" t="s">
        <v>251</v>
      </c>
      <c r="B672" t="s">
        <v>252</v>
      </c>
      <c r="C672" t="s">
        <v>13</v>
      </c>
      <c r="D672" t="s">
        <v>14</v>
      </c>
      <c r="E672">
        <v>4067</v>
      </c>
      <c r="F672" t="s">
        <v>71</v>
      </c>
      <c r="G672" t="s">
        <v>16</v>
      </c>
      <c r="H672">
        <v>0</v>
      </c>
      <c r="Q672">
        <v>63</v>
      </c>
      <c r="V672">
        <v>10</v>
      </c>
      <c r="Z672">
        <v>1</v>
      </c>
      <c r="AB672">
        <v>3</v>
      </c>
      <c r="AS672">
        <v>0</v>
      </c>
      <c r="AT672">
        <v>12</v>
      </c>
      <c r="AV672">
        <v>2</v>
      </c>
      <c r="AW672">
        <v>0</v>
      </c>
      <c r="BB672">
        <v>13</v>
      </c>
      <c r="BC672">
        <v>0</v>
      </c>
      <c r="BE672">
        <v>2</v>
      </c>
    </row>
    <row r="673" spans="1:57" x14ac:dyDescent="0.35">
      <c r="A673" s="1" t="s">
        <v>253</v>
      </c>
      <c r="B673" t="s">
        <v>254</v>
      </c>
      <c r="C673" t="s">
        <v>13</v>
      </c>
      <c r="D673" t="s">
        <v>14</v>
      </c>
      <c r="E673">
        <v>4067</v>
      </c>
      <c r="F673" t="s">
        <v>71</v>
      </c>
      <c r="G673" t="s">
        <v>16</v>
      </c>
      <c r="H673">
        <v>0</v>
      </c>
      <c r="Q673">
        <v>46</v>
      </c>
      <c r="V673">
        <v>23</v>
      </c>
      <c r="Z673">
        <v>1</v>
      </c>
      <c r="AB673">
        <v>2</v>
      </c>
      <c r="AS673">
        <v>1</v>
      </c>
      <c r="AT673">
        <v>8</v>
      </c>
      <c r="AV673">
        <v>9</v>
      </c>
      <c r="AW673">
        <v>0</v>
      </c>
      <c r="BB673">
        <v>12</v>
      </c>
      <c r="BC673">
        <v>0</v>
      </c>
      <c r="BE673">
        <v>1</v>
      </c>
    </row>
    <row r="674" spans="1:57" x14ac:dyDescent="0.35">
      <c r="A674" s="1" t="s">
        <v>255</v>
      </c>
      <c r="B674" t="s">
        <v>256</v>
      </c>
      <c r="C674" t="s">
        <v>13</v>
      </c>
      <c r="D674" t="s">
        <v>14</v>
      </c>
      <c r="E674">
        <v>4067</v>
      </c>
      <c r="F674" t="s">
        <v>71</v>
      </c>
      <c r="G674" t="s">
        <v>16</v>
      </c>
      <c r="H674">
        <v>0</v>
      </c>
      <c r="Q674">
        <v>29</v>
      </c>
      <c r="V674">
        <v>5</v>
      </c>
      <c r="Z674">
        <v>2</v>
      </c>
      <c r="AB674">
        <v>2</v>
      </c>
      <c r="AS674">
        <v>0</v>
      </c>
      <c r="AT674">
        <v>6</v>
      </c>
      <c r="AV674">
        <v>33</v>
      </c>
      <c r="AW674">
        <v>0</v>
      </c>
      <c r="BB674">
        <v>26</v>
      </c>
      <c r="BC674">
        <v>0</v>
      </c>
      <c r="BE674">
        <v>0</v>
      </c>
    </row>
    <row r="675" spans="1:57" x14ac:dyDescent="0.35">
      <c r="A675" s="1" t="s">
        <v>257</v>
      </c>
      <c r="B675" t="s">
        <v>258</v>
      </c>
      <c r="C675" t="s">
        <v>13</v>
      </c>
      <c r="D675" t="s">
        <v>14</v>
      </c>
      <c r="E675">
        <v>4067</v>
      </c>
      <c r="F675" t="s">
        <v>71</v>
      </c>
      <c r="G675" t="s">
        <v>16</v>
      </c>
      <c r="H675">
        <v>0</v>
      </c>
      <c r="Q675">
        <v>59</v>
      </c>
      <c r="V675">
        <v>20</v>
      </c>
      <c r="Z675">
        <v>0</v>
      </c>
      <c r="AB675">
        <v>8</v>
      </c>
      <c r="AS675">
        <v>0</v>
      </c>
      <c r="AT675">
        <v>1</v>
      </c>
      <c r="AV675">
        <v>8</v>
      </c>
      <c r="AW675">
        <v>0</v>
      </c>
      <c r="BB675">
        <v>12</v>
      </c>
      <c r="BC675">
        <v>0</v>
      </c>
      <c r="BE675">
        <v>2</v>
      </c>
    </row>
    <row r="676" spans="1:57" x14ac:dyDescent="0.35">
      <c r="A676" s="1" t="s">
        <v>259</v>
      </c>
      <c r="B676" t="s">
        <v>260</v>
      </c>
      <c r="C676" t="s">
        <v>13</v>
      </c>
      <c r="D676" t="s">
        <v>14</v>
      </c>
      <c r="E676">
        <v>4067</v>
      </c>
      <c r="F676" t="s">
        <v>71</v>
      </c>
      <c r="G676" t="s">
        <v>16</v>
      </c>
      <c r="H676">
        <v>0</v>
      </c>
      <c r="Q676">
        <v>59</v>
      </c>
      <c r="V676">
        <v>17</v>
      </c>
      <c r="Z676">
        <v>1</v>
      </c>
      <c r="AB676">
        <v>4</v>
      </c>
      <c r="AS676">
        <v>0</v>
      </c>
      <c r="AT676">
        <v>6</v>
      </c>
      <c r="AV676">
        <v>8</v>
      </c>
      <c r="AW676">
        <v>0</v>
      </c>
      <c r="BB676">
        <v>9</v>
      </c>
      <c r="BC676">
        <v>0</v>
      </c>
      <c r="BE676">
        <v>3</v>
      </c>
    </row>
    <row r="677" spans="1:57" x14ac:dyDescent="0.35">
      <c r="A677" s="1" t="s">
        <v>261</v>
      </c>
      <c r="B677" t="s">
        <v>262</v>
      </c>
      <c r="C677" t="s">
        <v>13</v>
      </c>
      <c r="D677" t="s">
        <v>14</v>
      </c>
      <c r="E677">
        <v>4067</v>
      </c>
      <c r="F677" t="s">
        <v>71</v>
      </c>
      <c r="G677" t="s">
        <v>16</v>
      </c>
      <c r="H677">
        <v>0</v>
      </c>
      <c r="Q677">
        <v>60</v>
      </c>
      <c r="V677">
        <v>14</v>
      </c>
      <c r="Z677">
        <v>1</v>
      </c>
      <c r="AB677">
        <v>2</v>
      </c>
      <c r="AS677">
        <v>1</v>
      </c>
      <c r="AT677">
        <v>4</v>
      </c>
      <c r="AV677">
        <v>13</v>
      </c>
      <c r="AW677">
        <v>0</v>
      </c>
      <c r="BB677">
        <v>7</v>
      </c>
      <c r="BC677">
        <v>0</v>
      </c>
      <c r="BE677">
        <v>4</v>
      </c>
    </row>
    <row r="678" spans="1:57" x14ac:dyDescent="0.35">
      <c r="A678" s="1" t="s">
        <v>263</v>
      </c>
      <c r="B678" t="s">
        <v>264</v>
      </c>
      <c r="C678" t="s">
        <v>13</v>
      </c>
      <c r="D678" t="s">
        <v>14</v>
      </c>
      <c r="E678">
        <v>4067</v>
      </c>
      <c r="F678" t="s">
        <v>71</v>
      </c>
      <c r="G678" t="s">
        <v>16</v>
      </c>
      <c r="H678">
        <v>0</v>
      </c>
      <c r="Q678">
        <v>56</v>
      </c>
      <c r="V678">
        <v>15</v>
      </c>
      <c r="Z678">
        <v>1</v>
      </c>
      <c r="AB678">
        <v>6</v>
      </c>
      <c r="AS678">
        <v>1</v>
      </c>
      <c r="AT678">
        <v>8</v>
      </c>
      <c r="AV678">
        <v>12</v>
      </c>
      <c r="AW678">
        <v>1</v>
      </c>
      <c r="BB678">
        <v>7</v>
      </c>
      <c r="BC678">
        <v>0</v>
      </c>
      <c r="BE678">
        <v>1</v>
      </c>
    </row>
    <row r="679" spans="1:57" x14ac:dyDescent="0.35">
      <c r="A679" s="1" t="s">
        <v>265</v>
      </c>
      <c r="B679" t="s">
        <v>266</v>
      </c>
      <c r="C679" t="s">
        <v>13</v>
      </c>
      <c r="D679" t="s">
        <v>14</v>
      </c>
      <c r="E679">
        <v>4067</v>
      </c>
      <c r="F679" t="s">
        <v>71</v>
      </c>
      <c r="G679" t="s">
        <v>16</v>
      </c>
      <c r="H679">
        <v>0</v>
      </c>
      <c r="Q679">
        <v>54</v>
      </c>
      <c r="V679">
        <v>19</v>
      </c>
      <c r="Z679">
        <v>3</v>
      </c>
      <c r="AB679">
        <v>5</v>
      </c>
      <c r="AS679">
        <v>1</v>
      </c>
      <c r="AT679">
        <v>3</v>
      </c>
      <c r="AV679">
        <v>8</v>
      </c>
      <c r="AW679">
        <v>0</v>
      </c>
      <c r="BB679">
        <v>14</v>
      </c>
      <c r="BC679">
        <v>0</v>
      </c>
      <c r="BE679">
        <v>1</v>
      </c>
    </row>
    <row r="680" spans="1:57" x14ac:dyDescent="0.35">
      <c r="A680" s="1" t="s">
        <v>267</v>
      </c>
      <c r="B680" t="s">
        <v>268</v>
      </c>
      <c r="C680" t="s">
        <v>13</v>
      </c>
      <c r="D680" t="s">
        <v>14</v>
      </c>
      <c r="E680">
        <v>4067</v>
      </c>
      <c r="F680" t="s">
        <v>71</v>
      </c>
      <c r="G680" t="s">
        <v>16</v>
      </c>
      <c r="H680">
        <v>0</v>
      </c>
      <c r="Q680">
        <v>49</v>
      </c>
      <c r="V680">
        <v>23</v>
      </c>
      <c r="Z680">
        <v>5</v>
      </c>
      <c r="AB680">
        <v>5</v>
      </c>
      <c r="AS680">
        <v>0</v>
      </c>
      <c r="AT680">
        <v>3</v>
      </c>
      <c r="AV680">
        <v>11</v>
      </c>
      <c r="AW680">
        <v>0</v>
      </c>
      <c r="BB680">
        <v>14</v>
      </c>
      <c r="BC680">
        <v>0</v>
      </c>
      <c r="BE680">
        <v>2</v>
      </c>
    </row>
    <row r="681" spans="1:57" x14ac:dyDescent="0.35">
      <c r="A681" s="1" t="s">
        <v>269</v>
      </c>
      <c r="B681" t="s">
        <v>270</v>
      </c>
      <c r="C681" t="s">
        <v>13</v>
      </c>
      <c r="D681" t="s">
        <v>14</v>
      </c>
      <c r="E681">
        <v>4067</v>
      </c>
      <c r="F681" t="s">
        <v>71</v>
      </c>
      <c r="G681" t="s">
        <v>16</v>
      </c>
      <c r="H681">
        <v>0</v>
      </c>
      <c r="Q681">
        <v>45</v>
      </c>
      <c r="V681">
        <v>20</v>
      </c>
      <c r="Z681">
        <v>5</v>
      </c>
      <c r="AB681">
        <v>2</v>
      </c>
      <c r="AS681">
        <v>1</v>
      </c>
      <c r="AT681">
        <v>4</v>
      </c>
      <c r="AV681">
        <v>14</v>
      </c>
      <c r="AW681">
        <v>0</v>
      </c>
      <c r="BB681">
        <v>17</v>
      </c>
      <c r="BC681">
        <v>0</v>
      </c>
      <c r="BE681">
        <v>3</v>
      </c>
    </row>
    <row r="682" spans="1:57" x14ac:dyDescent="0.35">
      <c r="A682" s="1" t="s">
        <v>271</v>
      </c>
      <c r="B682" t="s">
        <v>272</v>
      </c>
      <c r="C682" t="s">
        <v>13</v>
      </c>
      <c r="D682" t="s">
        <v>14</v>
      </c>
      <c r="E682">
        <v>4067</v>
      </c>
      <c r="F682" t="s">
        <v>71</v>
      </c>
      <c r="G682" t="s">
        <v>16</v>
      </c>
      <c r="H682">
        <v>0</v>
      </c>
      <c r="Q682">
        <v>49</v>
      </c>
      <c r="V682">
        <v>14</v>
      </c>
      <c r="Z682">
        <v>2</v>
      </c>
      <c r="AB682">
        <v>9</v>
      </c>
      <c r="AS682">
        <v>0</v>
      </c>
      <c r="AT682">
        <v>1</v>
      </c>
      <c r="AV682">
        <v>20</v>
      </c>
      <c r="AW682">
        <v>0</v>
      </c>
      <c r="BB682">
        <v>15</v>
      </c>
      <c r="BC682">
        <v>0</v>
      </c>
      <c r="BE682">
        <v>2</v>
      </c>
    </row>
    <row r="683" spans="1:57" x14ac:dyDescent="0.35">
      <c r="A683" s="1" t="s">
        <v>273</v>
      </c>
      <c r="B683" t="s">
        <v>274</v>
      </c>
      <c r="C683" t="s">
        <v>13</v>
      </c>
      <c r="D683" t="s">
        <v>14</v>
      </c>
      <c r="E683">
        <v>4067</v>
      </c>
      <c r="F683" t="s">
        <v>71</v>
      </c>
      <c r="G683" t="s">
        <v>16</v>
      </c>
      <c r="H683">
        <v>0</v>
      </c>
      <c r="Q683">
        <v>47</v>
      </c>
      <c r="V683">
        <v>28</v>
      </c>
      <c r="Z683">
        <v>0</v>
      </c>
      <c r="AB683">
        <v>5</v>
      </c>
      <c r="AS683">
        <v>1</v>
      </c>
      <c r="AT683">
        <v>4</v>
      </c>
      <c r="AV683">
        <v>6</v>
      </c>
      <c r="AW683">
        <v>1</v>
      </c>
      <c r="BB683">
        <v>12</v>
      </c>
      <c r="BC683">
        <v>0</v>
      </c>
      <c r="BE683">
        <v>1</v>
      </c>
    </row>
    <row r="684" spans="1:57" x14ac:dyDescent="0.35">
      <c r="A684" s="1" t="s">
        <v>275</v>
      </c>
      <c r="B684" t="s">
        <v>276</v>
      </c>
      <c r="C684" t="s">
        <v>13</v>
      </c>
      <c r="D684" t="s">
        <v>14</v>
      </c>
      <c r="E684">
        <v>4067</v>
      </c>
      <c r="F684" t="s">
        <v>71</v>
      </c>
      <c r="G684" t="s">
        <v>16</v>
      </c>
      <c r="H684">
        <v>0</v>
      </c>
      <c r="Q684">
        <v>31</v>
      </c>
      <c r="V684">
        <v>6</v>
      </c>
      <c r="Z684">
        <v>0</v>
      </c>
      <c r="AB684">
        <v>0</v>
      </c>
      <c r="AS684">
        <v>0</v>
      </c>
      <c r="AT684">
        <v>6</v>
      </c>
      <c r="AV684">
        <v>46</v>
      </c>
      <c r="AW684">
        <v>2</v>
      </c>
      <c r="BB684">
        <v>9</v>
      </c>
      <c r="BC684">
        <v>0</v>
      </c>
      <c r="BE684">
        <v>0</v>
      </c>
    </row>
    <row r="685" spans="1:57" x14ac:dyDescent="0.35">
      <c r="A685" s="1" t="s">
        <v>277</v>
      </c>
      <c r="B685" t="s">
        <v>278</v>
      </c>
      <c r="C685" t="s">
        <v>13</v>
      </c>
      <c r="D685" t="s">
        <v>14</v>
      </c>
      <c r="E685">
        <v>4067</v>
      </c>
      <c r="F685" t="s">
        <v>71</v>
      </c>
      <c r="G685" t="s">
        <v>16</v>
      </c>
      <c r="H685">
        <v>0</v>
      </c>
      <c r="Q685">
        <v>7</v>
      </c>
      <c r="V685">
        <v>1</v>
      </c>
      <c r="Z685">
        <v>3</v>
      </c>
      <c r="AB685">
        <v>0</v>
      </c>
      <c r="AS685">
        <v>0</v>
      </c>
      <c r="AT685">
        <v>2</v>
      </c>
      <c r="AV685">
        <v>86</v>
      </c>
      <c r="AW685">
        <v>2</v>
      </c>
      <c r="BB685">
        <v>2</v>
      </c>
      <c r="BC685">
        <v>0</v>
      </c>
      <c r="BE685">
        <v>0</v>
      </c>
    </row>
    <row r="686" spans="1:57" x14ac:dyDescent="0.35">
      <c r="A686" s="1" t="s">
        <v>279</v>
      </c>
      <c r="B686" t="s">
        <v>280</v>
      </c>
      <c r="C686" t="s">
        <v>13</v>
      </c>
      <c r="D686" t="s">
        <v>14</v>
      </c>
      <c r="E686">
        <v>4067</v>
      </c>
      <c r="F686" t="s">
        <v>71</v>
      </c>
      <c r="G686" t="s">
        <v>16</v>
      </c>
      <c r="H686">
        <v>0</v>
      </c>
      <c r="Q686">
        <v>47</v>
      </c>
      <c r="V686">
        <v>23</v>
      </c>
      <c r="Z686">
        <v>7.0000000000000009</v>
      </c>
      <c r="AB686">
        <v>3</v>
      </c>
      <c r="AS686">
        <v>2</v>
      </c>
      <c r="AT686">
        <v>6</v>
      </c>
      <c r="AV686">
        <v>7</v>
      </c>
      <c r="AW686">
        <v>0</v>
      </c>
      <c r="BB686">
        <v>15</v>
      </c>
      <c r="BC686">
        <v>0</v>
      </c>
      <c r="BE686">
        <v>1</v>
      </c>
    </row>
    <row r="687" spans="1:57" x14ac:dyDescent="0.35">
      <c r="A687" s="1" t="s">
        <v>281</v>
      </c>
      <c r="B687" t="s">
        <v>282</v>
      </c>
      <c r="C687" t="s">
        <v>13</v>
      </c>
      <c r="D687" t="s">
        <v>14</v>
      </c>
      <c r="E687">
        <v>4067</v>
      </c>
      <c r="F687" t="s">
        <v>71</v>
      </c>
      <c r="G687" t="s">
        <v>16</v>
      </c>
      <c r="H687">
        <v>1</v>
      </c>
      <c r="Q687">
        <v>51</v>
      </c>
      <c r="V687">
        <v>20</v>
      </c>
      <c r="Z687">
        <v>6</v>
      </c>
      <c r="AB687">
        <v>4</v>
      </c>
      <c r="AS687">
        <v>1</v>
      </c>
      <c r="AT687">
        <v>4</v>
      </c>
      <c r="AV687">
        <v>10</v>
      </c>
      <c r="AW687">
        <v>0</v>
      </c>
      <c r="BB687">
        <v>16</v>
      </c>
      <c r="BC687">
        <v>0</v>
      </c>
      <c r="BE687">
        <v>4</v>
      </c>
    </row>
    <row r="688" spans="1:57" x14ac:dyDescent="0.35">
      <c r="A688" s="1" t="s">
        <v>283</v>
      </c>
      <c r="B688" t="s">
        <v>284</v>
      </c>
      <c r="C688" t="s">
        <v>13</v>
      </c>
      <c r="D688" t="s">
        <v>14</v>
      </c>
      <c r="E688">
        <v>4067</v>
      </c>
      <c r="F688" t="s">
        <v>71</v>
      </c>
      <c r="G688" t="s">
        <v>16</v>
      </c>
      <c r="H688">
        <v>1</v>
      </c>
      <c r="Q688">
        <v>48</v>
      </c>
      <c r="V688">
        <v>21</v>
      </c>
      <c r="Z688">
        <v>5</v>
      </c>
      <c r="AB688">
        <v>2</v>
      </c>
      <c r="AS688">
        <v>0</v>
      </c>
      <c r="AT688">
        <v>1</v>
      </c>
      <c r="AV688">
        <v>13</v>
      </c>
      <c r="AW688">
        <v>0</v>
      </c>
      <c r="BB688">
        <v>17</v>
      </c>
      <c r="BC688">
        <v>0</v>
      </c>
      <c r="BE688">
        <v>4</v>
      </c>
    </row>
    <row r="689" spans="1:57" x14ac:dyDescent="0.35">
      <c r="A689" s="1" t="s">
        <v>285</v>
      </c>
      <c r="B689" t="s">
        <v>286</v>
      </c>
      <c r="C689" t="s">
        <v>13</v>
      </c>
      <c r="D689" t="s">
        <v>14</v>
      </c>
      <c r="E689">
        <v>4067</v>
      </c>
      <c r="F689" t="s">
        <v>71</v>
      </c>
      <c r="G689" t="s">
        <v>16</v>
      </c>
      <c r="H689">
        <v>1</v>
      </c>
      <c r="Q689">
        <v>53</v>
      </c>
      <c r="V689">
        <v>17</v>
      </c>
      <c r="Z689">
        <v>11</v>
      </c>
      <c r="AB689">
        <v>4</v>
      </c>
      <c r="AS689">
        <v>1</v>
      </c>
      <c r="AT689">
        <v>5</v>
      </c>
      <c r="AV689">
        <v>12</v>
      </c>
      <c r="AW689">
        <v>1</v>
      </c>
      <c r="BB689">
        <v>11</v>
      </c>
      <c r="BC689">
        <v>0</v>
      </c>
      <c r="BE689">
        <v>8</v>
      </c>
    </row>
    <row r="690" spans="1:57" x14ac:dyDescent="0.35">
      <c r="A690" s="1" t="s">
        <v>287</v>
      </c>
      <c r="B690" t="s">
        <v>288</v>
      </c>
      <c r="C690" t="s">
        <v>13</v>
      </c>
      <c r="D690" t="s">
        <v>14</v>
      </c>
      <c r="E690">
        <v>4067</v>
      </c>
      <c r="F690" t="s">
        <v>71</v>
      </c>
      <c r="G690" t="s">
        <v>16</v>
      </c>
      <c r="H690">
        <v>0</v>
      </c>
      <c r="Q690">
        <v>39</v>
      </c>
      <c r="V690">
        <v>18</v>
      </c>
      <c r="Z690">
        <v>6</v>
      </c>
      <c r="AB690">
        <v>2</v>
      </c>
      <c r="AS690">
        <v>0</v>
      </c>
      <c r="AT690">
        <v>2</v>
      </c>
      <c r="AV690">
        <v>16</v>
      </c>
      <c r="AW690">
        <v>1</v>
      </c>
      <c r="BB690">
        <v>23</v>
      </c>
      <c r="BC690">
        <v>0</v>
      </c>
      <c r="BE690">
        <v>8</v>
      </c>
    </row>
    <row r="691" spans="1:57" x14ac:dyDescent="0.35">
      <c r="A691" s="1" t="s">
        <v>289</v>
      </c>
      <c r="B691" t="s">
        <v>290</v>
      </c>
      <c r="C691" t="s">
        <v>13</v>
      </c>
      <c r="D691" t="s">
        <v>14</v>
      </c>
      <c r="E691">
        <v>4067</v>
      </c>
      <c r="F691" t="s">
        <v>71</v>
      </c>
      <c r="G691" t="s">
        <v>16</v>
      </c>
      <c r="H691">
        <v>0</v>
      </c>
      <c r="Q691">
        <v>47</v>
      </c>
      <c r="V691">
        <v>22</v>
      </c>
      <c r="Z691">
        <v>2</v>
      </c>
      <c r="AB691">
        <v>3</v>
      </c>
      <c r="AS691">
        <v>1</v>
      </c>
      <c r="AT691">
        <v>3</v>
      </c>
      <c r="AV691">
        <v>10</v>
      </c>
      <c r="AW691">
        <v>0</v>
      </c>
      <c r="BB691">
        <v>18</v>
      </c>
      <c r="BC691">
        <v>0</v>
      </c>
      <c r="BE691">
        <v>4</v>
      </c>
    </row>
    <row r="692" spans="1:57" x14ac:dyDescent="0.35">
      <c r="A692" s="1" t="s">
        <v>291</v>
      </c>
      <c r="B692" t="s">
        <v>292</v>
      </c>
      <c r="C692" t="s">
        <v>13</v>
      </c>
      <c r="D692" t="s">
        <v>14</v>
      </c>
      <c r="E692">
        <v>4067</v>
      </c>
      <c r="F692" t="s">
        <v>71</v>
      </c>
      <c r="G692" t="s">
        <v>16</v>
      </c>
      <c r="H692">
        <v>0</v>
      </c>
      <c r="Q692">
        <v>51</v>
      </c>
      <c r="V692">
        <v>18</v>
      </c>
      <c r="AB692">
        <v>4</v>
      </c>
      <c r="AS692">
        <v>0</v>
      </c>
      <c r="AT692">
        <v>2</v>
      </c>
      <c r="AV692">
        <v>16</v>
      </c>
      <c r="AW692">
        <v>0</v>
      </c>
      <c r="BB692">
        <v>13</v>
      </c>
      <c r="BC692">
        <v>0</v>
      </c>
      <c r="BE692">
        <v>1</v>
      </c>
    </row>
    <row r="693" spans="1:57" x14ac:dyDescent="0.35">
      <c r="A693" s="1" t="s">
        <v>1455</v>
      </c>
      <c r="B693" t="s">
        <v>1456</v>
      </c>
      <c r="C693" t="s">
        <v>630</v>
      </c>
      <c r="D693" t="s">
        <v>70</v>
      </c>
      <c r="E693">
        <v>3001</v>
      </c>
      <c r="F693" t="s">
        <v>597</v>
      </c>
      <c r="G693" t="s">
        <v>557</v>
      </c>
      <c r="H693">
        <v>0</v>
      </c>
      <c r="M693">
        <v>4</v>
      </c>
      <c r="N693">
        <v>77.2</v>
      </c>
      <c r="O693">
        <v>18.8</v>
      </c>
      <c r="P693">
        <v>18</v>
      </c>
      <c r="Q693">
        <v>26.7</v>
      </c>
      <c r="U693">
        <v>3.9</v>
      </c>
      <c r="AD693">
        <v>24.7</v>
      </c>
      <c r="AE693">
        <v>8.1999999999999993</v>
      </c>
      <c r="AF693">
        <v>0</v>
      </c>
      <c r="AH693">
        <v>0</v>
      </c>
      <c r="AJ693">
        <v>20.3</v>
      </c>
      <c r="AK693">
        <v>16.2</v>
      </c>
    </row>
    <row r="694" spans="1:57" x14ac:dyDescent="0.35">
      <c r="A694" s="1" t="s">
        <v>1457</v>
      </c>
      <c r="B694" t="s">
        <v>1456</v>
      </c>
      <c r="C694" t="s">
        <v>630</v>
      </c>
      <c r="D694" t="s">
        <v>70</v>
      </c>
      <c r="E694">
        <v>3001</v>
      </c>
      <c r="F694" t="s">
        <v>597</v>
      </c>
      <c r="G694" t="s">
        <v>557</v>
      </c>
      <c r="H694">
        <v>0</v>
      </c>
      <c r="M694">
        <v>6.7</v>
      </c>
      <c r="N694">
        <v>79.3</v>
      </c>
      <c r="O694">
        <v>14</v>
      </c>
      <c r="P694">
        <v>22.1</v>
      </c>
      <c r="Q694">
        <v>34.6</v>
      </c>
      <c r="U694">
        <v>5.7</v>
      </c>
      <c r="AD694">
        <v>20.5</v>
      </c>
      <c r="AE694">
        <v>4.7</v>
      </c>
      <c r="AF694">
        <v>6.3</v>
      </c>
      <c r="AH694">
        <v>0</v>
      </c>
      <c r="AJ694">
        <v>11.2</v>
      </c>
      <c r="AK694">
        <v>16.899999999999999</v>
      </c>
    </row>
    <row r="695" spans="1:57" x14ac:dyDescent="0.35">
      <c r="A695" s="1" t="s">
        <v>1458</v>
      </c>
      <c r="B695" t="s">
        <v>1456</v>
      </c>
      <c r="C695" t="s">
        <v>630</v>
      </c>
      <c r="D695" t="s">
        <v>70</v>
      </c>
      <c r="E695">
        <v>3001</v>
      </c>
      <c r="F695" t="s">
        <v>597</v>
      </c>
      <c r="G695" t="s">
        <v>557</v>
      </c>
      <c r="H695">
        <v>0</v>
      </c>
      <c r="M695">
        <v>4.5</v>
      </c>
      <c r="N695">
        <v>77.7</v>
      </c>
      <c r="O695">
        <v>17.8</v>
      </c>
      <c r="P695">
        <v>18.600000000000001</v>
      </c>
      <c r="Q695">
        <v>28.7</v>
      </c>
      <c r="U695">
        <v>6.1</v>
      </c>
      <c r="AD695">
        <v>32.299999999999997</v>
      </c>
      <c r="AE695">
        <v>13.3</v>
      </c>
      <c r="AF695">
        <v>0</v>
      </c>
      <c r="AH695">
        <v>0</v>
      </c>
      <c r="AJ695">
        <v>11.2</v>
      </c>
      <c r="AK695">
        <v>7.9</v>
      </c>
    </row>
    <row r="696" spans="1:57" x14ac:dyDescent="0.35">
      <c r="A696" s="1" t="s">
        <v>1459</v>
      </c>
      <c r="B696" t="s">
        <v>1456</v>
      </c>
      <c r="C696" t="s">
        <v>630</v>
      </c>
      <c r="D696" t="s">
        <v>70</v>
      </c>
      <c r="E696">
        <v>3001</v>
      </c>
      <c r="F696" t="s">
        <v>597</v>
      </c>
      <c r="G696" t="s">
        <v>557</v>
      </c>
      <c r="H696">
        <v>0</v>
      </c>
      <c r="M696">
        <v>1.6</v>
      </c>
      <c r="N696">
        <v>74.900000000000006</v>
      </c>
      <c r="O696">
        <v>23.5</v>
      </c>
      <c r="P696">
        <v>12.3</v>
      </c>
      <c r="Q696">
        <v>13.5</v>
      </c>
      <c r="U696">
        <v>3.4</v>
      </c>
      <c r="AD696">
        <v>14.5</v>
      </c>
      <c r="AE696">
        <v>7.9</v>
      </c>
      <c r="AF696">
        <v>0</v>
      </c>
      <c r="AH696">
        <v>0</v>
      </c>
      <c r="AJ696">
        <v>53.2</v>
      </c>
      <c r="AK696">
        <v>7.5</v>
      </c>
    </row>
    <row r="697" spans="1:57" x14ac:dyDescent="0.35">
      <c r="A697" s="1" t="s">
        <v>1023</v>
      </c>
      <c r="B697" t="s">
        <v>1024</v>
      </c>
      <c r="C697" t="s">
        <v>13</v>
      </c>
      <c r="D697" t="s">
        <v>70</v>
      </c>
      <c r="E697">
        <v>8015</v>
      </c>
      <c r="F697" t="s">
        <v>947</v>
      </c>
      <c r="G697" t="s">
        <v>557</v>
      </c>
      <c r="H697">
        <v>1</v>
      </c>
      <c r="I697">
        <v>0.4</v>
      </c>
      <c r="Q697" t="s">
        <v>948</v>
      </c>
      <c r="S697" t="s">
        <v>948</v>
      </c>
      <c r="X697" t="s">
        <v>948</v>
      </c>
      <c r="AD697" t="s">
        <v>948</v>
      </c>
    </row>
    <row r="698" spans="1:57" x14ac:dyDescent="0.35">
      <c r="A698" s="1" t="s">
        <v>1025</v>
      </c>
      <c r="B698" t="s">
        <v>1026</v>
      </c>
      <c r="C698" t="s">
        <v>13</v>
      </c>
      <c r="D698" t="s">
        <v>70</v>
      </c>
      <c r="E698">
        <v>8015</v>
      </c>
      <c r="F698" t="s">
        <v>947</v>
      </c>
      <c r="G698" t="s">
        <v>557</v>
      </c>
      <c r="H698">
        <v>0</v>
      </c>
      <c r="I698">
        <v>0.4</v>
      </c>
      <c r="Q698" t="s">
        <v>948</v>
      </c>
      <c r="S698" t="s">
        <v>948</v>
      </c>
      <c r="X698" t="s">
        <v>948</v>
      </c>
      <c r="AD698" t="s">
        <v>948</v>
      </c>
    </row>
    <row r="699" spans="1:57" x14ac:dyDescent="0.35">
      <c r="A699" s="1" t="s">
        <v>1027</v>
      </c>
      <c r="B699" t="s">
        <v>1028</v>
      </c>
      <c r="C699" t="s">
        <v>13</v>
      </c>
      <c r="D699" t="s">
        <v>70</v>
      </c>
      <c r="E699">
        <v>8015</v>
      </c>
      <c r="F699" t="s">
        <v>947</v>
      </c>
      <c r="G699" t="s">
        <v>557</v>
      </c>
      <c r="H699">
        <v>0</v>
      </c>
      <c r="I699">
        <v>0.4</v>
      </c>
      <c r="Q699" t="s">
        <v>948</v>
      </c>
      <c r="S699" t="s">
        <v>948</v>
      </c>
      <c r="X699" t="s">
        <v>948</v>
      </c>
      <c r="AD699" t="s">
        <v>948</v>
      </c>
    </row>
    <row r="700" spans="1:57" x14ac:dyDescent="0.35">
      <c r="A700" s="1" t="s">
        <v>1029</v>
      </c>
      <c r="B700" t="s">
        <v>1030</v>
      </c>
      <c r="C700" t="s">
        <v>13</v>
      </c>
      <c r="D700" t="s">
        <v>70</v>
      </c>
      <c r="E700">
        <v>8015</v>
      </c>
      <c r="F700" t="s">
        <v>947</v>
      </c>
      <c r="G700" t="s">
        <v>557</v>
      </c>
      <c r="H700">
        <v>0</v>
      </c>
      <c r="I700">
        <v>0.4</v>
      </c>
      <c r="Q700" t="s">
        <v>948</v>
      </c>
      <c r="S700" t="s">
        <v>948</v>
      </c>
      <c r="X700" t="s">
        <v>948</v>
      </c>
      <c r="AD700" t="s">
        <v>948</v>
      </c>
    </row>
    <row r="701" spans="1:57" x14ac:dyDescent="0.35">
      <c r="A701" s="1" t="s">
        <v>1001</v>
      </c>
      <c r="B701" t="s">
        <v>1002</v>
      </c>
      <c r="C701" t="s">
        <v>13</v>
      </c>
      <c r="D701" t="s">
        <v>70</v>
      </c>
      <c r="E701">
        <v>8011</v>
      </c>
      <c r="F701" t="s">
        <v>947</v>
      </c>
      <c r="G701" t="s">
        <v>557</v>
      </c>
      <c r="H701">
        <v>0</v>
      </c>
      <c r="I701">
        <v>0.45</v>
      </c>
      <c r="Q701" t="s">
        <v>948</v>
      </c>
      <c r="S701" t="s">
        <v>948</v>
      </c>
      <c r="U701" t="s">
        <v>948</v>
      </c>
      <c r="W701" t="s">
        <v>948</v>
      </c>
      <c r="AC701" t="s">
        <v>948</v>
      </c>
      <c r="AD701" t="s">
        <v>948</v>
      </c>
    </row>
    <row r="702" spans="1:57" x14ac:dyDescent="0.35">
      <c r="A702" s="1" t="s">
        <v>998</v>
      </c>
      <c r="B702" t="s">
        <v>999</v>
      </c>
      <c r="C702" t="s">
        <v>1000</v>
      </c>
      <c r="D702" t="s">
        <v>70</v>
      </c>
      <c r="E702">
        <v>8011</v>
      </c>
      <c r="F702" t="s">
        <v>947</v>
      </c>
      <c r="G702" t="s">
        <v>557</v>
      </c>
      <c r="H702">
        <v>0</v>
      </c>
      <c r="I702">
        <v>0.4</v>
      </c>
      <c r="Q702" t="s">
        <v>948</v>
      </c>
      <c r="S702" t="s">
        <v>948</v>
      </c>
      <c r="U702" t="s">
        <v>948</v>
      </c>
      <c r="W702" t="s">
        <v>948</v>
      </c>
      <c r="AC702" t="s">
        <v>948</v>
      </c>
      <c r="AD702" t="s">
        <v>948</v>
      </c>
    </row>
    <row r="703" spans="1:57" x14ac:dyDescent="0.35">
      <c r="A703" s="1" t="s">
        <v>1031</v>
      </c>
      <c r="B703" t="s">
        <v>1032</v>
      </c>
      <c r="C703" t="s">
        <v>13</v>
      </c>
      <c r="D703" t="s">
        <v>70</v>
      </c>
      <c r="E703">
        <v>8018</v>
      </c>
      <c r="F703" t="s">
        <v>597</v>
      </c>
      <c r="G703" t="s">
        <v>557</v>
      </c>
      <c r="H703">
        <v>0</v>
      </c>
      <c r="I703">
        <v>0.45</v>
      </c>
      <c r="L703">
        <v>5.33</v>
      </c>
      <c r="Q703">
        <v>53</v>
      </c>
      <c r="U703">
        <v>45</v>
      </c>
      <c r="AD703" t="s">
        <v>948</v>
      </c>
    </row>
    <row r="704" spans="1:57" x14ac:dyDescent="0.35">
      <c r="A704" s="1" t="s">
        <v>1035</v>
      </c>
      <c r="B704" t="s">
        <v>1032</v>
      </c>
      <c r="C704" t="s">
        <v>13</v>
      </c>
      <c r="D704" t="s">
        <v>70</v>
      </c>
      <c r="E704">
        <v>8018</v>
      </c>
      <c r="F704" t="s">
        <v>597</v>
      </c>
      <c r="G704" t="s">
        <v>557</v>
      </c>
      <c r="H704">
        <v>0</v>
      </c>
      <c r="I704">
        <v>0.45</v>
      </c>
      <c r="L704">
        <v>8</v>
      </c>
      <c r="Q704">
        <v>98</v>
      </c>
      <c r="U704" t="s">
        <v>948</v>
      </c>
      <c r="Z704">
        <v>0</v>
      </c>
      <c r="AB704">
        <v>0</v>
      </c>
      <c r="AC704" t="s">
        <v>948</v>
      </c>
      <c r="AD704" t="s">
        <v>948</v>
      </c>
      <c r="AE704">
        <v>0</v>
      </c>
      <c r="AF704">
        <v>0</v>
      </c>
    </row>
    <row r="705" spans="1:35" x14ac:dyDescent="0.35">
      <c r="A705" s="1" t="s">
        <v>1033</v>
      </c>
      <c r="B705" t="s">
        <v>1034</v>
      </c>
      <c r="C705" t="s">
        <v>13</v>
      </c>
      <c r="D705" t="s">
        <v>70</v>
      </c>
      <c r="E705">
        <v>8018</v>
      </c>
      <c r="F705" t="s">
        <v>597</v>
      </c>
      <c r="G705" t="s">
        <v>557</v>
      </c>
      <c r="H705">
        <v>1</v>
      </c>
      <c r="I705">
        <v>0.45</v>
      </c>
      <c r="L705">
        <v>5.5</v>
      </c>
      <c r="Q705">
        <v>74</v>
      </c>
      <c r="U705">
        <f>9+6</f>
        <v>15</v>
      </c>
      <c r="Z705">
        <v>4</v>
      </c>
      <c r="AC705" t="s">
        <v>948</v>
      </c>
      <c r="AD705">
        <v>4</v>
      </c>
      <c r="AE705">
        <v>1</v>
      </c>
      <c r="AF705">
        <v>2</v>
      </c>
    </row>
    <row r="706" spans="1:35" x14ac:dyDescent="0.35">
      <c r="A706" s="1" t="s">
        <v>1036</v>
      </c>
      <c r="B706" t="s">
        <v>1034</v>
      </c>
      <c r="C706" t="s">
        <v>13</v>
      </c>
      <c r="D706" t="s">
        <v>70</v>
      </c>
      <c r="E706">
        <v>8018</v>
      </c>
      <c r="F706" t="s">
        <v>597</v>
      </c>
      <c r="G706" t="s">
        <v>557</v>
      </c>
      <c r="H706">
        <v>1</v>
      </c>
      <c r="I706">
        <v>0.45</v>
      </c>
      <c r="L706">
        <v>16.8</v>
      </c>
      <c r="Q706">
        <v>45</v>
      </c>
      <c r="U706">
        <f>16+10</f>
        <v>26</v>
      </c>
      <c r="Z706">
        <v>0</v>
      </c>
      <c r="AB706">
        <v>0</v>
      </c>
      <c r="AC706">
        <v>0</v>
      </c>
      <c r="AD706">
        <v>10</v>
      </c>
      <c r="AE706">
        <v>0</v>
      </c>
      <c r="AF706">
        <v>3</v>
      </c>
    </row>
    <row r="707" spans="1:35" x14ac:dyDescent="0.35">
      <c r="A707" s="1" t="s">
        <v>1037</v>
      </c>
      <c r="B707" t="s">
        <v>1038</v>
      </c>
      <c r="C707" t="s">
        <v>13</v>
      </c>
      <c r="D707" t="s">
        <v>70</v>
      </c>
      <c r="E707">
        <v>8019</v>
      </c>
      <c r="F707" t="s">
        <v>597</v>
      </c>
      <c r="G707" t="s">
        <v>557</v>
      </c>
      <c r="H707">
        <v>0</v>
      </c>
      <c r="I707">
        <v>0.45</v>
      </c>
      <c r="L707">
        <v>10</v>
      </c>
      <c r="Q707">
        <v>50</v>
      </c>
      <c r="U707">
        <f>13+10</f>
        <v>23</v>
      </c>
      <c r="Z707">
        <v>6</v>
      </c>
      <c r="AC707">
        <v>5</v>
      </c>
      <c r="AD707">
        <v>7</v>
      </c>
      <c r="AE707">
        <v>3</v>
      </c>
      <c r="AF707">
        <v>6</v>
      </c>
    </row>
    <row r="708" spans="1:35" x14ac:dyDescent="0.35">
      <c r="A708" s="1" t="s">
        <v>1039</v>
      </c>
      <c r="B708" t="s">
        <v>1038</v>
      </c>
      <c r="C708" t="s">
        <v>13</v>
      </c>
      <c r="D708" t="s">
        <v>70</v>
      </c>
      <c r="E708">
        <v>8019</v>
      </c>
      <c r="F708" t="s">
        <v>597</v>
      </c>
      <c r="G708" t="s">
        <v>557</v>
      </c>
      <c r="H708">
        <v>0</v>
      </c>
      <c r="I708">
        <v>0.45</v>
      </c>
      <c r="L708">
        <v>7.6</v>
      </c>
      <c r="Q708">
        <v>57</v>
      </c>
      <c r="U708">
        <f>15+12</f>
        <v>27</v>
      </c>
      <c r="Z708">
        <v>5</v>
      </c>
      <c r="AB708">
        <v>0</v>
      </c>
      <c r="AC708" t="s">
        <v>948</v>
      </c>
      <c r="AD708">
        <v>8</v>
      </c>
      <c r="AE708">
        <v>0</v>
      </c>
      <c r="AF708">
        <v>3</v>
      </c>
    </row>
    <row r="709" spans="1:35" x14ac:dyDescent="0.35">
      <c r="A709" s="1" t="s">
        <v>1003</v>
      </c>
      <c r="B709" t="s">
        <v>1004</v>
      </c>
      <c r="C709" t="s">
        <v>13</v>
      </c>
      <c r="D709" t="s">
        <v>70</v>
      </c>
      <c r="E709">
        <v>8014</v>
      </c>
      <c r="F709" t="s">
        <v>947</v>
      </c>
      <c r="G709" t="s">
        <v>557</v>
      </c>
      <c r="H709">
        <v>1</v>
      </c>
      <c r="I709">
        <v>0.4</v>
      </c>
      <c r="Q709" t="s">
        <v>948</v>
      </c>
      <c r="S709" t="s">
        <v>948</v>
      </c>
      <c r="U709" t="s">
        <v>948</v>
      </c>
      <c r="AD709" t="s">
        <v>948</v>
      </c>
      <c r="AF709" t="s">
        <v>948</v>
      </c>
    </row>
    <row r="710" spans="1:35" x14ac:dyDescent="0.35">
      <c r="A710" s="1" t="s">
        <v>1005</v>
      </c>
      <c r="B710" t="s">
        <v>1006</v>
      </c>
      <c r="C710" t="s">
        <v>13</v>
      </c>
      <c r="D710" t="s">
        <v>70</v>
      </c>
      <c r="E710">
        <v>8014</v>
      </c>
      <c r="F710" t="s">
        <v>947</v>
      </c>
      <c r="G710" t="s">
        <v>557</v>
      </c>
      <c r="H710">
        <v>0</v>
      </c>
      <c r="I710">
        <v>0.4</v>
      </c>
      <c r="Q710" t="s">
        <v>948</v>
      </c>
      <c r="S710" t="s">
        <v>948</v>
      </c>
      <c r="U710" t="s">
        <v>948</v>
      </c>
      <c r="AD710" t="s">
        <v>948</v>
      </c>
      <c r="AF710" t="s">
        <v>948</v>
      </c>
    </row>
    <row r="711" spans="1:35" x14ac:dyDescent="0.35">
      <c r="A711" s="1" t="s">
        <v>1007</v>
      </c>
      <c r="B711" t="s">
        <v>1008</v>
      </c>
      <c r="C711" t="s">
        <v>13</v>
      </c>
      <c r="D711" t="s">
        <v>70</v>
      </c>
      <c r="E711">
        <v>8014</v>
      </c>
      <c r="F711" t="s">
        <v>947</v>
      </c>
      <c r="G711" t="s">
        <v>557</v>
      </c>
      <c r="H711">
        <v>0</v>
      </c>
      <c r="I711">
        <v>0.4</v>
      </c>
      <c r="Q711" t="s">
        <v>948</v>
      </c>
      <c r="S711" t="s">
        <v>948</v>
      </c>
      <c r="U711" t="s">
        <v>948</v>
      </c>
      <c r="AD711" t="s">
        <v>948</v>
      </c>
      <c r="AF711" t="s">
        <v>948</v>
      </c>
    </row>
    <row r="712" spans="1:35" x14ac:dyDescent="0.35">
      <c r="A712" s="1" t="s">
        <v>1009</v>
      </c>
      <c r="B712" t="s">
        <v>1010</v>
      </c>
      <c r="C712" t="s">
        <v>13</v>
      </c>
      <c r="D712" t="s">
        <v>70</v>
      </c>
      <c r="E712">
        <v>8014</v>
      </c>
      <c r="F712" t="s">
        <v>947</v>
      </c>
      <c r="G712" t="s">
        <v>557</v>
      </c>
      <c r="H712">
        <v>0</v>
      </c>
      <c r="I712">
        <v>0.4</v>
      </c>
      <c r="Q712" t="s">
        <v>948</v>
      </c>
      <c r="S712" t="s">
        <v>948</v>
      </c>
      <c r="U712" t="s">
        <v>948</v>
      </c>
      <c r="AD712" t="s">
        <v>948</v>
      </c>
      <c r="AF712" t="s">
        <v>948</v>
      </c>
    </row>
    <row r="713" spans="1:35" x14ac:dyDescent="0.35">
      <c r="A713" s="1" t="s">
        <v>1011</v>
      </c>
      <c r="B713" t="s">
        <v>1012</v>
      </c>
      <c r="C713" t="s">
        <v>13</v>
      </c>
      <c r="D713" t="s">
        <v>70</v>
      </c>
      <c r="E713">
        <v>8014</v>
      </c>
      <c r="F713" t="s">
        <v>947</v>
      </c>
      <c r="G713" t="s">
        <v>557</v>
      </c>
      <c r="H713">
        <v>0</v>
      </c>
      <c r="I713">
        <v>0.4</v>
      </c>
      <c r="Q713" t="s">
        <v>948</v>
      </c>
      <c r="S713" t="s">
        <v>948</v>
      </c>
      <c r="U713" t="s">
        <v>948</v>
      </c>
      <c r="AD713" t="s">
        <v>948</v>
      </c>
      <c r="AF713" t="s">
        <v>948</v>
      </c>
    </row>
    <row r="714" spans="1:35" x14ac:dyDescent="0.35">
      <c r="A714" s="1" t="s">
        <v>1013</v>
      </c>
      <c r="B714" t="s">
        <v>1014</v>
      </c>
      <c r="C714" t="s">
        <v>13</v>
      </c>
      <c r="D714" t="s">
        <v>70</v>
      </c>
      <c r="E714">
        <v>8014</v>
      </c>
      <c r="F714" t="s">
        <v>947</v>
      </c>
      <c r="G714" t="s">
        <v>557</v>
      </c>
      <c r="H714">
        <v>0</v>
      </c>
      <c r="I714">
        <v>0.4</v>
      </c>
      <c r="Q714" t="s">
        <v>948</v>
      </c>
      <c r="S714" t="s">
        <v>948</v>
      </c>
      <c r="U714" t="s">
        <v>948</v>
      </c>
      <c r="AD714" t="s">
        <v>948</v>
      </c>
      <c r="AF714" t="s">
        <v>948</v>
      </c>
    </row>
    <row r="715" spans="1:35" x14ac:dyDescent="0.35">
      <c r="A715" s="1" t="s">
        <v>1015</v>
      </c>
      <c r="B715" t="s">
        <v>1016</v>
      </c>
      <c r="C715" t="s">
        <v>13</v>
      </c>
      <c r="D715" t="s">
        <v>70</v>
      </c>
      <c r="E715">
        <v>8014</v>
      </c>
      <c r="F715" t="s">
        <v>947</v>
      </c>
      <c r="G715" t="s">
        <v>557</v>
      </c>
      <c r="H715">
        <v>0</v>
      </c>
      <c r="I715">
        <v>0.4</v>
      </c>
      <c r="Q715" t="s">
        <v>948</v>
      </c>
      <c r="S715" t="s">
        <v>948</v>
      </c>
      <c r="U715" t="s">
        <v>948</v>
      </c>
      <c r="AD715" t="s">
        <v>948</v>
      </c>
      <c r="AF715" t="s">
        <v>948</v>
      </c>
    </row>
    <row r="716" spans="1:35" x14ac:dyDescent="0.35">
      <c r="A716" s="1" t="s">
        <v>1017</v>
      </c>
      <c r="B716" t="s">
        <v>1018</v>
      </c>
      <c r="C716" t="s">
        <v>13</v>
      </c>
      <c r="D716" t="s">
        <v>70</v>
      </c>
      <c r="E716">
        <v>8014</v>
      </c>
      <c r="F716" t="s">
        <v>947</v>
      </c>
      <c r="G716" t="s">
        <v>557</v>
      </c>
      <c r="H716">
        <v>0</v>
      </c>
      <c r="I716">
        <v>0.4</v>
      </c>
      <c r="Q716" t="s">
        <v>948</v>
      </c>
      <c r="S716" t="s">
        <v>948</v>
      </c>
      <c r="U716" t="s">
        <v>948</v>
      </c>
      <c r="AD716" t="s">
        <v>948</v>
      </c>
      <c r="AF716" t="s">
        <v>948</v>
      </c>
    </row>
    <row r="717" spans="1:35" x14ac:dyDescent="0.35">
      <c r="A717" s="1" t="s">
        <v>1019</v>
      </c>
      <c r="B717" t="s">
        <v>1020</v>
      </c>
      <c r="C717" t="s">
        <v>13</v>
      </c>
      <c r="D717" t="s">
        <v>70</v>
      </c>
      <c r="E717">
        <v>8014</v>
      </c>
      <c r="F717" t="s">
        <v>947</v>
      </c>
      <c r="G717" t="s">
        <v>557</v>
      </c>
      <c r="H717">
        <v>0</v>
      </c>
      <c r="I717">
        <v>0.4</v>
      </c>
      <c r="Q717" t="s">
        <v>948</v>
      </c>
      <c r="S717" t="s">
        <v>948</v>
      </c>
      <c r="U717" t="s">
        <v>948</v>
      </c>
      <c r="AD717" t="s">
        <v>948</v>
      </c>
      <c r="AF717" t="s">
        <v>948</v>
      </c>
    </row>
    <row r="718" spans="1:35" x14ac:dyDescent="0.35">
      <c r="A718" s="1" t="s">
        <v>1021</v>
      </c>
      <c r="B718" t="s">
        <v>1022</v>
      </c>
      <c r="C718" t="s">
        <v>13</v>
      </c>
      <c r="D718" t="s">
        <v>70</v>
      </c>
      <c r="E718">
        <v>8014</v>
      </c>
      <c r="F718" t="s">
        <v>947</v>
      </c>
      <c r="G718" t="s">
        <v>557</v>
      </c>
      <c r="H718">
        <v>0</v>
      </c>
      <c r="I718">
        <v>0.4</v>
      </c>
      <c r="Q718" t="s">
        <v>948</v>
      </c>
      <c r="S718" t="s">
        <v>948</v>
      </c>
      <c r="U718" t="s">
        <v>948</v>
      </c>
      <c r="AD718" t="s">
        <v>948</v>
      </c>
      <c r="AF718" t="s">
        <v>948</v>
      </c>
    </row>
    <row r="719" spans="1:35" x14ac:dyDescent="0.35">
      <c r="A719" s="1" t="s">
        <v>582</v>
      </c>
      <c r="B719" t="s">
        <v>583</v>
      </c>
      <c r="C719" t="s">
        <v>13</v>
      </c>
      <c r="D719" t="s">
        <v>70</v>
      </c>
      <c r="E719">
        <v>1003</v>
      </c>
      <c r="F719" t="s">
        <v>556</v>
      </c>
      <c r="G719" t="s">
        <v>557</v>
      </c>
      <c r="H719">
        <v>1</v>
      </c>
      <c r="I719">
        <v>0.22</v>
      </c>
      <c r="K719">
        <v>1784</v>
      </c>
      <c r="L719">
        <v>30.2</v>
      </c>
      <c r="Q719">
        <v>0.02</v>
      </c>
      <c r="AD719">
        <v>0.08</v>
      </c>
      <c r="AE719">
        <v>0.9</v>
      </c>
      <c r="AI719">
        <f t="shared" ref="AI719:AI730" si="6">AC719+AD719+AE719+AH719</f>
        <v>0.98</v>
      </c>
    </row>
    <row r="720" spans="1:35" x14ac:dyDescent="0.35">
      <c r="A720" s="1" t="s">
        <v>584</v>
      </c>
      <c r="B720" t="s">
        <v>583</v>
      </c>
      <c r="C720" t="s">
        <v>13</v>
      </c>
      <c r="D720" t="s">
        <v>70</v>
      </c>
      <c r="E720">
        <v>1003</v>
      </c>
      <c r="F720" t="s">
        <v>556</v>
      </c>
      <c r="G720" t="s">
        <v>557</v>
      </c>
      <c r="H720">
        <v>1</v>
      </c>
      <c r="I720">
        <v>0.22</v>
      </c>
      <c r="K720">
        <v>2763</v>
      </c>
      <c r="L720">
        <v>36</v>
      </c>
      <c r="Q720">
        <v>0.05</v>
      </c>
      <c r="AD720">
        <v>0.1</v>
      </c>
      <c r="AE720">
        <v>0.85</v>
      </c>
      <c r="AI720">
        <f t="shared" si="6"/>
        <v>0.95</v>
      </c>
    </row>
    <row r="721" spans="1:78" x14ac:dyDescent="0.35">
      <c r="A721" s="1" t="s">
        <v>585</v>
      </c>
      <c r="B721" t="s">
        <v>583</v>
      </c>
      <c r="C721" t="s">
        <v>13</v>
      </c>
      <c r="D721" t="s">
        <v>70</v>
      </c>
      <c r="E721">
        <v>1003</v>
      </c>
      <c r="F721" t="s">
        <v>556</v>
      </c>
      <c r="G721" t="s">
        <v>557</v>
      </c>
      <c r="H721">
        <v>1</v>
      </c>
      <c r="I721">
        <v>0.22</v>
      </c>
      <c r="K721">
        <v>2840</v>
      </c>
      <c r="L721">
        <v>30.9</v>
      </c>
      <c r="Q721">
        <v>0.04</v>
      </c>
      <c r="AD721">
        <v>0.09</v>
      </c>
      <c r="AE721">
        <v>0.87</v>
      </c>
      <c r="AI721">
        <f t="shared" si="6"/>
        <v>0.96</v>
      </c>
    </row>
    <row r="722" spans="1:78" x14ac:dyDescent="0.35">
      <c r="A722" s="1" t="s">
        <v>586</v>
      </c>
      <c r="B722" t="s">
        <v>583</v>
      </c>
      <c r="C722" t="s">
        <v>13</v>
      </c>
      <c r="D722" t="s">
        <v>70</v>
      </c>
      <c r="E722">
        <v>1003</v>
      </c>
      <c r="F722" t="s">
        <v>556</v>
      </c>
      <c r="G722" t="s">
        <v>557</v>
      </c>
      <c r="H722">
        <v>1</v>
      </c>
      <c r="I722">
        <v>0.22</v>
      </c>
      <c r="K722">
        <v>2929</v>
      </c>
      <c r="L722">
        <v>18.899999999999999</v>
      </c>
      <c r="Q722">
        <v>7.0000000000000007E-2</v>
      </c>
      <c r="AD722">
        <v>0.14000000000000001</v>
      </c>
      <c r="AE722">
        <v>0.8</v>
      </c>
      <c r="AI722">
        <f t="shared" si="6"/>
        <v>0.94000000000000006</v>
      </c>
    </row>
    <row r="723" spans="1:78" x14ac:dyDescent="0.35">
      <c r="A723" s="1" t="s">
        <v>587</v>
      </c>
      <c r="B723" t="s">
        <v>583</v>
      </c>
      <c r="C723" t="s">
        <v>13</v>
      </c>
      <c r="D723" t="s">
        <v>70</v>
      </c>
      <c r="E723">
        <v>1003</v>
      </c>
      <c r="F723" t="s">
        <v>556</v>
      </c>
      <c r="G723" t="s">
        <v>557</v>
      </c>
      <c r="H723">
        <v>1</v>
      </c>
      <c r="I723">
        <v>0.22</v>
      </c>
      <c r="K723">
        <v>4486</v>
      </c>
      <c r="L723">
        <v>22</v>
      </c>
      <c r="Q723">
        <v>0.03</v>
      </c>
      <c r="AD723">
        <v>7.0000000000000007E-2</v>
      </c>
      <c r="AE723">
        <v>0.9</v>
      </c>
      <c r="AI723">
        <f t="shared" si="6"/>
        <v>0.97</v>
      </c>
    </row>
    <row r="724" spans="1:78" x14ac:dyDescent="0.35">
      <c r="A724" s="1" t="s">
        <v>588</v>
      </c>
      <c r="B724" t="s">
        <v>583</v>
      </c>
      <c r="C724" t="s">
        <v>13</v>
      </c>
      <c r="D724" t="s">
        <v>70</v>
      </c>
      <c r="E724">
        <v>1003</v>
      </c>
      <c r="F724" t="s">
        <v>556</v>
      </c>
      <c r="G724" t="s">
        <v>557</v>
      </c>
      <c r="H724">
        <v>1</v>
      </c>
      <c r="I724">
        <v>0.22</v>
      </c>
      <c r="L724">
        <v>15.1</v>
      </c>
      <c r="Q724">
        <v>0.02</v>
      </c>
      <c r="AD724">
        <v>0.08</v>
      </c>
      <c r="AE724">
        <v>0.9</v>
      </c>
      <c r="AI724">
        <f t="shared" si="6"/>
        <v>0.98</v>
      </c>
    </row>
    <row r="725" spans="1:78" x14ac:dyDescent="0.35">
      <c r="A725" s="1" t="s">
        <v>589</v>
      </c>
      <c r="B725" t="s">
        <v>583</v>
      </c>
      <c r="C725" t="s">
        <v>13</v>
      </c>
      <c r="D725" t="s">
        <v>70</v>
      </c>
      <c r="E725">
        <v>1003</v>
      </c>
      <c r="F725" t="s">
        <v>556</v>
      </c>
      <c r="G725" t="s">
        <v>557</v>
      </c>
      <c r="H725">
        <v>1</v>
      </c>
      <c r="I725">
        <v>0.22</v>
      </c>
      <c r="K725">
        <v>3939</v>
      </c>
      <c r="L725">
        <v>16.899999999999999</v>
      </c>
      <c r="Q725">
        <v>0.02</v>
      </c>
      <c r="AD725">
        <v>0.09</v>
      </c>
      <c r="AE725">
        <v>0.89</v>
      </c>
      <c r="AI725">
        <f t="shared" si="6"/>
        <v>0.98</v>
      </c>
    </row>
    <row r="726" spans="1:78" x14ac:dyDescent="0.35">
      <c r="A726" s="1" t="s">
        <v>590</v>
      </c>
      <c r="B726" t="s">
        <v>583</v>
      </c>
      <c r="C726" t="s">
        <v>13</v>
      </c>
      <c r="D726" t="s">
        <v>70</v>
      </c>
      <c r="E726">
        <v>1003</v>
      </c>
      <c r="F726" t="s">
        <v>556</v>
      </c>
      <c r="G726" t="s">
        <v>557</v>
      </c>
      <c r="H726">
        <v>1</v>
      </c>
      <c r="I726">
        <v>0.22</v>
      </c>
      <c r="K726">
        <v>2421</v>
      </c>
      <c r="L726">
        <v>14.4</v>
      </c>
      <c r="Q726">
        <v>0.05</v>
      </c>
      <c r="AD726">
        <v>0.08</v>
      </c>
      <c r="AE726">
        <v>0.87</v>
      </c>
      <c r="AI726">
        <f t="shared" si="6"/>
        <v>0.95</v>
      </c>
    </row>
    <row r="727" spans="1:78" x14ac:dyDescent="0.35">
      <c r="A727" s="1" t="s">
        <v>591</v>
      </c>
      <c r="B727" t="s">
        <v>583</v>
      </c>
      <c r="C727" t="s">
        <v>13</v>
      </c>
      <c r="D727" t="s">
        <v>70</v>
      </c>
      <c r="E727">
        <v>1003</v>
      </c>
      <c r="F727" t="s">
        <v>556</v>
      </c>
      <c r="G727" t="s">
        <v>557</v>
      </c>
      <c r="H727">
        <v>1</v>
      </c>
      <c r="I727">
        <v>0.22</v>
      </c>
      <c r="K727">
        <v>1333</v>
      </c>
      <c r="L727">
        <v>20.7</v>
      </c>
      <c r="Q727">
        <v>0.01</v>
      </c>
      <c r="AD727">
        <v>0.1</v>
      </c>
      <c r="AE727">
        <v>0.89</v>
      </c>
      <c r="AI727">
        <f t="shared" si="6"/>
        <v>0.99</v>
      </c>
    </row>
    <row r="728" spans="1:78" x14ac:dyDescent="0.35">
      <c r="A728" s="1" t="s">
        <v>592</v>
      </c>
      <c r="B728" t="s">
        <v>583</v>
      </c>
      <c r="C728" t="s">
        <v>13</v>
      </c>
      <c r="D728" t="s">
        <v>70</v>
      </c>
      <c r="E728">
        <v>1003</v>
      </c>
      <c r="F728" t="s">
        <v>556</v>
      </c>
      <c r="G728" t="s">
        <v>557</v>
      </c>
      <c r="H728">
        <v>1</v>
      </c>
      <c r="I728">
        <v>0.22</v>
      </c>
      <c r="K728">
        <v>854.3</v>
      </c>
      <c r="L728">
        <v>15.1</v>
      </c>
      <c r="Q728">
        <v>0.04</v>
      </c>
      <c r="AD728">
        <v>0.08</v>
      </c>
      <c r="AE728">
        <v>0.88</v>
      </c>
      <c r="AI728">
        <f t="shared" si="6"/>
        <v>0.96</v>
      </c>
    </row>
    <row r="729" spans="1:78" x14ac:dyDescent="0.35">
      <c r="A729" s="1" t="s">
        <v>593</v>
      </c>
      <c r="B729" t="s">
        <v>583</v>
      </c>
      <c r="C729" t="s">
        <v>13</v>
      </c>
      <c r="D729" t="s">
        <v>70</v>
      </c>
      <c r="E729">
        <v>1003</v>
      </c>
      <c r="F729" t="s">
        <v>556</v>
      </c>
      <c r="G729" t="s">
        <v>557</v>
      </c>
      <c r="H729">
        <v>1</v>
      </c>
      <c r="I729">
        <v>0.22</v>
      </c>
      <c r="K729">
        <v>402.5</v>
      </c>
      <c r="L729">
        <v>6.9</v>
      </c>
      <c r="Q729">
        <v>0.05</v>
      </c>
      <c r="AD729">
        <v>0.12</v>
      </c>
      <c r="AE729">
        <v>0.83</v>
      </c>
      <c r="AI729">
        <f t="shared" si="6"/>
        <v>0.95</v>
      </c>
    </row>
    <row r="730" spans="1:78" x14ac:dyDescent="0.35">
      <c r="A730" s="1" t="s">
        <v>594</v>
      </c>
      <c r="B730" t="s">
        <v>583</v>
      </c>
      <c r="C730" t="s">
        <v>13</v>
      </c>
      <c r="D730" t="s">
        <v>70</v>
      </c>
      <c r="E730">
        <v>1003</v>
      </c>
      <c r="F730" t="s">
        <v>556</v>
      </c>
      <c r="G730" t="s">
        <v>557</v>
      </c>
      <c r="H730">
        <v>1</v>
      </c>
      <c r="I730">
        <v>0.22</v>
      </c>
      <c r="K730">
        <v>598.4</v>
      </c>
      <c r="L730">
        <v>18</v>
      </c>
      <c r="Q730">
        <v>0.06</v>
      </c>
      <c r="AD730">
        <v>0.17</v>
      </c>
      <c r="AE730">
        <v>0.77</v>
      </c>
      <c r="AI730">
        <f t="shared" si="6"/>
        <v>0.94000000000000006</v>
      </c>
    </row>
    <row r="731" spans="1:78" x14ac:dyDescent="0.35">
      <c r="A731" s="1" t="s">
        <v>127</v>
      </c>
      <c r="B731" t="s">
        <v>128</v>
      </c>
      <c r="C731" t="s">
        <v>13</v>
      </c>
      <c r="D731" t="s">
        <v>14</v>
      </c>
      <c r="E731">
        <v>4063</v>
      </c>
      <c r="F731" t="s">
        <v>71</v>
      </c>
      <c r="G731" t="s">
        <v>16</v>
      </c>
      <c r="H731">
        <v>1</v>
      </c>
      <c r="J731" t="s">
        <v>90</v>
      </c>
      <c r="Q731">
        <v>41.690140845070424</v>
      </c>
      <c r="S731">
        <v>3.943661971830986</v>
      </c>
      <c r="U731">
        <v>1.1267605633802817</v>
      </c>
      <c r="AB731">
        <v>0</v>
      </c>
      <c r="AQ731">
        <v>0</v>
      </c>
      <c r="AR731">
        <v>3.0985915492957745</v>
      </c>
      <c r="AS731">
        <v>3.0985915492957745</v>
      </c>
      <c r="AT731">
        <v>38.87323943661972</v>
      </c>
      <c r="AU731">
        <v>0</v>
      </c>
      <c r="AV731">
        <v>1.5492957746478873</v>
      </c>
      <c r="AW731">
        <v>0</v>
      </c>
      <c r="AY731">
        <v>7.183098591549296</v>
      </c>
      <c r="AZ731">
        <v>0</v>
      </c>
      <c r="BA731">
        <v>0</v>
      </c>
      <c r="BB731">
        <f t="shared" ref="BB731:BB753" si="7">SUM(AY731:BA731)</f>
        <v>7.183098591549296</v>
      </c>
      <c r="BC731">
        <v>1.6901408450704223</v>
      </c>
      <c r="BE731">
        <v>0.56338028169014087</v>
      </c>
      <c r="BG731">
        <v>3.4632034632034632</v>
      </c>
      <c r="BH731">
        <v>19.913419913419911</v>
      </c>
      <c r="BI731">
        <v>0.4329004329004329</v>
      </c>
      <c r="BJ731">
        <v>0</v>
      </c>
      <c r="BK731">
        <v>4.329004329004329</v>
      </c>
      <c r="BL731">
        <v>0.4329004329004329</v>
      </c>
      <c r="BM731">
        <v>0.86580086580086579</v>
      </c>
      <c r="BN731">
        <v>0.4329004329004329</v>
      </c>
      <c r="BO731">
        <v>51.515151515151516</v>
      </c>
      <c r="BP731">
        <v>17.316017316017316</v>
      </c>
      <c r="BR731">
        <v>0</v>
      </c>
      <c r="BU731">
        <v>0</v>
      </c>
      <c r="BV731">
        <v>0</v>
      </c>
      <c r="BW731">
        <v>0</v>
      </c>
      <c r="BX731">
        <v>0</v>
      </c>
      <c r="BZ731">
        <f t="shared" ref="BZ731:BZ753" si="8">BY731*CB731</f>
        <v>0</v>
      </c>
    </row>
    <row r="732" spans="1:78" x14ac:dyDescent="0.35">
      <c r="A732" s="1" t="s">
        <v>113</v>
      </c>
      <c r="B732" t="s">
        <v>114</v>
      </c>
      <c r="C732" t="s">
        <v>13</v>
      </c>
      <c r="D732" t="s">
        <v>14</v>
      </c>
      <c r="E732">
        <v>4056</v>
      </c>
      <c r="F732" t="s">
        <v>71</v>
      </c>
      <c r="G732" t="s">
        <v>16</v>
      </c>
      <c r="H732">
        <v>1</v>
      </c>
      <c r="J732" t="s">
        <v>90</v>
      </c>
      <c r="Q732">
        <v>33.884297520661157</v>
      </c>
      <c r="S732">
        <v>3.0303030303030303</v>
      </c>
      <c r="U732">
        <v>0</v>
      </c>
      <c r="AB732">
        <v>0.27548209366391185</v>
      </c>
      <c r="AQ732">
        <v>0</v>
      </c>
      <c r="AR732">
        <v>0.55096418732782371</v>
      </c>
      <c r="AS732">
        <v>0.55096418732782371</v>
      </c>
      <c r="AT732">
        <v>18.87052341597796</v>
      </c>
      <c r="AU732">
        <v>0</v>
      </c>
      <c r="AV732">
        <v>2.6170798898071626</v>
      </c>
      <c r="AW732">
        <v>0</v>
      </c>
      <c r="AY732">
        <v>33.19559228650138</v>
      </c>
      <c r="AZ732">
        <v>0.41322314049586778</v>
      </c>
      <c r="BA732">
        <v>6.7493112947658407</v>
      </c>
      <c r="BB732">
        <f t="shared" si="7"/>
        <v>40.358126721763085</v>
      </c>
      <c r="BC732">
        <v>0</v>
      </c>
      <c r="BE732">
        <v>0.27548209366391185</v>
      </c>
      <c r="BG732">
        <v>2.9850746268656714</v>
      </c>
      <c r="BH732">
        <v>54.477611940298509</v>
      </c>
      <c r="BI732">
        <v>0</v>
      </c>
      <c r="BJ732">
        <v>0.74626865671641784</v>
      </c>
      <c r="BK732">
        <v>3.3582089552238807</v>
      </c>
      <c r="BL732">
        <v>0.74626865671641784</v>
      </c>
      <c r="BM732">
        <v>0.37313432835820892</v>
      </c>
      <c r="BN732">
        <v>0</v>
      </c>
      <c r="BO732">
        <v>17.53731343283582</v>
      </c>
      <c r="BP732">
        <v>19.776119402985074</v>
      </c>
      <c r="BR732">
        <v>0</v>
      </c>
      <c r="BU732">
        <v>0</v>
      </c>
      <c r="BV732">
        <v>0</v>
      </c>
      <c r="BW732">
        <v>0</v>
      </c>
      <c r="BX732">
        <v>0</v>
      </c>
      <c r="BZ732">
        <f t="shared" si="8"/>
        <v>0</v>
      </c>
    </row>
    <row r="733" spans="1:78" x14ac:dyDescent="0.35">
      <c r="A733" s="1" t="s">
        <v>93</v>
      </c>
      <c r="B733" t="s">
        <v>94</v>
      </c>
      <c r="C733" t="s">
        <v>13</v>
      </c>
      <c r="D733" t="s">
        <v>14</v>
      </c>
      <c r="E733">
        <v>4047</v>
      </c>
      <c r="F733" t="s">
        <v>71</v>
      </c>
      <c r="G733" t="s">
        <v>16</v>
      </c>
      <c r="H733">
        <v>1</v>
      </c>
      <c r="J733" t="s">
        <v>90</v>
      </c>
      <c r="Q733">
        <v>55.107526881720425</v>
      </c>
      <c r="S733">
        <v>1.3440860215053763</v>
      </c>
      <c r="U733">
        <v>0.53763440860215062</v>
      </c>
      <c r="AB733">
        <v>0</v>
      </c>
      <c r="AQ733">
        <v>1.3440860215053763</v>
      </c>
      <c r="AR733">
        <v>0.26881720430107525</v>
      </c>
      <c r="AS733">
        <v>1.6129032258064515</v>
      </c>
      <c r="AT733">
        <v>39.247311827956985</v>
      </c>
      <c r="AU733">
        <v>0</v>
      </c>
      <c r="AV733">
        <v>0</v>
      </c>
      <c r="AW733">
        <v>0</v>
      </c>
      <c r="AY733">
        <v>2.1505376344086025</v>
      </c>
      <c r="AZ733">
        <v>0</v>
      </c>
      <c r="BA733">
        <v>0</v>
      </c>
      <c r="BB733">
        <f t="shared" si="7"/>
        <v>2.1505376344086025</v>
      </c>
      <c r="BC733">
        <v>0</v>
      </c>
      <c r="BE733">
        <v>0</v>
      </c>
      <c r="BG733">
        <v>3.9603960396039604</v>
      </c>
      <c r="BH733">
        <v>11.881188118811881</v>
      </c>
      <c r="BI733">
        <v>9.9009900990099009</v>
      </c>
      <c r="BJ733">
        <v>0</v>
      </c>
      <c r="BK733">
        <v>36.633663366336634</v>
      </c>
      <c r="BL733">
        <v>27.722772277227723</v>
      </c>
      <c r="BM733">
        <v>3.9603960396039604</v>
      </c>
      <c r="BN733">
        <v>0.99009900990099009</v>
      </c>
      <c r="BO733">
        <v>0</v>
      </c>
      <c r="BP733">
        <v>3.9603960396039604</v>
      </c>
      <c r="BR733">
        <v>0</v>
      </c>
      <c r="BU733">
        <v>0</v>
      </c>
      <c r="BV733">
        <v>0.99009900990099009</v>
      </c>
      <c r="BW733">
        <v>0</v>
      </c>
      <c r="BX733">
        <v>0</v>
      </c>
      <c r="BZ733">
        <f t="shared" si="8"/>
        <v>0</v>
      </c>
    </row>
    <row r="734" spans="1:78" x14ac:dyDescent="0.35">
      <c r="A734" s="1" t="s">
        <v>95</v>
      </c>
      <c r="B734" t="s">
        <v>96</v>
      </c>
      <c r="C734" t="s">
        <v>13</v>
      </c>
      <c r="D734" t="s">
        <v>14</v>
      </c>
      <c r="E734">
        <v>4048</v>
      </c>
      <c r="F734" t="s">
        <v>71</v>
      </c>
      <c r="G734" t="s">
        <v>16</v>
      </c>
      <c r="H734">
        <v>1</v>
      </c>
      <c r="J734" t="s">
        <v>90</v>
      </c>
      <c r="Q734">
        <v>55.096418732782368</v>
      </c>
      <c r="S734">
        <v>2.7548209366391188</v>
      </c>
      <c r="U734">
        <v>1.9283746556473829</v>
      </c>
      <c r="AB734">
        <v>0</v>
      </c>
      <c r="AQ734">
        <v>1.6528925619834711</v>
      </c>
      <c r="AR734">
        <v>0.55096418732782371</v>
      </c>
      <c r="AS734">
        <v>2.2038567493112948</v>
      </c>
      <c r="AT734">
        <v>32.231404958677686</v>
      </c>
      <c r="AU734">
        <v>0</v>
      </c>
      <c r="AV734">
        <v>0</v>
      </c>
      <c r="AW734">
        <v>0</v>
      </c>
      <c r="AY734">
        <v>5.5096418732782375</v>
      </c>
      <c r="AZ734">
        <v>0</v>
      </c>
      <c r="BA734">
        <v>0.27548209366391185</v>
      </c>
      <c r="BB734">
        <f t="shared" si="7"/>
        <v>5.785123966942149</v>
      </c>
      <c r="BC734">
        <v>0</v>
      </c>
      <c r="BE734">
        <v>0</v>
      </c>
      <c r="BG734">
        <v>6.3197026022304827</v>
      </c>
      <c r="BH734">
        <v>14.869888475836429</v>
      </c>
      <c r="BI734">
        <v>7.4349442379182156</v>
      </c>
      <c r="BJ734">
        <v>0.74349442379182151</v>
      </c>
      <c r="BK734">
        <v>36.802973977695167</v>
      </c>
      <c r="BL734">
        <v>23.42007434944238</v>
      </c>
      <c r="BM734">
        <v>3.7174721189591078</v>
      </c>
      <c r="BN734">
        <v>1.8587360594795539</v>
      </c>
      <c r="BO734">
        <v>0</v>
      </c>
      <c r="BP734">
        <v>2.6022304832713754</v>
      </c>
      <c r="BR734">
        <v>0</v>
      </c>
      <c r="BU734">
        <v>0</v>
      </c>
      <c r="BV734">
        <v>1.486988847583643</v>
      </c>
      <c r="BW734">
        <v>0</v>
      </c>
      <c r="BX734">
        <v>0</v>
      </c>
      <c r="BZ734">
        <f t="shared" si="8"/>
        <v>0</v>
      </c>
    </row>
    <row r="735" spans="1:78" x14ac:dyDescent="0.35">
      <c r="A735" s="1" t="s">
        <v>97</v>
      </c>
      <c r="B735" t="s">
        <v>98</v>
      </c>
      <c r="C735" t="s">
        <v>13</v>
      </c>
      <c r="D735" t="s">
        <v>14</v>
      </c>
      <c r="E735">
        <v>4049</v>
      </c>
      <c r="F735" t="s">
        <v>71</v>
      </c>
      <c r="G735" t="s">
        <v>16</v>
      </c>
      <c r="H735">
        <v>1</v>
      </c>
      <c r="J735" t="s">
        <v>90</v>
      </c>
      <c r="Q735">
        <v>45.479452054794521</v>
      </c>
      <c r="S735">
        <v>1.9178082191780823</v>
      </c>
      <c r="U735">
        <v>1.6438356164383561</v>
      </c>
      <c r="AB735">
        <v>0.27397260273972601</v>
      </c>
      <c r="AQ735">
        <v>1.095890410958904</v>
      </c>
      <c r="AR735">
        <v>0</v>
      </c>
      <c r="AS735">
        <v>1.095890410958904</v>
      </c>
      <c r="AT735">
        <v>37.260273972602739</v>
      </c>
      <c r="AU735">
        <v>0</v>
      </c>
      <c r="AV735">
        <v>0.82191780821917804</v>
      </c>
      <c r="AW735">
        <v>0.27397260273972601</v>
      </c>
      <c r="AY735">
        <v>11.232876712328768</v>
      </c>
      <c r="AZ735">
        <v>0</v>
      </c>
      <c r="BA735">
        <v>0</v>
      </c>
      <c r="BB735">
        <f t="shared" si="7"/>
        <v>11.232876712328768</v>
      </c>
      <c r="BC735">
        <v>0</v>
      </c>
      <c r="BE735">
        <v>0</v>
      </c>
      <c r="BG735">
        <v>5.8394160583941606</v>
      </c>
      <c r="BH735">
        <v>7.2992700729926998</v>
      </c>
      <c r="BI735">
        <v>12.408759124087592</v>
      </c>
      <c r="BJ735">
        <v>1.2165450121654502</v>
      </c>
      <c r="BK735">
        <v>40.145985401459853</v>
      </c>
      <c r="BL735">
        <v>22.627737226277375</v>
      </c>
      <c r="BM735">
        <v>5.5961070559610704</v>
      </c>
      <c r="BN735">
        <v>2.6763990267639901</v>
      </c>
      <c r="BO735">
        <v>0.24330900243309003</v>
      </c>
      <c r="BP735">
        <v>1.2165450121654502</v>
      </c>
      <c r="BR735">
        <v>0.74349442379182151</v>
      </c>
      <c r="BU735">
        <v>0</v>
      </c>
      <c r="BV735">
        <v>0.48661800486618007</v>
      </c>
      <c r="BW735">
        <v>0</v>
      </c>
      <c r="BX735">
        <v>0.24330900243309003</v>
      </c>
      <c r="BZ735">
        <f t="shared" si="8"/>
        <v>0</v>
      </c>
    </row>
    <row r="736" spans="1:78" x14ac:dyDescent="0.35">
      <c r="A736" s="1" t="s">
        <v>111</v>
      </c>
      <c r="B736" t="s">
        <v>112</v>
      </c>
      <c r="C736" t="s">
        <v>13</v>
      </c>
      <c r="D736" t="s">
        <v>14</v>
      </c>
      <c r="E736">
        <v>4055</v>
      </c>
      <c r="F736" t="s">
        <v>71</v>
      </c>
      <c r="G736" t="s">
        <v>16</v>
      </c>
      <c r="H736">
        <v>1</v>
      </c>
      <c r="J736" t="s">
        <v>90</v>
      </c>
      <c r="Q736">
        <v>14.166666666666666</v>
      </c>
      <c r="S736">
        <v>1.3888888888888888</v>
      </c>
      <c r="U736">
        <v>0</v>
      </c>
      <c r="AB736">
        <v>0</v>
      </c>
      <c r="AQ736">
        <v>0.55555555555555558</v>
      </c>
      <c r="AR736">
        <v>0</v>
      </c>
      <c r="AS736">
        <v>0.55555555555555558</v>
      </c>
      <c r="AT736">
        <v>45.972222222222221</v>
      </c>
      <c r="AU736">
        <v>0</v>
      </c>
      <c r="AV736">
        <v>1.8055555555555554</v>
      </c>
      <c r="AW736">
        <v>0</v>
      </c>
      <c r="AY736">
        <v>34.861111111111107</v>
      </c>
      <c r="AZ736">
        <v>0</v>
      </c>
      <c r="BA736">
        <v>0.97222222222222221</v>
      </c>
      <c r="BB736">
        <f t="shared" si="7"/>
        <v>35.833333333333329</v>
      </c>
      <c r="BC736">
        <v>0</v>
      </c>
      <c r="BE736">
        <v>0</v>
      </c>
      <c r="BG736">
        <v>16.43835616438356</v>
      </c>
      <c r="BH736">
        <v>1.8264840182648401</v>
      </c>
      <c r="BI736">
        <v>3.1963470319634704</v>
      </c>
      <c r="BJ736">
        <v>0.45662100456621002</v>
      </c>
      <c r="BK736">
        <v>55.707762557077622</v>
      </c>
      <c r="BL736">
        <v>17.351598173515981</v>
      </c>
      <c r="BM736">
        <v>4.10958904109589</v>
      </c>
      <c r="BN736">
        <v>0.45662100456621002</v>
      </c>
      <c r="BO736">
        <v>0</v>
      </c>
      <c r="BP736">
        <v>0.45662100456621002</v>
      </c>
      <c r="BR736">
        <v>0</v>
      </c>
      <c r="BU736">
        <v>0</v>
      </c>
      <c r="BV736">
        <v>0</v>
      </c>
      <c r="BW736">
        <v>0</v>
      </c>
      <c r="BX736">
        <v>0</v>
      </c>
      <c r="BZ736">
        <f t="shared" si="8"/>
        <v>0</v>
      </c>
    </row>
    <row r="737" spans="1:78" x14ac:dyDescent="0.35">
      <c r="A737" s="1" t="s">
        <v>129</v>
      </c>
      <c r="B737" t="s">
        <v>130</v>
      </c>
      <c r="C737" t="s">
        <v>13</v>
      </c>
      <c r="D737" t="s">
        <v>14</v>
      </c>
      <c r="E737">
        <v>4064</v>
      </c>
      <c r="F737" t="s">
        <v>71</v>
      </c>
      <c r="G737" t="s">
        <v>16</v>
      </c>
      <c r="H737">
        <v>1</v>
      </c>
      <c r="J737" t="s">
        <v>90</v>
      </c>
      <c r="Q737">
        <v>1.1428571428571428</v>
      </c>
      <c r="S737">
        <v>30.285714285714288</v>
      </c>
      <c r="U737">
        <v>0</v>
      </c>
      <c r="AB737">
        <v>0</v>
      </c>
      <c r="AQ737">
        <v>0</v>
      </c>
      <c r="AR737">
        <v>56.285714285714278</v>
      </c>
      <c r="AS737">
        <v>56.285714285714278</v>
      </c>
      <c r="AT737">
        <v>3</v>
      </c>
      <c r="AU737">
        <v>7.1428571428571425E-2</v>
      </c>
      <c r="AV737">
        <v>7.1428571428571425E-2</v>
      </c>
      <c r="AW737">
        <v>0</v>
      </c>
      <c r="AY737">
        <v>0</v>
      </c>
      <c r="AZ737">
        <v>0</v>
      </c>
      <c r="BA737">
        <v>0.2857142857142857</v>
      </c>
      <c r="BB737">
        <f t="shared" si="7"/>
        <v>0.2857142857142857</v>
      </c>
      <c r="BC737">
        <v>0</v>
      </c>
      <c r="BE737">
        <v>8.5714285714285712</v>
      </c>
      <c r="BG737">
        <v>0</v>
      </c>
      <c r="BH737">
        <v>0</v>
      </c>
      <c r="BI737">
        <v>0.46511627906976744</v>
      </c>
      <c r="BJ737">
        <v>0</v>
      </c>
      <c r="BK737">
        <v>0</v>
      </c>
      <c r="BL737">
        <v>0</v>
      </c>
      <c r="BM737">
        <v>0.46511627906976744</v>
      </c>
      <c r="BN737">
        <v>0</v>
      </c>
      <c r="BO737">
        <v>97.209302325581405</v>
      </c>
      <c r="BP737">
        <v>1.8604651162790697</v>
      </c>
      <c r="BR737">
        <v>1.2987012987012987</v>
      </c>
      <c r="BU737">
        <v>0</v>
      </c>
      <c r="BV737">
        <v>0</v>
      </c>
      <c r="BW737">
        <v>0</v>
      </c>
      <c r="BX737">
        <v>0</v>
      </c>
      <c r="BZ737">
        <f t="shared" si="8"/>
        <v>0</v>
      </c>
    </row>
    <row r="738" spans="1:78" x14ac:dyDescent="0.35">
      <c r="A738" s="1" t="s">
        <v>117</v>
      </c>
      <c r="B738" t="s">
        <v>118</v>
      </c>
      <c r="C738" t="s">
        <v>13</v>
      </c>
      <c r="D738" t="s">
        <v>14</v>
      </c>
      <c r="E738">
        <v>4058</v>
      </c>
      <c r="F738" t="s">
        <v>71</v>
      </c>
      <c r="G738" t="s">
        <v>16</v>
      </c>
      <c r="H738">
        <v>1</v>
      </c>
      <c r="J738" t="s">
        <v>90</v>
      </c>
      <c r="Q738">
        <v>44.134078212290504</v>
      </c>
      <c r="S738">
        <v>4.1899441340782122</v>
      </c>
      <c r="U738">
        <v>0</v>
      </c>
      <c r="AB738">
        <v>0</v>
      </c>
      <c r="AQ738">
        <v>0</v>
      </c>
      <c r="AR738">
        <v>0.55865921787709494</v>
      </c>
      <c r="AS738">
        <v>0.55865921787709494</v>
      </c>
      <c r="AT738">
        <v>2.2346368715083798</v>
      </c>
      <c r="AU738">
        <v>1.3407821229050281</v>
      </c>
      <c r="AV738">
        <v>8.7150837988826826</v>
      </c>
      <c r="AW738">
        <v>0</v>
      </c>
      <c r="AY738">
        <v>6.4245810055865924</v>
      </c>
      <c r="AZ738">
        <v>0.97765363128491622</v>
      </c>
      <c r="BA738">
        <v>30.027932960893857</v>
      </c>
      <c r="BB738">
        <f t="shared" si="7"/>
        <v>37.430167597765362</v>
      </c>
      <c r="BC738">
        <v>0</v>
      </c>
      <c r="BE738">
        <v>0.55865921787709494</v>
      </c>
      <c r="BG738">
        <v>1.9230769230769231</v>
      </c>
      <c r="BH738">
        <v>33.653846153846153</v>
      </c>
      <c r="BI738">
        <v>0.96153846153846156</v>
      </c>
      <c r="BJ738">
        <v>2.8846153846153846</v>
      </c>
      <c r="BK738">
        <v>1.9230769230769231</v>
      </c>
      <c r="BL738">
        <v>2.4038461538461537</v>
      </c>
      <c r="BM738">
        <v>0</v>
      </c>
      <c r="BN738">
        <v>0.48076923076923078</v>
      </c>
      <c r="BO738">
        <v>8.1730769230769234</v>
      </c>
      <c r="BP738">
        <v>47.596153846153854</v>
      </c>
      <c r="BR738">
        <v>0</v>
      </c>
      <c r="BU738">
        <v>0</v>
      </c>
      <c r="BV738">
        <v>0</v>
      </c>
      <c r="BW738">
        <v>0</v>
      </c>
      <c r="BX738">
        <v>0</v>
      </c>
      <c r="BZ738">
        <f t="shared" si="8"/>
        <v>0</v>
      </c>
    </row>
    <row r="739" spans="1:78" x14ac:dyDescent="0.35">
      <c r="A739" s="1" t="s">
        <v>125</v>
      </c>
      <c r="B739" t="s">
        <v>126</v>
      </c>
      <c r="C739" t="s">
        <v>13</v>
      </c>
      <c r="D739" t="s">
        <v>14</v>
      </c>
      <c r="E739">
        <v>4062</v>
      </c>
      <c r="F739" t="s">
        <v>71</v>
      </c>
      <c r="G739" t="s">
        <v>16</v>
      </c>
      <c r="H739">
        <v>1</v>
      </c>
      <c r="J739" t="s">
        <v>90</v>
      </c>
      <c r="Q739">
        <v>33.836858006042299</v>
      </c>
      <c r="S739">
        <v>6.0422960725075532</v>
      </c>
      <c r="U739">
        <v>2.416918429003021</v>
      </c>
      <c r="AB739">
        <v>0.90634441087613304</v>
      </c>
      <c r="AQ739">
        <v>0</v>
      </c>
      <c r="AR739">
        <v>0</v>
      </c>
      <c r="AS739">
        <v>0</v>
      </c>
      <c r="AT739">
        <v>1.5105740181268883</v>
      </c>
      <c r="AU739">
        <v>0.90634441087613304</v>
      </c>
      <c r="AV739">
        <v>0.90634441087613304</v>
      </c>
      <c r="AW739">
        <v>0</v>
      </c>
      <c r="AY739">
        <v>12.386706948640484</v>
      </c>
      <c r="AZ739">
        <v>2.5679758308157101</v>
      </c>
      <c r="BA739">
        <v>26.737160120845921</v>
      </c>
      <c r="BB739">
        <f t="shared" si="7"/>
        <v>41.691842900302113</v>
      </c>
      <c r="BC739">
        <v>0.60422960725075525</v>
      </c>
      <c r="BE739">
        <v>8.1570996978851973</v>
      </c>
      <c r="BG739">
        <v>1.9512195121951219</v>
      </c>
      <c r="BH739">
        <v>59.512195121951223</v>
      </c>
      <c r="BI739">
        <v>0.48780487804878048</v>
      </c>
      <c r="BJ739">
        <v>0.97560975609756095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37.073170731707314</v>
      </c>
      <c r="BR739">
        <v>0</v>
      </c>
      <c r="BU739">
        <v>0</v>
      </c>
      <c r="BV739">
        <v>0</v>
      </c>
      <c r="BW739">
        <v>0</v>
      </c>
      <c r="BX739">
        <v>0</v>
      </c>
      <c r="BZ739">
        <f t="shared" si="8"/>
        <v>0</v>
      </c>
    </row>
    <row r="740" spans="1:78" x14ac:dyDescent="0.35">
      <c r="A740" s="1" t="s">
        <v>88</v>
      </c>
      <c r="B740" t="s">
        <v>89</v>
      </c>
      <c r="C740" t="s">
        <v>13</v>
      </c>
      <c r="D740" t="s">
        <v>14</v>
      </c>
      <c r="E740">
        <v>4045</v>
      </c>
      <c r="F740" t="s">
        <v>71</v>
      </c>
      <c r="G740" t="s">
        <v>16</v>
      </c>
      <c r="H740">
        <v>1</v>
      </c>
      <c r="J740" t="s">
        <v>90</v>
      </c>
      <c r="Q740">
        <v>64.088397790055254</v>
      </c>
      <c r="S740">
        <v>6.0773480662983426</v>
      </c>
      <c r="U740">
        <v>1.9337016574585635</v>
      </c>
      <c r="AB740">
        <v>0</v>
      </c>
      <c r="AQ740">
        <v>2.1754143646408841</v>
      </c>
      <c r="AR740">
        <v>0.31077348066298344</v>
      </c>
      <c r="AS740">
        <v>2.4861878453038675</v>
      </c>
      <c r="AT740">
        <v>22.651933701657459</v>
      </c>
      <c r="AU740">
        <v>0</v>
      </c>
      <c r="AV740">
        <v>0.82872928176795579</v>
      </c>
      <c r="AW740">
        <v>0.55248618784530379</v>
      </c>
      <c r="AY740">
        <v>1.1049723756906076</v>
      </c>
      <c r="AZ740">
        <v>0</v>
      </c>
      <c r="BA740">
        <v>0.27624309392265189</v>
      </c>
      <c r="BB740">
        <f t="shared" si="7"/>
        <v>1.3812154696132595</v>
      </c>
      <c r="BC740">
        <v>0</v>
      </c>
      <c r="BE740">
        <v>0</v>
      </c>
      <c r="BG740">
        <v>3.7914691943127963</v>
      </c>
      <c r="BH740">
        <v>8.0568720379146921</v>
      </c>
      <c r="BI740">
        <v>13.270142180094787</v>
      </c>
      <c r="BJ740">
        <v>0</v>
      </c>
      <c r="BK740">
        <v>54.02843601895735</v>
      </c>
      <c r="BL740">
        <v>5.2132701421800949</v>
      </c>
      <c r="BM740">
        <v>8.5308056872037916</v>
      </c>
      <c r="BN740">
        <v>2.8436018957345972</v>
      </c>
      <c r="BO740">
        <v>0.47393364928909953</v>
      </c>
      <c r="BP740">
        <v>1.8957345971563981</v>
      </c>
      <c r="BU740">
        <v>0.47393364928909953</v>
      </c>
      <c r="BV740">
        <v>1.4218009478672986</v>
      </c>
      <c r="BW740">
        <v>0</v>
      </c>
      <c r="BX740">
        <v>0</v>
      </c>
      <c r="BZ740">
        <f t="shared" si="8"/>
        <v>0</v>
      </c>
    </row>
    <row r="741" spans="1:78" x14ac:dyDescent="0.35">
      <c r="A741" s="1" t="s">
        <v>119</v>
      </c>
      <c r="B741" t="s">
        <v>120</v>
      </c>
      <c r="C741" t="s">
        <v>13</v>
      </c>
      <c r="D741" t="s">
        <v>14</v>
      </c>
      <c r="E741">
        <v>4059</v>
      </c>
      <c r="F741" t="s">
        <v>71</v>
      </c>
      <c r="G741" t="s">
        <v>16</v>
      </c>
      <c r="H741">
        <v>1</v>
      </c>
      <c r="J741" t="s">
        <v>90</v>
      </c>
      <c r="Q741">
        <v>30.563798219584569</v>
      </c>
      <c r="S741">
        <v>4.4510385756676563</v>
      </c>
      <c r="U741">
        <v>0.59347181008902083</v>
      </c>
      <c r="AB741">
        <v>0.29673590504451042</v>
      </c>
      <c r="AQ741">
        <v>0</v>
      </c>
      <c r="AR741">
        <v>0.29673590504451042</v>
      </c>
      <c r="AS741">
        <v>0.29673590504451042</v>
      </c>
      <c r="AT741">
        <v>8.9020771513353125</v>
      </c>
      <c r="AU741">
        <v>0.33382789317507422</v>
      </c>
      <c r="AV741">
        <v>3.6721068249258164</v>
      </c>
      <c r="AW741">
        <v>0</v>
      </c>
      <c r="AY741">
        <v>32.640949554896146</v>
      </c>
      <c r="AZ741">
        <v>0.59347181008902083</v>
      </c>
      <c r="BA741">
        <v>12.314540059347182</v>
      </c>
      <c r="BB741">
        <f t="shared" si="7"/>
        <v>45.548961424332347</v>
      </c>
      <c r="BC741">
        <v>0</v>
      </c>
      <c r="BE741">
        <v>0.89020771513353114</v>
      </c>
      <c r="BG741">
        <v>4.8543689320388346</v>
      </c>
      <c r="BH741">
        <v>56.310679611650485</v>
      </c>
      <c r="BI741">
        <v>2.912621359223301</v>
      </c>
      <c r="BJ741">
        <v>0</v>
      </c>
      <c r="BK741">
        <v>0.97087378640776689</v>
      </c>
      <c r="BL741">
        <v>1.4563106796116505</v>
      </c>
      <c r="BM741">
        <v>0.48543689320388345</v>
      </c>
      <c r="BN741">
        <v>1.4563106796116505</v>
      </c>
      <c r="BO741">
        <v>0.48543689320388345</v>
      </c>
      <c r="BP741">
        <v>31.067961165048544</v>
      </c>
      <c r="BR741">
        <v>0</v>
      </c>
      <c r="BU741">
        <v>0</v>
      </c>
      <c r="BV741">
        <v>0</v>
      </c>
      <c r="BW741">
        <v>0</v>
      </c>
      <c r="BX741">
        <v>0</v>
      </c>
      <c r="BZ741">
        <f t="shared" si="8"/>
        <v>0</v>
      </c>
    </row>
    <row r="742" spans="1:78" x14ac:dyDescent="0.35">
      <c r="A742" s="1" t="s">
        <v>131</v>
      </c>
      <c r="B742" t="s">
        <v>132</v>
      </c>
      <c r="C742" t="s">
        <v>13</v>
      </c>
      <c r="D742" t="s">
        <v>14</v>
      </c>
      <c r="E742">
        <v>4065</v>
      </c>
      <c r="F742" t="s">
        <v>71</v>
      </c>
      <c r="G742" t="s">
        <v>16</v>
      </c>
      <c r="H742">
        <v>1</v>
      </c>
      <c r="J742" t="s">
        <v>90</v>
      </c>
      <c r="Q742">
        <v>2.1739130434782608</v>
      </c>
      <c r="S742">
        <v>19.021739130434785</v>
      </c>
      <c r="U742">
        <v>0.27173913043478259</v>
      </c>
      <c r="AB742">
        <v>0</v>
      </c>
      <c r="AQ742">
        <v>4.7015996718621818</v>
      </c>
      <c r="AR742">
        <v>66.494052502050863</v>
      </c>
      <c r="AS742">
        <v>71.195652173913047</v>
      </c>
      <c r="AT742">
        <v>0.81521739130434778</v>
      </c>
      <c r="AU742">
        <v>0</v>
      </c>
      <c r="AV742">
        <v>0</v>
      </c>
      <c r="AW742">
        <v>0.27173913043478259</v>
      </c>
      <c r="AY742">
        <v>0.81521739130434778</v>
      </c>
      <c r="AZ742">
        <v>0</v>
      </c>
      <c r="BA742">
        <v>0.27173913043478259</v>
      </c>
      <c r="BB742">
        <f t="shared" si="7"/>
        <v>1.0869565217391304</v>
      </c>
      <c r="BC742">
        <v>0</v>
      </c>
      <c r="BE742">
        <v>4.3478260869565215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87.659574468085111</v>
      </c>
      <c r="BP742">
        <v>12.340425531914894</v>
      </c>
      <c r="BR742">
        <v>0</v>
      </c>
      <c r="BU742">
        <v>0</v>
      </c>
      <c r="BV742">
        <v>0</v>
      </c>
      <c r="BW742">
        <v>0</v>
      </c>
      <c r="BX742">
        <v>0</v>
      </c>
      <c r="BZ742">
        <f t="shared" si="8"/>
        <v>0</v>
      </c>
    </row>
    <row r="743" spans="1:78" x14ac:dyDescent="0.35">
      <c r="A743" s="1" t="s">
        <v>105</v>
      </c>
      <c r="B743" t="s">
        <v>106</v>
      </c>
      <c r="C743" t="s">
        <v>13</v>
      </c>
      <c r="D743" t="s">
        <v>14</v>
      </c>
      <c r="E743">
        <v>4052</v>
      </c>
      <c r="F743" t="s">
        <v>71</v>
      </c>
      <c r="G743" t="s">
        <v>16</v>
      </c>
      <c r="H743">
        <v>1</v>
      </c>
      <c r="J743" t="s">
        <v>90</v>
      </c>
      <c r="Q743">
        <v>15.598885793871867</v>
      </c>
      <c r="S743">
        <v>1.1142061281337048</v>
      </c>
      <c r="U743">
        <v>0</v>
      </c>
      <c r="AB743">
        <v>0</v>
      </c>
      <c r="AQ743">
        <v>0.7428040854224699</v>
      </c>
      <c r="AR743">
        <v>0.37140204271123495</v>
      </c>
      <c r="AS743">
        <v>1.1142061281337048</v>
      </c>
      <c r="AT743">
        <v>58.774373259052922</v>
      </c>
      <c r="AU743">
        <v>0</v>
      </c>
      <c r="AV743">
        <v>1.6713091922005572</v>
      </c>
      <c r="AW743">
        <v>0</v>
      </c>
      <c r="AY743">
        <v>20.334261838440113</v>
      </c>
      <c r="AZ743">
        <v>0</v>
      </c>
      <c r="BA743">
        <v>1.392757660167131</v>
      </c>
      <c r="BB743">
        <f t="shared" si="7"/>
        <v>21.727019498607245</v>
      </c>
      <c r="BC743">
        <v>0</v>
      </c>
      <c r="BE743">
        <v>0</v>
      </c>
      <c r="BG743">
        <v>6.8825910931174086</v>
      </c>
      <c r="BH743">
        <v>6.4777327935222671</v>
      </c>
      <c r="BI743">
        <v>8.5020242914979747</v>
      </c>
      <c r="BJ743">
        <v>0.80971659919028338</v>
      </c>
      <c r="BK743">
        <v>47.368421052631575</v>
      </c>
      <c r="BL743">
        <v>13.765182186234817</v>
      </c>
      <c r="BM743">
        <v>8.097165991902834</v>
      </c>
      <c r="BN743">
        <v>2.8340080971659916</v>
      </c>
      <c r="BO743">
        <v>2.42914979757085</v>
      </c>
      <c r="BP743">
        <v>2.8340080971659916</v>
      </c>
      <c r="BR743">
        <v>0</v>
      </c>
      <c r="BU743">
        <v>0</v>
      </c>
      <c r="BV743">
        <v>0</v>
      </c>
      <c r="BW743">
        <v>0</v>
      </c>
      <c r="BX743">
        <v>0</v>
      </c>
      <c r="BZ743">
        <f t="shared" si="8"/>
        <v>0</v>
      </c>
    </row>
    <row r="744" spans="1:78" x14ac:dyDescent="0.35">
      <c r="A744" s="1" t="s">
        <v>121</v>
      </c>
      <c r="B744" t="s">
        <v>122</v>
      </c>
      <c r="C744" t="s">
        <v>13</v>
      </c>
      <c r="D744" t="s">
        <v>14</v>
      </c>
      <c r="E744">
        <v>4060</v>
      </c>
      <c r="F744" t="s">
        <v>71</v>
      </c>
      <c r="G744" t="s">
        <v>16</v>
      </c>
      <c r="H744">
        <v>1</v>
      </c>
      <c r="J744" t="s">
        <v>90</v>
      </c>
      <c r="Q744">
        <v>35.568513119533527</v>
      </c>
      <c r="S744">
        <v>4.0816326530612246</v>
      </c>
      <c r="U744">
        <v>0.29154518950437319</v>
      </c>
      <c r="AB744">
        <v>0.58309037900874638</v>
      </c>
      <c r="AQ744">
        <v>0</v>
      </c>
      <c r="AR744">
        <v>0.87463556851311941</v>
      </c>
      <c r="AS744">
        <v>0.87463556851311941</v>
      </c>
      <c r="AT744">
        <v>15.889212827988338</v>
      </c>
      <c r="AU744">
        <v>0.51749271137026231</v>
      </c>
      <c r="AV744">
        <v>9.8323615160349842</v>
      </c>
      <c r="AW744">
        <v>0</v>
      </c>
      <c r="AY744">
        <v>18.950437317784257</v>
      </c>
      <c r="AZ744">
        <v>0.58309037900874638</v>
      </c>
      <c r="BA744">
        <v>10.204081632653061</v>
      </c>
      <c r="BB744">
        <f t="shared" si="7"/>
        <v>29.737609329446062</v>
      </c>
      <c r="BC744">
        <v>0</v>
      </c>
      <c r="BE744">
        <v>0</v>
      </c>
      <c r="BG744">
        <v>2.3904382470119523</v>
      </c>
      <c r="BH744">
        <v>48.60557768924302</v>
      </c>
      <c r="BI744">
        <v>0.39840637450199201</v>
      </c>
      <c r="BJ744">
        <v>0</v>
      </c>
      <c r="BK744">
        <v>0</v>
      </c>
      <c r="BL744">
        <v>0.79681274900398402</v>
      </c>
      <c r="BM744">
        <v>0.39840637450199201</v>
      </c>
      <c r="BN744">
        <v>2.3904382470119523</v>
      </c>
      <c r="BO744">
        <v>0</v>
      </c>
      <c r="BP744">
        <v>44.621513944223111</v>
      </c>
      <c r="BR744">
        <v>0</v>
      </c>
      <c r="BU744">
        <v>0.39840637450199201</v>
      </c>
      <c r="BV744">
        <v>0</v>
      </c>
      <c r="BW744">
        <v>0</v>
      </c>
      <c r="BX744">
        <v>0</v>
      </c>
      <c r="BZ744">
        <f t="shared" si="8"/>
        <v>0</v>
      </c>
    </row>
    <row r="745" spans="1:78" x14ac:dyDescent="0.35">
      <c r="A745" s="1" t="s">
        <v>103</v>
      </c>
      <c r="B745" t="s">
        <v>104</v>
      </c>
      <c r="C745" t="s">
        <v>13</v>
      </c>
      <c r="D745" t="s">
        <v>14</v>
      </c>
      <c r="E745">
        <v>4051</v>
      </c>
      <c r="F745" t="s">
        <v>71</v>
      </c>
      <c r="G745" t="s">
        <v>16</v>
      </c>
      <c r="H745">
        <v>1</v>
      </c>
      <c r="J745" t="s">
        <v>90</v>
      </c>
      <c r="Q745">
        <v>19.241192411924118</v>
      </c>
      <c r="S745">
        <v>1.6260162601626018</v>
      </c>
      <c r="U745">
        <v>0.54200542005420049</v>
      </c>
      <c r="AB745">
        <v>0</v>
      </c>
      <c r="AQ745">
        <v>0</v>
      </c>
      <c r="AR745">
        <v>0.81300813008130091</v>
      </c>
      <c r="AS745">
        <v>0.81300813008130091</v>
      </c>
      <c r="AT745">
        <v>64.769647696476966</v>
      </c>
      <c r="AU745">
        <v>0.81300813008130091</v>
      </c>
      <c r="AV745">
        <v>0.81300813008130091</v>
      </c>
      <c r="AW745">
        <v>0</v>
      </c>
      <c r="AY745">
        <v>10.840108401084011</v>
      </c>
      <c r="AZ745">
        <v>0</v>
      </c>
      <c r="BA745">
        <v>0.27100271002710025</v>
      </c>
      <c r="BB745">
        <f t="shared" si="7"/>
        <v>11.111111111111111</v>
      </c>
      <c r="BC745">
        <v>0</v>
      </c>
      <c r="BE745">
        <v>0</v>
      </c>
      <c r="BG745">
        <v>6.5217391304347823</v>
      </c>
      <c r="BH745">
        <v>14.130434782608695</v>
      </c>
      <c r="BI745">
        <v>7.608695652173914</v>
      </c>
      <c r="BJ745">
        <v>2.1739130434782608</v>
      </c>
      <c r="BK745">
        <v>48.913043478260867</v>
      </c>
      <c r="BL745">
        <v>7.6086956521739122</v>
      </c>
      <c r="BM745">
        <v>4.3478260869565215</v>
      </c>
      <c r="BN745">
        <v>2.1739130434782608</v>
      </c>
      <c r="BO745">
        <v>6.5217391304347831</v>
      </c>
      <c r="BP745">
        <v>0</v>
      </c>
      <c r="BR745">
        <v>0</v>
      </c>
      <c r="BU745">
        <v>0</v>
      </c>
      <c r="BV745">
        <v>0</v>
      </c>
      <c r="BW745">
        <v>0</v>
      </c>
      <c r="BX745">
        <v>0</v>
      </c>
      <c r="BZ745">
        <f t="shared" si="8"/>
        <v>0</v>
      </c>
    </row>
    <row r="746" spans="1:78" x14ac:dyDescent="0.35">
      <c r="A746" s="1" t="s">
        <v>109</v>
      </c>
      <c r="B746" t="s">
        <v>110</v>
      </c>
      <c r="C746" t="s">
        <v>13</v>
      </c>
      <c r="D746" t="s">
        <v>14</v>
      </c>
      <c r="E746">
        <v>4054</v>
      </c>
      <c r="F746" t="s">
        <v>71</v>
      </c>
      <c r="G746" t="s">
        <v>16</v>
      </c>
      <c r="H746">
        <v>1</v>
      </c>
      <c r="J746" t="s">
        <v>90</v>
      </c>
      <c r="Q746">
        <v>21.739130434782609</v>
      </c>
      <c r="S746">
        <v>0.57971014492753625</v>
      </c>
      <c r="U746">
        <v>0.57971014492753625</v>
      </c>
      <c r="AB746">
        <v>0.28985507246376813</v>
      </c>
      <c r="AQ746">
        <v>2.6086956521739131</v>
      </c>
      <c r="AR746">
        <v>0</v>
      </c>
      <c r="AS746">
        <v>2.6086956521739131</v>
      </c>
      <c r="AT746">
        <v>34.202898550724633</v>
      </c>
      <c r="AU746">
        <v>1.1594202898550725</v>
      </c>
      <c r="AV746">
        <v>0.57971014492753625</v>
      </c>
      <c r="AW746">
        <v>0</v>
      </c>
      <c r="AY746">
        <v>37.681159420289859</v>
      </c>
      <c r="AZ746">
        <v>0</v>
      </c>
      <c r="BA746">
        <v>0.57971014492753625</v>
      </c>
      <c r="BB746">
        <f t="shared" si="7"/>
        <v>38.260869565217398</v>
      </c>
      <c r="BC746">
        <v>0</v>
      </c>
      <c r="BE746">
        <v>0</v>
      </c>
      <c r="BG746">
        <v>7.03125</v>
      </c>
      <c r="BH746">
        <v>5.46875</v>
      </c>
      <c r="BI746">
        <v>0</v>
      </c>
      <c r="BJ746">
        <v>0</v>
      </c>
      <c r="BK746">
        <v>51.5625</v>
      </c>
      <c r="BL746">
        <v>22.65625</v>
      </c>
      <c r="BM746">
        <v>4.6875</v>
      </c>
      <c r="BN746">
        <v>0.78125</v>
      </c>
      <c r="BO746">
        <v>3.90625</v>
      </c>
      <c r="BP746">
        <v>3.90625</v>
      </c>
      <c r="BR746">
        <v>0</v>
      </c>
      <c r="BU746">
        <v>0</v>
      </c>
      <c r="BV746">
        <v>0</v>
      </c>
      <c r="BW746">
        <v>0</v>
      </c>
      <c r="BX746">
        <v>0</v>
      </c>
      <c r="BZ746">
        <f t="shared" si="8"/>
        <v>0</v>
      </c>
    </row>
    <row r="747" spans="1:78" x14ac:dyDescent="0.35">
      <c r="A747" s="1" t="s">
        <v>123</v>
      </c>
      <c r="B747" t="s">
        <v>124</v>
      </c>
      <c r="C747" t="s">
        <v>13</v>
      </c>
      <c r="D747" t="s">
        <v>14</v>
      </c>
      <c r="E747">
        <v>4061</v>
      </c>
      <c r="F747" t="s">
        <v>71</v>
      </c>
      <c r="G747" t="s">
        <v>16</v>
      </c>
      <c r="H747">
        <v>1</v>
      </c>
      <c r="J747" t="s">
        <v>90</v>
      </c>
      <c r="Q747">
        <v>28.918918918918919</v>
      </c>
      <c r="S747">
        <v>2.7027027027027026</v>
      </c>
      <c r="U747">
        <v>0.54054054054054057</v>
      </c>
      <c r="AB747">
        <v>0</v>
      </c>
      <c r="AQ747">
        <v>0</v>
      </c>
      <c r="AR747">
        <v>0</v>
      </c>
      <c r="AS747">
        <v>0</v>
      </c>
      <c r="AT747">
        <v>0.27027027027027029</v>
      </c>
      <c r="AU747">
        <v>1.4616657473800332</v>
      </c>
      <c r="AV747">
        <v>27.186982901268614</v>
      </c>
      <c r="AW747">
        <v>0</v>
      </c>
      <c r="AY747">
        <v>7.2972972972972974</v>
      </c>
      <c r="AZ747">
        <v>3.3783783783783785</v>
      </c>
      <c r="BA747">
        <v>26.081081081081081</v>
      </c>
      <c r="BB747">
        <f t="shared" si="7"/>
        <v>36.756756756756758</v>
      </c>
      <c r="BC747">
        <v>0</v>
      </c>
      <c r="BE747">
        <v>1.8918918918918921</v>
      </c>
      <c r="BG747">
        <v>0.47169811320754718</v>
      </c>
      <c r="BH747">
        <v>32.075471698113205</v>
      </c>
      <c r="BI747">
        <v>0</v>
      </c>
      <c r="BJ747">
        <v>0</v>
      </c>
      <c r="BK747">
        <v>0</v>
      </c>
      <c r="BL747">
        <v>0.47169811320754718</v>
      </c>
      <c r="BM747">
        <v>0</v>
      </c>
      <c r="BN747">
        <v>0</v>
      </c>
      <c r="BO747">
        <v>0</v>
      </c>
      <c r="BP747">
        <v>66.981132075471706</v>
      </c>
      <c r="BR747">
        <v>0</v>
      </c>
      <c r="BU747">
        <v>0</v>
      </c>
      <c r="BV747">
        <v>0</v>
      </c>
      <c r="BW747">
        <v>0</v>
      </c>
      <c r="BX747">
        <v>0</v>
      </c>
      <c r="BZ747">
        <f t="shared" si="8"/>
        <v>0</v>
      </c>
    </row>
    <row r="748" spans="1:78" x14ac:dyDescent="0.35">
      <c r="A748" s="1" t="s">
        <v>133</v>
      </c>
      <c r="B748" t="s">
        <v>134</v>
      </c>
      <c r="C748" t="s">
        <v>13</v>
      </c>
      <c r="D748" t="s">
        <v>14</v>
      </c>
      <c r="E748">
        <v>4066</v>
      </c>
      <c r="F748" t="s">
        <v>71</v>
      </c>
      <c r="G748" t="s">
        <v>16</v>
      </c>
      <c r="H748">
        <v>1</v>
      </c>
      <c r="J748" t="s">
        <v>90</v>
      </c>
      <c r="Q748">
        <v>5.6022408963585439</v>
      </c>
      <c r="S748">
        <v>7.5630252100840334</v>
      </c>
      <c r="U748">
        <v>0.28011204481792717</v>
      </c>
      <c r="Z748">
        <v>2</v>
      </c>
      <c r="AB748">
        <v>1.680672268907563</v>
      </c>
      <c r="AQ748">
        <v>1.1308226994501505</v>
      </c>
      <c r="AR748">
        <v>29.401390185703914</v>
      </c>
      <c r="AS748">
        <v>30.532212885154063</v>
      </c>
      <c r="AT748">
        <v>4.7619047619047619</v>
      </c>
      <c r="AU748">
        <v>0</v>
      </c>
      <c r="AV748">
        <v>0</v>
      </c>
      <c r="AW748">
        <v>0.28011204481792717</v>
      </c>
      <c r="AY748">
        <v>0.56022408963585435</v>
      </c>
      <c r="AZ748">
        <v>0</v>
      </c>
      <c r="BA748">
        <v>0</v>
      </c>
      <c r="BB748">
        <f t="shared" si="7"/>
        <v>0.56022408963585435</v>
      </c>
      <c r="BC748">
        <v>0</v>
      </c>
      <c r="BE748">
        <v>48.739495798319325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83.027522935779814</v>
      </c>
      <c r="BP748">
        <v>16.972477064220186</v>
      </c>
      <c r="BR748">
        <v>0</v>
      </c>
      <c r="BU748">
        <v>0</v>
      </c>
      <c r="BV748">
        <v>0</v>
      </c>
      <c r="BW748">
        <v>0</v>
      </c>
      <c r="BX748">
        <v>0</v>
      </c>
      <c r="BZ748">
        <f t="shared" si="8"/>
        <v>0</v>
      </c>
    </row>
    <row r="749" spans="1:78" x14ac:dyDescent="0.35">
      <c r="A749" s="1" t="s">
        <v>91</v>
      </c>
      <c r="B749" t="s">
        <v>92</v>
      </c>
      <c r="C749" t="s">
        <v>13</v>
      </c>
      <c r="D749" t="s">
        <v>14</v>
      </c>
      <c r="E749">
        <v>4046</v>
      </c>
      <c r="F749" t="s">
        <v>71</v>
      </c>
      <c r="G749" t="s">
        <v>16</v>
      </c>
      <c r="H749">
        <v>1</v>
      </c>
      <c r="J749" t="s">
        <v>90</v>
      </c>
      <c r="Q749">
        <v>61.630036630036635</v>
      </c>
      <c r="S749">
        <v>4.2124542124542126</v>
      </c>
      <c r="U749">
        <v>1.73992673992674</v>
      </c>
      <c r="AB749">
        <v>0</v>
      </c>
      <c r="AQ749">
        <v>1.6483516483516483</v>
      </c>
      <c r="AR749">
        <v>0.27472527472527475</v>
      </c>
      <c r="AS749">
        <v>1.9230769230769229</v>
      </c>
      <c r="AT749">
        <v>22.664835164835164</v>
      </c>
      <c r="AU749">
        <v>0</v>
      </c>
      <c r="AV749">
        <v>6.1813186813186816</v>
      </c>
      <c r="AW749">
        <v>0.5494505494505495</v>
      </c>
      <c r="AY749">
        <v>1.098901098901099</v>
      </c>
      <c r="AZ749">
        <v>0</v>
      </c>
      <c r="BA749">
        <v>0</v>
      </c>
      <c r="BB749">
        <f t="shared" si="7"/>
        <v>1.098901098901099</v>
      </c>
      <c r="BC749">
        <v>0</v>
      </c>
      <c r="BE749">
        <v>0</v>
      </c>
      <c r="BG749">
        <v>6.3025210084033612</v>
      </c>
      <c r="BH749">
        <v>12.605042016806722</v>
      </c>
      <c r="BI749">
        <v>13.025210084033615</v>
      </c>
      <c r="BJ749">
        <v>2.1008403361344539</v>
      </c>
      <c r="BK749">
        <v>23.949579831932773</v>
      </c>
      <c r="BL749">
        <v>19.747899159663866</v>
      </c>
      <c r="BM749">
        <v>9.6638655462184886</v>
      </c>
      <c r="BN749">
        <v>1.680672268907563</v>
      </c>
      <c r="BO749">
        <v>6.3025210084033612</v>
      </c>
      <c r="BP749">
        <v>2.9411764705882355</v>
      </c>
      <c r="BR749">
        <v>0</v>
      </c>
      <c r="BU749">
        <v>0.84033613445378152</v>
      </c>
      <c r="BV749">
        <v>0.84033613445378152</v>
      </c>
      <c r="BW749">
        <v>0</v>
      </c>
      <c r="BX749">
        <v>0</v>
      </c>
      <c r="BZ749">
        <f t="shared" si="8"/>
        <v>0</v>
      </c>
    </row>
    <row r="750" spans="1:78" x14ac:dyDescent="0.35">
      <c r="A750" s="1" t="s">
        <v>115</v>
      </c>
      <c r="B750" t="s">
        <v>116</v>
      </c>
      <c r="C750" t="s">
        <v>13</v>
      </c>
      <c r="D750" t="s">
        <v>14</v>
      </c>
      <c r="E750">
        <v>4057</v>
      </c>
      <c r="F750" t="s">
        <v>71</v>
      </c>
      <c r="G750" t="s">
        <v>16</v>
      </c>
      <c r="H750">
        <v>1</v>
      </c>
      <c r="J750" t="s">
        <v>90</v>
      </c>
      <c r="Q750">
        <v>43.442622950819668</v>
      </c>
      <c r="S750">
        <v>7.6502732240437163</v>
      </c>
      <c r="U750">
        <v>0.54644808743169404</v>
      </c>
      <c r="AB750">
        <v>1.3661202185792349</v>
      </c>
      <c r="AQ750">
        <v>0.68306010928961747</v>
      </c>
      <c r="AR750">
        <v>4.7814207650273222</v>
      </c>
      <c r="AS750">
        <v>5.4644808743169397</v>
      </c>
      <c r="AT750">
        <v>5.8743169398907105</v>
      </c>
      <c r="AU750">
        <v>0.30054644808743169</v>
      </c>
      <c r="AV750">
        <v>5.7103825136612016</v>
      </c>
      <c r="AW750">
        <v>0</v>
      </c>
      <c r="AY750">
        <v>7.9234972677595632</v>
      </c>
      <c r="AZ750">
        <v>0.68306010928961747</v>
      </c>
      <c r="BA750">
        <v>13.387978142076504</v>
      </c>
      <c r="BB750">
        <f t="shared" si="7"/>
        <v>21.994535519125684</v>
      </c>
      <c r="BC750">
        <v>0.27322404371584702</v>
      </c>
      <c r="BE750">
        <v>6.557377049180328</v>
      </c>
      <c r="BG750">
        <v>1.4851485148514851</v>
      </c>
      <c r="BH750">
        <v>47.029702970297024</v>
      </c>
      <c r="BI750">
        <v>0.49504950495049505</v>
      </c>
      <c r="BJ750">
        <v>1.4851485148514851</v>
      </c>
      <c r="BK750">
        <v>0.99009900990099009</v>
      </c>
      <c r="BL750">
        <v>0.99009900990099009</v>
      </c>
      <c r="BM750">
        <v>0</v>
      </c>
      <c r="BN750">
        <v>0</v>
      </c>
      <c r="BO750">
        <v>21.78217821782178</v>
      </c>
      <c r="BP750">
        <v>25.742574257425744</v>
      </c>
      <c r="BR750">
        <v>0</v>
      </c>
      <c r="BU750">
        <v>0</v>
      </c>
      <c r="BV750">
        <v>0</v>
      </c>
      <c r="BW750">
        <v>0</v>
      </c>
      <c r="BX750">
        <v>0</v>
      </c>
      <c r="BZ750">
        <f t="shared" si="8"/>
        <v>0</v>
      </c>
    </row>
    <row r="751" spans="1:78" x14ac:dyDescent="0.35">
      <c r="A751" s="1" t="s">
        <v>107</v>
      </c>
      <c r="B751" t="s">
        <v>108</v>
      </c>
      <c r="C751" t="s">
        <v>13</v>
      </c>
      <c r="D751" t="s">
        <v>14</v>
      </c>
      <c r="E751">
        <v>4053</v>
      </c>
      <c r="F751" t="s">
        <v>71</v>
      </c>
      <c r="G751" t="s">
        <v>16</v>
      </c>
      <c r="H751">
        <v>1</v>
      </c>
      <c r="J751" t="s">
        <v>90</v>
      </c>
      <c r="Q751">
        <v>11.813186813186812</v>
      </c>
      <c r="S751">
        <v>1.3736263736263736</v>
      </c>
      <c r="U751">
        <v>0.27472527472527475</v>
      </c>
      <c r="AB751">
        <v>0</v>
      </c>
      <c r="AQ751">
        <v>1.098901098901099</v>
      </c>
      <c r="AR751">
        <v>0</v>
      </c>
      <c r="AS751">
        <v>1.098901098901099</v>
      </c>
      <c r="AT751">
        <v>71.15384615384616</v>
      </c>
      <c r="AU751">
        <v>0</v>
      </c>
      <c r="AV751">
        <v>0</v>
      </c>
      <c r="AW751">
        <v>0</v>
      </c>
      <c r="AY751">
        <v>14.285714285714285</v>
      </c>
      <c r="AZ751">
        <v>0</v>
      </c>
      <c r="BA751">
        <v>0</v>
      </c>
      <c r="BB751">
        <f t="shared" si="7"/>
        <v>14.285714285714285</v>
      </c>
      <c r="BC751">
        <v>0</v>
      </c>
      <c r="BE751">
        <v>0</v>
      </c>
      <c r="BG751">
        <v>1.2345679012345678</v>
      </c>
      <c r="BH751">
        <v>1.2345679012345678</v>
      </c>
      <c r="BI751">
        <v>0</v>
      </c>
      <c r="BJ751">
        <v>0</v>
      </c>
      <c r="BK751">
        <v>0</v>
      </c>
      <c r="BL751">
        <v>2.4691358024691357</v>
      </c>
      <c r="BM751">
        <v>0</v>
      </c>
      <c r="BN751">
        <v>0</v>
      </c>
      <c r="BO751">
        <v>90.12345679012347</v>
      </c>
      <c r="BP751">
        <v>4.9382716049382713</v>
      </c>
      <c r="BR751">
        <v>0</v>
      </c>
      <c r="BU751">
        <v>0</v>
      </c>
      <c r="BV751">
        <v>0</v>
      </c>
      <c r="BW751">
        <v>0</v>
      </c>
      <c r="BX751">
        <v>0</v>
      </c>
      <c r="BZ751">
        <f t="shared" si="8"/>
        <v>0</v>
      </c>
    </row>
    <row r="752" spans="1:78" x14ac:dyDescent="0.35">
      <c r="A752" s="1" t="s">
        <v>99</v>
      </c>
      <c r="B752" t="s">
        <v>100</v>
      </c>
      <c r="C752" t="s">
        <v>13</v>
      </c>
      <c r="D752" t="s">
        <v>14</v>
      </c>
      <c r="E752">
        <v>4050</v>
      </c>
      <c r="F752" t="s">
        <v>71</v>
      </c>
      <c r="G752" t="s">
        <v>16</v>
      </c>
      <c r="H752">
        <v>1</v>
      </c>
      <c r="J752" t="s">
        <v>90</v>
      </c>
      <c r="Q752">
        <v>33.514986376021803</v>
      </c>
      <c r="S752">
        <v>1.9073569482288828</v>
      </c>
      <c r="U752">
        <v>1.3623978201634876</v>
      </c>
      <c r="AB752">
        <v>0</v>
      </c>
      <c r="AQ752">
        <v>0</v>
      </c>
      <c r="AR752">
        <v>0.27247956403269752</v>
      </c>
      <c r="AS752">
        <v>0.27247956403269752</v>
      </c>
      <c r="AT752">
        <v>44.414168937329698</v>
      </c>
      <c r="AU752">
        <v>0</v>
      </c>
      <c r="AV752">
        <v>2.1798365122615802</v>
      </c>
      <c r="AW752">
        <v>0</v>
      </c>
      <c r="AY752">
        <v>14.713896457765669</v>
      </c>
      <c r="AZ752">
        <v>0</v>
      </c>
      <c r="BA752">
        <v>1.3623978201634876</v>
      </c>
      <c r="BB752">
        <f t="shared" si="7"/>
        <v>16.076294277929158</v>
      </c>
      <c r="BC752">
        <v>0</v>
      </c>
      <c r="BE752">
        <v>0</v>
      </c>
      <c r="BG752">
        <v>6.3829787234042552</v>
      </c>
      <c r="BH752">
        <v>9.0425531914893611</v>
      </c>
      <c r="BI752">
        <v>17.021276595744681</v>
      </c>
      <c r="BJ752">
        <v>1.0638297872340425</v>
      </c>
      <c r="BK752">
        <v>40.957446808510639</v>
      </c>
      <c r="BL752">
        <v>9.0425531914893611</v>
      </c>
      <c r="BM752">
        <v>6.3829787234042552</v>
      </c>
      <c r="BN752">
        <v>0</v>
      </c>
      <c r="BO752">
        <v>5.8510638297872344</v>
      </c>
      <c r="BP752">
        <v>3.7234042553191489</v>
      </c>
      <c r="BR752">
        <v>0</v>
      </c>
      <c r="BU752">
        <v>0</v>
      </c>
      <c r="BV752">
        <v>0.53191489361702127</v>
      </c>
      <c r="BW752">
        <v>0</v>
      </c>
      <c r="BX752">
        <v>0</v>
      </c>
      <c r="BZ752">
        <f t="shared" si="8"/>
        <v>0</v>
      </c>
    </row>
    <row r="753" spans="1:78" x14ac:dyDescent="0.35">
      <c r="A753" s="1" t="s">
        <v>101</v>
      </c>
      <c r="B753" t="s">
        <v>102</v>
      </c>
      <c r="C753" t="s">
        <v>13</v>
      </c>
      <c r="D753" t="s">
        <v>14</v>
      </c>
      <c r="E753">
        <v>4050</v>
      </c>
      <c r="F753" t="s">
        <v>71</v>
      </c>
      <c r="G753" t="s">
        <v>16</v>
      </c>
      <c r="H753">
        <v>0</v>
      </c>
      <c r="J753" t="s">
        <v>90</v>
      </c>
      <c r="Q753">
        <v>6.4606741573033712</v>
      </c>
      <c r="S753">
        <v>0</v>
      </c>
      <c r="U753">
        <v>0</v>
      </c>
      <c r="AB753">
        <v>0</v>
      </c>
      <c r="AQ753">
        <v>0</v>
      </c>
      <c r="AR753">
        <v>0.5617977528089888</v>
      </c>
      <c r="AS753">
        <v>0.5617977528089888</v>
      </c>
      <c r="AT753">
        <v>57.162921348314612</v>
      </c>
      <c r="AU753">
        <v>0</v>
      </c>
      <c r="AV753">
        <v>0.70224719101123589</v>
      </c>
      <c r="AW753">
        <v>0</v>
      </c>
      <c r="AY753">
        <v>34.831460674157306</v>
      </c>
      <c r="AZ753">
        <v>0</v>
      </c>
      <c r="BA753">
        <v>0</v>
      </c>
      <c r="BB753">
        <f t="shared" si="7"/>
        <v>34.831460674157306</v>
      </c>
      <c r="BC753">
        <v>0</v>
      </c>
      <c r="BE753">
        <v>0</v>
      </c>
      <c r="BG753">
        <v>8.7837837837837842</v>
      </c>
      <c r="BH753">
        <v>9.7972972972972965</v>
      </c>
      <c r="BI753">
        <v>1.0135135135135136</v>
      </c>
      <c r="BJ753">
        <v>1.0135135135135136</v>
      </c>
      <c r="BK753">
        <v>43.581081081081081</v>
      </c>
      <c r="BL753">
        <v>23.986486486486484</v>
      </c>
      <c r="BM753">
        <v>8.4459459459459456</v>
      </c>
      <c r="BN753">
        <v>1.3513513513513513</v>
      </c>
      <c r="BO753">
        <v>0.33783783783783783</v>
      </c>
      <c r="BP753">
        <v>1.689189189189189</v>
      </c>
      <c r="BR753">
        <v>0</v>
      </c>
      <c r="BU753">
        <v>0</v>
      </c>
      <c r="BV753">
        <v>0</v>
      </c>
      <c r="BW753">
        <v>0</v>
      </c>
      <c r="BX753">
        <v>0</v>
      </c>
      <c r="BZ753">
        <f t="shared" si="8"/>
        <v>0</v>
      </c>
    </row>
    <row r="754" spans="1:78" x14ac:dyDescent="0.35">
      <c r="A754" s="1" t="s">
        <v>595</v>
      </c>
      <c r="B754" t="s">
        <v>596</v>
      </c>
      <c r="C754" t="s">
        <v>13</v>
      </c>
      <c r="D754" t="s">
        <v>70</v>
      </c>
      <c r="E754">
        <v>1014</v>
      </c>
      <c r="F754" t="s">
        <v>597</v>
      </c>
      <c r="G754" t="s">
        <v>557</v>
      </c>
      <c r="H754">
        <v>0</v>
      </c>
      <c r="K754">
        <v>0.26</v>
      </c>
      <c r="L754">
        <v>1.1000000000000001</v>
      </c>
      <c r="Q754">
        <v>25.1</v>
      </c>
      <c r="S754">
        <v>17.600000000000001</v>
      </c>
      <c r="W754">
        <v>3</v>
      </c>
      <c r="AC754">
        <v>7.7</v>
      </c>
      <c r="AE754">
        <v>37.799999999999997</v>
      </c>
      <c r="AG754">
        <v>8.8000000000000007</v>
      </c>
    </row>
    <row r="755" spans="1:78" x14ac:dyDescent="0.35">
      <c r="A755" s="1" t="s">
        <v>606</v>
      </c>
      <c r="B755" t="s">
        <v>596</v>
      </c>
      <c r="C755" t="s">
        <v>13</v>
      </c>
      <c r="D755" t="s">
        <v>70</v>
      </c>
      <c r="E755">
        <v>1014</v>
      </c>
      <c r="F755" t="s">
        <v>597</v>
      </c>
      <c r="G755" t="s">
        <v>557</v>
      </c>
      <c r="H755">
        <v>2</v>
      </c>
      <c r="K755">
        <v>5.13</v>
      </c>
      <c r="L755">
        <v>48.4</v>
      </c>
      <c r="Q755">
        <v>17.2</v>
      </c>
      <c r="S755">
        <v>16.3</v>
      </c>
      <c r="W755">
        <v>3.3</v>
      </c>
      <c r="AC755">
        <v>4.4000000000000004</v>
      </c>
      <c r="AE755">
        <v>45.3</v>
      </c>
      <c r="AG755">
        <v>13.5</v>
      </c>
    </row>
    <row r="756" spans="1:78" x14ac:dyDescent="0.35">
      <c r="A756" s="1" t="s">
        <v>607</v>
      </c>
      <c r="B756" t="s">
        <v>596</v>
      </c>
      <c r="C756" t="s">
        <v>13</v>
      </c>
      <c r="D756" t="s">
        <v>70</v>
      </c>
      <c r="E756">
        <v>1014</v>
      </c>
      <c r="F756" t="s">
        <v>597</v>
      </c>
      <c r="G756" t="s">
        <v>557</v>
      </c>
      <c r="H756">
        <v>2</v>
      </c>
      <c r="K756">
        <v>3.62</v>
      </c>
      <c r="L756">
        <v>26.5</v>
      </c>
      <c r="Q756">
        <v>10</v>
      </c>
      <c r="S756">
        <v>19.2</v>
      </c>
      <c r="W756">
        <v>3.8</v>
      </c>
      <c r="AC756">
        <v>6.4</v>
      </c>
      <c r="AE756">
        <v>50.7</v>
      </c>
      <c r="AG756">
        <v>9.9</v>
      </c>
    </row>
    <row r="757" spans="1:78" x14ac:dyDescent="0.35">
      <c r="A757" s="1" t="s">
        <v>608</v>
      </c>
      <c r="B757" t="s">
        <v>596</v>
      </c>
      <c r="C757" t="s">
        <v>13</v>
      </c>
      <c r="D757" t="s">
        <v>70</v>
      </c>
      <c r="E757">
        <v>1014</v>
      </c>
      <c r="F757" t="s">
        <v>597</v>
      </c>
      <c r="G757" t="s">
        <v>557</v>
      </c>
      <c r="H757">
        <v>2</v>
      </c>
      <c r="K757">
        <v>2.72</v>
      </c>
      <c r="L757">
        <v>11.2</v>
      </c>
      <c r="Q757">
        <v>7.2</v>
      </c>
      <c r="S757">
        <v>19.3</v>
      </c>
      <c r="W757">
        <v>4.5</v>
      </c>
      <c r="AC757">
        <v>4.7</v>
      </c>
      <c r="AE757">
        <v>52.5</v>
      </c>
      <c r="AG757">
        <v>11.8</v>
      </c>
    </row>
    <row r="758" spans="1:78" x14ac:dyDescent="0.35">
      <c r="A758" s="1" t="s">
        <v>609</v>
      </c>
      <c r="B758" t="s">
        <v>596</v>
      </c>
      <c r="C758" t="s">
        <v>13</v>
      </c>
      <c r="D758" t="s">
        <v>70</v>
      </c>
      <c r="E758">
        <v>1014</v>
      </c>
      <c r="F758" t="s">
        <v>597</v>
      </c>
      <c r="G758" t="s">
        <v>557</v>
      </c>
      <c r="H758">
        <v>2</v>
      </c>
      <c r="K758">
        <v>2.2400000000000002</v>
      </c>
      <c r="L758">
        <v>11.3</v>
      </c>
      <c r="Q758">
        <v>10.4</v>
      </c>
      <c r="S758">
        <v>21.3</v>
      </c>
      <c r="W758">
        <v>4.0999999999999996</v>
      </c>
      <c r="AC758">
        <v>5.8</v>
      </c>
      <c r="AE758">
        <v>54.3</v>
      </c>
      <c r="AG758">
        <v>3.9</v>
      </c>
    </row>
    <row r="759" spans="1:78" x14ac:dyDescent="0.35">
      <c r="A759" s="1" t="s">
        <v>610</v>
      </c>
      <c r="B759" t="s">
        <v>596</v>
      </c>
      <c r="C759" t="s">
        <v>13</v>
      </c>
      <c r="D759" t="s">
        <v>70</v>
      </c>
      <c r="E759">
        <v>1014</v>
      </c>
      <c r="F759" t="s">
        <v>597</v>
      </c>
      <c r="G759" t="s">
        <v>557</v>
      </c>
      <c r="H759">
        <v>2</v>
      </c>
      <c r="K759">
        <v>1.9</v>
      </c>
      <c r="L759">
        <v>39.799999999999997</v>
      </c>
      <c r="Q759">
        <v>28.6</v>
      </c>
      <c r="S759">
        <v>21.8</v>
      </c>
      <c r="W759">
        <v>2.8</v>
      </c>
      <c r="AC759">
        <v>4.7</v>
      </c>
      <c r="AE759">
        <v>38</v>
      </c>
      <c r="AG759">
        <v>4.2</v>
      </c>
    </row>
    <row r="760" spans="1:78" x14ac:dyDescent="0.35">
      <c r="A760" s="1" t="s">
        <v>611</v>
      </c>
      <c r="B760" t="s">
        <v>596</v>
      </c>
      <c r="C760" t="s">
        <v>13</v>
      </c>
      <c r="D760" t="s">
        <v>70</v>
      </c>
      <c r="E760">
        <v>1014</v>
      </c>
      <c r="F760" t="s">
        <v>597</v>
      </c>
      <c r="G760" t="s">
        <v>557</v>
      </c>
      <c r="H760">
        <v>2</v>
      </c>
      <c r="K760">
        <v>1.67</v>
      </c>
      <c r="L760">
        <v>27.3</v>
      </c>
      <c r="Q760">
        <v>19.2</v>
      </c>
      <c r="S760">
        <v>24.6</v>
      </c>
      <c r="W760">
        <v>5.3</v>
      </c>
      <c r="AC760">
        <v>6.6</v>
      </c>
      <c r="AE760">
        <v>41.7</v>
      </c>
      <c r="AG760">
        <v>2.7</v>
      </c>
    </row>
    <row r="761" spans="1:78" x14ac:dyDescent="0.35">
      <c r="A761" s="1" t="s">
        <v>612</v>
      </c>
      <c r="B761" t="s">
        <v>596</v>
      </c>
      <c r="C761" t="s">
        <v>13</v>
      </c>
      <c r="D761" t="s">
        <v>70</v>
      </c>
      <c r="E761">
        <v>1014</v>
      </c>
      <c r="F761" t="s">
        <v>597</v>
      </c>
      <c r="G761" t="s">
        <v>557</v>
      </c>
      <c r="H761">
        <v>2</v>
      </c>
      <c r="K761">
        <v>1.53</v>
      </c>
      <c r="L761">
        <v>3.8</v>
      </c>
      <c r="Q761">
        <v>7.5</v>
      </c>
      <c r="S761">
        <v>18.100000000000001</v>
      </c>
      <c r="W761">
        <v>0</v>
      </c>
      <c r="AC761">
        <v>17.3</v>
      </c>
      <c r="AE761">
        <v>57.1</v>
      </c>
      <c r="AG761">
        <v>0</v>
      </c>
    </row>
    <row r="762" spans="1:78" x14ac:dyDescent="0.35">
      <c r="A762" s="1" t="s">
        <v>613</v>
      </c>
      <c r="B762" t="s">
        <v>596</v>
      </c>
      <c r="C762" t="s">
        <v>13</v>
      </c>
      <c r="D762" t="s">
        <v>70</v>
      </c>
      <c r="E762">
        <v>1014</v>
      </c>
      <c r="F762" t="s">
        <v>597</v>
      </c>
      <c r="G762" t="s">
        <v>557</v>
      </c>
      <c r="H762">
        <v>2</v>
      </c>
      <c r="K762">
        <v>13.08</v>
      </c>
      <c r="L762">
        <v>34</v>
      </c>
      <c r="Q762">
        <v>20.2</v>
      </c>
      <c r="S762">
        <v>18.3</v>
      </c>
      <c r="W762">
        <v>2.2999999999999998</v>
      </c>
      <c r="AC762">
        <v>4.7</v>
      </c>
      <c r="AE762">
        <v>41.5</v>
      </c>
      <c r="AG762">
        <v>13</v>
      </c>
    </row>
    <row r="763" spans="1:78" x14ac:dyDescent="0.35">
      <c r="A763" s="1" t="s">
        <v>614</v>
      </c>
      <c r="B763" t="s">
        <v>596</v>
      </c>
      <c r="C763" t="s">
        <v>13</v>
      </c>
      <c r="D763" t="s">
        <v>70</v>
      </c>
      <c r="E763">
        <v>1014</v>
      </c>
      <c r="F763" t="s">
        <v>597</v>
      </c>
      <c r="G763" t="s">
        <v>557</v>
      </c>
      <c r="H763">
        <v>2</v>
      </c>
      <c r="K763">
        <v>11.41</v>
      </c>
      <c r="L763">
        <v>29.7</v>
      </c>
      <c r="Q763">
        <v>12.3</v>
      </c>
      <c r="S763">
        <v>18.100000000000001</v>
      </c>
      <c r="W763">
        <v>2.6</v>
      </c>
      <c r="AC763">
        <v>6</v>
      </c>
      <c r="AE763">
        <v>45.8</v>
      </c>
      <c r="AG763">
        <v>15.2</v>
      </c>
    </row>
    <row r="764" spans="1:78" x14ac:dyDescent="0.35">
      <c r="A764" s="1" t="s">
        <v>615</v>
      </c>
      <c r="B764" t="s">
        <v>596</v>
      </c>
      <c r="C764" t="s">
        <v>13</v>
      </c>
      <c r="D764" t="s">
        <v>70</v>
      </c>
      <c r="E764">
        <v>1014</v>
      </c>
      <c r="F764" t="s">
        <v>597</v>
      </c>
      <c r="G764" t="s">
        <v>557</v>
      </c>
      <c r="H764">
        <v>2</v>
      </c>
      <c r="K764">
        <v>10.48</v>
      </c>
      <c r="L764">
        <v>39.5</v>
      </c>
      <c r="Q764">
        <v>12.5</v>
      </c>
      <c r="S764">
        <v>19.899999999999999</v>
      </c>
      <c r="W764">
        <v>3.1</v>
      </c>
      <c r="AC764">
        <v>6.1</v>
      </c>
      <c r="AE764">
        <v>46.3</v>
      </c>
      <c r="AG764">
        <v>12.1</v>
      </c>
    </row>
    <row r="765" spans="1:78" x14ac:dyDescent="0.35">
      <c r="A765" s="1" t="s">
        <v>598</v>
      </c>
      <c r="B765" t="s">
        <v>596</v>
      </c>
      <c r="C765" t="s">
        <v>13</v>
      </c>
      <c r="D765" t="s">
        <v>70</v>
      </c>
      <c r="E765">
        <v>1014</v>
      </c>
      <c r="F765" t="s">
        <v>597</v>
      </c>
      <c r="G765" t="s">
        <v>557</v>
      </c>
      <c r="H765">
        <v>0</v>
      </c>
      <c r="K765">
        <v>0.25</v>
      </c>
      <c r="L765">
        <v>1</v>
      </c>
      <c r="Q765">
        <v>25.5</v>
      </c>
      <c r="S765">
        <v>18.8</v>
      </c>
      <c r="W765">
        <v>0.8</v>
      </c>
      <c r="AC765">
        <v>11.6</v>
      </c>
      <c r="AE765">
        <v>29.9</v>
      </c>
      <c r="AG765">
        <v>13.4</v>
      </c>
    </row>
    <row r="766" spans="1:78" x14ac:dyDescent="0.35">
      <c r="A766" s="1" t="s">
        <v>616</v>
      </c>
      <c r="B766" t="s">
        <v>596</v>
      </c>
      <c r="C766" t="s">
        <v>13</v>
      </c>
      <c r="D766" t="s">
        <v>70</v>
      </c>
      <c r="E766">
        <v>1014</v>
      </c>
      <c r="F766" t="s">
        <v>597</v>
      </c>
      <c r="G766" t="s">
        <v>557</v>
      </c>
      <c r="H766">
        <v>2</v>
      </c>
      <c r="K766">
        <v>10</v>
      </c>
      <c r="L766">
        <v>33.4</v>
      </c>
      <c r="Q766">
        <v>11.2</v>
      </c>
      <c r="S766">
        <v>21.5</v>
      </c>
      <c r="W766">
        <v>2.9</v>
      </c>
      <c r="AC766">
        <v>6.1</v>
      </c>
      <c r="AE766">
        <v>44.4</v>
      </c>
      <c r="AG766">
        <v>14</v>
      </c>
    </row>
    <row r="767" spans="1:78" x14ac:dyDescent="0.35">
      <c r="A767" s="1" t="s">
        <v>617</v>
      </c>
      <c r="B767" t="s">
        <v>596</v>
      </c>
      <c r="C767" t="s">
        <v>13</v>
      </c>
      <c r="D767" t="s">
        <v>70</v>
      </c>
      <c r="E767">
        <v>1014</v>
      </c>
      <c r="F767" t="s">
        <v>597</v>
      </c>
      <c r="G767" t="s">
        <v>557</v>
      </c>
      <c r="H767">
        <v>2</v>
      </c>
      <c r="K767">
        <v>8.07</v>
      </c>
      <c r="L767">
        <v>25.9</v>
      </c>
      <c r="Q767">
        <v>11</v>
      </c>
      <c r="S767">
        <v>19.7</v>
      </c>
      <c r="W767">
        <v>3.4</v>
      </c>
      <c r="AC767">
        <v>7.8</v>
      </c>
      <c r="AE767">
        <v>48.3</v>
      </c>
      <c r="AG767">
        <v>9.6999999999999993</v>
      </c>
    </row>
    <row r="768" spans="1:78" x14ac:dyDescent="0.35">
      <c r="A768" s="1" t="s">
        <v>618</v>
      </c>
      <c r="B768" t="s">
        <v>596</v>
      </c>
      <c r="C768" t="s">
        <v>13</v>
      </c>
      <c r="D768" t="s">
        <v>70</v>
      </c>
      <c r="E768">
        <v>1014</v>
      </c>
      <c r="F768" t="s">
        <v>597</v>
      </c>
      <c r="G768" t="s">
        <v>557</v>
      </c>
      <c r="H768">
        <v>2</v>
      </c>
      <c r="K768">
        <v>4.67</v>
      </c>
      <c r="L768">
        <v>10.7</v>
      </c>
      <c r="Q768">
        <v>14.1</v>
      </c>
      <c r="S768">
        <v>26.2</v>
      </c>
      <c r="W768">
        <v>1.7</v>
      </c>
      <c r="AC768">
        <v>4.5999999999999996</v>
      </c>
      <c r="AE768">
        <v>40.700000000000003</v>
      </c>
      <c r="AG768">
        <v>12.6</v>
      </c>
    </row>
    <row r="769" spans="1:33" x14ac:dyDescent="0.35">
      <c r="A769" s="1" t="s">
        <v>619</v>
      </c>
      <c r="B769" t="s">
        <v>596</v>
      </c>
      <c r="C769" t="s">
        <v>13</v>
      </c>
      <c r="D769" t="s">
        <v>70</v>
      </c>
      <c r="E769">
        <v>1014</v>
      </c>
      <c r="F769" t="s">
        <v>597</v>
      </c>
      <c r="G769" t="s">
        <v>557</v>
      </c>
      <c r="H769">
        <v>2</v>
      </c>
      <c r="K769">
        <v>3.65</v>
      </c>
      <c r="L769">
        <v>12</v>
      </c>
      <c r="Q769">
        <v>12.6</v>
      </c>
      <c r="S769">
        <v>25.2</v>
      </c>
      <c r="W769">
        <v>3.6</v>
      </c>
      <c r="AC769">
        <v>6.8</v>
      </c>
      <c r="AE769">
        <v>44.9</v>
      </c>
      <c r="AG769">
        <v>7.3</v>
      </c>
    </row>
    <row r="770" spans="1:33" x14ac:dyDescent="0.35">
      <c r="A770" s="1" t="s">
        <v>620</v>
      </c>
      <c r="B770" t="s">
        <v>596</v>
      </c>
      <c r="C770" t="s">
        <v>13</v>
      </c>
      <c r="D770" t="s">
        <v>70</v>
      </c>
      <c r="E770">
        <v>1014</v>
      </c>
      <c r="F770" t="s">
        <v>597</v>
      </c>
      <c r="G770" t="s">
        <v>557</v>
      </c>
      <c r="H770">
        <v>2</v>
      </c>
      <c r="K770">
        <v>2.27</v>
      </c>
      <c r="L770">
        <v>7.3</v>
      </c>
      <c r="Q770">
        <v>4.0999999999999996</v>
      </c>
      <c r="S770">
        <v>14.8</v>
      </c>
      <c r="W770">
        <v>3.8</v>
      </c>
      <c r="AC770">
        <v>22.4</v>
      </c>
      <c r="AE770">
        <v>48.3</v>
      </c>
      <c r="AG770">
        <v>6.6</v>
      </c>
    </row>
    <row r="771" spans="1:33" x14ac:dyDescent="0.35">
      <c r="A771" s="1" t="s">
        <v>621</v>
      </c>
      <c r="B771" t="s">
        <v>596</v>
      </c>
      <c r="C771" t="s">
        <v>13</v>
      </c>
      <c r="D771" t="s">
        <v>70</v>
      </c>
      <c r="E771">
        <v>1014</v>
      </c>
      <c r="F771" t="s">
        <v>597</v>
      </c>
      <c r="G771" t="s">
        <v>557</v>
      </c>
      <c r="H771">
        <v>2</v>
      </c>
      <c r="K771">
        <v>1.3</v>
      </c>
      <c r="L771">
        <v>0.5</v>
      </c>
      <c r="Q771">
        <v>3</v>
      </c>
      <c r="S771">
        <v>14.1</v>
      </c>
      <c r="W771">
        <v>0</v>
      </c>
      <c r="AC771">
        <v>2.9</v>
      </c>
      <c r="AE771">
        <v>80</v>
      </c>
      <c r="AG771">
        <v>0</v>
      </c>
    </row>
    <row r="772" spans="1:33" x14ac:dyDescent="0.35">
      <c r="A772" s="1" t="s">
        <v>622</v>
      </c>
      <c r="B772" t="s">
        <v>596</v>
      </c>
      <c r="C772" t="s">
        <v>13</v>
      </c>
      <c r="D772" t="s">
        <v>70</v>
      </c>
      <c r="E772">
        <v>1014</v>
      </c>
      <c r="F772" t="s">
        <v>597</v>
      </c>
      <c r="G772" t="s">
        <v>557</v>
      </c>
      <c r="H772">
        <v>0</v>
      </c>
      <c r="K772">
        <v>0.82</v>
      </c>
      <c r="Q772">
        <v>0</v>
      </c>
      <c r="S772">
        <v>0</v>
      </c>
      <c r="W772">
        <v>0</v>
      </c>
      <c r="AC772">
        <v>0</v>
      </c>
      <c r="AE772">
        <v>0</v>
      </c>
      <c r="AG772">
        <v>0</v>
      </c>
    </row>
    <row r="773" spans="1:33" x14ac:dyDescent="0.35">
      <c r="A773" s="1" t="s">
        <v>623</v>
      </c>
      <c r="B773" t="s">
        <v>596</v>
      </c>
      <c r="C773" t="s">
        <v>13</v>
      </c>
      <c r="D773" t="s">
        <v>70</v>
      </c>
      <c r="E773">
        <v>1014</v>
      </c>
      <c r="F773" t="s">
        <v>597</v>
      </c>
      <c r="G773" t="s">
        <v>557</v>
      </c>
      <c r="H773">
        <v>0</v>
      </c>
      <c r="K773">
        <v>0.76</v>
      </c>
      <c r="Q773">
        <v>0</v>
      </c>
      <c r="S773">
        <v>0</v>
      </c>
      <c r="W773">
        <v>0</v>
      </c>
      <c r="AC773">
        <v>0</v>
      </c>
      <c r="AE773">
        <v>0</v>
      </c>
      <c r="AG773">
        <v>0</v>
      </c>
    </row>
    <row r="774" spans="1:33" x14ac:dyDescent="0.35">
      <c r="A774" s="1" t="s">
        <v>624</v>
      </c>
      <c r="B774" t="s">
        <v>596</v>
      </c>
      <c r="C774" t="s">
        <v>13</v>
      </c>
      <c r="D774" t="s">
        <v>70</v>
      </c>
      <c r="E774">
        <v>1014</v>
      </c>
      <c r="F774" t="s">
        <v>597</v>
      </c>
      <c r="G774" t="s">
        <v>557</v>
      </c>
      <c r="H774">
        <v>0</v>
      </c>
      <c r="K774">
        <v>0.88</v>
      </c>
      <c r="L774">
        <v>1.8</v>
      </c>
      <c r="Q774">
        <v>5.3</v>
      </c>
      <c r="S774">
        <v>11.9</v>
      </c>
      <c r="W774">
        <v>2.5</v>
      </c>
      <c r="AC774">
        <v>3.5</v>
      </c>
      <c r="AE774">
        <v>71.5</v>
      </c>
      <c r="AG774">
        <v>5.4</v>
      </c>
    </row>
    <row r="775" spans="1:33" x14ac:dyDescent="0.35">
      <c r="A775" s="1" t="s">
        <v>625</v>
      </c>
      <c r="B775" t="s">
        <v>596</v>
      </c>
      <c r="C775" t="s">
        <v>13</v>
      </c>
      <c r="D775" t="s">
        <v>70</v>
      </c>
      <c r="E775">
        <v>1014</v>
      </c>
      <c r="F775" t="s">
        <v>597</v>
      </c>
      <c r="G775" t="s">
        <v>557</v>
      </c>
      <c r="H775">
        <v>2</v>
      </c>
      <c r="K775">
        <v>1.55</v>
      </c>
      <c r="L775">
        <v>0.9</v>
      </c>
      <c r="Q775">
        <v>0</v>
      </c>
      <c r="S775">
        <v>0</v>
      </c>
      <c r="W775">
        <v>0</v>
      </c>
      <c r="AC775">
        <v>0</v>
      </c>
      <c r="AE775">
        <v>0</v>
      </c>
      <c r="AG775">
        <v>0</v>
      </c>
    </row>
    <row r="776" spans="1:33" x14ac:dyDescent="0.35">
      <c r="A776" s="1" t="s">
        <v>599</v>
      </c>
      <c r="B776" t="s">
        <v>596</v>
      </c>
      <c r="C776" t="s">
        <v>13</v>
      </c>
      <c r="D776" t="s">
        <v>70</v>
      </c>
      <c r="E776">
        <v>1014</v>
      </c>
      <c r="F776" t="s">
        <v>597</v>
      </c>
      <c r="G776" t="s">
        <v>557</v>
      </c>
      <c r="H776">
        <v>0</v>
      </c>
      <c r="K776">
        <v>0.31</v>
      </c>
      <c r="L776">
        <v>0.9</v>
      </c>
      <c r="Q776">
        <v>16.3</v>
      </c>
      <c r="S776">
        <v>19.600000000000001</v>
      </c>
      <c r="W776">
        <v>3.8</v>
      </c>
      <c r="AC776">
        <v>13.8</v>
      </c>
      <c r="AE776">
        <v>36.700000000000003</v>
      </c>
      <c r="AG776">
        <v>9.6999999999999993</v>
      </c>
    </row>
    <row r="777" spans="1:33" x14ac:dyDescent="0.35">
      <c r="A777" s="1" t="s">
        <v>626</v>
      </c>
      <c r="B777" t="s">
        <v>596</v>
      </c>
      <c r="C777" t="s">
        <v>13</v>
      </c>
      <c r="D777" t="s">
        <v>70</v>
      </c>
      <c r="E777">
        <v>1014</v>
      </c>
      <c r="F777" t="s">
        <v>597</v>
      </c>
      <c r="G777" t="s">
        <v>557</v>
      </c>
      <c r="H777">
        <v>2</v>
      </c>
      <c r="K777">
        <v>1.25</v>
      </c>
      <c r="L777">
        <v>6.4</v>
      </c>
      <c r="Q777">
        <v>6.7</v>
      </c>
      <c r="S777">
        <v>16.3</v>
      </c>
      <c r="W777">
        <v>2.7</v>
      </c>
      <c r="AC777">
        <v>14.9</v>
      </c>
      <c r="AE777">
        <v>44</v>
      </c>
      <c r="AG777">
        <v>15.5</v>
      </c>
    </row>
    <row r="778" spans="1:33" x14ac:dyDescent="0.35">
      <c r="A778" s="1" t="s">
        <v>627</v>
      </c>
      <c r="B778" t="s">
        <v>596</v>
      </c>
      <c r="C778" t="s">
        <v>13</v>
      </c>
      <c r="D778" t="s">
        <v>70</v>
      </c>
      <c r="E778">
        <v>1014</v>
      </c>
      <c r="F778" t="s">
        <v>597</v>
      </c>
      <c r="G778" t="s">
        <v>557</v>
      </c>
      <c r="H778">
        <v>0</v>
      </c>
      <c r="K778">
        <v>0.76</v>
      </c>
      <c r="L778">
        <v>2.1</v>
      </c>
      <c r="Q778">
        <v>4</v>
      </c>
      <c r="S778">
        <v>28.4</v>
      </c>
      <c r="W778">
        <v>3</v>
      </c>
      <c r="AC778">
        <v>14.8</v>
      </c>
      <c r="AE778">
        <v>37.299999999999997</v>
      </c>
      <c r="AG778">
        <v>12.6</v>
      </c>
    </row>
    <row r="779" spans="1:33" x14ac:dyDescent="0.35">
      <c r="A779" s="1" t="s">
        <v>628</v>
      </c>
      <c r="B779" t="s">
        <v>596</v>
      </c>
      <c r="C779" t="s">
        <v>13</v>
      </c>
      <c r="D779" t="s">
        <v>70</v>
      </c>
      <c r="E779">
        <v>1014</v>
      </c>
      <c r="F779" t="s">
        <v>597</v>
      </c>
      <c r="G779" t="s">
        <v>557</v>
      </c>
      <c r="H779">
        <v>0</v>
      </c>
      <c r="K779">
        <v>0.65</v>
      </c>
      <c r="Q779">
        <v>0</v>
      </c>
      <c r="S779">
        <v>0</v>
      </c>
      <c r="W779">
        <v>0</v>
      </c>
      <c r="AC779">
        <v>0</v>
      </c>
      <c r="AE779">
        <v>0</v>
      </c>
      <c r="AG779">
        <v>0</v>
      </c>
    </row>
    <row r="780" spans="1:33" x14ac:dyDescent="0.35">
      <c r="A780" s="1" t="s">
        <v>629</v>
      </c>
      <c r="B780" t="s">
        <v>596</v>
      </c>
      <c r="C780" t="s">
        <v>13</v>
      </c>
      <c r="D780" t="s">
        <v>70</v>
      </c>
      <c r="E780">
        <v>1014</v>
      </c>
      <c r="F780" t="s">
        <v>597</v>
      </c>
      <c r="G780" t="s">
        <v>557</v>
      </c>
      <c r="H780">
        <v>0</v>
      </c>
      <c r="K780">
        <v>0.79</v>
      </c>
      <c r="Q780" s="3">
        <v>0</v>
      </c>
      <c r="S780" s="3">
        <v>0</v>
      </c>
      <c r="W780" s="3">
        <v>0</v>
      </c>
      <c r="AC780" s="3">
        <v>0</v>
      </c>
      <c r="AE780" s="3">
        <v>100</v>
      </c>
      <c r="AG780" s="3">
        <v>0</v>
      </c>
    </row>
    <row r="781" spans="1:33" x14ac:dyDescent="0.35">
      <c r="A781" s="1" t="s">
        <v>1385</v>
      </c>
      <c r="B781" t="s">
        <v>596</v>
      </c>
      <c r="C781" t="s">
        <v>13</v>
      </c>
      <c r="D781" t="s">
        <v>70</v>
      </c>
      <c r="E781">
        <v>1015</v>
      </c>
      <c r="F781" t="s">
        <v>597</v>
      </c>
      <c r="G781" t="s">
        <v>557</v>
      </c>
      <c r="H781">
        <v>0</v>
      </c>
      <c r="K781">
        <v>7.0000000000000007E-2</v>
      </c>
      <c r="L781">
        <v>2.9</v>
      </c>
      <c r="Q781">
        <v>11.1</v>
      </c>
      <c r="S781">
        <v>6.5</v>
      </c>
      <c r="W781">
        <v>2.9</v>
      </c>
      <c r="AC781">
        <v>0</v>
      </c>
      <c r="AE781">
        <v>56.6</v>
      </c>
      <c r="AG781">
        <v>21.4</v>
      </c>
    </row>
    <row r="782" spans="1:33" x14ac:dyDescent="0.35">
      <c r="A782" s="1" t="s">
        <v>1386</v>
      </c>
      <c r="B782" t="s">
        <v>596</v>
      </c>
      <c r="C782" t="s">
        <v>13</v>
      </c>
      <c r="D782" t="s">
        <v>70</v>
      </c>
      <c r="E782">
        <v>1016</v>
      </c>
      <c r="F782" t="s">
        <v>597</v>
      </c>
      <c r="G782" t="s">
        <v>557</v>
      </c>
      <c r="H782">
        <v>0</v>
      </c>
      <c r="K782">
        <v>2.38</v>
      </c>
      <c r="L782">
        <v>285.5</v>
      </c>
      <c r="Q782">
        <v>2.7</v>
      </c>
      <c r="S782">
        <v>7.6</v>
      </c>
      <c r="W782">
        <v>4.4000000000000004</v>
      </c>
      <c r="AC782">
        <v>4.5</v>
      </c>
      <c r="AE782">
        <v>70.3</v>
      </c>
      <c r="AG782">
        <v>10.6</v>
      </c>
    </row>
    <row r="783" spans="1:33" x14ac:dyDescent="0.35">
      <c r="A783" s="1" t="s">
        <v>1387</v>
      </c>
      <c r="B783" t="s">
        <v>596</v>
      </c>
      <c r="C783" t="s">
        <v>13</v>
      </c>
      <c r="D783" t="s">
        <v>70</v>
      </c>
      <c r="E783">
        <v>1017</v>
      </c>
      <c r="F783" t="s">
        <v>597</v>
      </c>
      <c r="G783" t="s">
        <v>557</v>
      </c>
      <c r="H783">
        <v>0</v>
      </c>
      <c r="K783">
        <v>0.91</v>
      </c>
      <c r="L783">
        <v>58.3</v>
      </c>
      <c r="Q783">
        <v>5.3</v>
      </c>
      <c r="S783">
        <v>15.6</v>
      </c>
      <c r="W783">
        <v>7.8</v>
      </c>
      <c r="AC783">
        <v>7.7</v>
      </c>
      <c r="AE783">
        <v>58.2</v>
      </c>
      <c r="AG783">
        <v>5.5</v>
      </c>
    </row>
    <row r="784" spans="1:33" x14ac:dyDescent="0.35">
      <c r="A784" s="1" t="s">
        <v>1388</v>
      </c>
      <c r="B784" t="s">
        <v>596</v>
      </c>
      <c r="C784" t="s">
        <v>13</v>
      </c>
      <c r="D784" t="s">
        <v>70</v>
      </c>
      <c r="E784">
        <v>1018</v>
      </c>
      <c r="F784" t="s">
        <v>597</v>
      </c>
      <c r="G784" t="s">
        <v>557</v>
      </c>
      <c r="H784">
        <v>2</v>
      </c>
      <c r="K784">
        <v>1.81</v>
      </c>
      <c r="L784">
        <v>175.3</v>
      </c>
      <c r="Q784">
        <v>5.6</v>
      </c>
      <c r="S784">
        <v>10.199999999999999</v>
      </c>
      <c r="W784">
        <v>10</v>
      </c>
      <c r="AC784">
        <v>6.2</v>
      </c>
      <c r="AE784">
        <v>61.4</v>
      </c>
      <c r="AG784">
        <v>6.7</v>
      </c>
    </row>
    <row r="785" spans="1:33" x14ac:dyDescent="0.35">
      <c r="A785" s="1" t="s">
        <v>1389</v>
      </c>
      <c r="B785" t="s">
        <v>596</v>
      </c>
      <c r="C785" t="s">
        <v>13</v>
      </c>
      <c r="D785" t="s">
        <v>70</v>
      </c>
      <c r="E785">
        <v>1019</v>
      </c>
      <c r="F785" t="s">
        <v>597</v>
      </c>
      <c r="G785" t="s">
        <v>557</v>
      </c>
      <c r="H785">
        <v>0</v>
      </c>
      <c r="K785">
        <v>2.15</v>
      </c>
      <c r="L785">
        <v>180.3</v>
      </c>
      <c r="Q785">
        <v>3.7</v>
      </c>
      <c r="S785">
        <v>2.1</v>
      </c>
      <c r="W785">
        <v>15.3</v>
      </c>
      <c r="AC785">
        <v>9.4</v>
      </c>
      <c r="AE785">
        <v>63</v>
      </c>
      <c r="AG785">
        <v>6.5</v>
      </c>
    </row>
    <row r="786" spans="1:33" x14ac:dyDescent="0.35">
      <c r="A786" s="1" t="s">
        <v>1390</v>
      </c>
      <c r="B786" t="s">
        <v>596</v>
      </c>
      <c r="C786" t="s">
        <v>13</v>
      </c>
      <c r="D786" t="s">
        <v>70</v>
      </c>
      <c r="E786">
        <v>1020</v>
      </c>
      <c r="F786" t="s">
        <v>597</v>
      </c>
      <c r="G786" t="s">
        <v>557</v>
      </c>
      <c r="H786">
        <v>0</v>
      </c>
      <c r="K786">
        <v>1.87</v>
      </c>
      <c r="L786">
        <v>113.4</v>
      </c>
      <c r="Q786">
        <v>30.7</v>
      </c>
      <c r="S786">
        <v>8.6</v>
      </c>
      <c r="W786">
        <v>2.8</v>
      </c>
      <c r="AC786">
        <v>0</v>
      </c>
      <c r="AE786">
        <v>39.799999999999997</v>
      </c>
      <c r="AG786">
        <v>18.100000000000001</v>
      </c>
    </row>
    <row r="787" spans="1:33" x14ac:dyDescent="0.35">
      <c r="A787" s="1" t="s">
        <v>600</v>
      </c>
      <c r="B787" t="s">
        <v>596</v>
      </c>
      <c r="C787" t="s">
        <v>13</v>
      </c>
      <c r="D787" t="s">
        <v>70</v>
      </c>
      <c r="E787">
        <v>1014</v>
      </c>
      <c r="F787" t="s">
        <v>597</v>
      </c>
      <c r="G787" t="s">
        <v>557</v>
      </c>
      <c r="H787">
        <v>2</v>
      </c>
      <c r="K787">
        <v>0.45</v>
      </c>
      <c r="L787">
        <v>2.7</v>
      </c>
      <c r="Q787">
        <v>29.3</v>
      </c>
      <c r="S787">
        <v>19.399999999999999</v>
      </c>
      <c r="W787">
        <v>3.3</v>
      </c>
      <c r="AC787">
        <v>10.4</v>
      </c>
      <c r="AE787">
        <v>22.6</v>
      </c>
      <c r="AG787">
        <v>15</v>
      </c>
    </row>
    <row r="788" spans="1:33" x14ac:dyDescent="0.35">
      <c r="A788" s="1" t="s">
        <v>1391</v>
      </c>
      <c r="B788" t="s">
        <v>596</v>
      </c>
      <c r="C788" t="s">
        <v>13</v>
      </c>
      <c r="D788" t="s">
        <v>70</v>
      </c>
      <c r="E788">
        <v>1021</v>
      </c>
      <c r="F788" t="s">
        <v>597</v>
      </c>
      <c r="G788" t="s">
        <v>557</v>
      </c>
      <c r="H788">
        <v>2</v>
      </c>
      <c r="K788">
        <v>3.37</v>
      </c>
      <c r="L788">
        <v>417.6</v>
      </c>
      <c r="Q788">
        <v>35.1</v>
      </c>
      <c r="S788">
        <v>5.4</v>
      </c>
      <c r="W788">
        <v>1.5</v>
      </c>
      <c r="AC788">
        <v>0</v>
      </c>
      <c r="AE788">
        <v>41.9</v>
      </c>
      <c r="AG788">
        <v>16.2</v>
      </c>
    </row>
    <row r="789" spans="1:33" x14ac:dyDescent="0.35">
      <c r="A789" s="1" t="s">
        <v>1392</v>
      </c>
      <c r="B789" t="s">
        <v>596</v>
      </c>
      <c r="C789" t="s">
        <v>13</v>
      </c>
      <c r="D789" t="s">
        <v>70</v>
      </c>
      <c r="E789">
        <v>1022</v>
      </c>
      <c r="F789" t="s">
        <v>597</v>
      </c>
      <c r="G789" t="s">
        <v>557</v>
      </c>
      <c r="H789">
        <v>2</v>
      </c>
      <c r="K789">
        <v>7.99</v>
      </c>
      <c r="L789">
        <v>1222.5999999999999</v>
      </c>
      <c r="Q789">
        <v>36.5</v>
      </c>
      <c r="S789">
        <v>4.5999999999999996</v>
      </c>
      <c r="W789">
        <v>2.2999999999999998</v>
      </c>
      <c r="AC789">
        <v>0</v>
      </c>
      <c r="AE789">
        <v>43.7</v>
      </c>
      <c r="AG789">
        <v>12.8</v>
      </c>
    </row>
    <row r="790" spans="1:33" x14ac:dyDescent="0.35">
      <c r="A790" s="1" t="s">
        <v>1393</v>
      </c>
      <c r="B790" t="s">
        <v>596</v>
      </c>
      <c r="C790" t="s">
        <v>13</v>
      </c>
      <c r="D790" t="s">
        <v>70</v>
      </c>
      <c r="E790">
        <v>1023</v>
      </c>
      <c r="F790" t="s">
        <v>597</v>
      </c>
      <c r="G790" t="s">
        <v>557</v>
      </c>
      <c r="H790">
        <v>0</v>
      </c>
      <c r="K790">
        <v>6.74</v>
      </c>
      <c r="L790">
        <v>852.9</v>
      </c>
      <c r="Q790">
        <v>26.3</v>
      </c>
      <c r="S790">
        <v>5.5</v>
      </c>
      <c r="W790">
        <v>2.6</v>
      </c>
      <c r="AC790">
        <v>0</v>
      </c>
      <c r="AE790">
        <v>37.5</v>
      </c>
      <c r="AG790">
        <v>28.2</v>
      </c>
    </row>
    <row r="791" spans="1:33" x14ac:dyDescent="0.35">
      <c r="A791" s="1" t="s">
        <v>1394</v>
      </c>
      <c r="B791" t="s">
        <v>596</v>
      </c>
      <c r="C791" t="s">
        <v>13</v>
      </c>
      <c r="D791" t="s">
        <v>70</v>
      </c>
      <c r="E791">
        <v>1024</v>
      </c>
      <c r="F791" t="s">
        <v>597</v>
      </c>
      <c r="G791" t="s">
        <v>557</v>
      </c>
      <c r="H791">
        <v>0</v>
      </c>
      <c r="K791">
        <v>3.14</v>
      </c>
      <c r="L791">
        <v>394.6</v>
      </c>
      <c r="Q791">
        <v>11.4</v>
      </c>
      <c r="S791">
        <v>4.5</v>
      </c>
      <c r="W791">
        <v>2</v>
      </c>
      <c r="AC791">
        <v>0</v>
      </c>
      <c r="AE791">
        <v>63.5</v>
      </c>
      <c r="AG791">
        <v>18.600000000000001</v>
      </c>
    </row>
    <row r="792" spans="1:33" x14ac:dyDescent="0.35">
      <c r="A792" s="1" t="s">
        <v>1395</v>
      </c>
      <c r="B792" t="s">
        <v>596</v>
      </c>
      <c r="C792" t="s">
        <v>13</v>
      </c>
      <c r="D792" t="s">
        <v>70</v>
      </c>
      <c r="E792">
        <v>1025</v>
      </c>
      <c r="F792" t="s">
        <v>597</v>
      </c>
      <c r="G792" t="s">
        <v>557</v>
      </c>
      <c r="H792">
        <v>0</v>
      </c>
      <c r="K792">
        <v>1.81</v>
      </c>
      <c r="L792">
        <v>122</v>
      </c>
      <c r="Q792">
        <v>4.8</v>
      </c>
      <c r="S792">
        <v>4.5</v>
      </c>
      <c r="W792">
        <v>9.3000000000000007</v>
      </c>
      <c r="AC792">
        <v>9.6</v>
      </c>
      <c r="AE792">
        <v>64.8</v>
      </c>
      <c r="AG792">
        <v>6.9</v>
      </c>
    </row>
    <row r="793" spans="1:33" x14ac:dyDescent="0.35">
      <c r="A793" s="1" t="s">
        <v>1396</v>
      </c>
      <c r="B793" t="s">
        <v>596</v>
      </c>
      <c r="C793" t="s">
        <v>13</v>
      </c>
      <c r="D793" t="s">
        <v>70</v>
      </c>
      <c r="E793">
        <v>1026</v>
      </c>
      <c r="F793" t="s">
        <v>597</v>
      </c>
      <c r="G793" t="s">
        <v>557</v>
      </c>
      <c r="H793">
        <v>0</v>
      </c>
      <c r="K793">
        <v>1.61</v>
      </c>
      <c r="L793">
        <v>84.2</v>
      </c>
      <c r="Q793">
        <v>4.3</v>
      </c>
      <c r="S793">
        <v>3.8</v>
      </c>
      <c r="W793">
        <v>19</v>
      </c>
      <c r="AC793">
        <v>16.8</v>
      </c>
      <c r="AE793">
        <v>51.2</v>
      </c>
      <c r="AG793">
        <v>5</v>
      </c>
    </row>
    <row r="794" spans="1:33" x14ac:dyDescent="0.35">
      <c r="A794" s="1" t="s">
        <v>1397</v>
      </c>
      <c r="B794" t="s">
        <v>596</v>
      </c>
      <c r="C794" t="s">
        <v>13</v>
      </c>
      <c r="D794" t="s">
        <v>70</v>
      </c>
      <c r="E794">
        <v>1027</v>
      </c>
      <c r="F794" t="s">
        <v>597</v>
      </c>
      <c r="G794" t="s">
        <v>557</v>
      </c>
      <c r="H794">
        <v>0</v>
      </c>
      <c r="K794">
        <v>1.61</v>
      </c>
      <c r="L794">
        <v>82.3</v>
      </c>
    </row>
    <row r="795" spans="1:33" x14ac:dyDescent="0.35">
      <c r="A795" s="1" t="s">
        <v>1398</v>
      </c>
      <c r="B795" t="s">
        <v>596</v>
      </c>
      <c r="C795" t="s">
        <v>13</v>
      </c>
      <c r="D795" t="s">
        <v>70</v>
      </c>
      <c r="E795">
        <v>1028</v>
      </c>
      <c r="F795" t="s">
        <v>597</v>
      </c>
      <c r="G795" t="s">
        <v>557</v>
      </c>
      <c r="H795">
        <v>0</v>
      </c>
      <c r="K795">
        <v>0.23</v>
      </c>
      <c r="L795">
        <v>9.6999999999999993</v>
      </c>
      <c r="Q795">
        <v>0.8</v>
      </c>
      <c r="S795">
        <v>1.1000000000000001</v>
      </c>
      <c r="W795">
        <v>23.6</v>
      </c>
      <c r="AC795">
        <v>0</v>
      </c>
      <c r="AE795">
        <v>70.5</v>
      </c>
      <c r="AG795">
        <v>4.0999999999999996</v>
      </c>
    </row>
    <row r="796" spans="1:33" x14ac:dyDescent="0.35">
      <c r="A796" s="1" t="s">
        <v>1399</v>
      </c>
      <c r="B796" t="s">
        <v>596</v>
      </c>
      <c r="C796" t="s">
        <v>13</v>
      </c>
      <c r="D796" t="s">
        <v>70</v>
      </c>
      <c r="E796">
        <v>1029</v>
      </c>
      <c r="F796" t="s">
        <v>597</v>
      </c>
      <c r="G796" t="s">
        <v>557</v>
      </c>
      <c r="H796">
        <v>0</v>
      </c>
      <c r="K796">
        <v>0.14000000000000001</v>
      </c>
      <c r="L796">
        <v>1</v>
      </c>
      <c r="Q796">
        <v>24.4</v>
      </c>
      <c r="S796">
        <v>9.8000000000000007</v>
      </c>
      <c r="W796">
        <v>2.2000000000000002</v>
      </c>
      <c r="AC796">
        <v>0</v>
      </c>
      <c r="AE796">
        <v>49.7</v>
      </c>
      <c r="AG796">
        <v>14</v>
      </c>
    </row>
    <row r="797" spans="1:33" x14ac:dyDescent="0.35">
      <c r="A797" s="1" t="s">
        <v>1400</v>
      </c>
      <c r="B797" t="s">
        <v>596</v>
      </c>
      <c r="C797" t="s">
        <v>13</v>
      </c>
      <c r="D797" t="s">
        <v>70</v>
      </c>
      <c r="E797">
        <v>1030</v>
      </c>
      <c r="F797" t="s">
        <v>597</v>
      </c>
      <c r="G797" t="s">
        <v>557</v>
      </c>
      <c r="H797">
        <v>2</v>
      </c>
      <c r="K797">
        <v>1.7</v>
      </c>
      <c r="L797">
        <v>1971.2</v>
      </c>
      <c r="Q797">
        <v>29.8</v>
      </c>
      <c r="S797">
        <v>6.7</v>
      </c>
      <c r="W797">
        <v>3.2</v>
      </c>
      <c r="AC797">
        <v>0</v>
      </c>
      <c r="AE797">
        <v>41.8</v>
      </c>
      <c r="AG797">
        <v>18.5</v>
      </c>
    </row>
    <row r="798" spans="1:33" x14ac:dyDescent="0.35">
      <c r="A798" s="1" t="s">
        <v>601</v>
      </c>
      <c r="B798" t="s">
        <v>596</v>
      </c>
      <c r="C798" t="s">
        <v>13</v>
      </c>
      <c r="D798" t="s">
        <v>70</v>
      </c>
      <c r="E798">
        <v>1014</v>
      </c>
      <c r="F798" t="s">
        <v>597</v>
      </c>
      <c r="G798" t="s">
        <v>557</v>
      </c>
      <c r="H798">
        <v>2</v>
      </c>
      <c r="K798">
        <v>2.2400000000000002</v>
      </c>
      <c r="L798">
        <v>25.9</v>
      </c>
      <c r="Q798">
        <v>21.5</v>
      </c>
      <c r="S798">
        <v>16</v>
      </c>
      <c r="W798">
        <v>2.2000000000000002</v>
      </c>
      <c r="AC798">
        <v>6.4</v>
      </c>
      <c r="AE798">
        <v>40.799999999999997</v>
      </c>
      <c r="AG798">
        <v>13.2</v>
      </c>
    </row>
    <row r="799" spans="1:33" x14ac:dyDescent="0.35">
      <c r="A799" s="1" t="s">
        <v>1401</v>
      </c>
      <c r="B799" t="s">
        <v>596</v>
      </c>
      <c r="C799" t="s">
        <v>13</v>
      </c>
      <c r="D799" t="s">
        <v>70</v>
      </c>
      <c r="E799">
        <v>1031</v>
      </c>
      <c r="F799" t="s">
        <v>597</v>
      </c>
      <c r="G799" t="s">
        <v>557</v>
      </c>
      <c r="H799">
        <v>2</v>
      </c>
      <c r="K799">
        <v>6.34</v>
      </c>
      <c r="L799">
        <v>1302.0999999999999</v>
      </c>
      <c r="Q799">
        <v>21.5</v>
      </c>
      <c r="S799">
        <v>9</v>
      </c>
      <c r="W799">
        <v>2.4</v>
      </c>
      <c r="AC799">
        <v>0</v>
      </c>
      <c r="AE799">
        <v>50</v>
      </c>
      <c r="AG799">
        <v>17.100000000000001</v>
      </c>
    </row>
    <row r="800" spans="1:33" x14ac:dyDescent="0.35">
      <c r="A800" s="1" t="s">
        <v>1402</v>
      </c>
      <c r="B800" t="s">
        <v>596</v>
      </c>
      <c r="C800" t="s">
        <v>13</v>
      </c>
      <c r="D800" t="s">
        <v>70</v>
      </c>
      <c r="E800">
        <v>1032</v>
      </c>
      <c r="F800" t="s">
        <v>597</v>
      </c>
      <c r="G800" t="s">
        <v>557</v>
      </c>
      <c r="H800">
        <v>0</v>
      </c>
      <c r="K800">
        <v>3.54</v>
      </c>
      <c r="L800">
        <v>419.6</v>
      </c>
      <c r="Q800">
        <v>21.5</v>
      </c>
      <c r="S800">
        <v>8.9</v>
      </c>
      <c r="W800">
        <v>2</v>
      </c>
      <c r="AC800">
        <v>0</v>
      </c>
      <c r="AE800">
        <v>42.5</v>
      </c>
      <c r="AG800">
        <v>25.1</v>
      </c>
    </row>
    <row r="801" spans="1:38" x14ac:dyDescent="0.35">
      <c r="A801" s="1" t="s">
        <v>1403</v>
      </c>
      <c r="B801" t="s">
        <v>596</v>
      </c>
      <c r="C801" t="s">
        <v>13</v>
      </c>
      <c r="D801" t="s">
        <v>70</v>
      </c>
      <c r="E801">
        <v>1033</v>
      </c>
      <c r="F801" t="s">
        <v>597</v>
      </c>
      <c r="G801" t="s">
        <v>557</v>
      </c>
      <c r="H801">
        <v>0</v>
      </c>
      <c r="K801">
        <v>1.95</v>
      </c>
      <c r="L801">
        <v>232.6</v>
      </c>
      <c r="Q801">
        <v>2.6</v>
      </c>
      <c r="S801">
        <v>7.5</v>
      </c>
      <c r="W801">
        <v>5</v>
      </c>
      <c r="AC801">
        <v>4.3</v>
      </c>
      <c r="AE801">
        <v>67.599999999999994</v>
      </c>
      <c r="AG801">
        <v>13</v>
      </c>
    </row>
    <row r="802" spans="1:38" x14ac:dyDescent="0.35">
      <c r="A802" s="1" t="s">
        <v>1404</v>
      </c>
      <c r="B802" t="s">
        <v>596</v>
      </c>
      <c r="C802" t="s">
        <v>13</v>
      </c>
      <c r="D802" t="s">
        <v>70</v>
      </c>
      <c r="E802">
        <v>1034</v>
      </c>
      <c r="F802" t="s">
        <v>597</v>
      </c>
      <c r="G802" t="s">
        <v>557</v>
      </c>
      <c r="H802">
        <v>0</v>
      </c>
      <c r="K802">
        <v>1.78</v>
      </c>
      <c r="L802">
        <v>134.69999999999999</v>
      </c>
      <c r="Q802">
        <v>0.8</v>
      </c>
      <c r="S802">
        <v>9.1999999999999993</v>
      </c>
      <c r="W802">
        <v>18.100000000000001</v>
      </c>
      <c r="AC802">
        <v>7.7</v>
      </c>
      <c r="AE802">
        <v>54.1</v>
      </c>
      <c r="AG802">
        <v>10.199999999999999</v>
      </c>
    </row>
    <row r="803" spans="1:38" x14ac:dyDescent="0.35">
      <c r="A803" s="1" t="s">
        <v>1405</v>
      </c>
      <c r="B803" t="s">
        <v>596</v>
      </c>
      <c r="C803" t="s">
        <v>13</v>
      </c>
      <c r="D803" t="s">
        <v>70</v>
      </c>
      <c r="E803">
        <v>1035</v>
      </c>
      <c r="F803" t="s">
        <v>597</v>
      </c>
      <c r="G803" t="s">
        <v>557</v>
      </c>
      <c r="H803">
        <v>0</v>
      </c>
      <c r="K803">
        <v>0.21</v>
      </c>
      <c r="L803">
        <v>3.6</v>
      </c>
    </row>
    <row r="804" spans="1:38" x14ac:dyDescent="0.35">
      <c r="A804" s="1" t="s">
        <v>602</v>
      </c>
      <c r="B804" t="s">
        <v>596</v>
      </c>
      <c r="C804" t="s">
        <v>13</v>
      </c>
      <c r="D804" t="s">
        <v>70</v>
      </c>
      <c r="E804">
        <v>1014</v>
      </c>
      <c r="F804" t="s">
        <v>597</v>
      </c>
      <c r="G804" t="s">
        <v>557</v>
      </c>
      <c r="H804">
        <v>2</v>
      </c>
      <c r="K804">
        <v>1.67</v>
      </c>
      <c r="L804">
        <v>24.1</v>
      </c>
      <c r="Q804">
        <v>27.5</v>
      </c>
      <c r="S804">
        <v>21.4</v>
      </c>
      <c r="W804">
        <v>3.1</v>
      </c>
      <c r="AC804">
        <v>9.8000000000000007</v>
      </c>
      <c r="AE804">
        <v>30</v>
      </c>
      <c r="AG804">
        <v>7.4</v>
      </c>
    </row>
    <row r="805" spans="1:38" x14ac:dyDescent="0.35">
      <c r="A805" s="1" t="s">
        <v>603</v>
      </c>
      <c r="B805" t="s">
        <v>596</v>
      </c>
      <c r="C805" t="s">
        <v>13</v>
      </c>
      <c r="D805" t="s">
        <v>70</v>
      </c>
      <c r="E805">
        <v>1014</v>
      </c>
      <c r="F805" t="s">
        <v>597</v>
      </c>
      <c r="G805" t="s">
        <v>557</v>
      </c>
      <c r="H805">
        <v>0</v>
      </c>
      <c r="K805">
        <v>0.4</v>
      </c>
      <c r="L805">
        <v>2.2999999999999998</v>
      </c>
      <c r="Q805">
        <v>9.3000000000000007</v>
      </c>
      <c r="S805">
        <v>10.7</v>
      </c>
      <c r="W805">
        <v>0</v>
      </c>
      <c r="AC805">
        <v>0</v>
      </c>
      <c r="AE805">
        <v>60.4</v>
      </c>
      <c r="AG805">
        <v>19.600000000000001</v>
      </c>
    </row>
    <row r="806" spans="1:38" x14ac:dyDescent="0.35">
      <c r="A806" s="1" t="s">
        <v>604</v>
      </c>
      <c r="B806" t="s">
        <v>596</v>
      </c>
      <c r="C806" t="s">
        <v>13</v>
      </c>
      <c r="D806" t="s">
        <v>70</v>
      </c>
      <c r="E806">
        <v>1014</v>
      </c>
      <c r="F806" t="s">
        <v>597</v>
      </c>
      <c r="G806" t="s">
        <v>557</v>
      </c>
      <c r="H806">
        <v>2</v>
      </c>
      <c r="K806">
        <v>7.53</v>
      </c>
      <c r="L806">
        <v>54.2</v>
      </c>
      <c r="Q806">
        <v>23</v>
      </c>
      <c r="S806">
        <v>18.600000000000001</v>
      </c>
      <c r="W806">
        <v>5.4</v>
      </c>
      <c r="AC806">
        <v>6.5</v>
      </c>
      <c r="AE806">
        <v>35.5</v>
      </c>
      <c r="AG806">
        <v>11</v>
      </c>
    </row>
    <row r="807" spans="1:38" x14ac:dyDescent="0.35">
      <c r="A807" s="1" t="s">
        <v>605</v>
      </c>
      <c r="B807" t="s">
        <v>596</v>
      </c>
      <c r="C807" t="s">
        <v>13</v>
      </c>
      <c r="D807" t="s">
        <v>70</v>
      </c>
      <c r="E807">
        <v>1014</v>
      </c>
      <c r="F807" t="s">
        <v>597</v>
      </c>
      <c r="G807" t="s">
        <v>557</v>
      </c>
      <c r="H807">
        <v>2</v>
      </c>
      <c r="K807">
        <v>7.22</v>
      </c>
      <c r="L807">
        <v>63.3</v>
      </c>
      <c r="Q807">
        <v>15.6</v>
      </c>
      <c r="S807">
        <v>10.3</v>
      </c>
      <c r="W807">
        <v>3.3</v>
      </c>
      <c r="AC807">
        <v>7.1</v>
      </c>
      <c r="AE807">
        <v>46.8</v>
      </c>
      <c r="AG807">
        <v>16.899999999999999</v>
      </c>
    </row>
    <row r="808" spans="1:38" x14ac:dyDescent="0.35">
      <c r="A808" s="1" t="s">
        <v>958</v>
      </c>
      <c r="B808" t="s">
        <v>959</v>
      </c>
      <c r="C808" t="s">
        <v>820</v>
      </c>
      <c r="D808" t="s">
        <v>70</v>
      </c>
      <c r="E808">
        <v>8005</v>
      </c>
      <c r="F808" t="s">
        <v>597</v>
      </c>
      <c r="G808" t="s">
        <v>557</v>
      </c>
      <c r="H808">
        <v>0</v>
      </c>
      <c r="I808">
        <v>0.2</v>
      </c>
      <c r="K808">
        <f>12.4*1000</f>
        <v>12400</v>
      </c>
      <c r="L808">
        <f>AVERAGE(L809:L811)</f>
        <v>43.366666666666667</v>
      </c>
    </row>
    <row r="809" spans="1:38" x14ac:dyDescent="0.35">
      <c r="A809" s="1" t="s">
        <v>960</v>
      </c>
      <c r="B809" t="s">
        <v>959</v>
      </c>
      <c r="C809" t="s">
        <v>630</v>
      </c>
      <c r="D809" t="s">
        <v>70</v>
      </c>
      <c r="E809">
        <v>8005</v>
      </c>
      <c r="F809" t="s">
        <v>597</v>
      </c>
      <c r="G809" t="s">
        <v>557</v>
      </c>
      <c r="H809">
        <v>0</v>
      </c>
      <c r="I809">
        <v>0.2</v>
      </c>
      <c r="K809">
        <f>12.4*1000</f>
        <v>12400</v>
      </c>
      <c r="L809">
        <v>106</v>
      </c>
    </row>
    <row r="810" spans="1:38" x14ac:dyDescent="0.35">
      <c r="A810" s="1" t="s">
        <v>961</v>
      </c>
      <c r="B810" t="s">
        <v>959</v>
      </c>
      <c r="C810" t="s">
        <v>630</v>
      </c>
      <c r="D810" t="s">
        <v>70</v>
      </c>
      <c r="E810">
        <v>8005</v>
      </c>
      <c r="F810" t="s">
        <v>597</v>
      </c>
      <c r="G810" t="s">
        <v>557</v>
      </c>
      <c r="H810">
        <v>0</v>
      </c>
      <c r="I810">
        <v>0.2</v>
      </c>
      <c r="K810">
        <f>12.4*1000</f>
        <v>12400</v>
      </c>
      <c r="L810">
        <v>23</v>
      </c>
    </row>
    <row r="811" spans="1:38" x14ac:dyDescent="0.35">
      <c r="A811" s="1" t="s">
        <v>962</v>
      </c>
      <c r="B811" t="s">
        <v>959</v>
      </c>
      <c r="C811" t="s">
        <v>630</v>
      </c>
      <c r="D811" t="s">
        <v>70</v>
      </c>
      <c r="E811">
        <v>8005</v>
      </c>
      <c r="F811" t="s">
        <v>597</v>
      </c>
      <c r="G811" t="s">
        <v>557</v>
      </c>
      <c r="H811">
        <v>0</v>
      </c>
      <c r="I811">
        <v>0.2</v>
      </c>
      <c r="K811">
        <f>12.4*1000</f>
        <v>12400</v>
      </c>
      <c r="L811">
        <v>1.1000000000000001</v>
      </c>
    </row>
    <row r="812" spans="1:38" x14ac:dyDescent="0.35">
      <c r="A812" s="1" t="s">
        <v>968</v>
      </c>
      <c r="B812" t="s">
        <v>969</v>
      </c>
      <c r="C812" t="s">
        <v>820</v>
      </c>
      <c r="D812" t="s">
        <v>70</v>
      </c>
      <c r="E812">
        <v>8005</v>
      </c>
      <c r="F812" t="s">
        <v>597</v>
      </c>
      <c r="G812" t="s">
        <v>557</v>
      </c>
      <c r="H812">
        <v>0</v>
      </c>
      <c r="I812">
        <v>0.2</v>
      </c>
      <c r="K812">
        <v>21800</v>
      </c>
      <c r="L812">
        <f>AVERAGE(L813:L815)</f>
        <v>1039.6666666666667</v>
      </c>
    </row>
    <row r="813" spans="1:38" x14ac:dyDescent="0.35">
      <c r="A813" s="1" t="s">
        <v>970</v>
      </c>
      <c r="B813" t="s">
        <v>969</v>
      </c>
      <c r="C813" t="s">
        <v>630</v>
      </c>
      <c r="D813" t="s">
        <v>70</v>
      </c>
      <c r="E813">
        <v>8005</v>
      </c>
      <c r="F813" t="s">
        <v>597</v>
      </c>
      <c r="G813" t="s">
        <v>557</v>
      </c>
      <c r="H813">
        <v>0</v>
      </c>
      <c r="I813">
        <v>0.2</v>
      </c>
      <c r="K813">
        <v>21800</v>
      </c>
      <c r="L813">
        <v>1228</v>
      </c>
      <c r="AL813">
        <v>2.2000000000000002</v>
      </c>
    </row>
    <row r="814" spans="1:38" x14ac:dyDescent="0.35">
      <c r="A814" s="1" t="s">
        <v>971</v>
      </c>
      <c r="B814" t="s">
        <v>969</v>
      </c>
      <c r="C814" t="s">
        <v>630</v>
      </c>
      <c r="D814" t="s">
        <v>70</v>
      </c>
      <c r="E814">
        <v>8005</v>
      </c>
      <c r="F814" t="s">
        <v>597</v>
      </c>
      <c r="G814" t="s">
        <v>557</v>
      </c>
      <c r="H814">
        <v>0</v>
      </c>
      <c r="I814">
        <v>0.2</v>
      </c>
      <c r="K814">
        <v>21800</v>
      </c>
      <c r="L814">
        <v>1872</v>
      </c>
      <c r="AL814">
        <v>1.8</v>
      </c>
    </row>
    <row r="815" spans="1:38" x14ac:dyDescent="0.35">
      <c r="A815" s="1" t="s">
        <v>972</v>
      </c>
      <c r="B815" t="s">
        <v>969</v>
      </c>
      <c r="C815" t="s">
        <v>630</v>
      </c>
      <c r="D815" t="s">
        <v>70</v>
      </c>
      <c r="E815">
        <v>8005</v>
      </c>
      <c r="F815" t="s">
        <v>597</v>
      </c>
      <c r="G815" t="s">
        <v>557</v>
      </c>
      <c r="H815">
        <v>0</v>
      </c>
      <c r="I815">
        <v>0.2</v>
      </c>
      <c r="K815">
        <v>21800</v>
      </c>
      <c r="L815">
        <v>19</v>
      </c>
      <c r="AL815">
        <v>0</v>
      </c>
    </row>
    <row r="816" spans="1:38" x14ac:dyDescent="0.35">
      <c r="A816" s="1" t="s">
        <v>979</v>
      </c>
      <c r="B816" t="s">
        <v>969</v>
      </c>
      <c r="C816" t="s">
        <v>13</v>
      </c>
      <c r="D816" t="s">
        <v>70</v>
      </c>
      <c r="E816">
        <v>8005</v>
      </c>
      <c r="F816" t="s">
        <v>597</v>
      </c>
      <c r="G816" t="s">
        <v>557</v>
      </c>
      <c r="H816">
        <v>0</v>
      </c>
      <c r="I816">
        <v>0.2</v>
      </c>
      <c r="Q816">
        <v>34.061983588356838</v>
      </c>
      <c r="U816">
        <v>23.9781209224689</v>
      </c>
      <c r="Z816">
        <v>1.3628119358525059</v>
      </c>
      <c r="AD816">
        <v>14.776472459129272</v>
      </c>
      <c r="AE816">
        <v>0</v>
      </c>
      <c r="AF816">
        <v>17.693178656063495</v>
      </c>
      <c r="AI816">
        <f t="shared" ref="AI816:AI828" si="9">SUM(AC816:AH816)</f>
        <v>32.469651115192768</v>
      </c>
      <c r="AJ816">
        <v>1.4193734863469998</v>
      </c>
      <c r="AK816">
        <v>1.4324768764635756</v>
      </c>
      <c r="AL816">
        <f t="shared" ref="AL816:AL828" si="10">AJ816+AK816</f>
        <v>2.8518503628105751</v>
      </c>
    </row>
    <row r="817" spans="1:82" x14ac:dyDescent="0.35">
      <c r="A817" s="1" t="s">
        <v>993</v>
      </c>
      <c r="B817" t="s">
        <v>969</v>
      </c>
      <c r="C817" t="s">
        <v>13</v>
      </c>
      <c r="D817" t="s">
        <v>70</v>
      </c>
      <c r="E817">
        <v>8005</v>
      </c>
      <c r="F817" t="s">
        <v>597</v>
      </c>
      <c r="G817" t="s">
        <v>557</v>
      </c>
      <c r="H817">
        <v>0</v>
      </c>
      <c r="I817">
        <v>0.2</v>
      </c>
      <c r="Q817">
        <v>32.130183232209298</v>
      </c>
      <c r="U817">
        <v>29.921077799026058</v>
      </c>
      <c r="Z817">
        <v>3.0181995065375529</v>
      </c>
      <c r="AD817">
        <v>13.074363866595906</v>
      </c>
      <c r="AE817">
        <v>0</v>
      </c>
      <c r="AF817">
        <v>18.256025725277283</v>
      </c>
      <c r="AI817">
        <f t="shared" si="9"/>
        <v>31.330389591873189</v>
      </c>
      <c r="AJ817">
        <v>2.7785255140930412</v>
      </c>
      <c r="AK817">
        <v>0.98468614892903461</v>
      </c>
      <c r="AL817">
        <f t="shared" si="10"/>
        <v>3.7632116630220755</v>
      </c>
    </row>
    <row r="818" spans="1:82" x14ac:dyDescent="0.35">
      <c r="A818" s="1" t="s">
        <v>994</v>
      </c>
      <c r="B818" t="s">
        <v>954</v>
      </c>
      <c r="C818" t="s">
        <v>13</v>
      </c>
      <c r="D818" t="s">
        <v>70</v>
      </c>
      <c r="E818">
        <v>8005</v>
      </c>
      <c r="F818" t="s">
        <v>597</v>
      </c>
      <c r="G818" t="s">
        <v>557</v>
      </c>
      <c r="H818">
        <v>0</v>
      </c>
      <c r="I818">
        <v>0.2</v>
      </c>
      <c r="Q818">
        <v>19.081262458234246</v>
      </c>
      <c r="U818">
        <v>32.223168638182251</v>
      </c>
      <c r="Z818">
        <v>2.9165992474565767</v>
      </c>
      <c r="AD818">
        <v>11.505416781032713</v>
      </c>
      <c r="AE818">
        <v>0</v>
      </c>
      <c r="AF818">
        <v>16.502469839852843</v>
      </c>
      <c r="AI818">
        <f t="shared" si="9"/>
        <v>28.007886620885557</v>
      </c>
      <c r="AJ818">
        <v>12.393212785606204</v>
      </c>
      <c r="AK818">
        <v>4.5620255900613822</v>
      </c>
      <c r="AL818">
        <f t="shared" si="10"/>
        <v>16.955238375667587</v>
      </c>
    </row>
    <row r="819" spans="1:82" x14ac:dyDescent="0.35">
      <c r="A819" s="1" t="s">
        <v>995</v>
      </c>
      <c r="B819" t="s">
        <v>954</v>
      </c>
      <c r="C819" t="s">
        <v>13</v>
      </c>
      <c r="D819" t="s">
        <v>70</v>
      </c>
      <c r="E819">
        <v>8005</v>
      </c>
      <c r="F819" t="s">
        <v>597</v>
      </c>
      <c r="G819" t="s">
        <v>557</v>
      </c>
      <c r="H819">
        <v>0</v>
      </c>
      <c r="I819">
        <v>0.2</v>
      </c>
      <c r="Q819">
        <v>17.862450708470725</v>
      </c>
      <c r="U819">
        <v>30.042743688686258</v>
      </c>
      <c r="Z819">
        <v>2.5590674308389461</v>
      </c>
      <c r="AD819">
        <v>10.149405930047427</v>
      </c>
      <c r="AE819">
        <v>0</v>
      </c>
      <c r="AF819">
        <v>18.382828037826332</v>
      </c>
      <c r="AI819">
        <f t="shared" si="9"/>
        <v>28.532233967873758</v>
      </c>
      <c r="AJ819">
        <v>11.799393379908244</v>
      </c>
      <c r="AK819">
        <v>4.0584904422230661</v>
      </c>
      <c r="AL819">
        <f t="shared" si="10"/>
        <v>15.85788382213131</v>
      </c>
    </row>
    <row r="820" spans="1:82" x14ac:dyDescent="0.35">
      <c r="A820" s="1" t="s">
        <v>996</v>
      </c>
      <c r="B820" t="s">
        <v>964</v>
      </c>
      <c r="C820" t="s">
        <v>13</v>
      </c>
      <c r="D820" t="s">
        <v>70</v>
      </c>
      <c r="E820">
        <v>8005</v>
      </c>
      <c r="F820" t="s">
        <v>597</v>
      </c>
      <c r="G820" t="s">
        <v>557</v>
      </c>
      <c r="H820">
        <v>0</v>
      </c>
      <c r="I820">
        <v>0.2</v>
      </c>
      <c r="Q820">
        <v>21.0550108268705</v>
      </c>
      <c r="U820">
        <v>29.815369629478177</v>
      </c>
      <c r="Z820">
        <v>3.3556984590751027</v>
      </c>
      <c r="AD820">
        <v>9.4474920003042744</v>
      </c>
      <c r="AE820">
        <v>0</v>
      </c>
      <c r="AF820">
        <v>13.759534832870903</v>
      </c>
      <c r="AI820">
        <f t="shared" si="9"/>
        <v>23.207026833175178</v>
      </c>
      <c r="AJ820">
        <v>10.62585847481945</v>
      </c>
      <c r="AK820">
        <v>4.1406571229605635</v>
      </c>
      <c r="AL820">
        <f t="shared" si="10"/>
        <v>14.766515597780014</v>
      </c>
    </row>
    <row r="821" spans="1:82" x14ac:dyDescent="0.35">
      <c r="A821" s="1" t="s">
        <v>980</v>
      </c>
      <c r="B821" t="s">
        <v>969</v>
      </c>
      <c r="C821" t="s">
        <v>13</v>
      </c>
      <c r="D821" t="s">
        <v>70</v>
      </c>
      <c r="E821">
        <v>8005</v>
      </c>
      <c r="F821" t="s">
        <v>597</v>
      </c>
      <c r="G821" t="s">
        <v>557</v>
      </c>
      <c r="H821">
        <v>0</v>
      </c>
      <c r="I821">
        <v>0.2</v>
      </c>
      <c r="Q821">
        <v>42.120132731741137</v>
      </c>
      <c r="U821">
        <v>31.934061814484838</v>
      </c>
      <c r="Z821">
        <v>2.9080629264316493</v>
      </c>
      <c r="AD821">
        <v>8.8341391486234002</v>
      </c>
      <c r="AE821">
        <v>0</v>
      </c>
      <c r="AF821">
        <v>11.183664653775654</v>
      </c>
      <c r="AI821">
        <f t="shared" si="9"/>
        <v>20.017803802399055</v>
      </c>
      <c r="AJ821">
        <v>1.9652178891384118</v>
      </c>
      <c r="AK821">
        <v>0.96698057537304483</v>
      </c>
      <c r="AL821">
        <f t="shared" si="10"/>
        <v>2.9321984645114565</v>
      </c>
    </row>
    <row r="822" spans="1:82" x14ac:dyDescent="0.35">
      <c r="A822" s="1" t="s">
        <v>981</v>
      </c>
      <c r="B822" t="s">
        <v>969</v>
      </c>
      <c r="C822" t="s">
        <v>13</v>
      </c>
      <c r="D822" t="s">
        <v>70</v>
      </c>
      <c r="E822">
        <v>8005</v>
      </c>
      <c r="F822" t="s">
        <v>597</v>
      </c>
      <c r="G822" t="s">
        <v>557</v>
      </c>
      <c r="H822">
        <v>0</v>
      </c>
      <c r="I822">
        <v>0.2</v>
      </c>
      <c r="Q822">
        <v>39.938709074046827</v>
      </c>
      <c r="U822">
        <v>26.673311278560909</v>
      </c>
      <c r="Z822">
        <v>1.5544929817056004</v>
      </c>
      <c r="AD822">
        <v>11.352116250763816</v>
      </c>
      <c r="AE822">
        <v>0.25786126293236411</v>
      </c>
      <c r="AF822">
        <v>18.47859473166228</v>
      </c>
      <c r="AI822">
        <f t="shared" si="9"/>
        <v>30.08857224535846</v>
      </c>
      <c r="AJ822">
        <v>1.6038810722156993</v>
      </c>
      <c r="AK822">
        <v>0.63364910374092553</v>
      </c>
      <c r="AL822">
        <f t="shared" si="10"/>
        <v>2.2375301759566248</v>
      </c>
    </row>
    <row r="823" spans="1:82" x14ac:dyDescent="0.35">
      <c r="A823" s="1" t="s">
        <v>982</v>
      </c>
      <c r="B823" t="s">
        <v>969</v>
      </c>
      <c r="C823" t="s">
        <v>13</v>
      </c>
      <c r="D823" t="s">
        <v>70</v>
      </c>
      <c r="E823">
        <v>8005</v>
      </c>
      <c r="F823" t="s">
        <v>597</v>
      </c>
      <c r="G823" t="s">
        <v>557</v>
      </c>
      <c r="H823">
        <v>0</v>
      </c>
      <c r="I823">
        <v>0.2</v>
      </c>
      <c r="Q823">
        <v>43.255441791506826</v>
      </c>
      <c r="U823">
        <v>28.158867050692798</v>
      </c>
      <c r="Z823">
        <v>2.464540896188836</v>
      </c>
      <c r="AD823">
        <v>9.2473529926821296</v>
      </c>
      <c r="AE823">
        <v>0</v>
      </c>
      <c r="AF823">
        <v>16.667788862665279</v>
      </c>
      <c r="AI823">
        <f t="shared" si="9"/>
        <v>25.915141855347407</v>
      </c>
      <c r="AJ823">
        <v>1.6584495589252386</v>
      </c>
      <c r="AK823">
        <v>0.74862453598566758</v>
      </c>
      <c r="AL823">
        <f t="shared" si="10"/>
        <v>2.4070740949109064</v>
      </c>
      <c r="CC823" t="s">
        <v>1383</v>
      </c>
      <c r="CD823" t="s">
        <v>1384</v>
      </c>
    </row>
    <row r="824" spans="1:82" x14ac:dyDescent="0.35">
      <c r="A824" s="1" t="s">
        <v>983</v>
      </c>
      <c r="B824" t="s">
        <v>969</v>
      </c>
      <c r="C824" t="s">
        <v>13</v>
      </c>
      <c r="D824" t="s">
        <v>70</v>
      </c>
      <c r="E824">
        <v>8005</v>
      </c>
      <c r="F824" t="s">
        <v>597</v>
      </c>
      <c r="G824" t="s">
        <v>557</v>
      </c>
      <c r="H824">
        <v>0</v>
      </c>
      <c r="I824">
        <v>0.2</v>
      </c>
      <c r="Q824">
        <v>28.896828486813792</v>
      </c>
      <c r="U824">
        <v>26.775790150854807</v>
      </c>
      <c r="Z824">
        <v>3.2062431421746576</v>
      </c>
      <c r="AD824">
        <v>21.36790165552776</v>
      </c>
      <c r="AE824">
        <v>0</v>
      </c>
      <c r="AF824">
        <v>21.41160574163619</v>
      </c>
      <c r="AI824">
        <f t="shared" si="9"/>
        <v>42.779507397163954</v>
      </c>
      <c r="AJ824">
        <v>2.5545044973521129</v>
      </c>
      <c r="AK824">
        <v>0.88591002287984821</v>
      </c>
      <c r="AL824">
        <f t="shared" si="10"/>
        <v>3.4404145202319611</v>
      </c>
    </row>
    <row r="825" spans="1:82" x14ac:dyDescent="0.35">
      <c r="A825" s="1" t="s">
        <v>988</v>
      </c>
      <c r="B825" t="s">
        <v>954</v>
      </c>
      <c r="C825" t="s">
        <v>13</v>
      </c>
      <c r="D825" t="s">
        <v>70</v>
      </c>
      <c r="E825">
        <v>8005</v>
      </c>
      <c r="F825" t="s">
        <v>597</v>
      </c>
      <c r="G825" t="s">
        <v>557</v>
      </c>
      <c r="H825">
        <v>0</v>
      </c>
      <c r="I825">
        <v>0.2</v>
      </c>
      <c r="Q825">
        <v>23.689526326060051</v>
      </c>
      <c r="U825">
        <v>28.097206069687275</v>
      </c>
      <c r="Z825">
        <v>2.3510604314336128</v>
      </c>
      <c r="AD825">
        <v>11.023679403393203</v>
      </c>
      <c r="AE825">
        <v>0</v>
      </c>
      <c r="AF825">
        <v>15.488580680864343</v>
      </c>
      <c r="AI825">
        <f t="shared" si="9"/>
        <v>26.512260084257548</v>
      </c>
      <c r="AJ825">
        <v>9.0204180638573135</v>
      </c>
      <c r="AK825">
        <v>3.6877848671833733</v>
      </c>
      <c r="AL825">
        <f t="shared" si="10"/>
        <v>12.708202931040686</v>
      </c>
    </row>
    <row r="826" spans="1:82" x14ac:dyDescent="0.35">
      <c r="A826" s="1" t="s">
        <v>989</v>
      </c>
      <c r="B826" t="s">
        <v>954</v>
      </c>
      <c r="C826" t="s">
        <v>13</v>
      </c>
      <c r="D826" t="s">
        <v>70</v>
      </c>
      <c r="E826">
        <v>8005</v>
      </c>
      <c r="F826" t="s">
        <v>597</v>
      </c>
      <c r="G826" t="s">
        <v>557</v>
      </c>
      <c r="H826">
        <v>0</v>
      </c>
      <c r="I826">
        <v>0.2</v>
      </c>
      <c r="Q826">
        <v>26.812729681475741</v>
      </c>
      <c r="U826">
        <v>36.19435073840539</v>
      </c>
      <c r="Z826">
        <v>2.2322863887548205</v>
      </c>
      <c r="AD826">
        <v>5.5975222553811141</v>
      </c>
      <c r="AE826">
        <v>0</v>
      </c>
      <c r="AF826">
        <v>4.8469319023122184</v>
      </c>
      <c r="AI826">
        <f t="shared" si="9"/>
        <v>10.444454157693333</v>
      </c>
      <c r="AJ826">
        <v>6.7608824283650595</v>
      </c>
      <c r="AK826">
        <v>3.679883714526158</v>
      </c>
      <c r="AL826">
        <f t="shared" si="10"/>
        <v>10.440766142891217</v>
      </c>
    </row>
    <row r="827" spans="1:82" x14ac:dyDescent="0.35">
      <c r="A827" s="1" t="s">
        <v>990</v>
      </c>
      <c r="B827" t="s">
        <v>954</v>
      </c>
      <c r="C827" t="s">
        <v>13</v>
      </c>
      <c r="D827" t="s">
        <v>70</v>
      </c>
      <c r="E827">
        <v>8005</v>
      </c>
      <c r="F827" t="s">
        <v>597</v>
      </c>
      <c r="G827" t="s">
        <v>557</v>
      </c>
      <c r="H827">
        <v>0</v>
      </c>
      <c r="I827">
        <v>0.2</v>
      </c>
      <c r="Q827">
        <v>24.980455189124541</v>
      </c>
      <c r="U827">
        <v>33.777005409383534</v>
      </c>
      <c r="Z827">
        <v>3.2855578003539749</v>
      </c>
      <c r="AD827">
        <v>14.406776364825951</v>
      </c>
      <c r="AE827">
        <v>0.61709777283687395</v>
      </c>
      <c r="AF827">
        <v>13.576850175112497</v>
      </c>
      <c r="AI827">
        <f t="shared" si="9"/>
        <v>28.600724312775323</v>
      </c>
      <c r="AJ827">
        <v>8.0136719138931465</v>
      </c>
      <c r="AK827">
        <v>3.8011537676585658</v>
      </c>
      <c r="AL827">
        <f t="shared" si="10"/>
        <v>11.814825681551712</v>
      </c>
    </row>
    <row r="828" spans="1:82" x14ac:dyDescent="0.35">
      <c r="A828" s="1" t="s">
        <v>991</v>
      </c>
      <c r="B828" t="s">
        <v>954</v>
      </c>
      <c r="C828" t="s">
        <v>13</v>
      </c>
      <c r="D828" t="s">
        <v>70</v>
      </c>
      <c r="E828">
        <v>8005</v>
      </c>
      <c r="F828" t="s">
        <v>597</v>
      </c>
      <c r="G828" t="s">
        <v>557</v>
      </c>
      <c r="H828">
        <v>0</v>
      </c>
      <c r="I828">
        <v>0.2</v>
      </c>
      <c r="Q828">
        <v>22.766922560195496</v>
      </c>
      <c r="U828">
        <v>29.459775326291826</v>
      </c>
      <c r="Z828">
        <v>2.0020855907472055</v>
      </c>
      <c r="AD828">
        <v>9.5115611498160124</v>
      </c>
      <c r="AE828">
        <v>0</v>
      </c>
      <c r="AF828">
        <v>15.568431058662641</v>
      </c>
      <c r="AI828">
        <f t="shared" si="9"/>
        <v>25.079992208478654</v>
      </c>
      <c r="AJ828">
        <v>8.8203406456220232</v>
      </c>
      <c r="AK828">
        <v>3.3699297115674276</v>
      </c>
      <c r="AL828">
        <f t="shared" si="10"/>
        <v>12.190270357189451</v>
      </c>
    </row>
    <row r="829" spans="1:82" x14ac:dyDescent="0.35">
      <c r="A829" s="1" t="s">
        <v>953</v>
      </c>
      <c r="B829" t="s">
        <v>954</v>
      </c>
      <c r="C829" t="s">
        <v>630</v>
      </c>
      <c r="D829" t="s">
        <v>70</v>
      </c>
      <c r="E829">
        <v>8005</v>
      </c>
      <c r="F829" t="s">
        <v>597</v>
      </c>
      <c r="G829" t="s">
        <v>557</v>
      </c>
      <c r="H829">
        <v>0</v>
      </c>
      <c r="I829">
        <v>0.2</v>
      </c>
      <c r="K829">
        <f>75.1*10^3</f>
        <v>75100</v>
      </c>
      <c r="L829">
        <f>AVERAGE(L830:L832)</f>
        <v>403.59999999999997</v>
      </c>
    </row>
    <row r="830" spans="1:82" x14ac:dyDescent="0.35">
      <c r="A830" s="1" t="s">
        <v>955</v>
      </c>
      <c r="B830" t="s">
        <v>954</v>
      </c>
      <c r="C830" t="s">
        <v>630</v>
      </c>
      <c r="D830" t="s">
        <v>70</v>
      </c>
      <c r="E830">
        <v>8005</v>
      </c>
      <c r="F830" t="s">
        <v>597</v>
      </c>
      <c r="G830" t="s">
        <v>557</v>
      </c>
      <c r="H830">
        <v>0</v>
      </c>
      <c r="I830">
        <v>0.2</v>
      </c>
      <c r="K830">
        <f>75.1*10^3</f>
        <v>75100</v>
      </c>
      <c r="L830">
        <v>601</v>
      </c>
      <c r="AL830">
        <v>9.1999999999999993</v>
      </c>
    </row>
    <row r="831" spans="1:82" x14ac:dyDescent="0.35">
      <c r="A831" s="1" t="s">
        <v>956</v>
      </c>
      <c r="B831" t="s">
        <v>954</v>
      </c>
      <c r="C831" t="s">
        <v>630</v>
      </c>
      <c r="D831" t="s">
        <v>70</v>
      </c>
      <c r="E831">
        <v>8005</v>
      </c>
      <c r="F831" t="s">
        <v>597</v>
      </c>
      <c r="G831" t="s">
        <v>557</v>
      </c>
      <c r="H831">
        <v>0</v>
      </c>
      <c r="I831">
        <v>0.2</v>
      </c>
      <c r="K831">
        <f>75.1*10^3</f>
        <v>75100</v>
      </c>
      <c r="L831">
        <v>608</v>
      </c>
      <c r="AL831">
        <v>14.5</v>
      </c>
    </row>
    <row r="832" spans="1:82" x14ac:dyDescent="0.35">
      <c r="A832" s="1" t="s">
        <v>957</v>
      </c>
      <c r="B832" t="s">
        <v>954</v>
      </c>
      <c r="C832" t="s">
        <v>630</v>
      </c>
      <c r="D832" t="s">
        <v>70</v>
      </c>
      <c r="E832">
        <v>8005</v>
      </c>
      <c r="F832" t="s">
        <v>597</v>
      </c>
      <c r="G832" t="s">
        <v>557</v>
      </c>
      <c r="H832">
        <v>0</v>
      </c>
      <c r="I832">
        <v>0.2</v>
      </c>
      <c r="K832">
        <f>75.1*10^3</f>
        <v>75100</v>
      </c>
      <c r="L832">
        <v>1.8</v>
      </c>
      <c r="AL832">
        <v>0</v>
      </c>
    </row>
    <row r="833" spans="1:38" x14ac:dyDescent="0.35">
      <c r="A833" s="1" t="s">
        <v>963</v>
      </c>
      <c r="B833" t="s">
        <v>964</v>
      </c>
      <c r="C833" t="s">
        <v>820</v>
      </c>
      <c r="D833" t="s">
        <v>70</v>
      </c>
      <c r="E833">
        <v>8005</v>
      </c>
      <c r="F833" t="s">
        <v>597</v>
      </c>
      <c r="G833" t="s">
        <v>557</v>
      </c>
      <c r="H833">
        <v>0</v>
      </c>
      <c r="I833">
        <v>0.2</v>
      </c>
      <c r="K833">
        <v>106000</v>
      </c>
      <c r="L833">
        <f>AVERAGE(L834:L836)</f>
        <v>295</v>
      </c>
    </row>
    <row r="834" spans="1:38" x14ac:dyDescent="0.35">
      <c r="A834" s="1" t="s">
        <v>965</v>
      </c>
      <c r="B834" t="s">
        <v>964</v>
      </c>
      <c r="C834" t="s">
        <v>630</v>
      </c>
      <c r="D834" t="s">
        <v>70</v>
      </c>
      <c r="E834">
        <v>8005</v>
      </c>
      <c r="F834" t="s">
        <v>597</v>
      </c>
      <c r="G834" t="s">
        <v>557</v>
      </c>
      <c r="H834">
        <v>0</v>
      </c>
      <c r="I834">
        <v>0.2</v>
      </c>
      <c r="K834">
        <v>106000</v>
      </c>
      <c r="L834">
        <v>491</v>
      </c>
      <c r="AL834">
        <v>7</v>
      </c>
    </row>
    <row r="835" spans="1:38" x14ac:dyDescent="0.35">
      <c r="A835" s="1" t="s">
        <v>966</v>
      </c>
      <c r="B835" t="s">
        <v>964</v>
      </c>
      <c r="C835" t="s">
        <v>630</v>
      </c>
      <c r="D835" t="s">
        <v>70</v>
      </c>
      <c r="E835">
        <v>8005</v>
      </c>
      <c r="F835" t="s">
        <v>597</v>
      </c>
      <c r="G835" t="s">
        <v>557</v>
      </c>
      <c r="H835">
        <v>0</v>
      </c>
      <c r="I835">
        <v>0.2</v>
      </c>
      <c r="K835">
        <v>106000</v>
      </c>
      <c r="L835">
        <v>385</v>
      </c>
      <c r="AL835">
        <v>12.9</v>
      </c>
    </row>
    <row r="836" spans="1:38" x14ac:dyDescent="0.35">
      <c r="A836" s="1" t="s">
        <v>967</v>
      </c>
      <c r="B836" t="s">
        <v>964</v>
      </c>
      <c r="C836" t="s">
        <v>630</v>
      </c>
      <c r="D836" t="s">
        <v>70</v>
      </c>
      <c r="E836">
        <v>8005</v>
      </c>
      <c r="F836" t="s">
        <v>597</v>
      </c>
      <c r="G836" t="s">
        <v>557</v>
      </c>
      <c r="H836">
        <v>0</v>
      </c>
      <c r="I836">
        <v>0.2</v>
      </c>
      <c r="K836">
        <v>106000</v>
      </c>
      <c r="L836">
        <v>9</v>
      </c>
      <c r="AL836">
        <v>0</v>
      </c>
    </row>
    <row r="837" spans="1:38" x14ac:dyDescent="0.35">
      <c r="A837" s="1" t="s">
        <v>984</v>
      </c>
      <c r="B837" t="s">
        <v>964</v>
      </c>
      <c r="C837" t="s">
        <v>13</v>
      </c>
      <c r="D837" t="s">
        <v>70</v>
      </c>
      <c r="E837">
        <v>8005</v>
      </c>
      <c r="F837" t="s">
        <v>597</v>
      </c>
      <c r="G837" t="s">
        <v>557</v>
      </c>
      <c r="H837">
        <v>0</v>
      </c>
      <c r="I837">
        <v>0.2</v>
      </c>
      <c r="Q837">
        <v>33.145258934125266</v>
      </c>
      <c r="U837">
        <v>28.82086814998852</v>
      </c>
      <c r="Z837">
        <v>2.8355869801174975</v>
      </c>
      <c r="AD837">
        <v>16.279095283346798</v>
      </c>
      <c r="AE837">
        <v>0</v>
      </c>
      <c r="AF837">
        <v>19.759847472589282</v>
      </c>
      <c r="AI837">
        <f>SUM(AC837:AH837)</f>
        <v>36.038942755936077</v>
      </c>
      <c r="AJ837">
        <v>2.3059270037832205</v>
      </c>
      <c r="AK837">
        <v>0.97084666626638083</v>
      </c>
      <c r="AL837">
        <f>AJ837+AK837</f>
        <v>3.2767736700496011</v>
      </c>
    </row>
    <row r="838" spans="1:38" x14ac:dyDescent="0.35">
      <c r="A838" s="1" t="s">
        <v>985</v>
      </c>
      <c r="B838" t="s">
        <v>964</v>
      </c>
      <c r="C838" t="s">
        <v>13</v>
      </c>
      <c r="D838" t="s">
        <v>70</v>
      </c>
      <c r="E838">
        <v>8005</v>
      </c>
      <c r="F838" t="s">
        <v>597</v>
      </c>
      <c r="G838" t="s">
        <v>557</v>
      </c>
      <c r="H838">
        <v>0</v>
      </c>
      <c r="I838">
        <v>0.2</v>
      </c>
      <c r="Q838">
        <v>26.025210154829239</v>
      </c>
      <c r="U838">
        <v>30.847778560239362</v>
      </c>
      <c r="Z838">
        <v>1.7635156183930649</v>
      </c>
      <c r="AD838">
        <v>9.0713739732336212</v>
      </c>
      <c r="AE838">
        <v>0.27533856238569165</v>
      </c>
      <c r="AF838">
        <v>14.479895165635215</v>
      </c>
      <c r="AI838">
        <f>SUM(AC838:AH838)</f>
        <v>23.826607701254527</v>
      </c>
      <c r="AJ838">
        <v>5.8421785887091691</v>
      </c>
      <c r="AK838">
        <v>2.8857455116438073</v>
      </c>
      <c r="AL838">
        <f>AJ838+AK838</f>
        <v>8.7279241003529755</v>
      </c>
    </row>
    <row r="839" spans="1:38" x14ac:dyDescent="0.35">
      <c r="A839" s="1" t="s">
        <v>986</v>
      </c>
      <c r="B839" t="s">
        <v>964</v>
      </c>
      <c r="C839" t="s">
        <v>13</v>
      </c>
      <c r="D839" t="s">
        <v>70</v>
      </c>
      <c r="E839">
        <v>8005</v>
      </c>
      <c r="F839" t="s">
        <v>597</v>
      </c>
      <c r="G839" t="s">
        <v>557</v>
      </c>
      <c r="H839">
        <v>0</v>
      </c>
      <c r="I839">
        <v>0.2</v>
      </c>
      <c r="Q839">
        <v>31.179077345885624</v>
      </c>
      <c r="U839">
        <v>26.795088713544807</v>
      </c>
      <c r="Z839">
        <v>3.2134353196706593</v>
      </c>
      <c r="AD839">
        <v>13.71670659038034</v>
      </c>
      <c r="AE839">
        <v>1.4522130128333497</v>
      </c>
      <c r="AF839">
        <v>11.163781955946945</v>
      </c>
      <c r="AI839">
        <f>SUM(AC839:AH839)</f>
        <v>26.332701559160633</v>
      </c>
      <c r="AJ839">
        <v>2.9299524562385324</v>
      </c>
      <c r="AK839">
        <v>3.1596970600316556</v>
      </c>
      <c r="AL839">
        <f>AJ839+AK839</f>
        <v>6.089649516270188</v>
      </c>
    </row>
    <row r="840" spans="1:38" x14ac:dyDescent="0.35">
      <c r="A840" s="1" t="s">
        <v>987</v>
      </c>
      <c r="B840" t="s">
        <v>964</v>
      </c>
      <c r="C840" t="s">
        <v>13</v>
      </c>
      <c r="D840" t="s">
        <v>70</v>
      </c>
      <c r="E840">
        <v>8005</v>
      </c>
      <c r="F840" t="s">
        <v>597</v>
      </c>
      <c r="G840" t="s">
        <v>557</v>
      </c>
      <c r="H840">
        <v>0</v>
      </c>
      <c r="I840">
        <v>0.2</v>
      </c>
      <c r="Q840">
        <v>30.14217809016408</v>
      </c>
      <c r="U840">
        <v>28.210192991047421</v>
      </c>
      <c r="Z840">
        <v>2.8863402157354145</v>
      </c>
      <c r="AD840">
        <v>15.428502752903842</v>
      </c>
      <c r="AE840">
        <v>0</v>
      </c>
      <c r="AF840">
        <v>13.747618699347631</v>
      </c>
      <c r="AI840">
        <f>SUM(AC840:AH840)</f>
        <v>29.176121452251472</v>
      </c>
      <c r="AJ840">
        <v>4.6018109772223923</v>
      </c>
      <c r="AK840">
        <v>3.4032241646161423</v>
      </c>
      <c r="AL840">
        <f>AJ840+AK840</f>
        <v>8.005035141838535</v>
      </c>
    </row>
    <row r="841" spans="1:38" x14ac:dyDescent="0.35">
      <c r="A841" s="1" t="s">
        <v>973</v>
      </c>
      <c r="B841" t="s">
        <v>974</v>
      </c>
      <c r="C841" t="s">
        <v>820</v>
      </c>
      <c r="D841" t="s">
        <v>70</v>
      </c>
      <c r="E841">
        <v>8005</v>
      </c>
      <c r="F841" t="s">
        <v>597</v>
      </c>
      <c r="G841" t="s">
        <v>557</v>
      </c>
      <c r="H841">
        <v>1</v>
      </c>
      <c r="I841">
        <v>0.2</v>
      </c>
      <c r="K841">
        <v>205000</v>
      </c>
      <c r="L841">
        <f>AVERAGE(L842:L844)</f>
        <v>274</v>
      </c>
    </row>
    <row r="842" spans="1:38" x14ac:dyDescent="0.35">
      <c r="A842" s="1" t="s">
        <v>975</v>
      </c>
      <c r="B842" t="s">
        <v>974</v>
      </c>
      <c r="C842" t="s">
        <v>630</v>
      </c>
      <c r="D842" t="s">
        <v>70</v>
      </c>
      <c r="E842">
        <v>8005</v>
      </c>
      <c r="F842" t="s">
        <v>597</v>
      </c>
      <c r="G842" t="s">
        <v>557</v>
      </c>
      <c r="H842">
        <v>1</v>
      </c>
      <c r="I842">
        <v>0.2</v>
      </c>
      <c r="K842">
        <v>205000</v>
      </c>
      <c r="L842">
        <v>431</v>
      </c>
      <c r="AL842">
        <v>2</v>
      </c>
    </row>
    <row r="843" spans="1:38" x14ac:dyDescent="0.35">
      <c r="A843" s="1" t="s">
        <v>976</v>
      </c>
      <c r="B843" t="s">
        <v>974</v>
      </c>
      <c r="C843" t="s">
        <v>630</v>
      </c>
      <c r="D843" t="s">
        <v>70</v>
      </c>
      <c r="E843">
        <v>8005</v>
      </c>
      <c r="F843" t="s">
        <v>597</v>
      </c>
      <c r="G843" t="s">
        <v>557</v>
      </c>
      <c r="H843">
        <v>1</v>
      </c>
      <c r="I843">
        <v>0.2</v>
      </c>
      <c r="K843">
        <v>205000</v>
      </c>
      <c r="L843">
        <v>387</v>
      </c>
      <c r="AL843">
        <v>6.6</v>
      </c>
    </row>
    <row r="844" spans="1:38" x14ac:dyDescent="0.35">
      <c r="A844" s="1" t="s">
        <v>977</v>
      </c>
      <c r="B844" t="s">
        <v>974</v>
      </c>
      <c r="C844" t="s">
        <v>630</v>
      </c>
      <c r="D844" t="s">
        <v>70</v>
      </c>
      <c r="E844">
        <v>8005</v>
      </c>
      <c r="F844" t="s">
        <v>597</v>
      </c>
      <c r="G844" t="s">
        <v>557</v>
      </c>
      <c r="H844">
        <v>1</v>
      </c>
      <c r="I844">
        <v>0.2</v>
      </c>
      <c r="K844">
        <v>205000</v>
      </c>
      <c r="L844">
        <v>4</v>
      </c>
      <c r="AL844">
        <v>0</v>
      </c>
    </row>
    <row r="845" spans="1:38" x14ac:dyDescent="0.35">
      <c r="A845" s="1" t="s">
        <v>978</v>
      </c>
      <c r="B845" t="s">
        <v>974</v>
      </c>
      <c r="C845" t="s">
        <v>13</v>
      </c>
      <c r="D845" t="s">
        <v>70</v>
      </c>
      <c r="E845">
        <v>8005</v>
      </c>
      <c r="F845" t="s">
        <v>597</v>
      </c>
      <c r="G845" t="s">
        <v>557</v>
      </c>
      <c r="H845">
        <v>1</v>
      </c>
      <c r="I845">
        <v>0.2</v>
      </c>
    </row>
    <row r="846" spans="1:38" x14ac:dyDescent="0.35">
      <c r="A846" s="1" t="s">
        <v>992</v>
      </c>
      <c r="B846" t="s">
        <v>974</v>
      </c>
      <c r="C846" t="s">
        <v>13</v>
      </c>
      <c r="D846" t="s">
        <v>70</v>
      </c>
      <c r="E846">
        <v>8005</v>
      </c>
      <c r="F846" t="s">
        <v>597</v>
      </c>
      <c r="G846" t="s">
        <v>557</v>
      </c>
      <c r="H846">
        <v>1</v>
      </c>
      <c r="I846">
        <v>0.2</v>
      </c>
      <c r="Q846">
        <v>23.446492740677037</v>
      </c>
      <c r="U846">
        <v>29.863373847925264</v>
      </c>
      <c r="Z846">
        <v>3.3117080985098344</v>
      </c>
      <c r="AD846">
        <v>12.386368824123485</v>
      </c>
      <c r="AE846">
        <v>0</v>
      </c>
      <c r="AF846">
        <v>13.1830406095781</v>
      </c>
      <c r="AI846">
        <f>SUM(AC846:AH846)</f>
        <v>25.569409433701587</v>
      </c>
      <c r="AJ846">
        <v>6.2508017792787776</v>
      </c>
      <c r="AK846">
        <v>2.9769327841758972</v>
      </c>
      <c r="AL846">
        <f>AJ846+AK846</f>
        <v>9.2277345634546748</v>
      </c>
    </row>
    <row r="847" spans="1:38" x14ac:dyDescent="0.35">
      <c r="A847" s="1" t="s">
        <v>997</v>
      </c>
      <c r="B847" t="s">
        <v>974</v>
      </c>
      <c r="C847" t="s">
        <v>13</v>
      </c>
      <c r="D847" t="s">
        <v>70</v>
      </c>
      <c r="E847">
        <v>8005</v>
      </c>
      <c r="F847" t="s">
        <v>597</v>
      </c>
      <c r="G847" t="s">
        <v>557</v>
      </c>
      <c r="H847">
        <v>1</v>
      </c>
      <c r="I847">
        <v>0.2</v>
      </c>
      <c r="Q847">
        <v>22.500047075038296</v>
      </c>
      <c r="U847">
        <v>29.214465605974752</v>
      </c>
      <c r="Z847">
        <v>3.245318074095318</v>
      </c>
      <c r="AD847">
        <v>14.887059813387214</v>
      </c>
      <c r="AE847">
        <v>0</v>
      </c>
      <c r="AF847">
        <v>18.924503311700413</v>
      </c>
      <c r="AI847">
        <f>SUM(AC847:AH847)</f>
        <v>33.811563125087631</v>
      </c>
      <c r="AJ847">
        <v>6.3643246533617122</v>
      </c>
      <c r="AK847">
        <v>2.8348996044564179</v>
      </c>
      <c r="AL847">
        <f>AJ847+AK847</f>
        <v>9.1992242578181305</v>
      </c>
    </row>
    <row r="848" spans="1:38" x14ac:dyDescent="0.35">
      <c r="A848" s="1" t="s">
        <v>569</v>
      </c>
      <c r="B848" t="s">
        <v>570</v>
      </c>
      <c r="C848" t="s">
        <v>13</v>
      </c>
      <c r="D848" t="s">
        <v>70</v>
      </c>
      <c r="E848">
        <v>1002</v>
      </c>
      <c r="F848" t="s">
        <v>556</v>
      </c>
      <c r="G848" t="s">
        <v>557</v>
      </c>
      <c r="H848">
        <v>1</v>
      </c>
      <c r="I848">
        <v>0.22</v>
      </c>
      <c r="K848">
        <v>14760</v>
      </c>
      <c r="L848">
        <v>34.9</v>
      </c>
      <c r="Q848">
        <v>0.45</v>
      </c>
      <c r="AD848">
        <v>0.24</v>
      </c>
      <c r="AE848">
        <v>0.3</v>
      </c>
      <c r="AI848">
        <f>AC848+AD848+AE848+AH848</f>
        <v>0.54</v>
      </c>
    </row>
    <row r="849" spans="1:41" x14ac:dyDescent="0.35">
      <c r="A849" s="1" t="s">
        <v>571</v>
      </c>
      <c r="B849" t="s">
        <v>570</v>
      </c>
      <c r="C849" t="s">
        <v>13</v>
      </c>
      <c r="D849" t="s">
        <v>70</v>
      </c>
      <c r="E849">
        <v>1002</v>
      </c>
      <c r="F849" t="s">
        <v>556</v>
      </c>
      <c r="G849" t="s">
        <v>557</v>
      </c>
      <c r="H849">
        <v>1</v>
      </c>
      <c r="I849">
        <v>0.22</v>
      </c>
      <c r="K849">
        <v>7469</v>
      </c>
      <c r="L849">
        <v>13.3</v>
      </c>
      <c r="Q849">
        <v>0.28999999999999998</v>
      </c>
      <c r="AD849">
        <v>0.3</v>
      </c>
      <c r="AE849">
        <v>0.41</v>
      </c>
      <c r="AI849">
        <f>AC849+AD849+AE849+AH849</f>
        <v>0.71</v>
      </c>
    </row>
    <row r="850" spans="1:41" x14ac:dyDescent="0.35">
      <c r="A850" s="1" t="s">
        <v>572</v>
      </c>
      <c r="B850" t="s">
        <v>570</v>
      </c>
      <c r="C850" t="s">
        <v>13</v>
      </c>
      <c r="D850" t="s">
        <v>70</v>
      </c>
      <c r="E850">
        <v>1002</v>
      </c>
      <c r="F850" t="s">
        <v>556</v>
      </c>
      <c r="G850" t="s">
        <v>557</v>
      </c>
      <c r="H850">
        <v>1</v>
      </c>
      <c r="I850">
        <v>0.22</v>
      </c>
      <c r="K850">
        <v>6856</v>
      </c>
      <c r="L850">
        <v>23.3</v>
      </c>
      <c r="Q850">
        <v>0.27</v>
      </c>
      <c r="AD850">
        <v>0.28999999999999998</v>
      </c>
      <c r="AE850">
        <v>0.44</v>
      </c>
      <c r="AI850">
        <f>AC850+AD850+AE850+AH850</f>
        <v>0.73</v>
      </c>
    </row>
    <row r="851" spans="1:41" x14ac:dyDescent="0.35">
      <c r="A851" s="1" t="s">
        <v>573</v>
      </c>
      <c r="B851" t="s">
        <v>570</v>
      </c>
      <c r="C851" t="s">
        <v>13</v>
      </c>
      <c r="D851" t="s">
        <v>70</v>
      </c>
      <c r="E851">
        <v>1002</v>
      </c>
      <c r="F851" t="s">
        <v>556</v>
      </c>
      <c r="G851" t="s">
        <v>557</v>
      </c>
      <c r="H851">
        <v>1</v>
      </c>
      <c r="I851">
        <v>0.22</v>
      </c>
      <c r="K851">
        <v>5959</v>
      </c>
      <c r="L851">
        <v>10</v>
      </c>
      <c r="Q851">
        <v>0.25</v>
      </c>
      <c r="AD851">
        <v>0.28999999999999998</v>
      </c>
      <c r="AE851">
        <v>0.46</v>
      </c>
      <c r="AI851">
        <f>AC851+AD851+AE851+AH851</f>
        <v>0.75</v>
      </c>
    </row>
    <row r="852" spans="1:41" x14ac:dyDescent="0.35">
      <c r="A852" s="1" t="s">
        <v>574</v>
      </c>
      <c r="B852" t="s">
        <v>570</v>
      </c>
      <c r="C852" t="s">
        <v>13</v>
      </c>
      <c r="D852" t="s">
        <v>70</v>
      </c>
      <c r="E852">
        <v>1002</v>
      </c>
      <c r="F852" t="s">
        <v>556</v>
      </c>
      <c r="G852" t="s">
        <v>557</v>
      </c>
      <c r="H852">
        <v>1</v>
      </c>
      <c r="I852">
        <v>0.22</v>
      </c>
      <c r="K852">
        <v>15090</v>
      </c>
      <c r="L852">
        <v>52.7</v>
      </c>
      <c r="Q852">
        <v>0.27</v>
      </c>
      <c r="AD852">
        <v>0.25</v>
      </c>
      <c r="AE852">
        <v>0.48</v>
      </c>
      <c r="AI852">
        <f>AC852+AD852+AE852+AH852</f>
        <v>0.73</v>
      </c>
    </row>
    <row r="853" spans="1:41" x14ac:dyDescent="0.35">
      <c r="A853" s="1" t="s">
        <v>575</v>
      </c>
      <c r="B853" t="s">
        <v>570</v>
      </c>
      <c r="C853" t="s">
        <v>13</v>
      </c>
      <c r="D853" t="s">
        <v>70</v>
      </c>
      <c r="E853">
        <v>1002</v>
      </c>
      <c r="F853" t="s">
        <v>556</v>
      </c>
      <c r="G853" t="s">
        <v>557</v>
      </c>
      <c r="H853">
        <v>1</v>
      </c>
      <c r="I853">
        <v>0.22</v>
      </c>
      <c r="K853">
        <v>33720</v>
      </c>
      <c r="L853">
        <v>158.19999999999999</v>
      </c>
    </row>
    <row r="854" spans="1:41" x14ac:dyDescent="0.35">
      <c r="A854" s="1" t="s">
        <v>576</v>
      </c>
      <c r="B854" t="s">
        <v>570</v>
      </c>
      <c r="C854" t="s">
        <v>13</v>
      </c>
      <c r="D854" t="s">
        <v>70</v>
      </c>
      <c r="E854">
        <v>1002</v>
      </c>
      <c r="F854" t="s">
        <v>556</v>
      </c>
      <c r="G854" t="s">
        <v>557</v>
      </c>
      <c r="H854">
        <v>1</v>
      </c>
      <c r="I854">
        <v>0.22</v>
      </c>
      <c r="K854">
        <v>53970</v>
      </c>
      <c r="L854">
        <v>112.4</v>
      </c>
      <c r="Q854">
        <v>0.6</v>
      </c>
      <c r="AD854">
        <v>0.17</v>
      </c>
      <c r="AE854">
        <v>0.23</v>
      </c>
      <c r="AI854">
        <f>AC854+AD854+AE854+AH854</f>
        <v>0.4</v>
      </c>
    </row>
    <row r="855" spans="1:41" x14ac:dyDescent="0.35">
      <c r="A855" s="1" t="s">
        <v>577</v>
      </c>
      <c r="B855" t="s">
        <v>570</v>
      </c>
      <c r="C855" t="s">
        <v>13</v>
      </c>
      <c r="D855" t="s">
        <v>70</v>
      </c>
      <c r="E855">
        <v>1002</v>
      </c>
      <c r="F855" t="s">
        <v>556</v>
      </c>
      <c r="G855" t="s">
        <v>557</v>
      </c>
      <c r="H855">
        <v>1</v>
      </c>
      <c r="I855">
        <v>0.22</v>
      </c>
      <c r="K855">
        <v>68530</v>
      </c>
      <c r="L855">
        <v>13.8</v>
      </c>
      <c r="Q855">
        <v>0.28000000000000003</v>
      </c>
      <c r="AD855">
        <v>0.3</v>
      </c>
      <c r="AE855">
        <v>0.42</v>
      </c>
      <c r="AI855">
        <f>AC855+AD855+AE855+AH855</f>
        <v>0.72</v>
      </c>
    </row>
    <row r="856" spans="1:41" x14ac:dyDescent="0.35">
      <c r="A856" s="1" t="s">
        <v>578</v>
      </c>
      <c r="B856" t="s">
        <v>570</v>
      </c>
      <c r="C856" t="s">
        <v>13</v>
      </c>
      <c r="D856" t="s">
        <v>70</v>
      </c>
      <c r="E856">
        <v>1002</v>
      </c>
      <c r="F856" t="s">
        <v>556</v>
      </c>
      <c r="G856" t="s">
        <v>557</v>
      </c>
      <c r="H856">
        <v>1</v>
      </c>
      <c r="I856">
        <v>0.22</v>
      </c>
      <c r="K856">
        <v>62900</v>
      </c>
      <c r="L856">
        <v>27.3</v>
      </c>
      <c r="Q856">
        <v>0.4</v>
      </c>
      <c r="AD856">
        <v>0.27</v>
      </c>
      <c r="AE856">
        <v>0.33</v>
      </c>
      <c r="AI856">
        <f>AC856+AD856+AE856+AH856</f>
        <v>0.60000000000000009</v>
      </c>
    </row>
    <row r="857" spans="1:41" x14ac:dyDescent="0.35">
      <c r="A857" s="1" t="s">
        <v>579</v>
      </c>
      <c r="B857" t="s">
        <v>570</v>
      </c>
      <c r="C857" t="s">
        <v>13</v>
      </c>
      <c r="D857" t="s">
        <v>70</v>
      </c>
      <c r="E857">
        <v>1002</v>
      </c>
      <c r="F857" t="s">
        <v>556</v>
      </c>
      <c r="G857" t="s">
        <v>557</v>
      </c>
      <c r="H857">
        <v>1</v>
      </c>
      <c r="I857">
        <v>0.22</v>
      </c>
      <c r="K857">
        <v>48600</v>
      </c>
      <c r="L857">
        <v>24.7</v>
      </c>
      <c r="Q857">
        <v>0.39</v>
      </c>
      <c r="AD857">
        <v>0.26</v>
      </c>
      <c r="AE857">
        <v>0.36</v>
      </c>
      <c r="AI857">
        <f>AC857+AD857+AE857+AH857</f>
        <v>0.62</v>
      </c>
    </row>
    <row r="858" spans="1:41" x14ac:dyDescent="0.35">
      <c r="A858" s="1" t="s">
        <v>580</v>
      </c>
      <c r="B858" t="s">
        <v>570</v>
      </c>
      <c r="C858" t="s">
        <v>13</v>
      </c>
      <c r="D858" t="s">
        <v>70</v>
      </c>
      <c r="E858">
        <v>1002</v>
      </c>
      <c r="F858" t="s">
        <v>556</v>
      </c>
      <c r="G858" t="s">
        <v>557</v>
      </c>
      <c r="H858">
        <v>1</v>
      </c>
      <c r="I858">
        <v>0.22</v>
      </c>
      <c r="K858">
        <v>36890</v>
      </c>
      <c r="L858">
        <v>55.1</v>
      </c>
      <c r="Q858">
        <v>0.5</v>
      </c>
      <c r="AD858">
        <v>0.22</v>
      </c>
      <c r="AE858">
        <v>0.28000000000000003</v>
      </c>
      <c r="AI858">
        <f>AC858+AD858+AE858+AH858</f>
        <v>0.5</v>
      </c>
    </row>
    <row r="859" spans="1:41" x14ac:dyDescent="0.35">
      <c r="A859" s="1" t="s">
        <v>581</v>
      </c>
      <c r="B859" t="s">
        <v>570</v>
      </c>
      <c r="C859" t="s">
        <v>13</v>
      </c>
      <c r="D859" t="s">
        <v>70</v>
      </c>
      <c r="E859">
        <v>1002</v>
      </c>
      <c r="F859" t="s">
        <v>556</v>
      </c>
      <c r="G859" t="s">
        <v>557</v>
      </c>
      <c r="H859">
        <v>1</v>
      </c>
      <c r="I859">
        <v>0.22</v>
      </c>
      <c r="K859">
        <v>32530</v>
      </c>
      <c r="L859">
        <v>98.4</v>
      </c>
    </row>
    <row r="860" spans="1:41" x14ac:dyDescent="0.35">
      <c r="A860" s="1" t="s">
        <v>839</v>
      </c>
      <c r="B860" t="s">
        <v>840</v>
      </c>
      <c r="C860" t="s">
        <v>13</v>
      </c>
      <c r="D860" t="s">
        <v>14</v>
      </c>
      <c r="E860">
        <v>5001</v>
      </c>
      <c r="F860" t="s">
        <v>597</v>
      </c>
      <c r="G860" t="s">
        <v>557</v>
      </c>
      <c r="H860">
        <v>0</v>
      </c>
      <c r="J860">
        <v>32</v>
      </c>
      <c r="Q860">
        <v>37</v>
      </c>
      <c r="S860">
        <v>4</v>
      </c>
      <c r="U860">
        <v>7</v>
      </c>
      <c r="W860">
        <v>0</v>
      </c>
      <c r="AC860">
        <v>37</v>
      </c>
      <c r="AD860">
        <v>0</v>
      </c>
      <c r="AE860">
        <v>15</v>
      </c>
      <c r="AF860">
        <v>0</v>
      </c>
      <c r="AJ860">
        <v>0</v>
      </c>
      <c r="AO860">
        <v>0</v>
      </c>
    </row>
    <row r="861" spans="1:41" x14ac:dyDescent="0.35">
      <c r="A861" s="1" t="s">
        <v>841</v>
      </c>
      <c r="B861" t="s">
        <v>842</v>
      </c>
      <c r="C861" t="s">
        <v>13</v>
      </c>
      <c r="D861" t="s">
        <v>14</v>
      </c>
      <c r="E861">
        <v>5001</v>
      </c>
      <c r="F861" t="s">
        <v>597</v>
      </c>
      <c r="G861" t="s">
        <v>557</v>
      </c>
      <c r="H861">
        <v>1</v>
      </c>
      <c r="J861">
        <v>32</v>
      </c>
      <c r="Q861">
        <v>29</v>
      </c>
      <c r="S861">
        <v>18</v>
      </c>
      <c r="U861">
        <v>13</v>
      </c>
      <c r="W861">
        <v>0</v>
      </c>
      <c r="AC861">
        <v>30</v>
      </c>
      <c r="AD861">
        <v>0</v>
      </c>
      <c r="AE861">
        <v>6</v>
      </c>
      <c r="AF861">
        <v>0</v>
      </c>
      <c r="AJ861">
        <v>0</v>
      </c>
      <c r="AO861">
        <v>4</v>
      </c>
    </row>
    <row r="862" spans="1:41" x14ac:dyDescent="0.35">
      <c r="A862" s="1" t="s">
        <v>843</v>
      </c>
      <c r="B862" t="s">
        <v>844</v>
      </c>
      <c r="C862" t="s">
        <v>13</v>
      </c>
      <c r="D862" t="s">
        <v>14</v>
      </c>
      <c r="E862">
        <v>5001</v>
      </c>
      <c r="F862" t="s">
        <v>597</v>
      </c>
      <c r="G862" t="s">
        <v>557</v>
      </c>
      <c r="H862">
        <v>0</v>
      </c>
      <c r="J862">
        <v>32</v>
      </c>
      <c r="Q862">
        <v>8</v>
      </c>
      <c r="S862">
        <v>17</v>
      </c>
      <c r="U862">
        <v>6</v>
      </c>
      <c r="W862">
        <v>0</v>
      </c>
      <c r="AC862">
        <v>40</v>
      </c>
      <c r="AD862">
        <v>0</v>
      </c>
      <c r="AE862">
        <v>12</v>
      </c>
      <c r="AF862">
        <v>12</v>
      </c>
      <c r="AJ862">
        <v>5</v>
      </c>
      <c r="AO862">
        <v>0</v>
      </c>
    </row>
    <row r="863" spans="1:41" x14ac:dyDescent="0.35">
      <c r="A863" s="1" t="s">
        <v>845</v>
      </c>
      <c r="B863" t="s">
        <v>846</v>
      </c>
      <c r="C863" t="s">
        <v>13</v>
      </c>
      <c r="D863" t="s">
        <v>14</v>
      </c>
      <c r="E863">
        <v>5001</v>
      </c>
      <c r="F863" t="s">
        <v>597</v>
      </c>
      <c r="G863" t="s">
        <v>557</v>
      </c>
      <c r="H863">
        <v>0</v>
      </c>
      <c r="J863">
        <v>32</v>
      </c>
      <c r="Q863">
        <v>20</v>
      </c>
      <c r="S863">
        <v>15</v>
      </c>
      <c r="U863">
        <v>9</v>
      </c>
      <c r="W863">
        <v>0</v>
      </c>
      <c r="AC863">
        <v>40</v>
      </c>
      <c r="AD863">
        <v>0</v>
      </c>
      <c r="AE863">
        <v>10</v>
      </c>
      <c r="AF863">
        <v>4</v>
      </c>
      <c r="AJ863">
        <v>2</v>
      </c>
      <c r="AO863">
        <v>0</v>
      </c>
    </row>
    <row r="864" spans="1:41" x14ac:dyDescent="0.35">
      <c r="A864" s="1" t="s">
        <v>847</v>
      </c>
      <c r="B864" t="s">
        <v>848</v>
      </c>
      <c r="C864" t="s">
        <v>13</v>
      </c>
      <c r="D864" t="s">
        <v>14</v>
      </c>
      <c r="E864">
        <v>5001</v>
      </c>
      <c r="F864" t="s">
        <v>597</v>
      </c>
      <c r="G864" t="s">
        <v>557</v>
      </c>
      <c r="H864">
        <v>1</v>
      </c>
      <c r="J864">
        <v>32</v>
      </c>
      <c r="Q864">
        <v>13</v>
      </c>
      <c r="S864">
        <v>13</v>
      </c>
      <c r="U864">
        <v>15</v>
      </c>
      <c r="W864">
        <v>0</v>
      </c>
      <c r="AC864">
        <v>46</v>
      </c>
      <c r="AD864">
        <v>0</v>
      </c>
      <c r="AE864">
        <v>6</v>
      </c>
      <c r="AF864">
        <v>0</v>
      </c>
      <c r="AJ864">
        <v>0</v>
      </c>
      <c r="AO864">
        <v>7</v>
      </c>
    </row>
    <row r="865" spans="1:41" x14ac:dyDescent="0.35">
      <c r="A865" s="1" t="s">
        <v>849</v>
      </c>
      <c r="B865" t="s">
        <v>850</v>
      </c>
      <c r="C865" t="s">
        <v>13</v>
      </c>
      <c r="D865" t="s">
        <v>14</v>
      </c>
      <c r="E865">
        <v>5001</v>
      </c>
      <c r="F865" t="s">
        <v>597</v>
      </c>
      <c r="G865" t="s">
        <v>557</v>
      </c>
      <c r="H865">
        <v>0</v>
      </c>
      <c r="J865">
        <v>32</v>
      </c>
      <c r="Q865">
        <v>33</v>
      </c>
      <c r="S865">
        <v>14</v>
      </c>
      <c r="U865">
        <v>19</v>
      </c>
      <c r="W865">
        <v>7</v>
      </c>
      <c r="AC865">
        <v>8</v>
      </c>
      <c r="AD865">
        <v>5</v>
      </c>
      <c r="AE865">
        <v>5</v>
      </c>
      <c r="AF865">
        <v>9</v>
      </c>
      <c r="AJ865">
        <v>0</v>
      </c>
      <c r="AO865">
        <v>0</v>
      </c>
    </row>
    <row r="866" spans="1:41" x14ac:dyDescent="0.35">
      <c r="A866" s="1" t="s">
        <v>851</v>
      </c>
      <c r="B866" t="s">
        <v>852</v>
      </c>
      <c r="C866" t="s">
        <v>13</v>
      </c>
      <c r="D866" t="s">
        <v>14</v>
      </c>
      <c r="E866">
        <v>5002</v>
      </c>
      <c r="F866" t="s">
        <v>597</v>
      </c>
      <c r="G866" t="s">
        <v>557</v>
      </c>
      <c r="H866">
        <v>0</v>
      </c>
      <c r="J866">
        <v>32</v>
      </c>
      <c r="Q866">
        <v>26</v>
      </c>
      <c r="S866">
        <v>7</v>
      </c>
      <c r="U866">
        <v>8</v>
      </c>
      <c r="W866">
        <v>0</v>
      </c>
      <c r="AC866">
        <v>56</v>
      </c>
      <c r="AD866">
        <v>0</v>
      </c>
      <c r="AE866">
        <v>0</v>
      </c>
      <c r="AF866">
        <v>0</v>
      </c>
      <c r="AJ866">
        <v>3</v>
      </c>
      <c r="AO866">
        <v>0</v>
      </c>
    </row>
    <row r="867" spans="1:41" x14ac:dyDescent="0.35">
      <c r="A867" s="1" t="s">
        <v>853</v>
      </c>
      <c r="B867" t="s">
        <v>854</v>
      </c>
      <c r="C867" t="s">
        <v>13</v>
      </c>
      <c r="D867" t="s">
        <v>14</v>
      </c>
      <c r="E867">
        <v>5002</v>
      </c>
      <c r="F867" t="s">
        <v>597</v>
      </c>
      <c r="G867" t="s">
        <v>557</v>
      </c>
      <c r="H867">
        <v>0</v>
      </c>
      <c r="J867">
        <v>32</v>
      </c>
      <c r="Q867">
        <v>20</v>
      </c>
      <c r="S867">
        <v>4</v>
      </c>
      <c r="U867">
        <v>4</v>
      </c>
      <c r="W867">
        <v>0</v>
      </c>
      <c r="AC867">
        <v>60</v>
      </c>
      <c r="AD867">
        <v>0</v>
      </c>
      <c r="AE867">
        <v>5</v>
      </c>
      <c r="AF867">
        <v>4</v>
      </c>
      <c r="AJ867">
        <v>3</v>
      </c>
      <c r="AO867">
        <v>0</v>
      </c>
    </row>
    <row r="868" spans="1:41" x14ac:dyDescent="0.35">
      <c r="A868" s="1" t="s">
        <v>855</v>
      </c>
      <c r="B868" t="s">
        <v>856</v>
      </c>
      <c r="C868" t="s">
        <v>13</v>
      </c>
      <c r="D868" t="s">
        <v>14</v>
      </c>
      <c r="E868">
        <v>5002</v>
      </c>
      <c r="F868" t="s">
        <v>597</v>
      </c>
      <c r="G868" t="s">
        <v>557</v>
      </c>
      <c r="H868">
        <v>0</v>
      </c>
      <c r="J868">
        <v>32</v>
      </c>
      <c r="Q868">
        <v>34</v>
      </c>
      <c r="S868">
        <v>5</v>
      </c>
      <c r="U868">
        <v>24</v>
      </c>
      <c r="W868">
        <v>0</v>
      </c>
      <c r="AC868">
        <v>13</v>
      </c>
      <c r="AD868">
        <v>5</v>
      </c>
      <c r="AE868">
        <v>15</v>
      </c>
      <c r="AF868">
        <v>4</v>
      </c>
      <c r="AJ868">
        <v>0</v>
      </c>
      <c r="AO868">
        <v>0</v>
      </c>
    </row>
    <row r="869" spans="1:41" x14ac:dyDescent="0.35">
      <c r="A869" s="1" t="s">
        <v>857</v>
      </c>
      <c r="B869" t="s">
        <v>858</v>
      </c>
      <c r="C869" t="s">
        <v>13</v>
      </c>
      <c r="D869" t="s">
        <v>14</v>
      </c>
      <c r="E869">
        <v>5002</v>
      </c>
      <c r="F869" t="s">
        <v>597</v>
      </c>
      <c r="G869" t="s">
        <v>557</v>
      </c>
      <c r="H869">
        <v>0</v>
      </c>
      <c r="J869">
        <v>32</v>
      </c>
      <c r="Q869">
        <v>41</v>
      </c>
      <c r="S869">
        <v>15</v>
      </c>
      <c r="U869">
        <v>12</v>
      </c>
      <c r="W869">
        <v>0</v>
      </c>
      <c r="AC869">
        <v>15</v>
      </c>
      <c r="AD869">
        <v>4</v>
      </c>
      <c r="AE869">
        <v>8</v>
      </c>
      <c r="AF869">
        <v>0</v>
      </c>
      <c r="AJ869">
        <v>0</v>
      </c>
      <c r="AO869">
        <v>5</v>
      </c>
    </row>
    <row r="870" spans="1:41" x14ac:dyDescent="0.35">
      <c r="A870" s="1" t="s">
        <v>859</v>
      </c>
      <c r="B870" t="s">
        <v>860</v>
      </c>
      <c r="C870" t="s">
        <v>13</v>
      </c>
      <c r="D870" t="s">
        <v>14</v>
      </c>
      <c r="E870">
        <v>5002</v>
      </c>
      <c r="F870" t="s">
        <v>597</v>
      </c>
      <c r="G870" t="s">
        <v>557</v>
      </c>
      <c r="H870">
        <v>1</v>
      </c>
      <c r="J870">
        <v>32</v>
      </c>
      <c r="Q870">
        <v>43</v>
      </c>
      <c r="S870">
        <v>19</v>
      </c>
      <c r="U870">
        <v>11</v>
      </c>
      <c r="W870">
        <v>0</v>
      </c>
      <c r="AC870">
        <v>10</v>
      </c>
      <c r="AD870">
        <v>7</v>
      </c>
      <c r="AE870">
        <v>6</v>
      </c>
      <c r="AF870">
        <v>0</v>
      </c>
      <c r="AJ870">
        <v>0</v>
      </c>
      <c r="AO870">
        <v>4</v>
      </c>
    </row>
    <row r="871" spans="1:41" x14ac:dyDescent="0.35">
      <c r="A871" s="1" t="s">
        <v>861</v>
      </c>
      <c r="B871" t="s">
        <v>862</v>
      </c>
      <c r="C871" t="s">
        <v>13</v>
      </c>
      <c r="D871" t="s">
        <v>14</v>
      </c>
      <c r="E871">
        <v>5002</v>
      </c>
      <c r="F871" t="s">
        <v>597</v>
      </c>
      <c r="G871" t="s">
        <v>557</v>
      </c>
      <c r="H871">
        <v>0</v>
      </c>
      <c r="J871">
        <v>32</v>
      </c>
      <c r="Q871">
        <v>7</v>
      </c>
      <c r="S871">
        <v>15</v>
      </c>
      <c r="U871">
        <v>20</v>
      </c>
      <c r="W871">
        <v>0</v>
      </c>
      <c r="AC871">
        <v>45</v>
      </c>
      <c r="AD871">
        <v>0</v>
      </c>
      <c r="AE871">
        <v>0</v>
      </c>
      <c r="AF871">
        <v>0</v>
      </c>
      <c r="AJ871">
        <v>4</v>
      </c>
      <c r="AO871">
        <v>9</v>
      </c>
    </row>
    <row r="872" spans="1:41" x14ac:dyDescent="0.35">
      <c r="A872" s="1" t="s">
        <v>863</v>
      </c>
      <c r="B872" t="s">
        <v>864</v>
      </c>
      <c r="C872" t="s">
        <v>13</v>
      </c>
      <c r="D872" t="s">
        <v>14</v>
      </c>
      <c r="E872">
        <v>5002</v>
      </c>
      <c r="F872" t="s">
        <v>597</v>
      </c>
      <c r="G872" t="s">
        <v>557</v>
      </c>
      <c r="H872">
        <v>0</v>
      </c>
      <c r="J872">
        <v>32</v>
      </c>
      <c r="Q872">
        <v>75</v>
      </c>
      <c r="S872">
        <v>2</v>
      </c>
      <c r="U872">
        <v>8</v>
      </c>
      <c r="W872">
        <v>0</v>
      </c>
      <c r="AC872">
        <v>15</v>
      </c>
      <c r="AD872">
        <v>0</v>
      </c>
      <c r="AE872">
        <v>0</v>
      </c>
      <c r="AF872">
        <v>0</v>
      </c>
      <c r="AJ872">
        <v>0</v>
      </c>
      <c r="AO872">
        <v>0</v>
      </c>
    </row>
    <row r="873" spans="1:41" x14ac:dyDescent="0.35">
      <c r="A873" s="1" t="s">
        <v>865</v>
      </c>
      <c r="B873" t="s">
        <v>866</v>
      </c>
      <c r="C873" t="s">
        <v>13</v>
      </c>
      <c r="D873" t="s">
        <v>14</v>
      </c>
      <c r="E873">
        <v>5002</v>
      </c>
      <c r="F873" t="s">
        <v>597</v>
      </c>
      <c r="G873" t="s">
        <v>557</v>
      </c>
      <c r="H873">
        <v>0</v>
      </c>
      <c r="J873">
        <v>32</v>
      </c>
      <c r="Q873">
        <v>14</v>
      </c>
      <c r="S873">
        <v>17</v>
      </c>
      <c r="U873">
        <v>6</v>
      </c>
      <c r="W873">
        <v>0</v>
      </c>
      <c r="AC873">
        <v>47</v>
      </c>
      <c r="AD873">
        <v>0</v>
      </c>
      <c r="AE873">
        <v>6</v>
      </c>
      <c r="AF873">
        <v>0</v>
      </c>
      <c r="AJ873">
        <v>0</v>
      </c>
      <c r="AO873">
        <v>10</v>
      </c>
    </row>
    <row r="874" spans="1:41" x14ac:dyDescent="0.35">
      <c r="A874" s="1" t="s">
        <v>867</v>
      </c>
      <c r="B874" t="s">
        <v>868</v>
      </c>
      <c r="C874" t="s">
        <v>13</v>
      </c>
      <c r="D874" t="s">
        <v>14</v>
      </c>
      <c r="E874">
        <v>5002</v>
      </c>
      <c r="F874" t="s">
        <v>597</v>
      </c>
      <c r="G874" t="s">
        <v>557</v>
      </c>
      <c r="H874">
        <v>0</v>
      </c>
      <c r="J874">
        <v>32</v>
      </c>
      <c r="Q874">
        <v>33</v>
      </c>
      <c r="S874">
        <v>6</v>
      </c>
      <c r="U874">
        <v>11</v>
      </c>
      <c r="W874">
        <v>0</v>
      </c>
      <c r="AC874">
        <v>42</v>
      </c>
      <c r="AD874">
        <v>0</v>
      </c>
      <c r="AE874">
        <v>8</v>
      </c>
      <c r="AF874">
        <v>0</v>
      </c>
      <c r="AJ874">
        <v>0</v>
      </c>
      <c r="AO874">
        <v>0</v>
      </c>
    </row>
    <row r="875" spans="1:41" x14ac:dyDescent="0.35">
      <c r="A875" s="1" t="s">
        <v>869</v>
      </c>
      <c r="B875" t="s">
        <v>870</v>
      </c>
      <c r="C875" t="s">
        <v>13</v>
      </c>
      <c r="D875" t="s">
        <v>14</v>
      </c>
      <c r="E875">
        <v>5002</v>
      </c>
      <c r="F875" t="s">
        <v>597</v>
      </c>
      <c r="G875" t="s">
        <v>557</v>
      </c>
      <c r="H875">
        <v>0</v>
      </c>
      <c r="J875">
        <v>32</v>
      </c>
      <c r="Q875">
        <v>89</v>
      </c>
      <c r="S875">
        <v>0</v>
      </c>
      <c r="U875">
        <v>0</v>
      </c>
      <c r="W875">
        <v>0</v>
      </c>
      <c r="AC875">
        <v>7</v>
      </c>
      <c r="AD875">
        <v>0</v>
      </c>
      <c r="AE875">
        <v>0</v>
      </c>
      <c r="AF875">
        <v>0</v>
      </c>
      <c r="AJ875">
        <v>4</v>
      </c>
      <c r="AO875">
        <v>0</v>
      </c>
    </row>
    <row r="876" spans="1:41" x14ac:dyDescent="0.35">
      <c r="A876" s="1" t="s">
        <v>871</v>
      </c>
      <c r="B876" t="s">
        <v>872</v>
      </c>
      <c r="C876" t="s">
        <v>13</v>
      </c>
      <c r="D876" t="s">
        <v>14</v>
      </c>
      <c r="E876">
        <v>5002</v>
      </c>
      <c r="F876" t="s">
        <v>597</v>
      </c>
      <c r="G876" t="s">
        <v>557</v>
      </c>
      <c r="H876">
        <v>0</v>
      </c>
      <c r="J876">
        <v>32</v>
      </c>
      <c r="Q876">
        <v>49</v>
      </c>
      <c r="S876">
        <v>1</v>
      </c>
      <c r="U876">
        <v>15</v>
      </c>
      <c r="W876">
        <v>0</v>
      </c>
      <c r="AC876">
        <v>16</v>
      </c>
      <c r="AD876">
        <v>8</v>
      </c>
      <c r="AE876">
        <v>11</v>
      </c>
      <c r="AF876">
        <v>0</v>
      </c>
      <c r="AJ876">
        <v>0</v>
      </c>
      <c r="AO876">
        <v>0</v>
      </c>
    </row>
  </sheetData>
  <sortState xmlns:xlrd2="http://schemas.microsoft.com/office/spreadsheetml/2017/richdata2" ref="A2:BZ876">
    <sortCondition ref="A2:A8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B1-1DF7-4127-906B-7908B93FBC6B}">
  <dimension ref="A1:B78"/>
  <sheetViews>
    <sheetView workbookViewId="0">
      <selection activeCell="A4" sqref="A4"/>
    </sheetView>
  </sheetViews>
  <sheetFormatPr defaultRowHeight="14.5" x14ac:dyDescent="0.35"/>
  <cols>
    <col min="1" max="1" width="20.6328125" customWidth="1"/>
    <col min="2" max="2" width="25.6328125" customWidth="1"/>
  </cols>
  <sheetData>
    <row r="1" spans="1:2" x14ac:dyDescent="0.35">
      <c r="A1" s="1" t="s">
        <v>0</v>
      </c>
      <c r="B1" t="s">
        <v>1308</v>
      </c>
    </row>
    <row r="2" spans="1:2" x14ac:dyDescent="0.35">
      <c r="A2" t="s">
        <v>1</v>
      </c>
      <c r="B2" t="s">
        <v>1309</v>
      </c>
    </row>
    <row r="3" spans="1:2" x14ac:dyDescent="0.35">
      <c r="A3" t="s">
        <v>1310</v>
      </c>
      <c r="B3" t="s">
        <v>1311</v>
      </c>
    </row>
    <row r="4" spans="1:2" x14ac:dyDescent="0.35">
      <c r="A4" t="s">
        <v>1419</v>
      </c>
      <c r="B4" t="s">
        <v>1312</v>
      </c>
    </row>
    <row r="5" spans="1:2" x14ac:dyDescent="0.35">
      <c r="A5" t="s">
        <v>2</v>
      </c>
      <c r="B5" t="s">
        <v>1313</v>
      </c>
    </row>
    <row r="6" spans="1:2" x14ac:dyDescent="0.35">
      <c r="A6" t="s">
        <v>3</v>
      </c>
      <c r="B6" t="s">
        <v>1406</v>
      </c>
    </row>
    <row r="7" spans="1:2" x14ac:dyDescent="0.35">
      <c r="A7" t="s">
        <v>4</v>
      </c>
      <c r="B7" t="s">
        <v>1315</v>
      </c>
    </row>
    <row r="8" spans="1:2" x14ac:dyDescent="0.35">
      <c r="A8" t="s">
        <v>1316</v>
      </c>
      <c r="B8" t="s">
        <v>1317</v>
      </c>
    </row>
    <row r="9" spans="1:2" x14ac:dyDescent="0.35">
      <c r="A9" t="s">
        <v>1407</v>
      </c>
      <c r="B9" t="s">
        <v>1318</v>
      </c>
    </row>
    <row r="10" spans="1:2" x14ac:dyDescent="0.35">
      <c r="A10" t="s">
        <v>1408</v>
      </c>
      <c r="B10" t="s">
        <v>1319</v>
      </c>
    </row>
    <row r="11" spans="1:2" x14ac:dyDescent="0.35">
      <c r="A11" t="s">
        <v>5</v>
      </c>
      <c r="B11" t="s">
        <v>1320</v>
      </c>
    </row>
    <row r="12" spans="1:2" x14ac:dyDescent="0.35">
      <c r="A12" t="s">
        <v>6</v>
      </c>
      <c r="B12" t="s">
        <v>1418</v>
      </c>
    </row>
    <row r="13" spans="1:2" x14ac:dyDescent="0.35">
      <c r="A13" t="s">
        <v>1412</v>
      </c>
      <c r="B13" t="s">
        <v>1321</v>
      </c>
    </row>
    <row r="14" spans="1:2" x14ac:dyDescent="0.35">
      <c r="A14" t="s">
        <v>1411</v>
      </c>
      <c r="B14" t="s">
        <v>1322</v>
      </c>
    </row>
    <row r="15" spans="1:2" x14ac:dyDescent="0.35">
      <c r="A15" t="s">
        <v>1410</v>
      </c>
      <c r="B15" t="s">
        <v>1323</v>
      </c>
    </row>
    <row r="16" spans="1:2" x14ac:dyDescent="0.35">
      <c r="A16" t="s">
        <v>1409</v>
      </c>
      <c r="B16" t="s">
        <v>1324</v>
      </c>
    </row>
    <row r="17" spans="1:2" x14ac:dyDescent="0.35">
      <c r="A17" t="s">
        <v>1325</v>
      </c>
      <c r="B17" t="s">
        <v>1343</v>
      </c>
    </row>
    <row r="18" spans="1:2" x14ac:dyDescent="0.35">
      <c r="A18" t="s">
        <v>1326</v>
      </c>
      <c r="B18" t="s">
        <v>1343</v>
      </c>
    </row>
    <row r="19" spans="1:2" x14ac:dyDescent="0.35">
      <c r="A19" t="s">
        <v>1327</v>
      </c>
      <c r="B19" t="s">
        <v>1343</v>
      </c>
    </row>
    <row r="20" spans="1:2" x14ac:dyDescent="0.35">
      <c r="A20" t="s">
        <v>1328</v>
      </c>
      <c r="B20" t="s">
        <v>1343</v>
      </c>
    </row>
    <row r="21" spans="1:2" x14ac:dyDescent="0.35">
      <c r="A21" t="s">
        <v>1342</v>
      </c>
      <c r="B21" t="s">
        <v>1343</v>
      </c>
    </row>
    <row r="22" spans="1:2" x14ac:dyDescent="0.35">
      <c r="A22" t="s">
        <v>7</v>
      </c>
      <c r="B22" t="s">
        <v>1343</v>
      </c>
    </row>
    <row r="23" spans="1:2" x14ac:dyDescent="0.35">
      <c r="A23" t="s">
        <v>1329</v>
      </c>
      <c r="B23" t="s">
        <v>1343</v>
      </c>
    </row>
    <row r="24" spans="1:2" x14ac:dyDescent="0.35">
      <c r="A24" t="s">
        <v>8</v>
      </c>
      <c r="B24" t="s">
        <v>1343</v>
      </c>
    </row>
    <row r="25" spans="1:2" x14ac:dyDescent="0.35">
      <c r="A25" t="s">
        <v>1413</v>
      </c>
      <c r="B25" t="s">
        <v>1343</v>
      </c>
    </row>
    <row r="26" spans="1:2" x14ac:dyDescent="0.35">
      <c r="A26" t="s">
        <v>1417</v>
      </c>
      <c r="B26" t="s">
        <v>1343</v>
      </c>
    </row>
    <row r="27" spans="1:2" x14ac:dyDescent="0.35">
      <c r="A27" t="s">
        <v>1330</v>
      </c>
      <c r="B27" t="s">
        <v>1343</v>
      </c>
    </row>
    <row r="28" spans="1:2" x14ac:dyDescent="0.35">
      <c r="A28" t="s">
        <v>1331</v>
      </c>
      <c r="B28" t="s">
        <v>1343</v>
      </c>
    </row>
    <row r="29" spans="1:2" x14ac:dyDescent="0.35">
      <c r="A29" t="s">
        <v>1332</v>
      </c>
      <c r="B29" t="s">
        <v>1343</v>
      </c>
    </row>
    <row r="30" spans="1:2" x14ac:dyDescent="0.35">
      <c r="A30" t="s">
        <v>1333</v>
      </c>
      <c r="B30" t="s">
        <v>1343</v>
      </c>
    </row>
    <row r="31" spans="1:2" x14ac:dyDescent="0.35">
      <c r="A31" t="s">
        <v>1334</v>
      </c>
      <c r="B31" t="s">
        <v>1343</v>
      </c>
    </row>
    <row r="32" spans="1:2" x14ac:dyDescent="0.35">
      <c r="A32" t="s">
        <v>1335</v>
      </c>
      <c r="B32" t="s">
        <v>1343</v>
      </c>
    </row>
    <row r="33" spans="1:2" x14ac:dyDescent="0.35">
      <c r="A33" t="s">
        <v>1336</v>
      </c>
      <c r="B33" t="s">
        <v>1343</v>
      </c>
    </row>
    <row r="34" spans="1:2" x14ac:dyDescent="0.35">
      <c r="A34" t="s">
        <v>1337</v>
      </c>
      <c r="B34" t="s">
        <v>1343</v>
      </c>
    </row>
    <row r="35" spans="1:2" x14ac:dyDescent="0.35">
      <c r="A35" t="s">
        <v>1415</v>
      </c>
      <c r="B35" t="s">
        <v>1343</v>
      </c>
    </row>
    <row r="36" spans="1:2" x14ac:dyDescent="0.35">
      <c r="A36" t="s">
        <v>1338</v>
      </c>
      <c r="B36" t="s">
        <v>1343</v>
      </c>
    </row>
    <row r="37" spans="1:2" x14ac:dyDescent="0.35">
      <c r="A37" t="s">
        <v>1339</v>
      </c>
      <c r="B37" t="s">
        <v>1343</v>
      </c>
    </row>
    <row r="38" spans="1:2" x14ac:dyDescent="0.35">
      <c r="A38" t="s">
        <v>1416</v>
      </c>
      <c r="B38" t="s">
        <v>1343</v>
      </c>
    </row>
    <row r="39" spans="1:2" x14ac:dyDescent="0.35">
      <c r="A39" t="s">
        <v>1341</v>
      </c>
      <c r="B39" t="s">
        <v>1343</v>
      </c>
    </row>
    <row r="40" spans="1:2" x14ac:dyDescent="0.35">
      <c r="A40" t="s">
        <v>9</v>
      </c>
      <c r="B40" t="s">
        <v>1343</v>
      </c>
    </row>
    <row r="41" spans="1:2" x14ac:dyDescent="0.35">
      <c r="A41" t="s">
        <v>1340</v>
      </c>
      <c r="B41" t="s">
        <v>1343</v>
      </c>
    </row>
    <row r="42" spans="1:2" x14ac:dyDescent="0.35">
      <c r="A42" t="s">
        <v>10</v>
      </c>
      <c r="B42" t="s">
        <v>1343</v>
      </c>
    </row>
    <row r="43" spans="1:2" x14ac:dyDescent="0.35">
      <c r="A43" t="s">
        <v>1154</v>
      </c>
      <c r="B43" t="s">
        <v>1344</v>
      </c>
    </row>
    <row r="44" spans="1:2" x14ac:dyDescent="0.35">
      <c r="A44" t="s">
        <v>1155</v>
      </c>
      <c r="B44" t="s">
        <v>1345</v>
      </c>
    </row>
    <row r="45" spans="1:2" x14ac:dyDescent="0.35">
      <c r="A45" t="s">
        <v>1092</v>
      </c>
      <c r="B45" t="s">
        <v>1346</v>
      </c>
    </row>
    <row r="46" spans="1:2" x14ac:dyDescent="0.35">
      <c r="A46" t="s">
        <v>1156</v>
      </c>
      <c r="B46" t="s">
        <v>1347</v>
      </c>
    </row>
    <row r="47" spans="1:2" x14ac:dyDescent="0.35">
      <c r="A47" t="s">
        <v>1153</v>
      </c>
      <c r="B47" t="s">
        <v>1348</v>
      </c>
    </row>
    <row r="48" spans="1:2" x14ac:dyDescent="0.35">
      <c r="A48" t="s">
        <v>1152</v>
      </c>
      <c r="B48" t="s">
        <v>1349</v>
      </c>
    </row>
    <row r="49" spans="1:2" x14ac:dyDescent="0.35">
      <c r="A49" t="s">
        <v>1093</v>
      </c>
      <c r="B49" t="s">
        <v>1350</v>
      </c>
    </row>
    <row r="50" spans="1:2" x14ac:dyDescent="0.35">
      <c r="A50" t="s">
        <v>1107</v>
      </c>
      <c r="B50" t="s">
        <v>1351</v>
      </c>
    </row>
    <row r="51" spans="1:2" x14ac:dyDescent="0.35">
      <c r="A51" t="s">
        <v>1094</v>
      </c>
      <c r="B51" t="s">
        <v>1352</v>
      </c>
    </row>
    <row r="52" spans="1:2" x14ac:dyDescent="0.35">
      <c r="A52" t="s">
        <v>1157</v>
      </c>
      <c r="B52" t="s">
        <v>1353</v>
      </c>
    </row>
    <row r="53" spans="1:2" x14ac:dyDescent="0.35">
      <c r="A53" t="s">
        <v>1095</v>
      </c>
      <c r="B53" t="s">
        <v>1354</v>
      </c>
    </row>
    <row r="54" spans="1:2" x14ac:dyDescent="0.35">
      <c r="A54" t="s">
        <v>1160</v>
      </c>
      <c r="B54" t="s">
        <v>1355</v>
      </c>
    </row>
    <row r="55" spans="1:2" x14ac:dyDescent="0.35">
      <c r="A55" t="s">
        <v>1096</v>
      </c>
      <c r="B55" t="s">
        <v>1356</v>
      </c>
    </row>
    <row r="56" spans="1:2" x14ac:dyDescent="0.35">
      <c r="A56" t="s">
        <v>1108</v>
      </c>
      <c r="B56" t="s">
        <v>1357</v>
      </c>
    </row>
    <row r="57" spans="1:2" x14ac:dyDescent="0.35">
      <c r="A57" t="s">
        <v>1106</v>
      </c>
      <c r="B57" t="s">
        <v>1358</v>
      </c>
    </row>
    <row r="58" spans="1:2" x14ac:dyDescent="0.35">
      <c r="A58" t="s">
        <v>1109</v>
      </c>
      <c r="B58" t="s">
        <v>1359</v>
      </c>
    </row>
    <row r="59" spans="1:2" x14ac:dyDescent="0.35">
      <c r="A59" t="s">
        <v>1360</v>
      </c>
      <c r="B59" t="s">
        <v>1363</v>
      </c>
    </row>
    <row r="60" spans="1:2" x14ac:dyDescent="0.35">
      <c r="A60" t="s">
        <v>1097</v>
      </c>
      <c r="B60" t="s">
        <v>1364</v>
      </c>
    </row>
    <row r="61" spans="1:2" x14ac:dyDescent="0.35">
      <c r="A61" t="s">
        <v>1098</v>
      </c>
      <c r="B61" t="s">
        <v>1365</v>
      </c>
    </row>
    <row r="62" spans="1:2" x14ac:dyDescent="0.35">
      <c r="A62" t="s">
        <v>1099</v>
      </c>
      <c r="B62" t="s">
        <v>1361</v>
      </c>
    </row>
    <row r="63" spans="1:2" x14ac:dyDescent="0.35">
      <c r="A63" t="s">
        <v>1374</v>
      </c>
      <c r="B63" t="s">
        <v>1362</v>
      </c>
    </row>
    <row r="64" spans="1:2" x14ac:dyDescent="0.35">
      <c r="A64" t="s">
        <v>1100</v>
      </c>
      <c r="B64" t="s">
        <v>1366</v>
      </c>
    </row>
    <row r="65" spans="1:2" x14ac:dyDescent="0.35">
      <c r="A65" t="s">
        <v>1373</v>
      </c>
      <c r="B65" t="s">
        <v>1367</v>
      </c>
    </row>
    <row r="66" spans="1:2" x14ac:dyDescent="0.35">
      <c r="A66" t="s">
        <v>1101</v>
      </c>
      <c r="B66" t="s">
        <v>1368</v>
      </c>
    </row>
    <row r="67" spans="1:2" x14ac:dyDescent="0.35">
      <c r="A67" t="s">
        <v>1102</v>
      </c>
      <c r="B67" t="s">
        <v>1369</v>
      </c>
    </row>
    <row r="68" spans="1:2" x14ac:dyDescent="0.35">
      <c r="A68" t="s">
        <v>1103</v>
      </c>
      <c r="B68" t="s">
        <v>1370</v>
      </c>
    </row>
    <row r="69" spans="1:2" x14ac:dyDescent="0.35">
      <c r="A69" t="s">
        <v>1104</v>
      </c>
      <c r="B69" t="s">
        <v>1371</v>
      </c>
    </row>
    <row r="70" spans="1:2" x14ac:dyDescent="0.35">
      <c r="A70" t="s">
        <v>1105</v>
      </c>
      <c r="B70" t="s">
        <v>1372</v>
      </c>
    </row>
    <row r="71" spans="1:2" x14ac:dyDescent="0.35">
      <c r="A71" t="s">
        <v>1110</v>
      </c>
      <c r="B71" t="s">
        <v>1375</v>
      </c>
    </row>
    <row r="72" spans="1:2" x14ac:dyDescent="0.35">
      <c r="A72" t="s">
        <v>1111</v>
      </c>
      <c r="B72" t="s">
        <v>1376</v>
      </c>
    </row>
    <row r="73" spans="1:2" x14ac:dyDescent="0.35">
      <c r="A73" t="s">
        <v>1158</v>
      </c>
      <c r="B73" t="s">
        <v>1377</v>
      </c>
    </row>
    <row r="74" spans="1:2" x14ac:dyDescent="0.35">
      <c r="A74" t="s">
        <v>1112</v>
      </c>
      <c r="B74" t="s">
        <v>1378</v>
      </c>
    </row>
    <row r="75" spans="1:2" x14ac:dyDescent="0.35">
      <c r="A75" t="s">
        <v>1159</v>
      </c>
      <c r="B75" t="s">
        <v>1379</v>
      </c>
    </row>
    <row r="76" spans="1:2" x14ac:dyDescent="0.35">
      <c r="A76" t="s">
        <v>1113</v>
      </c>
      <c r="B76" t="s">
        <v>1380</v>
      </c>
    </row>
    <row r="77" spans="1:2" x14ac:dyDescent="0.35">
      <c r="A77" t="s">
        <v>1114</v>
      </c>
      <c r="B77" t="s">
        <v>1381</v>
      </c>
    </row>
    <row r="78" spans="1:2" x14ac:dyDescent="0.35">
      <c r="A78" t="s">
        <v>1161</v>
      </c>
      <c r="B78" t="s">
        <v>1382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G. (Gerrit)</dc:creator>
  <cp:lastModifiedBy>Muller, G. (Gerrit)</cp:lastModifiedBy>
  <dcterms:created xsi:type="dcterms:W3CDTF">2020-10-14T10:55:23Z</dcterms:created>
  <dcterms:modified xsi:type="dcterms:W3CDTF">2021-01-18T09:28:59Z</dcterms:modified>
</cp:coreProperties>
</file>