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877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D24"/>
  <c r="D8"/>
  <c r="D9"/>
  <c r="D10"/>
  <c r="D11"/>
  <c r="D12"/>
  <c r="D13"/>
  <c r="D14"/>
  <c r="D15"/>
  <c r="D16"/>
  <c r="D17"/>
  <c r="D18"/>
  <c r="D19"/>
  <c r="D20"/>
  <c r="D21"/>
  <c r="D22"/>
  <c r="D23"/>
  <c r="D7"/>
</calcChain>
</file>

<file path=xl/sharedStrings.xml><?xml version="1.0" encoding="utf-8"?>
<sst xmlns="http://schemas.openxmlformats.org/spreadsheetml/2006/main" count="35" uniqueCount="33">
  <si>
    <t>Temp</t>
  </si>
  <si>
    <t>Celsius</t>
  </si>
  <si>
    <t>s.g</t>
  </si>
  <si>
    <t>[kg/m3]</t>
  </si>
  <si>
    <t>Kin vic</t>
  </si>
  <si>
    <t>[m2/s]</t>
  </si>
  <si>
    <t>*10^-6</t>
  </si>
  <si>
    <t>Kelvin</t>
  </si>
  <si>
    <t>SAMENVATTING UITVOER</t>
  </si>
  <si>
    <t>Gegevens voor de regressie</t>
  </si>
  <si>
    <t>Meervoudige correlatiecoëfficiënt R</t>
  </si>
  <si>
    <t>R-kwadraat</t>
  </si>
  <si>
    <t>Aangepaste kleinste kwadraat</t>
  </si>
  <si>
    <t>Standaardfout</t>
  </si>
  <si>
    <t>Waarnemingen</t>
  </si>
  <si>
    <t>Variantie-analyse</t>
  </si>
  <si>
    <t>Regressie</t>
  </si>
  <si>
    <t>Storing</t>
  </si>
  <si>
    <t>Totaal</t>
  </si>
  <si>
    <t>Snijpunt</t>
  </si>
  <si>
    <t>Vrijheidsgraden</t>
  </si>
  <si>
    <t>Kwadratensom</t>
  </si>
  <si>
    <t>Gemiddelde kwadraten</t>
  </si>
  <si>
    <t>F</t>
  </si>
  <si>
    <t>Significantie F</t>
  </si>
  <si>
    <t>Coëfficiënten</t>
  </si>
  <si>
    <t>T- statistische gegevens</t>
  </si>
  <si>
    <t>P-waarde</t>
  </si>
  <si>
    <t>Laagste 95%</t>
  </si>
  <si>
    <t>Hoogste 95%</t>
  </si>
  <si>
    <t>Laagste 95.0%</t>
  </si>
  <si>
    <t>Hoogste 95.0%</t>
  </si>
  <si>
    <t xml:space="preserve"> Variabele X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</si>
</sst>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Sheet1!$D$7:$D$24</c:f>
              <c:numCache>
                <c:formatCode>General</c:formatCode>
                <c:ptCount val="18"/>
                <c:pt idx="0">
                  <c:v>123</c:v>
                </c:pt>
                <c:pt idx="1">
                  <c:v>173</c:v>
                </c:pt>
                <c:pt idx="2">
                  <c:v>223</c:v>
                </c:pt>
                <c:pt idx="3">
                  <c:v>273</c:v>
                </c:pt>
                <c:pt idx="4">
                  <c:v>293</c:v>
                </c:pt>
                <c:pt idx="5">
                  <c:v>313</c:v>
                </c:pt>
                <c:pt idx="6">
                  <c:v>333</c:v>
                </c:pt>
                <c:pt idx="7">
                  <c:v>353</c:v>
                </c:pt>
                <c:pt idx="8">
                  <c:v>373</c:v>
                </c:pt>
                <c:pt idx="9">
                  <c:v>393</c:v>
                </c:pt>
                <c:pt idx="10">
                  <c:v>413</c:v>
                </c:pt>
                <c:pt idx="11">
                  <c:v>433</c:v>
                </c:pt>
                <c:pt idx="12">
                  <c:v>453</c:v>
                </c:pt>
                <c:pt idx="13">
                  <c:v>473</c:v>
                </c:pt>
                <c:pt idx="14">
                  <c:v>523</c:v>
                </c:pt>
                <c:pt idx="15">
                  <c:v>573</c:v>
                </c:pt>
                <c:pt idx="16">
                  <c:v>623</c:v>
                </c:pt>
                <c:pt idx="17">
                  <c:v>673</c:v>
                </c:pt>
              </c:numCache>
            </c:numRef>
          </c:xVal>
          <c:yVal>
            <c:numRef>
              <c:f>Sheet1!$E$7:$E$24</c:f>
              <c:numCache>
                <c:formatCode>General</c:formatCode>
                <c:ptCount val="18"/>
                <c:pt idx="0">
                  <c:v>3.08</c:v>
                </c:pt>
                <c:pt idx="1">
                  <c:v>5.95</c:v>
                </c:pt>
                <c:pt idx="2">
                  <c:v>9.5500000000000007</c:v>
                </c:pt>
                <c:pt idx="3">
                  <c:v>13.3</c:v>
                </c:pt>
                <c:pt idx="4">
                  <c:v>15.11</c:v>
                </c:pt>
                <c:pt idx="5">
                  <c:v>16.97</c:v>
                </c:pt>
                <c:pt idx="6">
                  <c:v>18.899999999999999</c:v>
                </c:pt>
                <c:pt idx="7">
                  <c:v>20.94</c:v>
                </c:pt>
                <c:pt idx="8">
                  <c:v>23.06</c:v>
                </c:pt>
                <c:pt idx="9">
                  <c:v>25.23</c:v>
                </c:pt>
                <c:pt idx="10">
                  <c:v>27.55</c:v>
                </c:pt>
                <c:pt idx="11">
                  <c:v>29.85</c:v>
                </c:pt>
                <c:pt idx="12">
                  <c:v>32.29</c:v>
                </c:pt>
                <c:pt idx="13">
                  <c:v>34.630000000000003</c:v>
                </c:pt>
                <c:pt idx="14">
                  <c:v>41.17</c:v>
                </c:pt>
                <c:pt idx="15">
                  <c:v>47.85</c:v>
                </c:pt>
                <c:pt idx="16">
                  <c:v>55.05</c:v>
                </c:pt>
                <c:pt idx="17">
                  <c:v>62.53</c:v>
                </c:pt>
              </c:numCache>
            </c:numRef>
          </c:yVal>
          <c:smooth val="1"/>
        </c:ser>
        <c:axId val="48576768"/>
        <c:axId val="48575232"/>
      </c:scatterChart>
      <c:valAx>
        <c:axId val="48576768"/>
        <c:scaling>
          <c:orientation val="minMax"/>
        </c:scaling>
        <c:axPos val="b"/>
        <c:numFmt formatCode="General" sourceLinked="1"/>
        <c:tickLblPos val="nextTo"/>
        <c:crossAx val="48575232"/>
        <c:crosses val="autoZero"/>
        <c:crossBetween val="midCat"/>
      </c:valAx>
      <c:valAx>
        <c:axId val="48575232"/>
        <c:scaling>
          <c:orientation val="minMax"/>
        </c:scaling>
        <c:axPos val="l"/>
        <c:majorGridlines/>
        <c:numFmt formatCode="General" sourceLinked="1"/>
        <c:tickLblPos val="nextTo"/>
        <c:crossAx val="4857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25</xdr:row>
      <xdr:rowOff>19050</xdr:rowOff>
    </xdr:from>
    <xdr:to>
      <xdr:col>10</xdr:col>
      <xdr:colOff>514350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2" sqref="A12"/>
    </sheetView>
  </sheetViews>
  <sheetFormatPr defaultRowHeight="15"/>
  <cols>
    <col min="1" max="1" width="33.85546875" bestFit="1" customWidth="1"/>
    <col min="2" max="2" width="15.5703125" bestFit="1" customWidth="1"/>
    <col min="3" max="3" width="15.140625" bestFit="1" customWidth="1"/>
    <col min="4" max="4" width="22.5703125" bestFit="1" customWidth="1"/>
    <col min="5" max="5" width="12" bestFit="1" customWidth="1"/>
    <col min="6" max="6" width="13.7109375" bestFit="1" customWidth="1"/>
    <col min="7" max="7" width="12.85546875" bestFit="1" customWidth="1"/>
    <col min="8" max="8" width="14.140625" bestFit="1" customWidth="1"/>
    <col min="9" max="9" width="14.5703125" bestFit="1" customWidth="1"/>
  </cols>
  <sheetData>
    <row r="1" spans="1:9">
      <c r="A1" t="s">
        <v>8</v>
      </c>
    </row>
    <row r="2" spans="1:9" ht="15.75" thickBot="1"/>
    <row r="3" spans="1:9">
      <c r="A3" s="16" t="s">
        <v>9</v>
      </c>
      <c r="B3" s="16"/>
    </row>
    <row r="4" spans="1:9">
      <c r="A4" s="13" t="s">
        <v>10</v>
      </c>
      <c r="B4" s="13">
        <v>0.98950311401607005</v>
      </c>
    </row>
    <row r="5" spans="1:9">
      <c r="A5" s="13" t="s">
        <v>11</v>
      </c>
      <c r="B5" s="13">
        <v>0.97911641264749982</v>
      </c>
    </row>
    <row r="6" spans="1:9">
      <c r="A6" s="13" t="s">
        <v>12</v>
      </c>
      <c r="B6" s="13">
        <v>0.97781118843796855</v>
      </c>
    </row>
    <row r="7" spans="1:9">
      <c r="A7" s="13" t="s">
        <v>13</v>
      </c>
      <c r="B7" s="13">
        <v>2.4633943787192374</v>
      </c>
    </row>
    <row r="8" spans="1:9" ht="15.75" thickBot="1">
      <c r="A8" s="14" t="s">
        <v>14</v>
      </c>
      <c r="B8" s="14">
        <v>18</v>
      </c>
    </row>
    <row r="10" spans="1:9" ht="15.75" thickBot="1">
      <c r="A10" t="s">
        <v>15</v>
      </c>
    </row>
    <row r="11" spans="1:9">
      <c r="A11" s="15"/>
      <c r="B11" s="15" t="s">
        <v>20</v>
      </c>
      <c r="C11" s="15" t="s">
        <v>21</v>
      </c>
      <c r="D11" s="15" t="s">
        <v>22</v>
      </c>
      <c r="E11" s="15" t="s">
        <v>23</v>
      </c>
      <c r="F11" s="15" t="s">
        <v>24</v>
      </c>
    </row>
    <row r="12" spans="1:9">
      <c r="A12" s="13" t="s">
        <v>16</v>
      </c>
      <c r="B12" s="13">
        <v>1</v>
      </c>
      <c r="C12" s="13">
        <v>4552.1556379360891</v>
      </c>
      <c r="D12" s="13">
        <v>4552.1556379360891</v>
      </c>
      <c r="E12" s="13">
        <v>750.15189382606331</v>
      </c>
      <c r="F12" s="13">
        <v>7.1714833895364579E-15</v>
      </c>
    </row>
    <row r="13" spans="1:9">
      <c r="A13" s="13" t="s">
        <v>17</v>
      </c>
      <c r="B13" s="13">
        <v>16</v>
      </c>
      <c r="C13" s="13">
        <v>97.092989841688592</v>
      </c>
      <c r="D13" s="13">
        <v>6.068311865105537</v>
      </c>
      <c r="E13" s="13"/>
      <c r="F13" s="13"/>
    </row>
    <row r="14" spans="1:9" ht="15.75" thickBot="1">
      <c r="A14" s="14" t="s">
        <v>18</v>
      </c>
      <c r="B14" s="14">
        <v>17</v>
      </c>
      <c r="C14" s="14">
        <v>4649.248627777778</v>
      </c>
      <c r="D14" s="14"/>
      <c r="E14" s="14"/>
      <c r="F14" s="14"/>
    </row>
    <row r="15" spans="1:9" ht="15.75" thickBot="1"/>
    <row r="16" spans="1:9">
      <c r="A16" s="15"/>
      <c r="B16" s="15" t="s">
        <v>25</v>
      </c>
      <c r="C16" s="15" t="s">
        <v>13</v>
      </c>
      <c r="D16" s="15" t="s">
        <v>26</v>
      </c>
      <c r="E16" s="15" t="s">
        <v>27</v>
      </c>
      <c r="F16" s="15" t="s">
        <v>28</v>
      </c>
      <c r="G16" s="15" t="s">
        <v>29</v>
      </c>
      <c r="H16" s="15" t="s">
        <v>30</v>
      </c>
      <c r="I16" s="15" t="s">
        <v>31</v>
      </c>
    </row>
    <row r="17" spans="1:9">
      <c r="A17" s="13" t="s">
        <v>19</v>
      </c>
      <c r="B17" s="13">
        <v>-15.871452946350047</v>
      </c>
      <c r="C17" s="13">
        <v>1.6638202103902555</v>
      </c>
      <c r="D17" s="13">
        <v>-9.5391634548226438</v>
      </c>
      <c r="E17" s="13">
        <v>5.2740960077735902E-8</v>
      </c>
      <c r="F17" s="13">
        <v>-19.398594203916662</v>
      </c>
      <c r="G17" s="13">
        <v>-12.34431168878343</v>
      </c>
      <c r="H17" s="13">
        <v>-19.398594203916662</v>
      </c>
      <c r="I17" s="13">
        <v>-12.34431168878343</v>
      </c>
    </row>
    <row r="18" spans="1:9" ht="15.75" thickBot="1">
      <c r="A18" s="14" t="s">
        <v>32</v>
      </c>
      <c r="B18" s="14">
        <v>0.10959454705364996</v>
      </c>
      <c r="C18" s="14">
        <v>4.0014218663851301E-3</v>
      </c>
      <c r="D18" s="14">
        <v>27.388900924025108</v>
      </c>
      <c r="E18" s="14">
        <v>7.1714833895364043E-15</v>
      </c>
      <c r="F18" s="14">
        <v>0.10111191169093502</v>
      </c>
      <c r="G18" s="14">
        <v>0.1180771824163649</v>
      </c>
      <c r="H18" s="14">
        <v>0.10111191169093502</v>
      </c>
      <c r="I18" s="14">
        <v>0.1180771824163649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H25"/>
  <sheetViews>
    <sheetView tabSelected="1" topLeftCell="A3" zoomScaleNormal="100" workbookViewId="0">
      <selection activeCell="H7" sqref="H7"/>
    </sheetView>
  </sheetViews>
  <sheetFormatPr defaultRowHeight="15"/>
  <cols>
    <col min="2" max="2" width="9.140625" style="12"/>
    <col min="8" max="8" width="12" bestFit="1" customWidth="1"/>
    <col min="9" max="9" width="12.7109375" bestFit="1" customWidth="1"/>
  </cols>
  <sheetData>
    <row r="4" spans="2:8">
      <c r="E4" t="s">
        <v>5</v>
      </c>
    </row>
    <row r="5" spans="2:8">
      <c r="C5" t="s">
        <v>0</v>
      </c>
      <c r="D5" t="s">
        <v>7</v>
      </c>
      <c r="E5" t="s">
        <v>6</v>
      </c>
      <c r="F5" t="s">
        <v>2</v>
      </c>
    </row>
    <row r="6" spans="2:8" ht="15.75" thickBot="1">
      <c r="C6" t="s">
        <v>1</v>
      </c>
      <c r="D6" t="s">
        <v>0</v>
      </c>
      <c r="E6" t="s">
        <v>4</v>
      </c>
      <c r="F6" t="s">
        <v>3</v>
      </c>
    </row>
    <row r="7" spans="2:8" ht="16.5" thickTop="1" thickBot="1">
      <c r="B7" s="12">
        <v>1</v>
      </c>
      <c r="C7" s="3">
        <v>-150</v>
      </c>
      <c r="D7" s="9">
        <f>C7+273</f>
        <v>123</v>
      </c>
      <c r="E7" s="5">
        <v>3.08</v>
      </c>
      <c r="F7" s="4">
        <v>2793</v>
      </c>
      <c r="G7" s="10"/>
      <c r="H7">
        <f>0.00009*D7^2 + 0.0351*D7 - 2.9294</f>
        <v>2.7495099999999995</v>
      </c>
    </row>
    <row r="8" spans="2:8" ht="16.5" thickTop="1" thickBot="1">
      <c r="B8" s="12">
        <v>2</v>
      </c>
      <c r="C8" s="6">
        <v>-100</v>
      </c>
      <c r="D8" s="9">
        <f t="shared" ref="D8:D23" si="0">C8+273</f>
        <v>173</v>
      </c>
      <c r="E8" s="1">
        <v>5.95</v>
      </c>
      <c r="F8" s="2">
        <v>1980</v>
      </c>
      <c r="G8" s="10"/>
      <c r="H8">
        <f>0.00009*D8^2 + 0.0351*D8 - 2.9294</f>
        <v>5.8365100000000005</v>
      </c>
    </row>
    <row r="9" spans="2:8" ht="16.5" thickTop="1" thickBot="1">
      <c r="B9" s="12">
        <v>3</v>
      </c>
      <c r="C9" s="6">
        <v>-50</v>
      </c>
      <c r="D9" s="9">
        <f t="shared" si="0"/>
        <v>223</v>
      </c>
      <c r="E9" s="1">
        <v>9.5500000000000007</v>
      </c>
      <c r="F9" s="2">
        <v>1534</v>
      </c>
      <c r="G9" s="10"/>
      <c r="H9">
        <f>0.00009*D9^2 + 0.0351*D9 - 2.9294</f>
        <v>9.3735100000000013</v>
      </c>
    </row>
    <row r="10" spans="2:8" ht="16.5" thickTop="1" thickBot="1">
      <c r="B10" s="12">
        <v>4</v>
      </c>
      <c r="C10" s="6">
        <v>0</v>
      </c>
      <c r="D10" s="9">
        <f t="shared" si="0"/>
        <v>273</v>
      </c>
      <c r="E10" s="1">
        <v>13.3</v>
      </c>
      <c r="F10" s="2">
        <v>1293</v>
      </c>
      <c r="G10" s="10"/>
      <c r="H10">
        <f>0.00009*D10^2 + 0.0351*D10 - 2.9294</f>
        <v>13.36051</v>
      </c>
    </row>
    <row r="11" spans="2:8" ht="16.5" thickTop="1" thickBot="1">
      <c r="B11" s="12">
        <v>5</v>
      </c>
      <c r="C11" s="6">
        <v>20</v>
      </c>
      <c r="D11" s="9">
        <f t="shared" si="0"/>
        <v>293</v>
      </c>
      <c r="E11" s="1">
        <v>15.11</v>
      </c>
      <c r="F11" s="2">
        <v>1205</v>
      </c>
      <c r="G11" s="10"/>
      <c r="H11">
        <f>0.00009*D11^2 + 0.0351*D11 - 2.9294</f>
        <v>15.08131</v>
      </c>
    </row>
    <row r="12" spans="2:8" ht="16.5" thickTop="1" thickBot="1">
      <c r="B12" s="12">
        <v>6</v>
      </c>
      <c r="C12" s="6">
        <v>40</v>
      </c>
      <c r="D12" s="9">
        <f t="shared" si="0"/>
        <v>313</v>
      </c>
      <c r="E12" s="1">
        <v>16.97</v>
      </c>
      <c r="F12" s="2">
        <v>1127</v>
      </c>
      <c r="G12" s="10"/>
      <c r="H12">
        <f>0.00009*D12^2 + 0.0351*D12 - 2.9294</f>
        <v>16.874110000000002</v>
      </c>
    </row>
    <row r="13" spans="2:8" ht="16.5" thickTop="1" thickBot="1">
      <c r="B13" s="12">
        <v>7</v>
      </c>
      <c r="C13" s="6">
        <v>60</v>
      </c>
      <c r="D13" s="9">
        <f t="shared" si="0"/>
        <v>333</v>
      </c>
      <c r="E13" s="1">
        <v>18.899999999999999</v>
      </c>
      <c r="F13" s="2">
        <v>1067</v>
      </c>
      <c r="G13" s="10"/>
      <c r="H13">
        <f>0.00009*D13^2 + 0.0351*D13 - 2.9294</f>
        <v>18.738909999999997</v>
      </c>
    </row>
    <row r="14" spans="2:8" ht="16.5" thickTop="1" thickBot="1">
      <c r="B14" s="12">
        <v>8</v>
      </c>
      <c r="C14" s="6">
        <v>80</v>
      </c>
      <c r="D14" s="9">
        <f t="shared" si="0"/>
        <v>353</v>
      </c>
      <c r="E14" s="1">
        <v>20.94</v>
      </c>
      <c r="F14" s="2">
        <v>1000</v>
      </c>
      <c r="G14" s="10"/>
      <c r="H14">
        <f>0.00009*D14^2 + 0.0351*D14 - 2.9294</f>
        <v>20.675709999999999</v>
      </c>
    </row>
    <row r="15" spans="2:8" ht="16.5" thickTop="1" thickBot="1">
      <c r="B15" s="12">
        <v>9</v>
      </c>
      <c r="C15" s="6">
        <v>100</v>
      </c>
      <c r="D15" s="9">
        <f t="shared" si="0"/>
        <v>373</v>
      </c>
      <c r="E15" s="1">
        <v>23.06</v>
      </c>
      <c r="F15" s="1">
        <v>0.94599999999999995</v>
      </c>
      <c r="G15" s="11"/>
      <c r="H15">
        <f>0.00009*D15^2 + 0.0351*D15 - 2.9294</f>
        <v>22.68451</v>
      </c>
    </row>
    <row r="16" spans="2:8" ht="16.5" thickTop="1" thickBot="1">
      <c r="B16" s="12">
        <v>10</v>
      </c>
      <c r="C16" s="6">
        <v>120</v>
      </c>
      <c r="D16" s="9">
        <f t="shared" si="0"/>
        <v>393</v>
      </c>
      <c r="E16" s="1">
        <v>25.23</v>
      </c>
      <c r="F16" s="1">
        <v>0.89800000000000002</v>
      </c>
      <c r="G16" s="11"/>
      <c r="H16">
        <f>0.00009*D16^2 + 0.0351*D16 - 2.9294</f>
        <v>24.765309999999999</v>
      </c>
    </row>
    <row r="17" spans="2:8" ht="16.5" thickTop="1" thickBot="1">
      <c r="B17" s="12">
        <v>11</v>
      </c>
      <c r="C17" s="6">
        <v>140</v>
      </c>
      <c r="D17" s="9">
        <f t="shared" si="0"/>
        <v>413</v>
      </c>
      <c r="E17" s="1">
        <v>27.55</v>
      </c>
      <c r="F17" s="1">
        <v>0.85399999999999998</v>
      </c>
      <c r="G17" s="11"/>
      <c r="H17">
        <f>0.00009*D17^2 + 0.0351*D17 - 2.9294</f>
        <v>26.918109999999999</v>
      </c>
    </row>
    <row r="18" spans="2:8" ht="16.5" thickTop="1" thickBot="1">
      <c r="B18" s="12">
        <v>12</v>
      </c>
      <c r="C18" s="6">
        <v>160</v>
      </c>
      <c r="D18" s="9">
        <f t="shared" si="0"/>
        <v>433</v>
      </c>
      <c r="E18" s="1">
        <v>29.85</v>
      </c>
      <c r="F18" s="1">
        <v>0.81499999999999995</v>
      </c>
      <c r="G18" s="11"/>
      <c r="H18">
        <f>0.00009*D18^2 + 0.0351*D18 - 2.9294</f>
        <v>29.142910000000001</v>
      </c>
    </row>
    <row r="19" spans="2:8" ht="16.5" thickTop="1" thickBot="1">
      <c r="B19" s="12">
        <v>13</v>
      </c>
      <c r="C19" s="6">
        <v>180</v>
      </c>
      <c r="D19" s="9">
        <f t="shared" si="0"/>
        <v>453</v>
      </c>
      <c r="E19" s="1">
        <v>32.29</v>
      </c>
      <c r="F19" s="1">
        <v>0.77900000000000003</v>
      </c>
      <c r="G19" s="11"/>
      <c r="H19">
        <f>0.00009*D19^2 + 0.0351*D19 - 2.9294</f>
        <v>31.439709999999998</v>
      </c>
    </row>
    <row r="20" spans="2:8" ht="16.5" thickTop="1" thickBot="1">
      <c r="B20" s="12">
        <v>14</v>
      </c>
      <c r="C20" s="6">
        <v>200</v>
      </c>
      <c r="D20" s="9">
        <f t="shared" si="0"/>
        <v>473</v>
      </c>
      <c r="E20" s="1">
        <v>34.630000000000003</v>
      </c>
      <c r="F20" s="1">
        <v>0.746</v>
      </c>
      <c r="G20" s="11"/>
      <c r="H20">
        <f>0.00009*D20^2 + 0.0351*D20 - 2.9294</f>
        <v>33.808509999999998</v>
      </c>
    </row>
    <row r="21" spans="2:8" ht="16.5" thickTop="1" thickBot="1">
      <c r="B21" s="12">
        <v>15</v>
      </c>
      <c r="C21" s="6">
        <v>250</v>
      </c>
      <c r="D21" s="9">
        <f t="shared" si="0"/>
        <v>523</v>
      </c>
      <c r="E21" s="1">
        <v>41.17</v>
      </c>
      <c r="F21" s="1">
        <v>0.67500000000000004</v>
      </c>
      <c r="G21" s="11"/>
      <c r="H21">
        <f>0.00009*D21^2 + 0.0351*D21 - 2.9294</f>
        <v>40.04551</v>
      </c>
    </row>
    <row r="22" spans="2:8" ht="16.5" thickTop="1" thickBot="1">
      <c r="B22" s="12">
        <v>16</v>
      </c>
      <c r="C22" s="6">
        <v>300</v>
      </c>
      <c r="D22" s="9">
        <f t="shared" si="0"/>
        <v>573</v>
      </c>
      <c r="E22" s="1">
        <v>47.85</v>
      </c>
      <c r="F22" s="1">
        <v>0.61599999999999999</v>
      </c>
      <c r="G22" s="11"/>
      <c r="H22">
        <f>0.00009*D22^2 + 0.0351*D22 - 2.9294</f>
        <v>46.732510000000005</v>
      </c>
    </row>
    <row r="23" spans="2:8" ht="16.5" thickTop="1" thickBot="1">
      <c r="B23" s="12">
        <v>17</v>
      </c>
      <c r="C23" s="6">
        <v>350</v>
      </c>
      <c r="D23" s="9">
        <f t="shared" si="0"/>
        <v>623</v>
      </c>
      <c r="E23" s="1">
        <v>55.05</v>
      </c>
      <c r="F23" s="1">
        <v>0.56599999999999995</v>
      </c>
      <c r="G23" s="11"/>
      <c r="H23">
        <f>0.00009*D23^2 + 0.0351*D23 - 2.9294</f>
        <v>53.869509999999998</v>
      </c>
    </row>
    <row r="24" spans="2:8" ht="16.5" thickTop="1" thickBot="1">
      <c r="B24" s="12">
        <v>18</v>
      </c>
      <c r="C24" s="7">
        <v>400</v>
      </c>
      <c r="D24" s="9">
        <f>C24+273</f>
        <v>673</v>
      </c>
      <c r="E24" s="8">
        <v>62.53</v>
      </c>
      <c r="F24" s="8">
        <v>0.52400000000000002</v>
      </c>
      <c r="G24" s="11"/>
      <c r="H24">
        <f>0.00009*D24^2 + 0.0351*D24 - 2.9294</f>
        <v>61.456509999999994</v>
      </c>
    </row>
    <row r="25" spans="2:8" ht="15.75" thickTop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GP</cp:lastModifiedBy>
  <dcterms:created xsi:type="dcterms:W3CDTF">2015-10-24T14:41:09Z</dcterms:created>
  <dcterms:modified xsi:type="dcterms:W3CDTF">2015-10-24T17:36:55Z</dcterms:modified>
</cp:coreProperties>
</file>