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VTK-Screw-conveyor3\Screw-conveyor\"/>
    </mc:Choice>
  </mc:AlternateContent>
  <xr:revisionPtr revIDLastSave="0" documentId="13_ncr:1_{735C08F6-EF93-48CB-B809-9015C5C1D9D6}" xr6:coauthVersionLast="45" xr6:coauthVersionMax="45" xr10:uidLastSave="{00000000-0000-0000-0000-000000000000}"/>
  <bookViews>
    <workbookView xWindow="28680" yWindow="-120" windowWidth="29040" windowHeight="15840" xr2:uid="{1BBCA9B2-3C0F-46A6-AC10-3A9026326A7E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" l="1"/>
  <c r="D14" i="1" l="1"/>
  <c r="M14" i="1"/>
  <c r="M13" i="1"/>
  <c r="M17" i="1" s="1"/>
  <c r="C30" i="1"/>
  <c r="C26" i="1"/>
  <c r="C27" i="1"/>
  <c r="C28" i="1"/>
  <c r="C29" i="1"/>
  <c r="C25" i="1"/>
  <c r="C15" i="1"/>
  <c r="C16" i="1"/>
  <c r="C17" i="1"/>
  <c r="C18" i="1"/>
  <c r="C19" i="1"/>
  <c r="C14" i="1"/>
  <c r="H8" i="1"/>
  <c r="D8" i="1" s="1"/>
  <c r="D28" i="1" s="1"/>
  <c r="H6" i="1"/>
  <c r="D6" i="1" s="1"/>
  <c r="D26" i="1" s="1"/>
  <c r="H7" i="1"/>
  <c r="D7" i="1" s="1"/>
  <c r="D27" i="1" s="1"/>
  <c r="H9" i="1"/>
  <c r="D9" i="1" s="1"/>
  <c r="D29" i="1" s="1"/>
  <c r="H10" i="1"/>
  <c r="D19" i="1" s="1"/>
  <c r="D5" i="1" l="1"/>
  <c r="D25" i="1" s="1"/>
  <c r="D10" i="1"/>
  <c r="D30" i="1" s="1"/>
  <c r="D18" i="1"/>
  <c r="D16" i="1"/>
  <c r="D17" i="1"/>
  <c r="D15" i="1"/>
</calcChain>
</file>

<file path=xl/sharedStrings.xml><?xml version="1.0" encoding="utf-8"?>
<sst xmlns="http://schemas.openxmlformats.org/spreadsheetml/2006/main" count="20" uniqueCount="17">
  <si>
    <t>diameter</t>
  </si>
  <si>
    <t>rc</t>
  </si>
  <si>
    <t>0 meter</t>
  </si>
  <si>
    <t>dia</t>
  </si>
  <si>
    <t>NON</t>
  </si>
  <si>
    <t>Noord-Oost Nederland</t>
  </si>
  <si>
    <t>dia=</t>
  </si>
  <si>
    <t>RC=</t>
  </si>
  <si>
    <t>0m=</t>
  </si>
  <si>
    <t>Torque=</t>
  </si>
  <si>
    <t>mm</t>
  </si>
  <si>
    <t>[-]</t>
  </si>
  <si>
    <t>[Nm]</t>
  </si>
  <si>
    <t>@ 2m [Nm]</t>
  </si>
  <si>
    <t>@ 6m [Nm]</t>
  </si>
  <si>
    <t>Lengte=</t>
  </si>
  <si>
    <t>offset [Nm]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</si>
</sst>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€_-;\-* #,##0.0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  <xf numFmtId="0" fontId="0" fillId="2" borderId="0" xfId="0" applyFill="1"/>
    <xf numFmtId="1" fontId="2" fillId="0" borderId="0" xfId="0" applyNumberFormat="1" applyFont="1"/>
  </cellXfs>
  <cellStyles count="2">
    <cellStyle name="Komma" xfId="1" builtinId="3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Blad1!$D$13</c:f>
              <c:strCache>
                <c:ptCount val="1"/>
                <c:pt idx="0">
                  <c:v>rc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2369388785751377E-2"/>
                  <c:y val="-0.16396496439017641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Blad1!$C$14:$C$19</c:f>
              <c:numCache>
                <c:formatCode>General</c:formatCode>
                <c:ptCount val="6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800</c:v>
                </c:pt>
              </c:numCache>
            </c:numRef>
          </c:xVal>
          <c:yVal>
            <c:numRef>
              <c:f>Blad1!$D$14:$D$19</c:f>
              <c:numCache>
                <c:formatCode>_(* #,##0.00_);_(* \(#,##0.00\);_(* "-"??_);_(@_)</c:formatCode>
                <c:ptCount val="6"/>
                <c:pt idx="0">
                  <c:v>46.25</c:v>
                </c:pt>
                <c:pt idx="1">
                  <c:v>53.75</c:v>
                </c:pt>
                <c:pt idx="2">
                  <c:v>56.25</c:v>
                </c:pt>
                <c:pt idx="3">
                  <c:v>56.25</c:v>
                </c:pt>
                <c:pt idx="4">
                  <c:v>68.75</c:v>
                </c:pt>
                <c:pt idx="5">
                  <c:v>122.5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11-49E1-B0C9-A8E02CFF4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552408"/>
        <c:axId val="429552736"/>
      </c:scatterChart>
      <c:valAx>
        <c:axId val="42955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52736"/>
        <c:crosses val="autoZero"/>
        <c:crossBetween val="midCat"/>
      </c:valAx>
      <c:valAx>
        <c:axId val="42955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5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Blad1!$D$24</c:f>
              <c:strCache>
                <c:ptCount val="1"/>
                <c:pt idx="0">
                  <c:v>offset [Nm]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495388896060125"/>
                  <c:y val="-1.22543118076318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Blad1!$C$25:$C$30</c:f>
              <c:numCache>
                <c:formatCode>General</c:formatCode>
                <c:ptCount val="6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800</c:v>
                </c:pt>
              </c:numCache>
            </c:numRef>
          </c:xVal>
          <c:yVal>
            <c:numRef>
              <c:f>Blad1!$D$25:$D$30</c:f>
              <c:numCache>
                <c:formatCode>_-* #,##0.00\ _€_-;\-* #,##0.00\ _€_-;_-* "-"??\ _€_-;_-@_-</c:formatCode>
                <c:ptCount val="6"/>
                <c:pt idx="0">
                  <c:v>-17.5</c:v>
                </c:pt>
                <c:pt idx="1">
                  <c:v>57.5</c:v>
                </c:pt>
                <c:pt idx="2">
                  <c:v>127.5</c:v>
                </c:pt>
                <c:pt idx="3">
                  <c:v>162.5</c:v>
                </c:pt>
                <c:pt idx="4">
                  <c:v>287.5</c:v>
                </c:pt>
                <c:pt idx="5">
                  <c:v>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C6-4606-A29C-78F6765FD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428760"/>
        <c:axId val="747430072"/>
      </c:scatterChart>
      <c:valAx>
        <c:axId val="74742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30072"/>
        <c:crosses val="autoZero"/>
        <c:crossBetween val="midCat"/>
      </c:valAx>
      <c:valAx>
        <c:axId val="74743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28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10</xdr:row>
      <xdr:rowOff>157162</xdr:rowOff>
    </xdr:from>
    <xdr:to>
      <xdr:col>10</xdr:col>
      <xdr:colOff>247650</xdr:colOff>
      <xdr:row>19</xdr:row>
      <xdr:rowOff>76200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C4F9F99-B656-4022-B8D2-6E75D8F24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21</xdr:row>
      <xdr:rowOff>4762</xdr:rowOff>
    </xdr:from>
    <xdr:to>
      <xdr:col>10</xdr:col>
      <xdr:colOff>219075</xdr:colOff>
      <xdr:row>32</xdr:row>
      <xdr:rowOff>19050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C737B65-CBD4-424E-B35C-AA1DD5228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E88D2-0951-4E7D-9268-B2495601BD64}">
  <dimension ref="C1:N30"/>
  <sheetViews>
    <sheetView tabSelected="1" workbookViewId="0">
      <selection activeCell="D25" sqref="D25"/>
    </sheetView>
  </sheetViews>
  <sheetFormatPr defaultRowHeight="15" x14ac:dyDescent="0.25"/>
  <cols>
    <col min="4" max="4" width="12.5703125" customWidth="1"/>
    <col min="5" max="5" width="13.42578125" customWidth="1"/>
    <col min="6" max="6" width="12.5703125" customWidth="1"/>
    <col min="12" max="12" width="11" bestFit="1" customWidth="1"/>
    <col min="16" max="16" width="8.28515625" bestFit="1" customWidth="1"/>
  </cols>
  <sheetData>
    <row r="1" spans="3:14" ht="28.5" x14ac:dyDescent="0.45">
      <c r="C1" s="10" t="s">
        <v>4</v>
      </c>
      <c r="D1" s="11" t="s">
        <v>5</v>
      </c>
      <c r="E1" s="1"/>
      <c r="F1" s="1"/>
    </row>
    <row r="2" spans="3:14" x14ac:dyDescent="0.25">
      <c r="C2" s="1"/>
      <c r="D2" s="1"/>
      <c r="E2" s="1"/>
      <c r="F2" s="1"/>
    </row>
    <row r="3" spans="3:14" x14ac:dyDescent="0.25">
      <c r="C3" s="1"/>
      <c r="D3" s="1"/>
      <c r="E3" s="1"/>
      <c r="F3" s="1"/>
    </row>
    <row r="4" spans="3:14" ht="21" x14ac:dyDescent="0.35">
      <c r="C4" s="1" t="s">
        <v>0</v>
      </c>
      <c r="D4" s="6" t="s">
        <v>2</v>
      </c>
      <c r="E4" s="12" t="s">
        <v>13</v>
      </c>
      <c r="F4" s="12" t="s">
        <v>14</v>
      </c>
      <c r="H4" s="6" t="s">
        <v>1</v>
      </c>
    </row>
    <row r="5" spans="3:14" x14ac:dyDescent="0.25">
      <c r="C5" s="1">
        <v>200</v>
      </c>
      <c r="D5" s="3">
        <f>E5-2*H5</f>
        <v>-17.5</v>
      </c>
      <c r="E5" s="1">
        <v>75</v>
      </c>
      <c r="F5" s="1">
        <v>260</v>
      </c>
      <c r="H5" s="2">
        <f>(F5-E5)/4</f>
        <v>46.25</v>
      </c>
      <c r="L5" s="4"/>
    </row>
    <row r="6" spans="3:14" x14ac:dyDescent="0.25">
      <c r="C6" s="1">
        <v>300</v>
      </c>
      <c r="D6" s="3">
        <f t="shared" ref="D6:D10" si="0">E6-2*H6</f>
        <v>57.5</v>
      </c>
      <c r="E6" s="1">
        <v>165</v>
      </c>
      <c r="F6" s="1">
        <v>380</v>
      </c>
      <c r="H6" s="2">
        <f t="shared" ref="H5:H10" si="1">(F6-E6)/4</f>
        <v>53.75</v>
      </c>
      <c r="L6" s="4"/>
    </row>
    <row r="7" spans="3:14" x14ac:dyDescent="0.25">
      <c r="C7" s="1">
        <v>400</v>
      </c>
      <c r="D7" s="3">
        <f t="shared" si="0"/>
        <v>127.5</v>
      </c>
      <c r="E7" s="1">
        <v>240</v>
      </c>
      <c r="F7" s="1">
        <v>465</v>
      </c>
      <c r="H7" s="2">
        <f t="shared" si="1"/>
        <v>56.25</v>
      </c>
      <c r="L7" s="4"/>
    </row>
    <row r="8" spans="3:14" x14ac:dyDescent="0.25">
      <c r="C8" s="1">
        <v>500</v>
      </c>
      <c r="D8" s="3">
        <f t="shared" si="0"/>
        <v>162.5</v>
      </c>
      <c r="E8" s="1">
        <v>275</v>
      </c>
      <c r="F8" s="1">
        <v>500</v>
      </c>
      <c r="H8" s="2">
        <f t="shared" si="1"/>
        <v>56.25</v>
      </c>
      <c r="L8" s="4"/>
    </row>
    <row r="9" spans="3:14" x14ac:dyDescent="0.25">
      <c r="C9" s="1">
        <v>600</v>
      </c>
      <c r="D9" s="3">
        <f t="shared" si="0"/>
        <v>287.5</v>
      </c>
      <c r="E9" s="1">
        <v>425</v>
      </c>
      <c r="F9" s="1">
        <v>700</v>
      </c>
      <c r="H9" s="2">
        <f t="shared" si="1"/>
        <v>68.75</v>
      </c>
      <c r="L9" s="4"/>
    </row>
    <row r="10" spans="3:14" x14ac:dyDescent="0.25">
      <c r="C10" s="1">
        <v>800</v>
      </c>
      <c r="D10" s="3">
        <f t="shared" si="0"/>
        <v>485</v>
      </c>
      <c r="E10" s="1">
        <v>730</v>
      </c>
      <c r="F10" s="1">
        <v>1220</v>
      </c>
      <c r="H10" s="2">
        <f t="shared" si="1"/>
        <v>122.5</v>
      </c>
      <c r="L10" s="4"/>
    </row>
    <row r="11" spans="3:14" x14ac:dyDescent="0.25">
      <c r="C11" s="1"/>
      <c r="D11" s="1"/>
      <c r="E11" s="1"/>
      <c r="F11" s="1"/>
    </row>
    <row r="12" spans="3:14" x14ac:dyDescent="0.25">
      <c r="L12" t="s">
        <v>6</v>
      </c>
      <c r="M12" s="13">
        <v>400</v>
      </c>
      <c r="N12" t="s">
        <v>10</v>
      </c>
    </row>
    <row r="13" spans="3:14" x14ac:dyDescent="0.25">
      <c r="C13" s="9" t="s">
        <v>3</v>
      </c>
      <c r="D13" s="9" t="s">
        <v>1</v>
      </c>
      <c r="L13" t="s">
        <v>7</v>
      </c>
      <c r="M13">
        <f>0.115*M12+13.625</f>
        <v>59.625</v>
      </c>
      <c r="N13" t="s">
        <v>11</v>
      </c>
    </row>
    <row r="14" spans="3:14" x14ac:dyDescent="0.25">
      <c r="C14" s="7">
        <f>C5</f>
        <v>200</v>
      </c>
      <c r="D14" s="8">
        <f>H5</f>
        <v>46.25</v>
      </c>
      <c r="L14" t="s">
        <v>8</v>
      </c>
      <c r="M14">
        <f>M12*0.8229-200.25</f>
        <v>128.90999999999997</v>
      </c>
      <c r="N14" t="s">
        <v>11</v>
      </c>
    </row>
    <row r="15" spans="3:14" x14ac:dyDescent="0.25">
      <c r="C15" s="7">
        <f t="shared" ref="C15:C19" si="2">C6</f>
        <v>300</v>
      </c>
      <c r="D15" s="8">
        <f t="shared" ref="D15:D19" si="3">H6</f>
        <v>53.75</v>
      </c>
      <c r="L15" t="s">
        <v>15</v>
      </c>
      <c r="M15" s="13">
        <v>2</v>
      </c>
    </row>
    <row r="16" spans="3:14" x14ac:dyDescent="0.25">
      <c r="C16" s="7">
        <f t="shared" si="2"/>
        <v>400</v>
      </c>
      <c r="D16" s="8">
        <f t="shared" si="3"/>
        <v>56.25</v>
      </c>
    </row>
    <row r="17" spans="3:14" x14ac:dyDescent="0.25">
      <c r="C17" s="7">
        <f t="shared" si="2"/>
        <v>500</v>
      </c>
      <c r="D17" s="8">
        <f t="shared" si="3"/>
        <v>56.25</v>
      </c>
      <c r="L17" t="s">
        <v>9</v>
      </c>
      <c r="M17" s="14">
        <f>M13*M15+M14</f>
        <v>248.15999999999997</v>
      </c>
      <c r="N17" t="s">
        <v>12</v>
      </c>
    </row>
    <row r="18" spans="3:14" x14ac:dyDescent="0.25">
      <c r="C18" s="7">
        <f t="shared" si="2"/>
        <v>600</v>
      </c>
      <c r="D18" s="8">
        <f t="shared" si="3"/>
        <v>68.75</v>
      </c>
    </row>
    <row r="19" spans="3:14" x14ac:dyDescent="0.25">
      <c r="C19" s="7">
        <f t="shared" si="2"/>
        <v>800</v>
      </c>
      <c r="D19" s="8">
        <f t="shared" si="3"/>
        <v>122.5</v>
      </c>
    </row>
    <row r="24" spans="3:14" x14ac:dyDescent="0.25">
      <c r="C24" s="5" t="s">
        <v>3</v>
      </c>
      <c r="D24" s="12" t="s">
        <v>16</v>
      </c>
    </row>
    <row r="25" spans="3:14" x14ac:dyDescent="0.25">
      <c r="C25" s="1">
        <f t="shared" ref="C25:D30" si="4">C5</f>
        <v>200</v>
      </c>
      <c r="D25" s="3">
        <f t="shared" si="4"/>
        <v>-17.5</v>
      </c>
    </row>
    <row r="26" spans="3:14" x14ac:dyDescent="0.25">
      <c r="C26" s="1">
        <f t="shared" si="4"/>
        <v>300</v>
      </c>
      <c r="D26" s="3">
        <f t="shared" si="4"/>
        <v>57.5</v>
      </c>
    </row>
    <row r="27" spans="3:14" x14ac:dyDescent="0.25">
      <c r="C27" s="1">
        <f t="shared" si="4"/>
        <v>400</v>
      </c>
      <c r="D27" s="3">
        <f t="shared" si="4"/>
        <v>127.5</v>
      </c>
    </row>
    <row r="28" spans="3:14" x14ac:dyDescent="0.25">
      <c r="C28" s="1">
        <f t="shared" si="4"/>
        <v>500</v>
      </c>
      <c r="D28" s="3">
        <f t="shared" si="4"/>
        <v>162.5</v>
      </c>
    </row>
    <row r="29" spans="3:14" x14ac:dyDescent="0.25">
      <c r="C29" s="1">
        <f t="shared" si="4"/>
        <v>600</v>
      </c>
      <c r="D29" s="3">
        <f t="shared" si="4"/>
        <v>287.5</v>
      </c>
    </row>
    <row r="30" spans="3:14" x14ac:dyDescent="0.25">
      <c r="C30" s="1">
        <f t="shared" si="4"/>
        <v>800</v>
      </c>
      <c r="D30" s="3">
        <f t="shared" si="4"/>
        <v>485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Gerrit Pathuis</dc:creator>
  <cp:lastModifiedBy>Gerrit Pathuis</cp:lastModifiedBy>
  <dcterms:created xsi:type="dcterms:W3CDTF">2020-03-04T07:50:01Z</dcterms:created>
  <dcterms:modified xsi:type="dcterms:W3CDTF">2020-03-04T11:00:18Z</dcterms:modified>
</cp:coreProperties>
</file>