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cgkern\Desktop\Gerry\Knowledge\Data Analytics Bootcamp\Excel Module\"/>
    </mc:Choice>
  </mc:AlternateContent>
  <xr:revisionPtr revIDLastSave="0" documentId="13_ncr:1_{2678ECF8-AB06-483F-AA27-962BB9E92B85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Theater Outcomes Based on LD" sheetId="10" r:id="rId2"/>
    <sheet name="Outcomes Based on Goals" sheetId="11" r:id="rId3"/>
    <sheet name="Parent Category Statistics" sheetId="2" r:id="rId4"/>
    <sheet name="Subcategory Statistics" sheetId="3" r:id="rId5"/>
    <sheet name="Box and Whiskers" sheetId="9" r:id="rId6"/>
    <sheet name="Outcomes Based on Launch Date" sheetId="4" r:id="rId7"/>
    <sheet name="Successful U.S. Kickstarters" sheetId="6" r:id="rId8"/>
    <sheet name="Failed U.S. Kickstarters" sheetId="7" r:id="rId9"/>
    <sheet name="Descriptive Statistics" sheetId="8" r:id="rId10"/>
    <sheet name="Edinburgh Research" sheetId="5" r:id="rId11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2"/>
    <pivotCache cacheId="11" r:id="rId13"/>
    <pivotCache cacheId="2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" i="11" l="1"/>
  <c r="E7" i="11"/>
  <c r="D8" i="11"/>
  <c r="E8" i="11"/>
  <c r="D9" i="11"/>
  <c r="E9" i="11"/>
  <c r="D10" i="11"/>
  <c r="E10" i="11"/>
  <c r="D11" i="11"/>
  <c r="E11" i="11"/>
  <c r="D12" i="11"/>
  <c r="E12" i="11"/>
  <c r="D13" i="11"/>
  <c r="E13" i="11"/>
  <c r="D14" i="11"/>
  <c r="E14" i="11"/>
  <c r="D15" i="11"/>
  <c r="E15" i="11"/>
  <c r="D16" i="11"/>
  <c r="E16" i="11"/>
  <c r="D17" i="11"/>
  <c r="E17" i="11"/>
  <c r="D18" i="11"/>
  <c r="E18" i="11"/>
  <c r="C9" i="11"/>
  <c r="C10" i="11"/>
  <c r="C11" i="11"/>
  <c r="C12" i="11"/>
  <c r="C13" i="11"/>
  <c r="C14" i="11"/>
  <c r="C15" i="11"/>
  <c r="C16" i="11"/>
  <c r="C17" i="11"/>
  <c r="C8" i="11"/>
  <c r="F10" i="11"/>
  <c r="C18" i="11"/>
  <c r="C7" i="11"/>
  <c r="D5" i="8"/>
  <c r="D15" i="8"/>
  <c r="C15" i="8"/>
  <c r="D8" i="8"/>
  <c r="C8" i="8"/>
  <c r="D14" i="8"/>
  <c r="C14" i="8"/>
  <c r="D13" i="8"/>
  <c r="C13" i="8"/>
  <c r="D7" i="8"/>
  <c r="D6" i="8"/>
  <c r="C7" i="8"/>
  <c r="C6" i="8"/>
  <c r="D12" i="8"/>
  <c r="C12" i="8"/>
  <c r="C5" i="8"/>
  <c r="D11" i="8"/>
  <c r="C11" i="8"/>
  <c r="D10" i="8"/>
  <c r="C10" i="8"/>
  <c r="D4" i="8"/>
  <c r="C4" i="8"/>
  <c r="D3" i="8"/>
  <c r="C3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R4115" i="1"/>
  <c r="S4115" i="1" s="1"/>
  <c r="R4114" i="1"/>
  <c r="S4114" i="1" s="1"/>
  <c r="R4113" i="1"/>
  <c r="S4113" i="1" s="1"/>
  <c r="R4112" i="1"/>
  <c r="S4112" i="1" s="1"/>
  <c r="R4111" i="1"/>
  <c r="S4111" i="1" s="1"/>
  <c r="R4110" i="1"/>
  <c r="S4110" i="1" s="1"/>
  <c r="R4109" i="1"/>
  <c r="S4109" i="1" s="1"/>
  <c r="R4108" i="1"/>
  <c r="S4108" i="1" s="1"/>
  <c r="R4107" i="1"/>
  <c r="S4107" i="1" s="1"/>
  <c r="R4106" i="1"/>
  <c r="S4106" i="1" s="1"/>
  <c r="R4105" i="1"/>
  <c r="S4105" i="1" s="1"/>
  <c r="R4104" i="1"/>
  <c r="S4104" i="1" s="1"/>
  <c r="R4103" i="1"/>
  <c r="S4103" i="1" s="1"/>
  <c r="R4102" i="1"/>
  <c r="S4102" i="1" s="1"/>
  <c r="R4101" i="1"/>
  <c r="S4101" i="1" s="1"/>
  <c r="R4100" i="1"/>
  <c r="S4100" i="1" s="1"/>
  <c r="R4099" i="1"/>
  <c r="S4099" i="1" s="1"/>
  <c r="R4098" i="1"/>
  <c r="S4098" i="1" s="1"/>
  <c r="R4097" i="1"/>
  <c r="S4097" i="1" s="1"/>
  <c r="R4096" i="1"/>
  <c r="S4096" i="1" s="1"/>
  <c r="R4095" i="1"/>
  <c r="S4095" i="1" s="1"/>
  <c r="R4094" i="1"/>
  <c r="S4094" i="1" s="1"/>
  <c r="R4093" i="1"/>
  <c r="S4093" i="1" s="1"/>
  <c r="R4092" i="1"/>
  <c r="S4092" i="1" s="1"/>
  <c r="R4091" i="1"/>
  <c r="S4091" i="1" s="1"/>
  <c r="R4090" i="1"/>
  <c r="S4090" i="1" s="1"/>
  <c r="R4089" i="1"/>
  <c r="S4089" i="1" s="1"/>
  <c r="R4088" i="1"/>
  <c r="S4088" i="1" s="1"/>
  <c r="R4087" i="1"/>
  <c r="S4087" i="1" s="1"/>
  <c r="R4086" i="1"/>
  <c r="S4086" i="1" s="1"/>
  <c r="R4085" i="1"/>
  <c r="S4085" i="1" s="1"/>
  <c r="R4084" i="1"/>
  <c r="S4084" i="1" s="1"/>
  <c r="R4083" i="1"/>
  <c r="S4083" i="1" s="1"/>
  <c r="R4082" i="1"/>
  <c r="S4082" i="1" s="1"/>
  <c r="R4081" i="1"/>
  <c r="S4081" i="1" s="1"/>
  <c r="R4080" i="1"/>
  <c r="S4080" i="1" s="1"/>
  <c r="R4079" i="1"/>
  <c r="S4079" i="1" s="1"/>
  <c r="R4078" i="1"/>
  <c r="S4078" i="1" s="1"/>
  <c r="R4077" i="1"/>
  <c r="S4077" i="1" s="1"/>
  <c r="R4076" i="1"/>
  <c r="S4076" i="1" s="1"/>
  <c r="R4075" i="1"/>
  <c r="S4075" i="1" s="1"/>
  <c r="R4074" i="1"/>
  <c r="S4074" i="1" s="1"/>
  <c r="R4073" i="1"/>
  <c r="S4073" i="1" s="1"/>
  <c r="R4072" i="1"/>
  <c r="S4072" i="1" s="1"/>
  <c r="R4071" i="1"/>
  <c r="S4071" i="1" s="1"/>
  <c r="R4070" i="1"/>
  <c r="S4070" i="1" s="1"/>
  <c r="R4069" i="1"/>
  <c r="S4069" i="1" s="1"/>
  <c r="R4068" i="1"/>
  <c r="S4068" i="1" s="1"/>
  <c r="R4067" i="1"/>
  <c r="S4067" i="1" s="1"/>
  <c r="R4066" i="1"/>
  <c r="S4066" i="1" s="1"/>
  <c r="R4065" i="1"/>
  <c r="S4065" i="1" s="1"/>
  <c r="R4064" i="1"/>
  <c r="S4064" i="1" s="1"/>
  <c r="R4063" i="1"/>
  <c r="S4063" i="1" s="1"/>
  <c r="R4062" i="1"/>
  <c r="S4062" i="1" s="1"/>
  <c r="R4061" i="1"/>
  <c r="S4061" i="1" s="1"/>
  <c r="R4060" i="1"/>
  <c r="S4060" i="1" s="1"/>
  <c r="R4059" i="1"/>
  <c r="S4059" i="1" s="1"/>
  <c r="R4058" i="1"/>
  <c r="S4058" i="1" s="1"/>
  <c r="R4057" i="1"/>
  <c r="S4057" i="1" s="1"/>
  <c r="R4056" i="1"/>
  <c r="S4056" i="1" s="1"/>
  <c r="R4055" i="1"/>
  <c r="S4055" i="1" s="1"/>
  <c r="R4054" i="1"/>
  <c r="S4054" i="1" s="1"/>
  <c r="R4053" i="1"/>
  <c r="S4053" i="1" s="1"/>
  <c r="R4052" i="1"/>
  <c r="S4052" i="1" s="1"/>
  <c r="R4051" i="1"/>
  <c r="S4051" i="1" s="1"/>
  <c r="R4050" i="1"/>
  <c r="S4050" i="1" s="1"/>
  <c r="R4049" i="1"/>
  <c r="S4049" i="1" s="1"/>
  <c r="R4048" i="1"/>
  <c r="S4048" i="1" s="1"/>
  <c r="R4047" i="1"/>
  <c r="S4047" i="1" s="1"/>
  <c r="R4046" i="1"/>
  <c r="S4046" i="1" s="1"/>
  <c r="R4045" i="1"/>
  <c r="S4045" i="1" s="1"/>
  <c r="R4044" i="1"/>
  <c r="S4044" i="1" s="1"/>
  <c r="R4043" i="1"/>
  <c r="S4043" i="1" s="1"/>
  <c r="R4042" i="1"/>
  <c r="S4042" i="1" s="1"/>
  <c r="R4041" i="1"/>
  <c r="S4041" i="1" s="1"/>
  <c r="R4040" i="1"/>
  <c r="S4040" i="1" s="1"/>
  <c r="R4039" i="1"/>
  <c r="S4039" i="1" s="1"/>
  <c r="R4038" i="1"/>
  <c r="S4038" i="1" s="1"/>
  <c r="R4037" i="1"/>
  <c r="S4037" i="1" s="1"/>
  <c r="R4036" i="1"/>
  <c r="S4036" i="1" s="1"/>
  <c r="R4035" i="1"/>
  <c r="S4035" i="1" s="1"/>
  <c r="R4034" i="1"/>
  <c r="S4034" i="1" s="1"/>
  <c r="R4033" i="1"/>
  <c r="S4033" i="1" s="1"/>
  <c r="R4032" i="1"/>
  <c r="S4032" i="1" s="1"/>
  <c r="R4031" i="1"/>
  <c r="S4031" i="1" s="1"/>
  <c r="R4030" i="1"/>
  <c r="S4030" i="1" s="1"/>
  <c r="R4029" i="1"/>
  <c r="S4029" i="1" s="1"/>
  <c r="R4028" i="1"/>
  <c r="S4028" i="1" s="1"/>
  <c r="R4027" i="1"/>
  <c r="S4027" i="1" s="1"/>
  <c r="R4026" i="1"/>
  <c r="S4026" i="1" s="1"/>
  <c r="R4025" i="1"/>
  <c r="S4025" i="1" s="1"/>
  <c r="R4024" i="1"/>
  <c r="S4024" i="1" s="1"/>
  <c r="R4023" i="1"/>
  <c r="S4023" i="1" s="1"/>
  <c r="R4022" i="1"/>
  <c r="S4022" i="1" s="1"/>
  <c r="R4021" i="1"/>
  <c r="S4021" i="1" s="1"/>
  <c r="R4020" i="1"/>
  <c r="S4020" i="1" s="1"/>
  <c r="R4019" i="1"/>
  <c r="S4019" i="1" s="1"/>
  <c r="R4018" i="1"/>
  <c r="S4018" i="1" s="1"/>
  <c r="R4017" i="1"/>
  <c r="S4017" i="1" s="1"/>
  <c r="R4016" i="1"/>
  <c r="S4016" i="1" s="1"/>
  <c r="R4015" i="1"/>
  <c r="S4015" i="1" s="1"/>
  <c r="R4014" i="1"/>
  <c r="S4014" i="1" s="1"/>
  <c r="R4013" i="1"/>
  <c r="S4013" i="1" s="1"/>
  <c r="R4012" i="1"/>
  <c r="S4012" i="1" s="1"/>
  <c r="R4011" i="1"/>
  <c r="S4011" i="1" s="1"/>
  <c r="R4010" i="1"/>
  <c r="S4010" i="1" s="1"/>
  <c r="R4009" i="1"/>
  <c r="S4009" i="1" s="1"/>
  <c r="R4008" i="1"/>
  <c r="S4008" i="1" s="1"/>
  <c r="R4007" i="1"/>
  <c r="S4007" i="1" s="1"/>
  <c r="R4006" i="1"/>
  <c r="S4006" i="1" s="1"/>
  <c r="R4005" i="1"/>
  <c r="S4005" i="1" s="1"/>
  <c r="R4004" i="1"/>
  <c r="S4004" i="1" s="1"/>
  <c r="R4003" i="1"/>
  <c r="S4003" i="1" s="1"/>
  <c r="R4002" i="1"/>
  <c r="S4002" i="1" s="1"/>
  <c r="R4001" i="1"/>
  <c r="S4001" i="1" s="1"/>
  <c r="R4000" i="1"/>
  <c r="S4000" i="1" s="1"/>
  <c r="R3999" i="1"/>
  <c r="S3999" i="1" s="1"/>
  <c r="R3998" i="1"/>
  <c r="S3998" i="1" s="1"/>
  <c r="R3997" i="1"/>
  <c r="S3997" i="1" s="1"/>
  <c r="R3996" i="1"/>
  <c r="S3996" i="1" s="1"/>
  <c r="R3995" i="1"/>
  <c r="S3995" i="1" s="1"/>
  <c r="R3994" i="1"/>
  <c r="S3994" i="1" s="1"/>
  <c r="R3993" i="1"/>
  <c r="S3993" i="1" s="1"/>
  <c r="R3992" i="1"/>
  <c r="S3992" i="1" s="1"/>
  <c r="R3991" i="1"/>
  <c r="S3991" i="1" s="1"/>
  <c r="R3990" i="1"/>
  <c r="S3990" i="1" s="1"/>
  <c r="R3989" i="1"/>
  <c r="S3989" i="1" s="1"/>
  <c r="R3988" i="1"/>
  <c r="S3988" i="1" s="1"/>
  <c r="R3987" i="1"/>
  <c r="S3987" i="1" s="1"/>
  <c r="R3986" i="1"/>
  <c r="S3986" i="1" s="1"/>
  <c r="R3985" i="1"/>
  <c r="S3985" i="1" s="1"/>
  <c r="R3984" i="1"/>
  <c r="S3984" i="1" s="1"/>
  <c r="R3983" i="1"/>
  <c r="S3983" i="1" s="1"/>
  <c r="R3982" i="1"/>
  <c r="S3982" i="1" s="1"/>
  <c r="R3981" i="1"/>
  <c r="S3981" i="1" s="1"/>
  <c r="R3980" i="1"/>
  <c r="S3980" i="1" s="1"/>
  <c r="R3979" i="1"/>
  <c r="S3979" i="1" s="1"/>
  <c r="R3978" i="1"/>
  <c r="S3978" i="1" s="1"/>
  <c r="R3977" i="1"/>
  <c r="S3977" i="1" s="1"/>
  <c r="R3976" i="1"/>
  <c r="S3976" i="1" s="1"/>
  <c r="R3975" i="1"/>
  <c r="S3975" i="1" s="1"/>
  <c r="R3974" i="1"/>
  <c r="S3974" i="1" s="1"/>
  <c r="R3973" i="1"/>
  <c r="S3973" i="1" s="1"/>
  <c r="R3972" i="1"/>
  <c r="S3972" i="1" s="1"/>
  <c r="R3971" i="1"/>
  <c r="S3971" i="1" s="1"/>
  <c r="R3970" i="1"/>
  <c r="S3970" i="1" s="1"/>
  <c r="R3969" i="1"/>
  <c r="S3969" i="1" s="1"/>
  <c r="R3968" i="1"/>
  <c r="S3968" i="1" s="1"/>
  <c r="R3967" i="1"/>
  <c r="S3967" i="1" s="1"/>
  <c r="R3966" i="1"/>
  <c r="S3966" i="1" s="1"/>
  <c r="R3965" i="1"/>
  <c r="S3965" i="1" s="1"/>
  <c r="R3964" i="1"/>
  <c r="S3964" i="1" s="1"/>
  <c r="R3963" i="1"/>
  <c r="S3963" i="1" s="1"/>
  <c r="R3962" i="1"/>
  <c r="S3962" i="1" s="1"/>
  <c r="R3961" i="1"/>
  <c r="S3961" i="1" s="1"/>
  <c r="R3960" i="1"/>
  <c r="S3960" i="1" s="1"/>
  <c r="R3959" i="1"/>
  <c r="S3959" i="1" s="1"/>
  <c r="R3958" i="1"/>
  <c r="S3958" i="1" s="1"/>
  <c r="R3957" i="1"/>
  <c r="S3957" i="1" s="1"/>
  <c r="R3956" i="1"/>
  <c r="S3956" i="1" s="1"/>
  <c r="R3955" i="1"/>
  <c r="S3955" i="1" s="1"/>
  <c r="R3954" i="1"/>
  <c r="S3954" i="1" s="1"/>
  <c r="R3953" i="1"/>
  <c r="S3953" i="1" s="1"/>
  <c r="R3952" i="1"/>
  <c r="S3952" i="1" s="1"/>
  <c r="R3951" i="1"/>
  <c r="S3951" i="1" s="1"/>
  <c r="R3950" i="1"/>
  <c r="S3950" i="1" s="1"/>
  <c r="R3949" i="1"/>
  <c r="S3949" i="1" s="1"/>
  <c r="R3948" i="1"/>
  <c r="S3948" i="1" s="1"/>
  <c r="R3947" i="1"/>
  <c r="S3947" i="1" s="1"/>
  <c r="R3946" i="1"/>
  <c r="S3946" i="1" s="1"/>
  <c r="R3945" i="1"/>
  <c r="S3945" i="1" s="1"/>
  <c r="R3944" i="1"/>
  <c r="S3944" i="1" s="1"/>
  <c r="R3943" i="1"/>
  <c r="S3943" i="1" s="1"/>
  <c r="R3942" i="1"/>
  <c r="S3942" i="1" s="1"/>
  <c r="R3941" i="1"/>
  <c r="S3941" i="1" s="1"/>
  <c r="R3940" i="1"/>
  <c r="S3940" i="1" s="1"/>
  <c r="R3939" i="1"/>
  <c r="S3939" i="1" s="1"/>
  <c r="R3938" i="1"/>
  <c r="S3938" i="1" s="1"/>
  <c r="R3937" i="1"/>
  <c r="S3937" i="1" s="1"/>
  <c r="R3936" i="1"/>
  <c r="S3936" i="1" s="1"/>
  <c r="R3935" i="1"/>
  <c r="S3935" i="1" s="1"/>
  <c r="R3934" i="1"/>
  <c r="S3934" i="1" s="1"/>
  <c r="R3933" i="1"/>
  <c r="S3933" i="1" s="1"/>
  <c r="R3932" i="1"/>
  <c r="S3932" i="1" s="1"/>
  <c r="R3931" i="1"/>
  <c r="S3931" i="1" s="1"/>
  <c r="R3930" i="1"/>
  <c r="S3930" i="1" s="1"/>
  <c r="R3929" i="1"/>
  <c r="S3929" i="1" s="1"/>
  <c r="R3928" i="1"/>
  <c r="S3928" i="1" s="1"/>
  <c r="R3927" i="1"/>
  <c r="S3927" i="1" s="1"/>
  <c r="R3926" i="1"/>
  <c r="S3926" i="1" s="1"/>
  <c r="R3925" i="1"/>
  <c r="S3925" i="1" s="1"/>
  <c r="R3924" i="1"/>
  <c r="S3924" i="1" s="1"/>
  <c r="R3923" i="1"/>
  <c r="S3923" i="1" s="1"/>
  <c r="R3922" i="1"/>
  <c r="S3922" i="1" s="1"/>
  <c r="R3921" i="1"/>
  <c r="S3921" i="1" s="1"/>
  <c r="R3920" i="1"/>
  <c r="S3920" i="1" s="1"/>
  <c r="R3919" i="1"/>
  <c r="S3919" i="1" s="1"/>
  <c r="R3918" i="1"/>
  <c r="S3918" i="1" s="1"/>
  <c r="R3917" i="1"/>
  <c r="S3917" i="1" s="1"/>
  <c r="R3916" i="1"/>
  <c r="S3916" i="1" s="1"/>
  <c r="R3915" i="1"/>
  <c r="S3915" i="1" s="1"/>
  <c r="R3914" i="1"/>
  <c r="S3914" i="1" s="1"/>
  <c r="R3913" i="1"/>
  <c r="S3913" i="1" s="1"/>
  <c r="R3912" i="1"/>
  <c r="S3912" i="1" s="1"/>
  <c r="R3911" i="1"/>
  <c r="S3911" i="1" s="1"/>
  <c r="R3910" i="1"/>
  <c r="S3910" i="1" s="1"/>
  <c r="R3909" i="1"/>
  <c r="S3909" i="1" s="1"/>
  <c r="R3908" i="1"/>
  <c r="S3908" i="1" s="1"/>
  <c r="R3907" i="1"/>
  <c r="S3907" i="1" s="1"/>
  <c r="R3906" i="1"/>
  <c r="S3906" i="1" s="1"/>
  <c r="R3905" i="1"/>
  <c r="S3905" i="1" s="1"/>
  <c r="R3904" i="1"/>
  <c r="S3904" i="1" s="1"/>
  <c r="R3903" i="1"/>
  <c r="S3903" i="1" s="1"/>
  <c r="R3902" i="1"/>
  <c r="S3902" i="1" s="1"/>
  <c r="R3901" i="1"/>
  <c r="S3901" i="1" s="1"/>
  <c r="R3900" i="1"/>
  <c r="S3900" i="1" s="1"/>
  <c r="R3899" i="1"/>
  <c r="S3899" i="1" s="1"/>
  <c r="R3898" i="1"/>
  <c r="S3898" i="1" s="1"/>
  <c r="R3897" i="1"/>
  <c r="S3897" i="1" s="1"/>
  <c r="R3896" i="1"/>
  <c r="S3896" i="1" s="1"/>
  <c r="R3895" i="1"/>
  <c r="S3895" i="1" s="1"/>
  <c r="R3894" i="1"/>
  <c r="S3894" i="1" s="1"/>
  <c r="R3893" i="1"/>
  <c r="S3893" i="1" s="1"/>
  <c r="R3892" i="1"/>
  <c r="S3892" i="1" s="1"/>
  <c r="R3891" i="1"/>
  <c r="S3891" i="1" s="1"/>
  <c r="R3890" i="1"/>
  <c r="S3890" i="1" s="1"/>
  <c r="R3889" i="1"/>
  <c r="S3889" i="1" s="1"/>
  <c r="R3888" i="1"/>
  <c r="S3888" i="1" s="1"/>
  <c r="R3887" i="1"/>
  <c r="S3887" i="1" s="1"/>
  <c r="R3886" i="1"/>
  <c r="S3886" i="1" s="1"/>
  <c r="R3885" i="1"/>
  <c r="S3885" i="1" s="1"/>
  <c r="R3884" i="1"/>
  <c r="S3884" i="1" s="1"/>
  <c r="R3883" i="1"/>
  <c r="S3883" i="1" s="1"/>
  <c r="R3882" i="1"/>
  <c r="S3882" i="1" s="1"/>
  <c r="R3881" i="1"/>
  <c r="S3881" i="1" s="1"/>
  <c r="R3880" i="1"/>
  <c r="S3880" i="1" s="1"/>
  <c r="R3879" i="1"/>
  <c r="S3879" i="1" s="1"/>
  <c r="R3878" i="1"/>
  <c r="S3878" i="1" s="1"/>
  <c r="R3877" i="1"/>
  <c r="S3877" i="1" s="1"/>
  <c r="R3876" i="1"/>
  <c r="S3876" i="1" s="1"/>
  <c r="R3875" i="1"/>
  <c r="S3875" i="1" s="1"/>
  <c r="R3874" i="1"/>
  <c r="S3874" i="1" s="1"/>
  <c r="R3873" i="1"/>
  <c r="S3873" i="1" s="1"/>
  <c r="R3872" i="1"/>
  <c r="S3872" i="1" s="1"/>
  <c r="R3871" i="1"/>
  <c r="S3871" i="1" s="1"/>
  <c r="R3870" i="1"/>
  <c r="S3870" i="1" s="1"/>
  <c r="R3869" i="1"/>
  <c r="S3869" i="1" s="1"/>
  <c r="R3868" i="1"/>
  <c r="S3868" i="1" s="1"/>
  <c r="R3867" i="1"/>
  <c r="S3867" i="1" s="1"/>
  <c r="R3866" i="1"/>
  <c r="S3866" i="1" s="1"/>
  <c r="R3865" i="1"/>
  <c r="S3865" i="1" s="1"/>
  <c r="R3864" i="1"/>
  <c r="S3864" i="1" s="1"/>
  <c r="R3863" i="1"/>
  <c r="S3863" i="1" s="1"/>
  <c r="R3862" i="1"/>
  <c r="S3862" i="1" s="1"/>
  <c r="R3861" i="1"/>
  <c r="S3861" i="1" s="1"/>
  <c r="R3860" i="1"/>
  <c r="S3860" i="1" s="1"/>
  <c r="R3859" i="1"/>
  <c r="S3859" i="1" s="1"/>
  <c r="R3858" i="1"/>
  <c r="S3858" i="1" s="1"/>
  <c r="R3857" i="1"/>
  <c r="S3857" i="1" s="1"/>
  <c r="R3856" i="1"/>
  <c r="S3856" i="1" s="1"/>
  <c r="R3855" i="1"/>
  <c r="S3855" i="1" s="1"/>
  <c r="R3854" i="1"/>
  <c r="S3854" i="1" s="1"/>
  <c r="R3853" i="1"/>
  <c r="S3853" i="1" s="1"/>
  <c r="R3852" i="1"/>
  <c r="S3852" i="1" s="1"/>
  <c r="R3851" i="1"/>
  <c r="S3851" i="1" s="1"/>
  <c r="R3850" i="1"/>
  <c r="S3850" i="1" s="1"/>
  <c r="R3849" i="1"/>
  <c r="S3849" i="1" s="1"/>
  <c r="R3848" i="1"/>
  <c r="S3848" i="1" s="1"/>
  <c r="R3847" i="1"/>
  <c r="S3847" i="1" s="1"/>
  <c r="R3846" i="1"/>
  <c r="S3846" i="1" s="1"/>
  <c r="R3845" i="1"/>
  <c r="S3845" i="1" s="1"/>
  <c r="R3844" i="1"/>
  <c r="S3844" i="1" s="1"/>
  <c r="R3843" i="1"/>
  <c r="S3843" i="1" s="1"/>
  <c r="R3842" i="1"/>
  <c r="S3842" i="1" s="1"/>
  <c r="R3841" i="1"/>
  <c r="S3841" i="1" s="1"/>
  <c r="R3840" i="1"/>
  <c r="S3840" i="1" s="1"/>
  <c r="R3839" i="1"/>
  <c r="S3839" i="1" s="1"/>
  <c r="R3838" i="1"/>
  <c r="S3838" i="1" s="1"/>
  <c r="R3837" i="1"/>
  <c r="S3837" i="1" s="1"/>
  <c r="R3836" i="1"/>
  <c r="S3836" i="1" s="1"/>
  <c r="R3835" i="1"/>
  <c r="S3835" i="1" s="1"/>
  <c r="R3834" i="1"/>
  <c r="S3834" i="1" s="1"/>
  <c r="R3833" i="1"/>
  <c r="S3833" i="1" s="1"/>
  <c r="R3832" i="1"/>
  <c r="S3832" i="1" s="1"/>
  <c r="R3831" i="1"/>
  <c r="S3831" i="1" s="1"/>
  <c r="R3830" i="1"/>
  <c r="S3830" i="1" s="1"/>
  <c r="R3829" i="1"/>
  <c r="S3829" i="1" s="1"/>
  <c r="R3828" i="1"/>
  <c r="S3828" i="1" s="1"/>
  <c r="R3827" i="1"/>
  <c r="S3827" i="1" s="1"/>
  <c r="R3826" i="1"/>
  <c r="S3826" i="1" s="1"/>
  <c r="R3825" i="1"/>
  <c r="S3825" i="1" s="1"/>
  <c r="R3824" i="1"/>
  <c r="S3824" i="1" s="1"/>
  <c r="R3823" i="1"/>
  <c r="S3823" i="1" s="1"/>
  <c r="R3822" i="1"/>
  <c r="S3822" i="1" s="1"/>
  <c r="R3821" i="1"/>
  <c r="S3821" i="1" s="1"/>
  <c r="R3820" i="1"/>
  <c r="S3820" i="1" s="1"/>
  <c r="R3819" i="1"/>
  <c r="S3819" i="1" s="1"/>
  <c r="R3818" i="1"/>
  <c r="S3818" i="1" s="1"/>
  <c r="R3817" i="1"/>
  <c r="S3817" i="1" s="1"/>
  <c r="R3816" i="1"/>
  <c r="S3816" i="1" s="1"/>
  <c r="R3815" i="1"/>
  <c r="S3815" i="1" s="1"/>
  <c r="R3814" i="1"/>
  <c r="S3814" i="1" s="1"/>
  <c r="R3813" i="1"/>
  <c r="S3813" i="1" s="1"/>
  <c r="R3812" i="1"/>
  <c r="S3812" i="1" s="1"/>
  <c r="R3811" i="1"/>
  <c r="S3811" i="1" s="1"/>
  <c r="R3810" i="1"/>
  <c r="S3810" i="1" s="1"/>
  <c r="R3809" i="1"/>
  <c r="S3809" i="1" s="1"/>
  <c r="R3808" i="1"/>
  <c r="S3808" i="1" s="1"/>
  <c r="R3807" i="1"/>
  <c r="S3807" i="1" s="1"/>
  <c r="R3806" i="1"/>
  <c r="S3806" i="1" s="1"/>
  <c r="R3805" i="1"/>
  <c r="S3805" i="1" s="1"/>
  <c r="R3804" i="1"/>
  <c r="S3804" i="1" s="1"/>
  <c r="R3803" i="1"/>
  <c r="S3803" i="1" s="1"/>
  <c r="R3802" i="1"/>
  <c r="S3802" i="1" s="1"/>
  <c r="R3801" i="1"/>
  <c r="S3801" i="1" s="1"/>
  <c r="R3800" i="1"/>
  <c r="S3800" i="1" s="1"/>
  <c r="R3799" i="1"/>
  <c r="S3799" i="1" s="1"/>
  <c r="R3798" i="1"/>
  <c r="S3798" i="1" s="1"/>
  <c r="R3797" i="1"/>
  <c r="S3797" i="1" s="1"/>
  <c r="R3796" i="1"/>
  <c r="S3796" i="1" s="1"/>
  <c r="R3795" i="1"/>
  <c r="S3795" i="1" s="1"/>
  <c r="R3794" i="1"/>
  <c r="S3794" i="1" s="1"/>
  <c r="R3793" i="1"/>
  <c r="S3793" i="1" s="1"/>
  <c r="R3792" i="1"/>
  <c r="S3792" i="1" s="1"/>
  <c r="R3791" i="1"/>
  <c r="S3791" i="1" s="1"/>
  <c r="R3790" i="1"/>
  <c r="S3790" i="1" s="1"/>
  <c r="R3789" i="1"/>
  <c r="S3789" i="1" s="1"/>
  <c r="R3788" i="1"/>
  <c r="S3788" i="1" s="1"/>
  <c r="R3787" i="1"/>
  <c r="S3787" i="1" s="1"/>
  <c r="R3786" i="1"/>
  <c r="S3786" i="1" s="1"/>
  <c r="R3785" i="1"/>
  <c r="S3785" i="1" s="1"/>
  <c r="R3784" i="1"/>
  <c r="S3784" i="1" s="1"/>
  <c r="R3783" i="1"/>
  <c r="S3783" i="1" s="1"/>
  <c r="R3782" i="1"/>
  <c r="S3782" i="1" s="1"/>
  <c r="R3781" i="1"/>
  <c r="S3781" i="1" s="1"/>
  <c r="R3780" i="1"/>
  <c r="S3780" i="1" s="1"/>
  <c r="R3779" i="1"/>
  <c r="S3779" i="1" s="1"/>
  <c r="R3778" i="1"/>
  <c r="S3778" i="1" s="1"/>
  <c r="R3777" i="1"/>
  <c r="S3777" i="1" s="1"/>
  <c r="R3776" i="1"/>
  <c r="S3776" i="1" s="1"/>
  <c r="R3775" i="1"/>
  <c r="S3775" i="1" s="1"/>
  <c r="R3774" i="1"/>
  <c r="S3774" i="1" s="1"/>
  <c r="R3773" i="1"/>
  <c r="S3773" i="1" s="1"/>
  <c r="R3772" i="1"/>
  <c r="S3772" i="1" s="1"/>
  <c r="R3771" i="1"/>
  <c r="S3771" i="1" s="1"/>
  <c r="R3770" i="1"/>
  <c r="S3770" i="1" s="1"/>
  <c r="R3769" i="1"/>
  <c r="S3769" i="1" s="1"/>
  <c r="R3768" i="1"/>
  <c r="S3768" i="1" s="1"/>
  <c r="R3767" i="1"/>
  <c r="S3767" i="1" s="1"/>
  <c r="R3766" i="1"/>
  <c r="S3766" i="1" s="1"/>
  <c r="R3765" i="1"/>
  <c r="S3765" i="1" s="1"/>
  <c r="R3764" i="1"/>
  <c r="S3764" i="1" s="1"/>
  <c r="R3763" i="1"/>
  <c r="S3763" i="1" s="1"/>
  <c r="R3762" i="1"/>
  <c r="S3762" i="1" s="1"/>
  <c r="R3761" i="1"/>
  <c r="S3761" i="1" s="1"/>
  <c r="R3760" i="1"/>
  <c r="S3760" i="1" s="1"/>
  <c r="R3759" i="1"/>
  <c r="S3759" i="1" s="1"/>
  <c r="R3758" i="1"/>
  <c r="S3758" i="1" s="1"/>
  <c r="R3757" i="1"/>
  <c r="S3757" i="1" s="1"/>
  <c r="R3756" i="1"/>
  <c r="S3756" i="1" s="1"/>
  <c r="R3755" i="1"/>
  <c r="S3755" i="1" s="1"/>
  <c r="R3754" i="1"/>
  <c r="S3754" i="1" s="1"/>
  <c r="R3753" i="1"/>
  <c r="S3753" i="1" s="1"/>
  <c r="R3752" i="1"/>
  <c r="S3752" i="1" s="1"/>
  <c r="R3751" i="1"/>
  <c r="S3751" i="1" s="1"/>
  <c r="R3750" i="1"/>
  <c r="S3750" i="1" s="1"/>
  <c r="R3749" i="1"/>
  <c r="S3749" i="1" s="1"/>
  <c r="R3748" i="1"/>
  <c r="S3748" i="1" s="1"/>
  <c r="R3747" i="1"/>
  <c r="S3747" i="1" s="1"/>
  <c r="R3746" i="1"/>
  <c r="S3746" i="1" s="1"/>
  <c r="R3745" i="1"/>
  <c r="S3745" i="1" s="1"/>
  <c r="R3744" i="1"/>
  <c r="S3744" i="1" s="1"/>
  <c r="R3743" i="1"/>
  <c r="S3743" i="1" s="1"/>
  <c r="R3742" i="1"/>
  <c r="S3742" i="1" s="1"/>
  <c r="R3741" i="1"/>
  <c r="S3741" i="1" s="1"/>
  <c r="R3740" i="1"/>
  <c r="S3740" i="1" s="1"/>
  <c r="R3739" i="1"/>
  <c r="S3739" i="1" s="1"/>
  <c r="R3738" i="1"/>
  <c r="S3738" i="1" s="1"/>
  <c r="R3737" i="1"/>
  <c r="S3737" i="1" s="1"/>
  <c r="R3736" i="1"/>
  <c r="S3736" i="1" s="1"/>
  <c r="R3735" i="1"/>
  <c r="S3735" i="1" s="1"/>
  <c r="R3734" i="1"/>
  <c r="S3734" i="1" s="1"/>
  <c r="R3733" i="1"/>
  <c r="S3733" i="1" s="1"/>
  <c r="R3732" i="1"/>
  <c r="S3732" i="1" s="1"/>
  <c r="R3731" i="1"/>
  <c r="S3731" i="1" s="1"/>
  <c r="R3730" i="1"/>
  <c r="S3730" i="1" s="1"/>
  <c r="R3729" i="1"/>
  <c r="S3729" i="1" s="1"/>
  <c r="R3728" i="1"/>
  <c r="S3728" i="1" s="1"/>
  <c r="R3727" i="1"/>
  <c r="S3727" i="1" s="1"/>
  <c r="R3726" i="1"/>
  <c r="S3726" i="1" s="1"/>
  <c r="R3725" i="1"/>
  <c r="S3725" i="1" s="1"/>
  <c r="R3724" i="1"/>
  <c r="S3724" i="1" s="1"/>
  <c r="R3723" i="1"/>
  <c r="S3723" i="1" s="1"/>
  <c r="R3722" i="1"/>
  <c r="S3722" i="1" s="1"/>
  <c r="R3721" i="1"/>
  <c r="S3721" i="1" s="1"/>
  <c r="R3720" i="1"/>
  <c r="S3720" i="1" s="1"/>
  <c r="R3719" i="1"/>
  <c r="S3719" i="1" s="1"/>
  <c r="R3718" i="1"/>
  <c r="S3718" i="1" s="1"/>
  <c r="R3717" i="1"/>
  <c r="S3717" i="1" s="1"/>
  <c r="R3716" i="1"/>
  <c r="S3716" i="1" s="1"/>
  <c r="R3715" i="1"/>
  <c r="S3715" i="1" s="1"/>
  <c r="R3714" i="1"/>
  <c r="S3714" i="1" s="1"/>
  <c r="R3713" i="1"/>
  <c r="S3713" i="1" s="1"/>
  <c r="R3712" i="1"/>
  <c r="S3712" i="1" s="1"/>
  <c r="R3711" i="1"/>
  <c r="S3711" i="1" s="1"/>
  <c r="R3710" i="1"/>
  <c r="S3710" i="1" s="1"/>
  <c r="R3709" i="1"/>
  <c r="S3709" i="1" s="1"/>
  <c r="R3708" i="1"/>
  <c r="S3708" i="1" s="1"/>
  <c r="R3707" i="1"/>
  <c r="S3707" i="1" s="1"/>
  <c r="R3706" i="1"/>
  <c r="S3706" i="1" s="1"/>
  <c r="R3705" i="1"/>
  <c r="S3705" i="1" s="1"/>
  <c r="R3704" i="1"/>
  <c r="S3704" i="1" s="1"/>
  <c r="R3703" i="1"/>
  <c r="S3703" i="1" s="1"/>
  <c r="R3702" i="1"/>
  <c r="S3702" i="1" s="1"/>
  <c r="R3701" i="1"/>
  <c r="S3701" i="1" s="1"/>
  <c r="R3700" i="1"/>
  <c r="S3700" i="1" s="1"/>
  <c r="R3699" i="1"/>
  <c r="S3699" i="1" s="1"/>
  <c r="R3698" i="1"/>
  <c r="S3698" i="1" s="1"/>
  <c r="R3697" i="1"/>
  <c r="S3697" i="1" s="1"/>
  <c r="R3696" i="1"/>
  <c r="S3696" i="1" s="1"/>
  <c r="R3695" i="1"/>
  <c r="S3695" i="1" s="1"/>
  <c r="R3694" i="1"/>
  <c r="S3694" i="1" s="1"/>
  <c r="R3693" i="1"/>
  <c r="S3693" i="1" s="1"/>
  <c r="R3692" i="1"/>
  <c r="S3692" i="1" s="1"/>
  <c r="R3691" i="1"/>
  <c r="S3691" i="1" s="1"/>
  <c r="R3690" i="1"/>
  <c r="S3690" i="1" s="1"/>
  <c r="R3689" i="1"/>
  <c r="S3689" i="1" s="1"/>
  <c r="R3688" i="1"/>
  <c r="S3688" i="1" s="1"/>
  <c r="R3687" i="1"/>
  <c r="S3687" i="1" s="1"/>
  <c r="R3686" i="1"/>
  <c r="S3686" i="1" s="1"/>
  <c r="R3685" i="1"/>
  <c r="S3685" i="1" s="1"/>
  <c r="R3684" i="1"/>
  <c r="S3684" i="1" s="1"/>
  <c r="R3683" i="1"/>
  <c r="S3683" i="1" s="1"/>
  <c r="R3682" i="1"/>
  <c r="S3682" i="1" s="1"/>
  <c r="R3681" i="1"/>
  <c r="S3681" i="1" s="1"/>
  <c r="R3680" i="1"/>
  <c r="S3680" i="1" s="1"/>
  <c r="R3679" i="1"/>
  <c r="S3679" i="1" s="1"/>
  <c r="R3678" i="1"/>
  <c r="S3678" i="1" s="1"/>
  <c r="R3677" i="1"/>
  <c r="S3677" i="1" s="1"/>
  <c r="R3676" i="1"/>
  <c r="S3676" i="1" s="1"/>
  <c r="R3675" i="1"/>
  <c r="S3675" i="1" s="1"/>
  <c r="R3674" i="1"/>
  <c r="S3674" i="1" s="1"/>
  <c r="R3673" i="1"/>
  <c r="S3673" i="1" s="1"/>
  <c r="R3672" i="1"/>
  <c r="S3672" i="1" s="1"/>
  <c r="R3671" i="1"/>
  <c r="S3671" i="1" s="1"/>
  <c r="R3670" i="1"/>
  <c r="S3670" i="1" s="1"/>
  <c r="R3669" i="1"/>
  <c r="S3669" i="1" s="1"/>
  <c r="R3668" i="1"/>
  <c r="S3668" i="1" s="1"/>
  <c r="R3667" i="1"/>
  <c r="S3667" i="1" s="1"/>
  <c r="R3666" i="1"/>
  <c r="S3666" i="1" s="1"/>
  <c r="R3665" i="1"/>
  <c r="S3665" i="1" s="1"/>
  <c r="R3664" i="1"/>
  <c r="S3664" i="1" s="1"/>
  <c r="R3663" i="1"/>
  <c r="S3663" i="1" s="1"/>
  <c r="R3662" i="1"/>
  <c r="S3662" i="1" s="1"/>
  <c r="R3661" i="1"/>
  <c r="S3661" i="1" s="1"/>
  <c r="R3660" i="1"/>
  <c r="S3660" i="1" s="1"/>
  <c r="R3659" i="1"/>
  <c r="S3659" i="1" s="1"/>
  <c r="R3658" i="1"/>
  <c r="S3658" i="1" s="1"/>
  <c r="R3657" i="1"/>
  <c r="S3657" i="1" s="1"/>
  <c r="R3656" i="1"/>
  <c r="S3656" i="1" s="1"/>
  <c r="R3655" i="1"/>
  <c r="S3655" i="1" s="1"/>
  <c r="R3654" i="1"/>
  <c r="S3654" i="1" s="1"/>
  <c r="R3653" i="1"/>
  <c r="S3653" i="1" s="1"/>
  <c r="R3652" i="1"/>
  <c r="S3652" i="1" s="1"/>
  <c r="R3651" i="1"/>
  <c r="S3651" i="1" s="1"/>
  <c r="R3650" i="1"/>
  <c r="S3650" i="1" s="1"/>
  <c r="R3649" i="1"/>
  <c r="S3649" i="1" s="1"/>
  <c r="R3648" i="1"/>
  <c r="S3648" i="1" s="1"/>
  <c r="R3647" i="1"/>
  <c r="S3647" i="1" s="1"/>
  <c r="R3646" i="1"/>
  <c r="S3646" i="1" s="1"/>
  <c r="R3645" i="1"/>
  <c r="S3645" i="1" s="1"/>
  <c r="R3644" i="1"/>
  <c r="S3644" i="1" s="1"/>
  <c r="R3643" i="1"/>
  <c r="S3643" i="1" s="1"/>
  <c r="R3642" i="1"/>
  <c r="S3642" i="1" s="1"/>
  <c r="R3641" i="1"/>
  <c r="S3641" i="1" s="1"/>
  <c r="R3640" i="1"/>
  <c r="S3640" i="1" s="1"/>
  <c r="R3639" i="1"/>
  <c r="S3639" i="1" s="1"/>
  <c r="R3638" i="1"/>
  <c r="S3638" i="1" s="1"/>
  <c r="R3637" i="1"/>
  <c r="S3637" i="1" s="1"/>
  <c r="R3636" i="1"/>
  <c r="S3636" i="1" s="1"/>
  <c r="R3635" i="1"/>
  <c r="S3635" i="1" s="1"/>
  <c r="R3634" i="1"/>
  <c r="S3634" i="1" s="1"/>
  <c r="R3633" i="1"/>
  <c r="S3633" i="1" s="1"/>
  <c r="R3632" i="1"/>
  <c r="S3632" i="1" s="1"/>
  <c r="R3631" i="1"/>
  <c r="S3631" i="1" s="1"/>
  <c r="R3630" i="1"/>
  <c r="S3630" i="1" s="1"/>
  <c r="R3629" i="1"/>
  <c r="S3629" i="1" s="1"/>
  <c r="R3628" i="1"/>
  <c r="S3628" i="1" s="1"/>
  <c r="R3627" i="1"/>
  <c r="S3627" i="1" s="1"/>
  <c r="R3626" i="1"/>
  <c r="S3626" i="1" s="1"/>
  <c r="R3625" i="1"/>
  <c r="S3625" i="1" s="1"/>
  <c r="R3624" i="1"/>
  <c r="S3624" i="1" s="1"/>
  <c r="R3623" i="1"/>
  <c r="S3623" i="1" s="1"/>
  <c r="R3622" i="1"/>
  <c r="S3622" i="1" s="1"/>
  <c r="R3621" i="1"/>
  <c r="S3621" i="1" s="1"/>
  <c r="R3620" i="1"/>
  <c r="S3620" i="1" s="1"/>
  <c r="R3619" i="1"/>
  <c r="S3619" i="1" s="1"/>
  <c r="R3618" i="1"/>
  <c r="S3618" i="1" s="1"/>
  <c r="R3617" i="1"/>
  <c r="S3617" i="1" s="1"/>
  <c r="R3616" i="1"/>
  <c r="S3616" i="1" s="1"/>
  <c r="R3615" i="1"/>
  <c r="S3615" i="1" s="1"/>
  <c r="R3614" i="1"/>
  <c r="S3614" i="1" s="1"/>
  <c r="R3613" i="1"/>
  <c r="S3613" i="1" s="1"/>
  <c r="R3612" i="1"/>
  <c r="S3612" i="1" s="1"/>
  <c r="R3611" i="1"/>
  <c r="S3611" i="1" s="1"/>
  <c r="R3610" i="1"/>
  <c r="S3610" i="1" s="1"/>
  <c r="R3609" i="1"/>
  <c r="S3609" i="1" s="1"/>
  <c r="R3608" i="1"/>
  <c r="S3608" i="1" s="1"/>
  <c r="R3607" i="1"/>
  <c r="S3607" i="1" s="1"/>
  <c r="R3606" i="1"/>
  <c r="S3606" i="1" s="1"/>
  <c r="R3605" i="1"/>
  <c r="S3605" i="1" s="1"/>
  <c r="R3604" i="1"/>
  <c r="S3604" i="1" s="1"/>
  <c r="R3603" i="1"/>
  <c r="S3603" i="1" s="1"/>
  <c r="R3602" i="1"/>
  <c r="S3602" i="1" s="1"/>
  <c r="R3601" i="1"/>
  <c r="S3601" i="1" s="1"/>
  <c r="R3600" i="1"/>
  <c r="S3600" i="1" s="1"/>
  <c r="R3599" i="1"/>
  <c r="S3599" i="1" s="1"/>
  <c r="R3598" i="1"/>
  <c r="S3598" i="1" s="1"/>
  <c r="R3597" i="1"/>
  <c r="S3597" i="1" s="1"/>
  <c r="R3596" i="1"/>
  <c r="S3596" i="1" s="1"/>
  <c r="R3595" i="1"/>
  <c r="S3595" i="1" s="1"/>
  <c r="R3594" i="1"/>
  <c r="S3594" i="1" s="1"/>
  <c r="R3593" i="1"/>
  <c r="S3593" i="1" s="1"/>
  <c r="R3592" i="1"/>
  <c r="S3592" i="1" s="1"/>
  <c r="R3591" i="1"/>
  <c r="S3591" i="1" s="1"/>
  <c r="R3590" i="1"/>
  <c r="S3590" i="1" s="1"/>
  <c r="R3589" i="1"/>
  <c r="S3589" i="1" s="1"/>
  <c r="R3588" i="1"/>
  <c r="S3588" i="1" s="1"/>
  <c r="R3587" i="1"/>
  <c r="S3587" i="1" s="1"/>
  <c r="R3586" i="1"/>
  <c r="S3586" i="1" s="1"/>
  <c r="R3585" i="1"/>
  <c r="S3585" i="1" s="1"/>
  <c r="R3584" i="1"/>
  <c r="S3584" i="1" s="1"/>
  <c r="R3583" i="1"/>
  <c r="S3583" i="1" s="1"/>
  <c r="R3582" i="1"/>
  <c r="S3582" i="1" s="1"/>
  <c r="R3581" i="1"/>
  <c r="S3581" i="1" s="1"/>
  <c r="R3580" i="1"/>
  <c r="S3580" i="1" s="1"/>
  <c r="R3579" i="1"/>
  <c r="S3579" i="1" s="1"/>
  <c r="R3578" i="1"/>
  <c r="S3578" i="1" s="1"/>
  <c r="R3577" i="1"/>
  <c r="S3577" i="1" s="1"/>
  <c r="R3576" i="1"/>
  <c r="S3576" i="1" s="1"/>
  <c r="R3575" i="1"/>
  <c r="S3575" i="1" s="1"/>
  <c r="R3574" i="1"/>
  <c r="S3574" i="1" s="1"/>
  <c r="R3573" i="1"/>
  <c r="S3573" i="1" s="1"/>
  <c r="R3572" i="1"/>
  <c r="S3572" i="1" s="1"/>
  <c r="R3571" i="1"/>
  <c r="S3571" i="1" s="1"/>
  <c r="R3570" i="1"/>
  <c r="S3570" i="1" s="1"/>
  <c r="R3569" i="1"/>
  <c r="S3569" i="1" s="1"/>
  <c r="R3568" i="1"/>
  <c r="S3568" i="1" s="1"/>
  <c r="R3567" i="1"/>
  <c r="S3567" i="1" s="1"/>
  <c r="R3566" i="1"/>
  <c r="S3566" i="1" s="1"/>
  <c r="R3565" i="1"/>
  <c r="S3565" i="1" s="1"/>
  <c r="R3564" i="1"/>
  <c r="S3564" i="1" s="1"/>
  <c r="R3563" i="1"/>
  <c r="S3563" i="1" s="1"/>
  <c r="R3562" i="1"/>
  <c r="S3562" i="1" s="1"/>
  <c r="R3561" i="1"/>
  <c r="S3561" i="1" s="1"/>
  <c r="R3560" i="1"/>
  <c r="S3560" i="1" s="1"/>
  <c r="R3559" i="1"/>
  <c r="S3559" i="1" s="1"/>
  <c r="R3558" i="1"/>
  <c r="S3558" i="1" s="1"/>
  <c r="R3557" i="1"/>
  <c r="S3557" i="1" s="1"/>
  <c r="R3556" i="1"/>
  <c r="S3556" i="1" s="1"/>
  <c r="R3555" i="1"/>
  <c r="S3555" i="1" s="1"/>
  <c r="R3554" i="1"/>
  <c r="S3554" i="1" s="1"/>
  <c r="R3553" i="1"/>
  <c r="S3553" i="1" s="1"/>
  <c r="R3552" i="1"/>
  <c r="S3552" i="1" s="1"/>
  <c r="R3551" i="1"/>
  <c r="S3551" i="1" s="1"/>
  <c r="R3550" i="1"/>
  <c r="S3550" i="1" s="1"/>
  <c r="R3549" i="1"/>
  <c r="S3549" i="1" s="1"/>
  <c r="R3548" i="1"/>
  <c r="S3548" i="1" s="1"/>
  <c r="R3547" i="1"/>
  <c r="S3547" i="1" s="1"/>
  <c r="R3546" i="1"/>
  <c r="S3546" i="1" s="1"/>
  <c r="R3545" i="1"/>
  <c r="S3545" i="1" s="1"/>
  <c r="R3544" i="1"/>
  <c r="S3544" i="1" s="1"/>
  <c r="R3543" i="1"/>
  <c r="S3543" i="1" s="1"/>
  <c r="R3542" i="1"/>
  <c r="S3542" i="1" s="1"/>
  <c r="R3541" i="1"/>
  <c r="S3541" i="1" s="1"/>
  <c r="R3540" i="1"/>
  <c r="S3540" i="1" s="1"/>
  <c r="R3539" i="1"/>
  <c r="S3539" i="1" s="1"/>
  <c r="R3538" i="1"/>
  <c r="S3538" i="1" s="1"/>
  <c r="R3537" i="1"/>
  <c r="S3537" i="1" s="1"/>
  <c r="R3536" i="1"/>
  <c r="S3536" i="1" s="1"/>
  <c r="R3535" i="1"/>
  <c r="S3535" i="1" s="1"/>
  <c r="R3534" i="1"/>
  <c r="S3534" i="1" s="1"/>
  <c r="R3533" i="1"/>
  <c r="S3533" i="1" s="1"/>
  <c r="R3532" i="1"/>
  <c r="S3532" i="1" s="1"/>
  <c r="R3531" i="1"/>
  <c r="S3531" i="1" s="1"/>
  <c r="R3530" i="1"/>
  <c r="S3530" i="1" s="1"/>
  <c r="R3529" i="1"/>
  <c r="S3529" i="1" s="1"/>
  <c r="R3528" i="1"/>
  <c r="S3528" i="1" s="1"/>
  <c r="R3527" i="1"/>
  <c r="S3527" i="1" s="1"/>
  <c r="R3526" i="1"/>
  <c r="S3526" i="1" s="1"/>
  <c r="R3525" i="1"/>
  <c r="S3525" i="1" s="1"/>
  <c r="R3524" i="1"/>
  <c r="S3524" i="1" s="1"/>
  <c r="R3523" i="1"/>
  <c r="S3523" i="1" s="1"/>
  <c r="R3522" i="1"/>
  <c r="S3522" i="1" s="1"/>
  <c r="R3521" i="1"/>
  <c r="S3521" i="1" s="1"/>
  <c r="R3520" i="1"/>
  <c r="S3520" i="1" s="1"/>
  <c r="R3519" i="1"/>
  <c r="S3519" i="1" s="1"/>
  <c r="R3518" i="1"/>
  <c r="S3518" i="1" s="1"/>
  <c r="R3517" i="1"/>
  <c r="S3517" i="1" s="1"/>
  <c r="R3516" i="1"/>
  <c r="S3516" i="1" s="1"/>
  <c r="R3515" i="1"/>
  <c r="S3515" i="1" s="1"/>
  <c r="R3514" i="1"/>
  <c r="S3514" i="1" s="1"/>
  <c r="R3513" i="1"/>
  <c r="S3513" i="1" s="1"/>
  <c r="R3512" i="1"/>
  <c r="S3512" i="1" s="1"/>
  <c r="R3511" i="1"/>
  <c r="S3511" i="1" s="1"/>
  <c r="R3510" i="1"/>
  <c r="S3510" i="1" s="1"/>
  <c r="R3509" i="1"/>
  <c r="S3509" i="1" s="1"/>
  <c r="R3508" i="1"/>
  <c r="S3508" i="1" s="1"/>
  <c r="R3507" i="1"/>
  <c r="S3507" i="1" s="1"/>
  <c r="R3506" i="1"/>
  <c r="S3506" i="1" s="1"/>
  <c r="R3505" i="1"/>
  <c r="S3505" i="1" s="1"/>
  <c r="R3504" i="1"/>
  <c r="S3504" i="1" s="1"/>
  <c r="R3503" i="1"/>
  <c r="S3503" i="1" s="1"/>
  <c r="R3502" i="1"/>
  <c r="S3502" i="1" s="1"/>
  <c r="R3501" i="1"/>
  <c r="S3501" i="1" s="1"/>
  <c r="R3500" i="1"/>
  <c r="S3500" i="1" s="1"/>
  <c r="R3499" i="1"/>
  <c r="S3499" i="1" s="1"/>
  <c r="R3498" i="1"/>
  <c r="S3498" i="1" s="1"/>
  <c r="R3497" i="1"/>
  <c r="S3497" i="1" s="1"/>
  <c r="R3496" i="1"/>
  <c r="S3496" i="1" s="1"/>
  <c r="R3495" i="1"/>
  <c r="S3495" i="1" s="1"/>
  <c r="R3494" i="1"/>
  <c r="S3494" i="1" s="1"/>
  <c r="R3493" i="1"/>
  <c r="S3493" i="1" s="1"/>
  <c r="R3492" i="1"/>
  <c r="S3492" i="1" s="1"/>
  <c r="R3491" i="1"/>
  <c r="S3491" i="1" s="1"/>
  <c r="R3490" i="1"/>
  <c r="S3490" i="1" s="1"/>
  <c r="R3489" i="1"/>
  <c r="S3489" i="1" s="1"/>
  <c r="R3488" i="1"/>
  <c r="S3488" i="1" s="1"/>
  <c r="R3487" i="1"/>
  <c r="S3487" i="1" s="1"/>
  <c r="R3486" i="1"/>
  <c r="S3486" i="1" s="1"/>
  <c r="R3485" i="1"/>
  <c r="S3485" i="1" s="1"/>
  <c r="R3484" i="1"/>
  <c r="S3484" i="1" s="1"/>
  <c r="R3483" i="1"/>
  <c r="S3483" i="1" s="1"/>
  <c r="R3482" i="1"/>
  <c r="S3482" i="1" s="1"/>
  <c r="R3481" i="1"/>
  <c r="S3481" i="1" s="1"/>
  <c r="R3480" i="1"/>
  <c r="S3480" i="1" s="1"/>
  <c r="R3479" i="1"/>
  <c r="S3479" i="1" s="1"/>
  <c r="R3478" i="1"/>
  <c r="S3478" i="1" s="1"/>
  <c r="R3477" i="1"/>
  <c r="S3477" i="1" s="1"/>
  <c r="R3476" i="1"/>
  <c r="S3476" i="1" s="1"/>
  <c r="R3475" i="1"/>
  <c r="S3475" i="1" s="1"/>
  <c r="R3474" i="1"/>
  <c r="S3474" i="1" s="1"/>
  <c r="R3473" i="1"/>
  <c r="S3473" i="1" s="1"/>
  <c r="R3472" i="1"/>
  <c r="S3472" i="1" s="1"/>
  <c r="R3471" i="1"/>
  <c r="S3471" i="1" s="1"/>
  <c r="R3470" i="1"/>
  <c r="S3470" i="1" s="1"/>
  <c r="R3469" i="1"/>
  <c r="S3469" i="1" s="1"/>
  <c r="R3468" i="1"/>
  <c r="S3468" i="1" s="1"/>
  <c r="R3467" i="1"/>
  <c r="S3467" i="1" s="1"/>
  <c r="R3466" i="1"/>
  <c r="S3466" i="1" s="1"/>
  <c r="R3465" i="1"/>
  <c r="S3465" i="1" s="1"/>
  <c r="R3464" i="1"/>
  <c r="S3464" i="1" s="1"/>
  <c r="R3463" i="1"/>
  <c r="S3463" i="1" s="1"/>
  <c r="R3462" i="1"/>
  <c r="S3462" i="1" s="1"/>
  <c r="R3461" i="1"/>
  <c r="S3461" i="1" s="1"/>
  <c r="R3460" i="1"/>
  <c r="S3460" i="1" s="1"/>
  <c r="R3459" i="1"/>
  <c r="S3459" i="1" s="1"/>
  <c r="R3458" i="1"/>
  <c r="S3458" i="1" s="1"/>
  <c r="R3457" i="1"/>
  <c r="S3457" i="1" s="1"/>
  <c r="R3456" i="1"/>
  <c r="S3456" i="1" s="1"/>
  <c r="R3455" i="1"/>
  <c r="S3455" i="1" s="1"/>
  <c r="R3454" i="1"/>
  <c r="S3454" i="1" s="1"/>
  <c r="R3453" i="1"/>
  <c r="S3453" i="1" s="1"/>
  <c r="R3452" i="1"/>
  <c r="S3452" i="1" s="1"/>
  <c r="R3451" i="1"/>
  <c r="S3451" i="1" s="1"/>
  <c r="R3450" i="1"/>
  <c r="S3450" i="1" s="1"/>
  <c r="R3449" i="1"/>
  <c r="S3449" i="1" s="1"/>
  <c r="R3448" i="1"/>
  <c r="S3448" i="1" s="1"/>
  <c r="R3447" i="1"/>
  <c r="S3447" i="1" s="1"/>
  <c r="R3446" i="1"/>
  <c r="S3446" i="1" s="1"/>
  <c r="R3445" i="1"/>
  <c r="S3445" i="1" s="1"/>
  <c r="R3444" i="1"/>
  <c r="S3444" i="1" s="1"/>
  <c r="R3443" i="1"/>
  <c r="S3443" i="1" s="1"/>
  <c r="R3442" i="1"/>
  <c r="S3442" i="1" s="1"/>
  <c r="R3441" i="1"/>
  <c r="S3441" i="1" s="1"/>
  <c r="R3440" i="1"/>
  <c r="S3440" i="1" s="1"/>
  <c r="R3439" i="1"/>
  <c r="S3439" i="1" s="1"/>
  <c r="R3438" i="1"/>
  <c r="S3438" i="1" s="1"/>
  <c r="R3437" i="1"/>
  <c r="S3437" i="1" s="1"/>
  <c r="R3436" i="1"/>
  <c r="S3436" i="1" s="1"/>
  <c r="R3435" i="1"/>
  <c r="S3435" i="1" s="1"/>
  <c r="R3434" i="1"/>
  <c r="S3434" i="1" s="1"/>
  <c r="R3433" i="1"/>
  <c r="S3433" i="1" s="1"/>
  <c r="R3432" i="1"/>
  <c r="S3432" i="1" s="1"/>
  <c r="R3431" i="1"/>
  <c r="S3431" i="1" s="1"/>
  <c r="R3430" i="1"/>
  <c r="S3430" i="1" s="1"/>
  <c r="R3429" i="1"/>
  <c r="S3429" i="1" s="1"/>
  <c r="R3428" i="1"/>
  <c r="S3428" i="1" s="1"/>
  <c r="R3427" i="1"/>
  <c r="S3427" i="1" s="1"/>
  <c r="R3426" i="1"/>
  <c r="S3426" i="1" s="1"/>
  <c r="R3425" i="1"/>
  <c r="S3425" i="1" s="1"/>
  <c r="R3424" i="1"/>
  <c r="S3424" i="1" s="1"/>
  <c r="R3423" i="1"/>
  <c r="S3423" i="1" s="1"/>
  <c r="R3422" i="1"/>
  <c r="S3422" i="1" s="1"/>
  <c r="R3421" i="1"/>
  <c r="S3421" i="1" s="1"/>
  <c r="R3420" i="1"/>
  <c r="S3420" i="1" s="1"/>
  <c r="R3419" i="1"/>
  <c r="S3419" i="1" s="1"/>
  <c r="R3418" i="1"/>
  <c r="S3418" i="1" s="1"/>
  <c r="R3417" i="1"/>
  <c r="S3417" i="1" s="1"/>
  <c r="R3416" i="1"/>
  <c r="S3416" i="1" s="1"/>
  <c r="R3415" i="1"/>
  <c r="S3415" i="1" s="1"/>
  <c r="R3414" i="1"/>
  <c r="S3414" i="1" s="1"/>
  <c r="R3413" i="1"/>
  <c r="S3413" i="1" s="1"/>
  <c r="R3412" i="1"/>
  <c r="S3412" i="1" s="1"/>
  <c r="R3411" i="1"/>
  <c r="S3411" i="1" s="1"/>
  <c r="R3410" i="1"/>
  <c r="S3410" i="1" s="1"/>
  <c r="R3409" i="1"/>
  <c r="S3409" i="1" s="1"/>
  <c r="R3408" i="1"/>
  <c r="S3408" i="1" s="1"/>
  <c r="R3407" i="1"/>
  <c r="S3407" i="1" s="1"/>
  <c r="R3406" i="1"/>
  <c r="S3406" i="1" s="1"/>
  <c r="R3405" i="1"/>
  <c r="S3405" i="1" s="1"/>
  <c r="R3404" i="1"/>
  <c r="S3404" i="1" s="1"/>
  <c r="R3403" i="1"/>
  <c r="S3403" i="1" s="1"/>
  <c r="R3402" i="1"/>
  <c r="S3402" i="1" s="1"/>
  <c r="R3401" i="1"/>
  <c r="S3401" i="1" s="1"/>
  <c r="R3400" i="1"/>
  <c r="S3400" i="1" s="1"/>
  <c r="R3399" i="1"/>
  <c r="S3399" i="1" s="1"/>
  <c r="R3398" i="1"/>
  <c r="S3398" i="1" s="1"/>
  <c r="R3397" i="1"/>
  <c r="S3397" i="1" s="1"/>
  <c r="R3396" i="1"/>
  <c r="S3396" i="1" s="1"/>
  <c r="R3395" i="1"/>
  <c r="S3395" i="1" s="1"/>
  <c r="R3394" i="1"/>
  <c r="S3394" i="1" s="1"/>
  <c r="R3393" i="1"/>
  <c r="S3393" i="1" s="1"/>
  <c r="R3392" i="1"/>
  <c r="S3392" i="1" s="1"/>
  <c r="R3391" i="1"/>
  <c r="S3391" i="1" s="1"/>
  <c r="R3390" i="1"/>
  <c r="S3390" i="1" s="1"/>
  <c r="R3389" i="1"/>
  <c r="S3389" i="1" s="1"/>
  <c r="R3388" i="1"/>
  <c r="S3388" i="1" s="1"/>
  <c r="R3387" i="1"/>
  <c r="S3387" i="1" s="1"/>
  <c r="R3386" i="1"/>
  <c r="S3386" i="1" s="1"/>
  <c r="R3385" i="1"/>
  <c r="S3385" i="1" s="1"/>
  <c r="R3384" i="1"/>
  <c r="S3384" i="1" s="1"/>
  <c r="R3383" i="1"/>
  <c r="S3383" i="1" s="1"/>
  <c r="R3382" i="1"/>
  <c r="S3382" i="1" s="1"/>
  <c r="R3381" i="1"/>
  <c r="S3381" i="1" s="1"/>
  <c r="R3380" i="1"/>
  <c r="S3380" i="1" s="1"/>
  <c r="R3379" i="1"/>
  <c r="S3379" i="1" s="1"/>
  <c r="R3378" i="1"/>
  <c r="S3378" i="1" s="1"/>
  <c r="R3377" i="1"/>
  <c r="S3377" i="1" s="1"/>
  <c r="R3376" i="1"/>
  <c r="S3376" i="1" s="1"/>
  <c r="R3375" i="1"/>
  <c r="S3375" i="1" s="1"/>
  <c r="R3374" i="1"/>
  <c r="S3374" i="1" s="1"/>
  <c r="R3373" i="1"/>
  <c r="S3373" i="1" s="1"/>
  <c r="R3372" i="1"/>
  <c r="S3372" i="1" s="1"/>
  <c r="R3371" i="1"/>
  <c r="S3371" i="1" s="1"/>
  <c r="R3370" i="1"/>
  <c r="S3370" i="1" s="1"/>
  <c r="R3369" i="1"/>
  <c r="S3369" i="1" s="1"/>
  <c r="R3368" i="1"/>
  <c r="S3368" i="1" s="1"/>
  <c r="R3367" i="1"/>
  <c r="S3367" i="1" s="1"/>
  <c r="R3366" i="1"/>
  <c r="S3366" i="1" s="1"/>
  <c r="R3365" i="1"/>
  <c r="S3365" i="1" s="1"/>
  <c r="R3364" i="1"/>
  <c r="S3364" i="1" s="1"/>
  <c r="R3363" i="1"/>
  <c r="S3363" i="1" s="1"/>
  <c r="R3362" i="1"/>
  <c r="S3362" i="1" s="1"/>
  <c r="R3361" i="1"/>
  <c r="S3361" i="1" s="1"/>
  <c r="R3360" i="1"/>
  <c r="S3360" i="1" s="1"/>
  <c r="R3359" i="1"/>
  <c r="S3359" i="1" s="1"/>
  <c r="R3358" i="1"/>
  <c r="S3358" i="1" s="1"/>
  <c r="R3357" i="1"/>
  <c r="S3357" i="1" s="1"/>
  <c r="R3356" i="1"/>
  <c r="S3356" i="1" s="1"/>
  <c r="R3355" i="1"/>
  <c r="S3355" i="1" s="1"/>
  <c r="R3354" i="1"/>
  <c r="S3354" i="1" s="1"/>
  <c r="R3353" i="1"/>
  <c r="S3353" i="1" s="1"/>
  <c r="R3352" i="1"/>
  <c r="S3352" i="1" s="1"/>
  <c r="R3351" i="1"/>
  <c r="S3351" i="1" s="1"/>
  <c r="R3350" i="1"/>
  <c r="S3350" i="1" s="1"/>
  <c r="R3349" i="1"/>
  <c r="S3349" i="1" s="1"/>
  <c r="R3348" i="1"/>
  <c r="S3348" i="1" s="1"/>
  <c r="R3347" i="1"/>
  <c r="S3347" i="1" s="1"/>
  <c r="R3346" i="1"/>
  <c r="S3346" i="1" s="1"/>
  <c r="R3345" i="1"/>
  <c r="S3345" i="1" s="1"/>
  <c r="R3344" i="1"/>
  <c r="S3344" i="1" s="1"/>
  <c r="R3343" i="1"/>
  <c r="S3343" i="1" s="1"/>
  <c r="R3342" i="1"/>
  <c r="S3342" i="1" s="1"/>
  <c r="R3341" i="1"/>
  <c r="S3341" i="1" s="1"/>
  <c r="R3340" i="1"/>
  <c r="S3340" i="1" s="1"/>
  <c r="R3339" i="1"/>
  <c r="S3339" i="1" s="1"/>
  <c r="R3338" i="1"/>
  <c r="S3338" i="1" s="1"/>
  <c r="R3337" i="1"/>
  <c r="S3337" i="1" s="1"/>
  <c r="R3336" i="1"/>
  <c r="S3336" i="1" s="1"/>
  <c r="R3335" i="1"/>
  <c r="S3335" i="1" s="1"/>
  <c r="R3334" i="1"/>
  <c r="S3334" i="1" s="1"/>
  <c r="R3333" i="1"/>
  <c r="S3333" i="1" s="1"/>
  <c r="R3332" i="1"/>
  <c r="S3332" i="1" s="1"/>
  <c r="R3331" i="1"/>
  <c r="S3331" i="1" s="1"/>
  <c r="R3330" i="1"/>
  <c r="S3330" i="1" s="1"/>
  <c r="R3329" i="1"/>
  <c r="S3329" i="1" s="1"/>
  <c r="R3328" i="1"/>
  <c r="S3328" i="1" s="1"/>
  <c r="R3327" i="1"/>
  <c r="S3327" i="1" s="1"/>
  <c r="R3326" i="1"/>
  <c r="S3326" i="1" s="1"/>
  <c r="R3325" i="1"/>
  <c r="S3325" i="1" s="1"/>
  <c r="R3324" i="1"/>
  <c r="S3324" i="1" s="1"/>
  <c r="R3323" i="1"/>
  <c r="S3323" i="1" s="1"/>
  <c r="R3322" i="1"/>
  <c r="S3322" i="1" s="1"/>
  <c r="R3321" i="1"/>
  <c r="S3321" i="1" s="1"/>
  <c r="R3320" i="1"/>
  <c r="S3320" i="1" s="1"/>
  <c r="R3319" i="1"/>
  <c r="S3319" i="1" s="1"/>
  <c r="R3318" i="1"/>
  <c r="S3318" i="1" s="1"/>
  <c r="R3317" i="1"/>
  <c r="S3317" i="1" s="1"/>
  <c r="R3316" i="1"/>
  <c r="S3316" i="1" s="1"/>
  <c r="R3315" i="1"/>
  <c r="S3315" i="1" s="1"/>
  <c r="R3314" i="1"/>
  <c r="S3314" i="1" s="1"/>
  <c r="R3313" i="1"/>
  <c r="S3313" i="1" s="1"/>
  <c r="R3312" i="1"/>
  <c r="S3312" i="1" s="1"/>
  <c r="R3311" i="1"/>
  <c r="S3311" i="1" s="1"/>
  <c r="R3310" i="1"/>
  <c r="S3310" i="1" s="1"/>
  <c r="R3309" i="1"/>
  <c r="S3309" i="1" s="1"/>
  <c r="R3308" i="1"/>
  <c r="S3308" i="1" s="1"/>
  <c r="R3307" i="1"/>
  <c r="S3307" i="1" s="1"/>
  <c r="R3306" i="1"/>
  <c r="S3306" i="1" s="1"/>
  <c r="R3305" i="1"/>
  <c r="S3305" i="1" s="1"/>
  <c r="R3304" i="1"/>
  <c r="S3304" i="1" s="1"/>
  <c r="R3303" i="1"/>
  <c r="S3303" i="1" s="1"/>
  <c r="R3302" i="1"/>
  <c r="S3302" i="1" s="1"/>
  <c r="R3301" i="1"/>
  <c r="S3301" i="1" s="1"/>
  <c r="R3300" i="1"/>
  <c r="S3300" i="1" s="1"/>
  <c r="R3299" i="1"/>
  <c r="S3299" i="1" s="1"/>
  <c r="R3298" i="1"/>
  <c r="S3298" i="1" s="1"/>
  <c r="R3297" i="1"/>
  <c r="S3297" i="1" s="1"/>
  <c r="R3296" i="1"/>
  <c r="S3296" i="1" s="1"/>
  <c r="R3295" i="1"/>
  <c r="S3295" i="1" s="1"/>
  <c r="R3294" i="1"/>
  <c r="S3294" i="1" s="1"/>
  <c r="R3293" i="1"/>
  <c r="S3293" i="1" s="1"/>
  <c r="R3292" i="1"/>
  <c r="S3292" i="1" s="1"/>
  <c r="R3291" i="1"/>
  <c r="S3291" i="1" s="1"/>
  <c r="R3290" i="1"/>
  <c r="S3290" i="1" s="1"/>
  <c r="R3289" i="1"/>
  <c r="S3289" i="1" s="1"/>
  <c r="R3288" i="1"/>
  <c r="S3288" i="1" s="1"/>
  <c r="R3287" i="1"/>
  <c r="S3287" i="1" s="1"/>
  <c r="R3286" i="1"/>
  <c r="S3286" i="1" s="1"/>
  <c r="R3285" i="1"/>
  <c r="S3285" i="1" s="1"/>
  <c r="R3284" i="1"/>
  <c r="S3284" i="1" s="1"/>
  <c r="R3283" i="1"/>
  <c r="S3283" i="1" s="1"/>
  <c r="R3282" i="1"/>
  <c r="S3282" i="1" s="1"/>
  <c r="R3281" i="1"/>
  <c r="S3281" i="1" s="1"/>
  <c r="R3280" i="1"/>
  <c r="S3280" i="1" s="1"/>
  <c r="R3279" i="1"/>
  <c r="S3279" i="1" s="1"/>
  <c r="R3278" i="1"/>
  <c r="S3278" i="1" s="1"/>
  <c r="R3277" i="1"/>
  <c r="S3277" i="1" s="1"/>
  <c r="R3276" i="1"/>
  <c r="S3276" i="1" s="1"/>
  <c r="R3275" i="1"/>
  <c r="S3275" i="1" s="1"/>
  <c r="R3274" i="1"/>
  <c r="S3274" i="1" s="1"/>
  <c r="R3273" i="1"/>
  <c r="S3273" i="1" s="1"/>
  <c r="R3272" i="1"/>
  <c r="S3272" i="1" s="1"/>
  <c r="R3271" i="1"/>
  <c r="S3271" i="1" s="1"/>
  <c r="R3270" i="1"/>
  <c r="S3270" i="1" s="1"/>
  <c r="R3269" i="1"/>
  <c r="S3269" i="1" s="1"/>
  <c r="R3268" i="1"/>
  <c r="S3268" i="1" s="1"/>
  <c r="R3267" i="1"/>
  <c r="S3267" i="1" s="1"/>
  <c r="R3266" i="1"/>
  <c r="S3266" i="1" s="1"/>
  <c r="R3265" i="1"/>
  <c r="S3265" i="1" s="1"/>
  <c r="R3264" i="1"/>
  <c r="S3264" i="1" s="1"/>
  <c r="R3263" i="1"/>
  <c r="S3263" i="1" s="1"/>
  <c r="R3262" i="1"/>
  <c r="S3262" i="1" s="1"/>
  <c r="R3261" i="1"/>
  <c r="S3261" i="1" s="1"/>
  <c r="R3260" i="1"/>
  <c r="S3260" i="1" s="1"/>
  <c r="R3259" i="1"/>
  <c r="S3259" i="1" s="1"/>
  <c r="R3258" i="1"/>
  <c r="S3258" i="1" s="1"/>
  <c r="R3257" i="1"/>
  <c r="S3257" i="1" s="1"/>
  <c r="R3256" i="1"/>
  <c r="S3256" i="1" s="1"/>
  <c r="R3255" i="1"/>
  <c r="S3255" i="1" s="1"/>
  <c r="R3254" i="1"/>
  <c r="S3254" i="1" s="1"/>
  <c r="R3253" i="1"/>
  <c r="S3253" i="1" s="1"/>
  <c r="R3252" i="1"/>
  <c r="S3252" i="1" s="1"/>
  <c r="R3251" i="1"/>
  <c r="S3251" i="1" s="1"/>
  <c r="R3250" i="1"/>
  <c r="S3250" i="1" s="1"/>
  <c r="R3249" i="1"/>
  <c r="S3249" i="1" s="1"/>
  <c r="R3248" i="1"/>
  <c r="S3248" i="1" s="1"/>
  <c r="R3247" i="1"/>
  <c r="S3247" i="1" s="1"/>
  <c r="R3246" i="1"/>
  <c r="S3246" i="1" s="1"/>
  <c r="R3245" i="1"/>
  <c r="S3245" i="1" s="1"/>
  <c r="R3244" i="1"/>
  <c r="S3244" i="1" s="1"/>
  <c r="R3243" i="1"/>
  <c r="S3243" i="1" s="1"/>
  <c r="R3242" i="1"/>
  <c r="S3242" i="1" s="1"/>
  <c r="R3241" i="1"/>
  <c r="S3241" i="1" s="1"/>
  <c r="R3240" i="1"/>
  <c r="S3240" i="1" s="1"/>
  <c r="R3239" i="1"/>
  <c r="S3239" i="1" s="1"/>
  <c r="R3238" i="1"/>
  <c r="S3238" i="1" s="1"/>
  <c r="R3237" i="1"/>
  <c r="S3237" i="1" s="1"/>
  <c r="R3236" i="1"/>
  <c r="S3236" i="1" s="1"/>
  <c r="R3235" i="1"/>
  <c r="S3235" i="1" s="1"/>
  <c r="R3234" i="1"/>
  <c r="S3234" i="1" s="1"/>
  <c r="R3233" i="1"/>
  <c r="S3233" i="1" s="1"/>
  <c r="R3232" i="1"/>
  <c r="S3232" i="1" s="1"/>
  <c r="R3231" i="1"/>
  <c r="S3231" i="1" s="1"/>
  <c r="R3230" i="1"/>
  <c r="S3230" i="1" s="1"/>
  <c r="R3229" i="1"/>
  <c r="S3229" i="1" s="1"/>
  <c r="R3228" i="1"/>
  <c r="S3228" i="1" s="1"/>
  <c r="R3227" i="1"/>
  <c r="S3227" i="1" s="1"/>
  <c r="R3226" i="1"/>
  <c r="S3226" i="1" s="1"/>
  <c r="R3225" i="1"/>
  <c r="S3225" i="1" s="1"/>
  <c r="R3224" i="1"/>
  <c r="S3224" i="1" s="1"/>
  <c r="R3223" i="1"/>
  <c r="S3223" i="1" s="1"/>
  <c r="R3222" i="1"/>
  <c r="S3222" i="1" s="1"/>
  <c r="R3221" i="1"/>
  <c r="S3221" i="1" s="1"/>
  <c r="R3220" i="1"/>
  <c r="S3220" i="1" s="1"/>
  <c r="R3219" i="1"/>
  <c r="S3219" i="1" s="1"/>
  <c r="R3218" i="1"/>
  <c r="S3218" i="1" s="1"/>
  <c r="R3217" i="1"/>
  <c r="S3217" i="1" s="1"/>
  <c r="R3216" i="1"/>
  <c r="S3216" i="1" s="1"/>
  <c r="R3215" i="1"/>
  <c r="S3215" i="1" s="1"/>
  <c r="R3214" i="1"/>
  <c r="S3214" i="1" s="1"/>
  <c r="R3213" i="1"/>
  <c r="S3213" i="1" s="1"/>
  <c r="R3212" i="1"/>
  <c r="S3212" i="1" s="1"/>
  <c r="R3211" i="1"/>
  <c r="S3211" i="1" s="1"/>
  <c r="R3210" i="1"/>
  <c r="S3210" i="1" s="1"/>
  <c r="R3209" i="1"/>
  <c r="S3209" i="1" s="1"/>
  <c r="R3208" i="1"/>
  <c r="S3208" i="1" s="1"/>
  <c r="R3207" i="1"/>
  <c r="S3207" i="1" s="1"/>
  <c r="R3206" i="1"/>
  <c r="S3206" i="1" s="1"/>
  <c r="R3205" i="1"/>
  <c r="S3205" i="1" s="1"/>
  <c r="R3204" i="1"/>
  <c r="S3204" i="1" s="1"/>
  <c r="R3203" i="1"/>
  <c r="S3203" i="1" s="1"/>
  <c r="R3202" i="1"/>
  <c r="S3202" i="1" s="1"/>
  <c r="R3201" i="1"/>
  <c r="S3201" i="1" s="1"/>
  <c r="R3200" i="1"/>
  <c r="S3200" i="1" s="1"/>
  <c r="R3199" i="1"/>
  <c r="S3199" i="1" s="1"/>
  <c r="R3198" i="1"/>
  <c r="S3198" i="1" s="1"/>
  <c r="R3197" i="1"/>
  <c r="S3197" i="1" s="1"/>
  <c r="R3196" i="1"/>
  <c r="S3196" i="1" s="1"/>
  <c r="R3195" i="1"/>
  <c r="S3195" i="1" s="1"/>
  <c r="R3194" i="1"/>
  <c r="S3194" i="1" s="1"/>
  <c r="R3193" i="1"/>
  <c r="S3193" i="1" s="1"/>
  <c r="R3192" i="1"/>
  <c r="S3192" i="1" s="1"/>
  <c r="R3191" i="1"/>
  <c r="S3191" i="1" s="1"/>
  <c r="R3190" i="1"/>
  <c r="S3190" i="1" s="1"/>
  <c r="R3189" i="1"/>
  <c r="S3189" i="1" s="1"/>
  <c r="R3188" i="1"/>
  <c r="S3188" i="1" s="1"/>
  <c r="R3187" i="1"/>
  <c r="S3187" i="1" s="1"/>
  <c r="R3186" i="1"/>
  <c r="S3186" i="1" s="1"/>
  <c r="R3185" i="1"/>
  <c r="S3185" i="1" s="1"/>
  <c r="R3184" i="1"/>
  <c r="S3184" i="1" s="1"/>
  <c r="R3183" i="1"/>
  <c r="S3183" i="1" s="1"/>
  <c r="R3182" i="1"/>
  <c r="S3182" i="1" s="1"/>
  <c r="R3181" i="1"/>
  <c r="S3181" i="1" s="1"/>
  <c r="R3180" i="1"/>
  <c r="S3180" i="1" s="1"/>
  <c r="R3179" i="1"/>
  <c r="S3179" i="1" s="1"/>
  <c r="R3178" i="1"/>
  <c r="S3178" i="1" s="1"/>
  <c r="R3177" i="1"/>
  <c r="S3177" i="1" s="1"/>
  <c r="R3176" i="1"/>
  <c r="S3176" i="1" s="1"/>
  <c r="R3175" i="1"/>
  <c r="S3175" i="1" s="1"/>
  <c r="R3174" i="1"/>
  <c r="S3174" i="1" s="1"/>
  <c r="R3173" i="1"/>
  <c r="S3173" i="1" s="1"/>
  <c r="R3172" i="1"/>
  <c r="S3172" i="1" s="1"/>
  <c r="R3171" i="1"/>
  <c r="S3171" i="1" s="1"/>
  <c r="R3170" i="1"/>
  <c r="S3170" i="1" s="1"/>
  <c r="R3169" i="1"/>
  <c r="S3169" i="1" s="1"/>
  <c r="R3168" i="1"/>
  <c r="S3168" i="1" s="1"/>
  <c r="R3167" i="1"/>
  <c r="S3167" i="1" s="1"/>
  <c r="R3166" i="1"/>
  <c r="S3166" i="1" s="1"/>
  <c r="R3165" i="1"/>
  <c r="S3165" i="1" s="1"/>
  <c r="R3164" i="1"/>
  <c r="S3164" i="1" s="1"/>
  <c r="R3163" i="1"/>
  <c r="S3163" i="1" s="1"/>
  <c r="R3162" i="1"/>
  <c r="S3162" i="1" s="1"/>
  <c r="R3161" i="1"/>
  <c r="S3161" i="1" s="1"/>
  <c r="R3160" i="1"/>
  <c r="S3160" i="1" s="1"/>
  <c r="R3159" i="1"/>
  <c r="S3159" i="1" s="1"/>
  <c r="R3158" i="1"/>
  <c r="S3158" i="1" s="1"/>
  <c r="R3157" i="1"/>
  <c r="S3157" i="1" s="1"/>
  <c r="R3156" i="1"/>
  <c r="S3156" i="1" s="1"/>
  <c r="R3155" i="1"/>
  <c r="S3155" i="1" s="1"/>
  <c r="R3154" i="1"/>
  <c r="S3154" i="1" s="1"/>
  <c r="R3153" i="1"/>
  <c r="S3153" i="1" s="1"/>
  <c r="R3152" i="1"/>
  <c r="S3152" i="1" s="1"/>
  <c r="R3151" i="1"/>
  <c r="S3151" i="1" s="1"/>
  <c r="R3150" i="1"/>
  <c r="S3150" i="1" s="1"/>
  <c r="R3149" i="1"/>
  <c r="S3149" i="1" s="1"/>
  <c r="R3148" i="1"/>
  <c r="S3148" i="1" s="1"/>
  <c r="R3147" i="1"/>
  <c r="S3147" i="1" s="1"/>
  <c r="R3146" i="1"/>
  <c r="S3146" i="1" s="1"/>
  <c r="R3145" i="1"/>
  <c r="S3145" i="1" s="1"/>
  <c r="R3144" i="1"/>
  <c r="S3144" i="1" s="1"/>
  <c r="R3143" i="1"/>
  <c r="S3143" i="1" s="1"/>
  <c r="R3142" i="1"/>
  <c r="S3142" i="1" s="1"/>
  <c r="R3141" i="1"/>
  <c r="S3141" i="1" s="1"/>
  <c r="R3140" i="1"/>
  <c r="S3140" i="1" s="1"/>
  <c r="R3139" i="1"/>
  <c r="S3139" i="1" s="1"/>
  <c r="R3138" i="1"/>
  <c r="S3138" i="1" s="1"/>
  <c r="R3137" i="1"/>
  <c r="S3137" i="1" s="1"/>
  <c r="R3136" i="1"/>
  <c r="S3136" i="1" s="1"/>
  <c r="R3135" i="1"/>
  <c r="S3135" i="1" s="1"/>
  <c r="R3134" i="1"/>
  <c r="S3134" i="1" s="1"/>
  <c r="R3133" i="1"/>
  <c r="S3133" i="1" s="1"/>
  <c r="R3132" i="1"/>
  <c r="S3132" i="1" s="1"/>
  <c r="R3131" i="1"/>
  <c r="S3131" i="1" s="1"/>
  <c r="R3130" i="1"/>
  <c r="S3130" i="1" s="1"/>
  <c r="R3129" i="1"/>
  <c r="S3129" i="1" s="1"/>
  <c r="R3128" i="1"/>
  <c r="S3128" i="1" s="1"/>
  <c r="R3127" i="1"/>
  <c r="S3127" i="1" s="1"/>
  <c r="R3126" i="1"/>
  <c r="S3126" i="1" s="1"/>
  <c r="R3125" i="1"/>
  <c r="S3125" i="1" s="1"/>
  <c r="R3124" i="1"/>
  <c r="S3124" i="1" s="1"/>
  <c r="R3123" i="1"/>
  <c r="S3123" i="1" s="1"/>
  <c r="R3122" i="1"/>
  <c r="S3122" i="1" s="1"/>
  <c r="R3121" i="1"/>
  <c r="S3121" i="1" s="1"/>
  <c r="R3120" i="1"/>
  <c r="S3120" i="1" s="1"/>
  <c r="R3119" i="1"/>
  <c r="S3119" i="1" s="1"/>
  <c r="R3118" i="1"/>
  <c r="S3118" i="1" s="1"/>
  <c r="R3117" i="1"/>
  <c r="S3117" i="1" s="1"/>
  <c r="R3116" i="1"/>
  <c r="S3116" i="1" s="1"/>
  <c r="R3115" i="1"/>
  <c r="S3115" i="1" s="1"/>
  <c r="R3114" i="1"/>
  <c r="S3114" i="1" s="1"/>
  <c r="R3113" i="1"/>
  <c r="S3113" i="1" s="1"/>
  <c r="R3112" i="1"/>
  <c r="S3112" i="1" s="1"/>
  <c r="R3111" i="1"/>
  <c r="S3111" i="1" s="1"/>
  <c r="R3110" i="1"/>
  <c r="S3110" i="1" s="1"/>
  <c r="R3109" i="1"/>
  <c r="S3109" i="1" s="1"/>
  <c r="R3108" i="1"/>
  <c r="S3108" i="1" s="1"/>
  <c r="R3107" i="1"/>
  <c r="S3107" i="1" s="1"/>
  <c r="R3106" i="1"/>
  <c r="S3106" i="1" s="1"/>
  <c r="R3105" i="1"/>
  <c r="S3105" i="1" s="1"/>
  <c r="R3104" i="1"/>
  <c r="S3104" i="1" s="1"/>
  <c r="R3103" i="1"/>
  <c r="S3103" i="1" s="1"/>
  <c r="R3102" i="1"/>
  <c r="S3102" i="1" s="1"/>
  <c r="R3101" i="1"/>
  <c r="S3101" i="1" s="1"/>
  <c r="R3100" i="1"/>
  <c r="S3100" i="1" s="1"/>
  <c r="R3099" i="1"/>
  <c r="S3099" i="1" s="1"/>
  <c r="R3098" i="1"/>
  <c r="S3098" i="1" s="1"/>
  <c r="R3097" i="1"/>
  <c r="S3097" i="1" s="1"/>
  <c r="R3096" i="1"/>
  <c r="S3096" i="1" s="1"/>
  <c r="R3095" i="1"/>
  <c r="S3095" i="1" s="1"/>
  <c r="R3094" i="1"/>
  <c r="S3094" i="1" s="1"/>
  <c r="R3093" i="1"/>
  <c r="S3093" i="1" s="1"/>
  <c r="R3092" i="1"/>
  <c r="S3092" i="1" s="1"/>
  <c r="R3091" i="1"/>
  <c r="S3091" i="1" s="1"/>
  <c r="R3090" i="1"/>
  <c r="S3090" i="1" s="1"/>
  <c r="R3089" i="1"/>
  <c r="S3089" i="1" s="1"/>
  <c r="R3088" i="1"/>
  <c r="S3088" i="1" s="1"/>
  <c r="R3087" i="1"/>
  <c r="S3087" i="1" s="1"/>
  <c r="R3086" i="1"/>
  <c r="S3086" i="1" s="1"/>
  <c r="R3085" i="1"/>
  <c r="S3085" i="1" s="1"/>
  <c r="R3084" i="1"/>
  <c r="S3084" i="1" s="1"/>
  <c r="R3083" i="1"/>
  <c r="S3083" i="1" s="1"/>
  <c r="R3082" i="1"/>
  <c r="S3082" i="1" s="1"/>
  <c r="R3081" i="1"/>
  <c r="S3081" i="1" s="1"/>
  <c r="R3080" i="1"/>
  <c r="S3080" i="1" s="1"/>
  <c r="R3079" i="1"/>
  <c r="S3079" i="1" s="1"/>
  <c r="R3078" i="1"/>
  <c r="S3078" i="1" s="1"/>
  <c r="R3077" i="1"/>
  <c r="S3077" i="1" s="1"/>
  <c r="R3076" i="1"/>
  <c r="S3076" i="1" s="1"/>
  <c r="R3075" i="1"/>
  <c r="S3075" i="1" s="1"/>
  <c r="R3074" i="1"/>
  <c r="S3074" i="1" s="1"/>
  <c r="R3073" i="1"/>
  <c r="S3073" i="1" s="1"/>
  <c r="R3072" i="1"/>
  <c r="S3072" i="1" s="1"/>
  <c r="R3071" i="1"/>
  <c r="S3071" i="1" s="1"/>
  <c r="R3070" i="1"/>
  <c r="S3070" i="1" s="1"/>
  <c r="R3069" i="1"/>
  <c r="S3069" i="1" s="1"/>
  <c r="R3068" i="1"/>
  <c r="S3068" i="1" s="1"/>
  <c r="R3067" i="1"/>
  <c r="S3067" i="1" s="1"/>
  <c r="R3066" i="1"/>
  <c r="S3066" i="1" s="1"/>
  <c r="R3065" i="1"/>
  <c r="S3065" i="1" s="1"/>
  <c r="R3064" i="1"/>
  <c r="S3064" i="1" s="1"/>
  <c r="R3063" i="1"/>
  <c r="S3063" i="1" s="1"/>
  <c r="R3062" i="1"/>
  <c r="S3062" i="1" s="1"/>
  <c r="R3061" i="1"/>
  <c r="S3061" i="1" s="1"/>
  <c r="R3060" i="1"/>
  <c r="S3060" i="1" s="1"/>
  <c r="R3059" i="1"/>
  <c r="S3059" i="1" s="1"/>
  <c r="R3058" i="1"/>
  <c r="S3058" i="1" s="1"/>
  <c r="R3057" i="1"/>
  <c r="S3057" i="1" s="1"/>
  <c r="R3056" i="1"/>
  <c r="S3056" i="1" s="1"/>
  <c r="R3055" i="1"/>
  <c r="S3055" i="1" s="1"/>
  <c r="R3054" i="1"/>
  <c r="S3054" i="1" s="1"/>
  <c r="R3053" i="1"/>
  <c r="S3053" i="1" s="1"/>
  <c r="R3052" i="1"/>
  <c r="S3052" i="1" s="1"/>
  <c r="R3051" i="1"/>
  <c r="S3051" i="1" s="1"/>
  <c r="R3050" i="1"/>
  <c r="S3050" i="1" s="1"/>
  <c r="R3049" i="1"/>
  <c r="S3049" i="1" s="1"/>
  <c r="R3048" i="1"/>
  <c r="S3048" i="1" s="1"/>
  <c r="R3047" i="1"/>
  <c r="S3047" i="1" s="1"/>
  <c r="R3046" i="1"/>
  <c r="S3046" i="1" s="1"/>
  <c r="R3045" i="1"/>
  <c r="S3045" i="1" s="1"/>
  <c r="R3044" i="1"/>
  <c r="S3044" i="1" s="1"/>
  <c r="R3043" i="1"/>
  <c r="S3043" i="1" s="1"/>
  <c r="R3042" i="1"/>
  <c r="S3042" i="1" s="1"/>
  <c r="R3041" i="1"/>
  <c r="S3041" i="1" s="1"/>
  <c r="R3040" i="1"/>
  <c r="S3040" i="1" s="1"/>
  <c r="R3039" i="1"/>
  <c r="S3039" i="1" s="1"/>
  <c r="R3038" i="1"/>
  <c r="S3038" i="1" s="1"/>
  <c r="R3037" i="1"/>
  <c r="S3037" i="1" s="1"/>
  <c r="R3036" i="1"/>
  <c r="S3036" i="1" s="1"/>
  <c r="R3035" i="1"/>
  <c r="S3035" i="1" s="1"/>
  <c r="R3034" i="1"/>
  <c r="S3034" i="1" s="1"/>
  <c r="R3033" i="1"/>
  <c r="S3033" i="1" s="1"/>
  <c r="R3032" i="1"/>
  <c r="S3032" i="1" s="1"/>
  <c r="R3031" i="1"/>
  <c r="S3031" i="1" s="1"/>
  <c r="R3030" i="1"/>
  <c r="S3030" i="1" s="1"/>
  <c r="R3029" i="1"/>
  <c r="S3029" i="1" s="1"/>
  <c r="R3028" i="1"/>
  <c r="S3028" i="1" s="1"/>
  <c r="R3027" i="1"/>
  <c r="S3027" i="1" s="1"/>
  <c r="R3026" i="1"/>
  <c r="S3026" i="1" s="1"/>
  <c r="R3025" i="1"/>
  <c r="S3025" i="1" s="1"/>
  <c r="R3024" i="1"/>
  <c r="S3024" i="1" s="1"/>
  <c r="R3023" i="1"/>
  <c r="S3023" i="1" s="1"/>
  <c r="R3022" i="1"/>
  <c r="S3022" i="1" s="1"/>
  <c r="R3021" i="1"/>
  <c r="S3021" i="1" s="1"/>
  <c r="R3020" i="1"/>
  <c r="S3020" i="1" s="1"/>
  <c r="R3019" i="1"/>
  <c r="S3019" i="1" s="1"/>
  <c r="R3018" i="1"/>
  <c r="S3018" i="1" s="1"/>
  <c r="R3017" i="1"/>
  <c r="S3017" i="1" s="1"/>
  <c r="R3016" i="1"/>
  <c r="S3016" i="1" s="1"/>
  <c r="R3015" i="1"/>
  <c r="S3015" i="1" s="1"/>
  <c r="R3014" i="1"/>
  <c r="S3014" i="1" s="1"/>
  <c r="R3013" i="1"/>
  <c r="S3013" i="1" s="1"/>
  <c r="R3012" i="1"/>
  <c r="S3012" i="1" s="1"/>
  <c r="R3011" i="1"/>
  <c r="S3011" i="1" s="1"/>
  <c r="R3010" i="1"/>
  <c r="S3010" i="1" s="1"/>
  <c r="R3009" i="1"/>
  <c r="S3009" i="1" s="1"/>
  <c r="R3008" i="1"/>
  <c r="S3008" i="1" s="1"/>
  <c r="R3007" i="1"/>
  <c r="S3007" i="1" s="1"/>
  <c r="R3006" i="1"/>
  <c r="S3006" i="1" s="1"/>
  <c r="R3005" i="1"/>
  <c r="S3005" i="1" s="1"/>
  <c r="R3004" i="1"/>
  <c r="S3004" i="1" s="1"/>
  <c r="R3003" i="1"/>
  <c r="S3003" i="1" s="1"/>
  <c r="R3002" i="1"/>
  <c r="S3002" i="1" s="1"/>
  <c r="R3001" i="1"/>
  <c r="S3001" i="1" s="1"/>
  <c r="R3000" i="1"/>
  <c r="S3000" i="1" s="1"/>
  <c r="R2999" i="1"/>
  <c r="S2999" i="1" s="1"/>
  <c r="R2998" i="1"/>
  <c r="S2998" i="1" s="1"/>
  <c r="R2997" i="1"/>
  <c r="S2997" i="1" s="1"/>
  <c r="R2996" i="1"/>
  <c r="S2996" i="1" s="1"/>
  <c r="R2995" i="1"/>
  <c r="S2995" i="1" s="1"/>
  <c r="R2994" i="1"/>
  <c r="S2994" i="1" s="1"/>
  <c r="R2993" i="1"/>
  <c r="S2993" i="1" s="1"/>
  <c r="R2992" i="1"/>
  <c r="S2992" i="1" s="1"/>
  <c r="R2991" i="1"/>
  <c r="S2991" i="1" s="1"/>
  <c r="R2990" i="1"/>
  <c r="S2990" i="1" s="1"/>
  <c r="R2989" i="1"/>
  <c r="S2989" i="1" s="1"/>
  <c r="R2988" i="1"/>
  <c r="S2988" i="1" s="1"/>
  <c r="R2987" i="1"/>
  <c r="S2987" i="1" s="1"/>
  <c r="R2986" i="1"/>
  <c r="S2986" i="1" s="1"/>
  <c r="R2985" i="1"/>
  <c r="S2985" i="1" s="1"/>
  <c r="R2984" i="1"/>
  <c r="S2984" i="1" s="1"/>
  <c r="R2983" i="1"/>
  <c r="S2983" i="1" s="1"/>
  <c r="R2982" i="1"/>
  <c r="S2982" i="1" s="1"/>
  <c r="R2981" i="1"/>
  <c r="S2981" i="1" s="1"/>
  <c r="R2980" i="1"/>
  <c r="S2980" i="1" s="1"/>
  <c r="R2979" i="1"/>
  <c r="S2979" i="1" s="1"/>
  <c r="R2978" i="1"/>
  <c r="S2978" i="1" s="1"/>
  <c r="R2977" i="1"/>
  <c r="S2977" i="1" s="1"/>
  <c r="R2976" i="1"/>
  <c r="S2976" i="1" s="1"/>
  <c r="R2975" i="1"/>
  <c r="S2975" i="1" s="1"/>
  <c r="R2974" i="1"/>
  <c r="S2974" i="1" s="1"/>
  <c r="R2973" i="1"/>
  <c r="S2973" i="1" s="1"/>
  <c r="R2972" i="1"/>
  <c r="S2972" i="1" s="1"/>
  <c r="R2971" i="1"/>
  <c r="S2971" i="1" s="1"/>
  <c r="R2970" i="1"/>
  <c r="S2970" i="1" s="1"/>
  <c r="R2969" i="1"/>
  <c r="S2969" i="1" s="1"/>
  <c r="R2968" i="1"/>
  <c r="S2968" i="1" s="1"/>
  <c r="R2967" i="1"/>
  <c r="S2967" i="1" s="1"/>
  <c r="R2966" i="1"/>
  <c r="S2966" i="1" s="1"/>
  <c r="R2965" i="1"/>
  <c r="S2965" i="1" s="1"/>
  <c r="R2964" i="1"/>
  <c r="S2964" i="1" s="1"/>
  <c r="R2963" i="1"/>
  <c r="S2963" i="1" s="1"/>
  <c r="R2962" i="1"/>
  <c r="S2962" i="1" s="1"/>
  <c r="R2961" i="1"/>
  <c r="S2961" i="1" s="1"/>
  <c r="R2960" i="1"/>
  <c r="S2960" i="1" s="1"/>
  <c r="R2959" i="1"/>
  <c r="S2959" i="1" s="1"/>
  <c r="R2958" i="1"/>
  <c r="S2958" i="1" s="1"/>
  <c r="R2957" i="1"/>
  <c r="S2957" i="1" s="1"/>
  <c r="R2956" i="1"/>
  <c r="S2956" i="1" s="1"/>
  <c r="R2955" i="1"/>
  <c r="S2955" i="1" s="1"/>
  <c r="R2954" i="1"/>
  <c r="S2954" i="1" s="1"/>
  <c r="R2953" i="1"/>
  <c r="S2953" i="1" s="1"/>
  <c r="R2952" i="1"/>
  <c r="S2952" i="1" s="1"/>
  <c r="R2951" i="1"/>
  <c r="S2951" i="1" s="1"/>
  <c r="R2950" i="1"/>
  <c r="S2950" i="1" s="1"/>
  <c r="R2949" i="1"/>
  <c r="S2949" i="1" s="1"/>
  <c r="R2948" i="1"/>
  <c r="S2948" i="1" s="1"/>
  <c r="R2947" i="1"/>
  <c r="S2947" i="1" s="1"/>
  <c r="R2946" i="1"/>
  <c r="S2946" i="1" s="1"/>
  <c r="R2945" i="1"/>
  <c r="S2945" i="1" s="1"/>
  <c r="R2944" i="1"/>
  <c r="S2944" i="1" s="1"/>
  <c r="R2943" i="1"/>
  <c r="S2943" i="1" s="1"/>
  <c r="R2942" i="1"/>
  <c r="S2942" i="1" s="1"/>
  <c r="R2941" i="1"/>
  <c r="S2941" i="1" s="1"/>
  <c r="R2940" i="1"/>
  <c r="S2940" i="1" s="1"/>
  <c r="R2939" i="1"/>
  <c r="S2939" i="1" s="1"/>
  <c r="R2938" i="1"/>
  <c r="S2938" i="1" s="1"/>
  <c r="R2937" i="1"/>
  <c r="S2937" i="1" s="1"/>
  <c r="R2936" i="1"/>
  <c r="S2936" i="1" s="1"/>
  <c r="R2935" i="1"/>
  <c r="S2935" i="1" s="1"/>
  <c r="R2934" i="1"/>
  <c r="S2934" i="1" s="1"/>
  <c r="R2933" i="1"/>
  <c r="S2933" i="1" s="1"/>
  <c r="R2932" i="1"/>
  <c r="S2932" i="1" s="1"/>
  <c r="R2931" i="1"/>
  <c r="S2931" i="1" s="1"/>
  <c r="R2930" i="1"/>
  <c r="S2930" i="1" s="1"/>
  <c r="R2929" i="1"/>
  <c r="S2929" i="1" s="1"/>
  <c r="R2928" i="1"/>
  <c r="S2928" i="1" s="1"/>
  <c r="R2927" i="1"/>
  <c r="S2927" i="1" s="1"/>
  <c r="R2926" i="1"/>
  <c r="S2926" i="1" s="1"/>
  <c r="R2925" i="1"/>
  <c r="S2925" i="1" s="1"/>
  <c r="R2924" i="1"/>
  <c r="S2924" i="1" s="1"/>
  <c r="R2923" i="1"/>
  <c r="S2923" i="1" s="1"/>
  <c r="R2922" i="1"/>
  <c r="S2922" i="1" s="1"/>
  <c r="R2921" i="1"/>
  <c r="S2921" i="1" s="1"/>
  <c r="R2920" i="1"/>
  <c r="S2920" i="1" s="1"/>
  <c r="R2919" i="1"/>
  <c r="S2919" i="1" s="1"/>
  <c r="R2918" i="1"/>
  <c r="S2918" i="1" s="1"/>
  <c r="R2917" i="1"/>
  <c r="S2917" i="1" s="1"/>
  <c r="R2916" i="1"/>
  <c r="S2916" i="1" s="1"/>
  <c r="R2915" i="1"/>
  <c r="S2915" i="1" s="1"/>
  <c r="R2914" i="1"/>
  <c r="S2914" i="1" s="1"/>
  <c r="R2913" i="1"/>
  <c r="S2913" i="1" s="1"/>
  <c r="R2912" i="1"/>
  <c r="S2912" i="1" s="1"/>
  <c r="R2911" i="1"/>
  <c r="S2911" i="1" s="1"/>
  <c r="R2910" i="1"/>
  <c r="S2910" i="1" s="1"/>
  <c r="R2909" i="1"/>
  <c r="S2909" i="1" s="1"/>
  <c r="R2908" i="1"/>
  <c r="S2908" i="1" s="1"/>
  <c r="R2907" i="1"/>
  <c r="S2907" i="1" s="1"/>
  <c r="R2906" i="1"/>
  <c r="S2906" i="1" s="1"/>
  <c r="R2905" i="1"/>
  <c r="S2905" i="1" s="1"/>
  <c r="R2904" i="1"/>
  <c r="S2904" i="1" s="1"/>
  <c r="R2903" i="1"/>
  <c r="S2903" i="1" s="1"/>
  <c r="R2902" i="1"/>
  <c r="S2902" i="1" s="1"/>
  <c r="R2901" i="1"/>
  <c r="S2901" i="1" s="1"/>
  <c r="R2900" i="1"/>
  <c r="S2900" i="1" s="1"/>
  <c r="R2899" i="1"/>
  <c r="S2899" i="1" s="1"/>
  <c r="R2898" i="1"/>
  <c r="S2898" i="1" s="1"/>
  <c r="R2897" i="1"/>
  <c r="S2897" i="1" s="1"/>
  <c r="R2896" i="1"/>
  <c r="S2896" i="1" s="1"/>
  <c r="R2895" i="1"/>
  <c r="S2895" i="1" s="1"/>
  <c r="R2894" i="1"/>
  <c r="S2894" i="1" s="1"/>
  <c r="R2893" i="1"/>
  <c r="S2893" i="1" s="1"/>
  <c r="R2892" i="1"/>
  <c r="S2892" i="1" s="1"/>
  <c r="R2891" i="1"/>
  <c r="S2891" i="1" s="1"/>
  <c r="R2890" i="1"/>
  <c r="S2890" i="1" s="1"/>
  <c r="R2889" i="1"/>
  <c r="S2889" i="1" s="1"/>
  <c r="R2888" i="1"/>
  <c r="S2888" i="1" s="1"/>
  <c r="R2887" i="1"/>
  <c r="S2887" i="1" s="1"/>
  <c r="R2886" i="1"/>
  <c r="S2886" i="1" s="1"/>
  <c r="R2885" i="1"/>
  <c r="S2885" i="1" s="1"/>
  <c r="R2884" i="1"/>
  <c r="S2884" i="1" s="1"/>
  <c r="R2883" i="1"/>
  <c r="S2883" i="1" s="1"/>
  <c r="R2882" i="1"/>
  <c r="S2882" i="1" s="1"/>
  <c r="R2881" i="1"/>
  <c r="S2881" i="1" s="1"/>
  <c r="R2880" i="1"/>
  <c r="S2880" i="1" s="1"/>
  <c r="R2879" i="1"/>
  <c r="S2879" i="1" s="1"/>
  <c r="R2878" i="1"/>
  <c r="S2878" i="1" s="1"/>
  <c r="R2877" i="1"/>
  <c r="S2877" i="1" s="1"/>
  <c r="R2876" i="1"/>
  <c r="S2876" i="1" s="1"/>
  <c r="R2875" i="1"/>
  <c r="S2875" i="1" s="1"/>
  <c r="R2874" i="1"/>
  <c r="S2874" i="1" s="1"/>
  <c r="R2873" i="1"/>
  <c r="S2873" i="1" s="1"/>
  <c r="R2872" i="1"/>
  <c r="S2872" i="1" s="1"/>
  <c r="R2871" i="1"/>
  <c r="S2871" i="1" s="1"/>
  <c r="R2870" i="1"/>
  <c r="S2870" i="1" s="1"/>
  <c r="R2869" i="1"/>
  <c r="S2869" i="1" s="1"/>
  <c r="R2868" i="1"/>
  <c r="S2868" i="1" s="1"/>
  <c r="R2867" i="1"/>
  <c r="S2867" i="1" s="1"/>
  <c r="R2866" i="1"/>
  <c r="S2866" i="1" s="1"/>
  <c r="R2865" i="1"/>
  <c r="S2865" i="1" s="1"/>
  <c r="R2864" i="1"/>
  <c r="S2864" i="1" s="1"/>
  <c r="R2863" i="1"/>
  <c r="S2863" i="1" s="1"/>
  <c r="R2862" i="1"/>
  <c r="S2862" i="1" s="1"/>
  <c r="R2861" i="1"/>
  <c r="S2861" i="1" s="1"/>
  <c r="R2860" i="1"/>
  <c r="S2860" i="1" s="1"/>
  <c r="R2859" i="1"/>
  <c r="S2859" i="1" s="1"/>
  <c r="R2858" i="1"/>
  <c r="S2858" i="1" s="1"/>
  <c r="R2857" i="1"/>
  <c r="S2857" i="1" s="1"/>
  <c r="R2856" i="1"/>
  <c r="S2856" i="1" s="1"/>
  <c r="R2855" i="1"/>
  <c r="S2855" i="1" s="1"/>
  <c r="R2854" i="1"/>
  <c r="S2854" i="1" s="1"/>
  <c r="R2853" i="1"/>
  <c r="S2853" i="1" s="1"/>
  <c r="R2852" i="1"/>
  <c r="S2852" i="1" s="1"/>
  <c r="R2851" i="1"/>
  <c r="S2851" i="1" s="1"/>
  <c r="R2850" i="1"/>
  <c r="S2850" i="1" s="1"/>
  <c r="R2849" i="1"/>
  <c r="S2849" i="1" s="1"/>
  <c r="R2848" i="1"/>
  <c r="S2848" i="1" s="1"/>
  <c r="R2847" i="1"/>
  <c r="S2847" i="1" s="1"/>
  <c r="R2846" i="1"/>
  <c r="S2846" i="1" s="1"/>
  <c r="R2845" i="1"/>
  <c r="S2845" i="1" s="1"/>
  <c r="R2844" i="1"/>
  <c r="S2844" i="1" s="1"/>
  <c r="R2843" i="1"/>
  <c r="S2843" i="1" s="1"/>
  <c r="R2842" i="1"/>
  <c r="S2842" i="1" s="1"/>
  <c r="R2841" i="1"/>
  <c r="S2841" i="1" s="1"/>
  <c r="R2840" i="1"/>
  <c r="S2840" i="1" s="1"/>
  <c r="R2839" i="1"/>
  <c r="S2839" i="1" s="1"/>
  <c r="R2838" i="1"/>
  <c r="S2838" i="1" s="1"/>
  <c r="R2837" i="1"/>
  <c r="S2837" i="1" s="1"/>
  <c r="R2836" i="1"/>
  <c r="S2836" i="1" s="1"/>
  <c r="R2835" i="1"/>
  <c r="S2835" i="1" s="1"/>
  <c r="R2834" i="1"/>
  <c r="S2834" i="1" s="1"/>
  <c r="R2833" i="1"/>
  <c r="S2833" i="1" s="1"/>
  <c r="R2832" i="1"/>
  <c r="S2832" i="1" s="1"/>
  <c r="R2831" i="1"/>
  <c r="S2831" i="1" s="1"/>
  <c r="R2830" i="1"/>
  <c r="S2830" i="1" s="1"/>
  <c r="R2829" i="1"/>
  <c r="S2829" i="1" s="1"/>
  <c r="R2828" i="1"/>
  <c r="S2828" i="1" s="1"/>
  <c r="R2827" i="1"/>
  <c r="S2827" i="1" s="1"/>
  <c r="R2826" i="1"/>
  <c r="S2826" i="1" s="1"/>
  <c r="R2825" i="1"/>
  <c r="S2825" i="1" s="1"/>
  <c r="R2824" i="1"/>
  <c r="S2824" i="1" s="1"/>
  <c r="R2823" i="1"/>
  <c r="S2823" i="1" s="1"/>
  <c r="R2822" i="1"/>
  <c r="S2822" i="1" s="1"/>
  <c r="R2821" i="1"/>
  <c r="S2821" i="1" s="1"/>
  <c r="R2820" i="1"/>
  <c r="S2820" i="1" s="1"/>
  <c r="R2819" i="1"/>
  <c r="S2819" i="1" s="1"/>
  <c r="R2818" i="1"/>
  <c r="S2818" i="1" s="1"/>
  <c r="R2817" i="1"/>
  <c r="S2817" i="1" s="1"/>
  <c r="R2816" i="1"/>
  <c r="S2816" i="1" s="1"/>
  <c r="R2815" i="1"/>
  <c r="S2815" i="1" s="1"/>
  <c r="R2814" i="1"/>
  <c r="S2814" i="1" s="1"/>
  <c r="R2813" i="1"/>
  <c r="S2813" i="1" s="1"/>
  <c r="R2812" i="1"/>
  <c r="S2812" i="1" s="1"/>
  <c r="R2811" i="1"/>
  <c r="S2811" i="1" s="1"/>
  <c r="R2810" i="1"/>
  <c r="S2810" i="1" s="1"/>
  <c r="R2809" i="1"/>
  <c r="S2809" i="1" s="1"/>
  <c r="R2808" i="1"/>
  <c r="S2808" i="1" s="1"/>
  <c r="R2807" i="1"/>
  <c r="S2807" i="1" s="1"/>
  <c r="R2806" i="1"/>
  <c r="S2806" i="1" s="1"/>
  <c r="R2805" i="1"/>
  <c r="S2805" i="1" s="1"/>
  <c r="R2804" i="1"/>
  <c r="S2804" i="1" s="1"/>
  <c r="R2803" i="1"/>
  <c r="S2803" i="1" s="1"/>
  <c r="R2802" i="1"/>
  <c r="S2802" i="1" s="1"/>
  <c r="R2801" i="1"/>
  <c r="S2801" i="1" s="1"/>
  <c r="R2800" i="1"/>
  <c r="S2800" i="1" s="1"/>
  <c r="R2799" i="1"/>
  <c r="S2799" i="1" s="1"/>
  <c r="R2798" i="1"/>
  <c r="S2798" i="1" s="1"/>
  <c r="R2797" i="1"/>
  <c r="S2797" i="1" s="1"/>
  <c r="R2796" i="1"/>
  <c r="S2796" i="1" s="1"/>
  <c r="R2795" i="1"/>
  <c r="S2795" i="1" s="1"/>
  <c r="R2794" i="1"/>
  <c r="S2794" i="1" s="1"/>
  <c r="R2793" i="1"/>
  <c r="S2793" i="1" s="1"/>
  <c r="R2792" i="1"/>
  <c r="S2792" i="1" s="1"/>
  <c r="R2791" i="1"/>
  <c r="S2791" i="1" s="1"/>
  <c r="R2790" i="1"/>
  <c r="S2790" i="1" s="1"/>
  <c r="R2789" i="1"/>
  <c r="S2789" i="1" s="1"/>
  <c r="R2788" i="1"/>
  <c r="S2788" i="1" s="1"/>
  <c r="R2787" i="1"/>
  <c r="S2787" i="1" s="1"/>
  <c r="R2786" i="1"/>
  <c r="S2786" i="1" s="1"/>
  <c r="R2785" i="1"/>
  <c r="S2785" i="1" s="1"/>
  <c r="R2784" i="1"/>
  <c r="S2784" i="1" s="1"/>
  <c r="R2783" i="1"/>
  <c r="S2783" i="1" s="1"/>
  <c r="R2782" i="1"/>
  <c r="S2782" i="1" s="1"/>
  <c r="R2781" i="1"/>
  <c r="S2781" i="1" s="1"/>
  <c r="R2780" i="1"/>
  <c r="S2780" i="1" s="1"/>
  <c r="R2779" i="1"/>
  <c r="S2779" i="1" s="1"/>
  <c r="R2778" i="1"/>
  <c r="S2778" i="1" s="1"/>
  <c r="R2777" i="1"/>
  <c r="S2777" i="1" s="1"/>
  <c r="R2776" i="1"/>
  <c r="S2776" i="1" s="1"/>
  <c r="R2775" i="1"/>
  <c r="S2775" i="1" s="1"/>
  <c r="R2774" i="1"/>
  <c r="S2774" i="1" s="1"/>
  <c r="R2773" i="1"/>
  <c r="S2773" i="1" s="1"/>
  <c r="R2772" i="1"/>
  <c r="S2772" i="1" s="1"/>
  <c r="R2771" i="1"/>
  <c r="S2771" i="1" s="1"/>
  <c r="R2770" i="1"/>
  <c r="S2770" i="1" s="1"/>
  <c r="R2769" i="1"/>
  <c r="S2769" i="1" s="1"/>
  <c r="R2768" i="1"/>
  <c r="S2768" i="1" s="1"/>
  <c r="R2767" i="1"/>
  <c r="S2767" i="1" s="1"/>
  <c r="R2766" i="1"/>
  <c r="S2766" i="1" s="1"/>
  <c r="R2765" i="1"/>
  <c r="S2765" i="1" s="1"/>
  <c r="R2764" i="1"/>
  <c r="S2764" i="1" s="1"/>
  <c r="R2763" i="1"/>
  <c r="S2763" i="1" s="1"/>
  <c r="R2762" i="1"/>
  <c r="S2762" i="1" s="1"/>
  <c r="R2761" i="1"/>
  <c r="S2761" i="1" s="1"/>
  <c r="R2760" i="1"/>
  <c r="S2760" i="1" s="1"/>
  <c r="R2759" i="1"/>
  <c r="S2759" i="1" s="1"/>
  <c r="R2758" i="1"/>
  <c r="S2758" i="1" s="1"/>
  <c r="R2757" i="1"/>
  <c r="S2757" i="1" s="1"/>
  <c r="R2756" i="1"/>
  <c r="S2756" i="1" s="1"/>
  <c r="R2755" i="1"/>
  <c r="S2755" i="1" s="1"/>
  <c r="R2754" i="1"/>
  <c r="S2754" i="1" s="1"/>
  <c r="R2753" i="1"/>
  <c r="S2753" i="1" s="1"/>
  <c r="R2752" i="1"/>
  <c r="S2752" i="1" s="1"/>
  <c r="R2751" i="1"/>
  <c r="S2751" i="1" s="1"/>
  <c r="R2750" i="1"/>
  <c r="S2750" i="1" s="1"/>
  <c r="R2749" i="1"/>
  <c r="S2749" i="1" s="1"/>
  <c r="R2748" i="1"/>
  <c r="S2748" i="1" s="1"/>
  <c r="R2747" i="1"/>
  <c r="S2747" i="1" s="1"/>
  <c r="R2746" i="1"/>
  <c r="S2746" i="1" s="1"/>
  <c r="R2745" i="1"/>
  <c r="S2745" i="1" s="1"/>
  <c r="R2744" i="1"/>
  <c r="S2744" i="1" s="1"/>
  <c r="R2743" i="1"/>
  <c r="S2743" i="1" s="1"/>
  <c r="R2742" i="1"/>
  <c r="S2742" i="1" s="1"/>
  <c r="R2741" i="1"/>
  <c r="S2741" i="1" s="1"/>
  <c r="R2740" i="1"/>
  <c r="S2740" i="1" s="1"/>
  <c r="R2739" i="1"/>
  <c r="S2739" i="1" s="1"/>
  <c r="R2738" i="1"/>
  <c r="S2738" i="1" s="1"/>
  <c r="R2737" i="1"/>
  <c r="S2737" i="1" s="1"/>
  <c r="R2736" i="1"/>
  <c r="S2736" i="1" s="1"/>
  <c r="R2735" i="1"/>
  <c r="S2735" i="1" s="1"/>
  <c r="R2734" i="1"/>
  <c r="S2734" i="1" s="1"/>
  <c r="R2733" i="1"/>
  <c r="S2733" i="1" s="1"/>
  <c r="R2732" i="1"/>
  <c r="S2732" i="1" s="1"/>
  <c r="R2731" i="1"/>
  <c r="S2731" i="1" s="1"/>
  <c r="R2730" i="1"/>
  <c r="S2730" i="1" s="1"/>
  <c r="R2729" i="1"/>
  <c r="S2729" i="1" s="1"/>
  <c r="R2728" i="1"/>
  <c r="S2728" i="1" s="1"/>
  <c r="R2727" i="1"/>
  <c r="S2727" i="1" s="1"/>
  <c r="R2726" i="1"/>
  <c r="S2726" i="1" s="1"/>
  <c r="R2725" i="1"/>
  <c r="S2725" i="1" s="1"/>
  <c r="R2724" i="1"/>
  <c r="S2724" i="1" s="1"/>
  <c r="R2723" i="1"/>
  <c r="S2723" i="1" s="1"/>
  <c r="R2722" i="1"/>
  <c r="S2722" i="1" s="1"/>
  <c r="R2721" i="1"/>
  <c r="S2721" i="1" s="1"/>
  <c r="R2720" i="1"/>
  <c r="S2720" i="1" s="1"/>
  <c r="R2719" i="1"/>
  <c r="S2719" i="1" s="1"/>
  <c r="R2718" i="1"/>
  <c r="S2718" i="1" s="1"/>
  <c r="R2717" i="1"/>
  <c r="S2717" i="1" s="1"/>
  <c r="R2716" i="1"/>
  <c r="S2716" i="1" s="1"/>
  <c r="R2715" i="1"/>
  <c r="S2715" i="1" s="1"/>
  <c r="R2714" i="1"/>
  <c r="S2714" i="1" s="1"/>
  <c r="R2713" i="1"/>
  <c r="S2713" i="1" s="1"/>
  <c r="R2712" i="1"/>
  <c r="S2712" i="1" s="1"/>
  <c r="R2711" i="1"/>
  <c r="S2711" i="1" s="1"/>
  <c r="R2710" i="1"/>
  <c r="S2710" i="1" s="1"/>
  <c r="R2709" i="1"/>
  <c r="S2709" i="1" s="1"/>
  <c r="R2708" i="1"/>
  <c r="S2708" i="1" s="1"/>
  <c r="R2707" i="1"/>
  <c r="S2707" i="1" s="1"/>
  <c r="R2706" i="1"/>
  <c r="S2706" i="1" s="1"/>
  <c r="R2705" i="1"/>
  <c r="S2705" i="1" s="1"/>
  <c r="R2704" i="1"/>
  <c r="S2704" i="1" s="1"/>
  <c r="R2703" i="1"/>
  <c r="S2703" i="1" s="1"/>
  <c r="R2702" i="1"/>
  <c r="S2702" i="1" s="1"/>
  <c r="R2701" i="1"/>
  <c r="S2701" i="1" s="1"/>
  <c r="R2700" i="1"/>
  <c r="S2700" i="1" s="1"/>
  <c r="R2699" i="1"/>
  <c r="S2699" i="1" s="1"/>
  <c r="R2698" i="1"/>
  <c r="S2698" i="1" s="1"/>
  <c r="R2697" i="1"/>
  <c r="S2697" i="1" s="1"/>
  <c r="R2696" i="1"/>
  <c r="S2696" i="1" s="1"/>
  <c r="R2695" i="1"/>
  <c r="S2695" i="1" s="1"/>
  <c r="R2694" i="1"/>
  <c r="S2694" i="1" s="1"/>
  <c r="R2693" i="1"/>
  <c r="S2693" i="1" s="1"/>
  <c r="R2692" i="1"/>
  <c r="S2692" i="1" s="1"/>
  <c r="R2691" i="1"/>
  <c r="S2691" i="1" s="1"/>
  <c r="R2690" i="1"/>
  <c r="S2690" i="1" s="1"/>
  <c r="R2689" i="1"/>
  <c r="S2689" i="1" s="1"/>
  <c r="R2688" i="1"/>
  <c r="S2688" i="1" s="1"/>
  <c r="R2687" i="1"/>
  <c r="S2687" i="1" s="1"/>
  <c r="R2686" i="1"/>
  <c r="S2686" i="1" s="1"/>
  <c r="R2685" i="1"/>
  <c r="S2685" i="1" s="1"/>
  <c r="R2684" i="1"/>
  <c r="S2684" i="1" s="1"/>
  <c r="R2683" i="1"/>
  <c r="S2683" i="1" s="1"/>
  <c r="R2682" i="1"/>
  <c r="S2682" i="1" s="1"/>
  <c r="R2681" i="1"/>
  <c r="S2681" i="1" s="1"/>
  <c r="R2680" i="1"/>
  <c r="S2680" i="1" s="1"/>
  <c r="R2679" i="1"/>
  <c r="S2679" i="1" s="1"/>
  <c r="R2678" i="1"/>
  <c r="S2678" i="1" s="1"/>
  <c r="R2677" i="1"/>
  <c r="S2677" i="1" s="1"/>
  <c r="R2676" i="1"/>
  <c r="S2676" i="1" s="1"/>
  <c r="R2675" i="1"/>
  <c r="S2675" i="1" s="1"/>
  <c r="R2674" i="1"/>
  <c r="S2674" i="1" s="1"/>
  <c r="R2673" i="1"/>
  <c r="S2673" i="1" s="1"/>
  <c r="R2672" i="1"/>
  <c r="S2672" i="1" s="1"/>
  <c r="R2671" i="1"/>
  <c r="S2671" i="1" s="1"/>
  <c r="R2670" i="1"/>
  <c r="S2670" i="1" s="1"/>
  <c r="R2669" i="1"/>
  <c r="S2669" i="1" s="1"/>
  <c r="R2668" i="1"/>
  <c r="S2668" i="1" s="1"/>
  <c r="R2667" i="1"/>
  <c r="S2667" i="1" s="1"/>
  <c r="R2666" i="1"/>
  <c r="S2666" i="1" s="1"/>
  <c r="R2665" i="1"/>
  <c r="S2665" i="1" s="1"/>
  <c r="R2664" i="1"/>
  <c r="S2664" i="1" s="1"/>
  <c r="R2663" i="1"/>
  <c r="S2663" i="1" s="1"/>
  <c r="R2662" i="1"/>
  <c r="S2662" i="1" s="1"/>
  <c r="R2661" i="1"/>
  <c r="S2661" i="1" s="1"/>
  <c r="R2660" i="1"/>
  <c r="S2660" i="1" s="1"/>
  <c r="R2659" i="1"/>
  <c r="S2659" i="1" s="1"/>
  <c r="R2658" i="1"/>
  <c r="S2658" i="1" s="1"/>
  <c r="R2657" i="1"/>
  <c r="S2657" i="1" s="1"/>
  <c r="R2656" i="1"/>
  <c r="S2656" i="1" s="1"/>
  <c r="R2655" i="1"/>
  <c r="S2655" i="1" s="1"/>
  <c r="R2654" i="1"/>
  <c r="S2654" i="1" s="1"/>
  <c r="R2653" i="1"/>
  <c r="S2653" i="1" s="1"/>
  <c r="R2652" i="1"/>
  <c r="S2652" i="1" s="1"/>
  <c r="R2651" i="1"/>
  <c r="S2651" i="1" s="1"/>
  <c r="R2650" i="1"/>
  <c r="S2650" i="1" s="1"/>
  <c r="R2649" i="1"/>
  <c r="S2649" i="1" s="1"/>
  <c r="R2648" i="1"/>
  <c r="S2648" i="1" s="1"/>
  <c r="R2647" i="1"/>
  <c r="S2647" i="1" s="1"/>
  <c r="R2646" i="1"/>
  <c r="S2646" i="1" s="1"/>
  <c r="R2645" i="1"/>
  <c r="S2645" i="1" s="1"/>
  <c r="R2644" i="1"/>
  <c r="S2644" i="1" s="1"/>
  <c r="R2643" i="1"/>
  <c r="S2643" i="1" s="1"/>
  <c r="R2642" i="1"/>
  <c r="S2642" i="1" s="1"/>
  <c r="R2641" i="1"/>
  <c r="S2641" i="1" s="1"/>
  <c r="R2640" i="1"/>
  <c r="S2640" i="1" s="1"/>
  <c r="R2639" i="1"/>
  <c r="S2639" i="1" s="1"/>
  <c r="R2638" i="1"/>
  <c r="S2638" i="1" s="1"/>
  <c r="R2637" i="1"/>
  <c r="S2637" i="1" s="1"/>
  <c r="R2636" i="1"/>
  <c r="S2636" i="1" s="1"/>
  <c r="R2635" i="1"/>
  <c r="S2635" i="1" s="1"/>
  <c r="R2634" i="1"/>
  <c r="S2634" i="1" s="1"/>
  <c r="R2633" i="1"/>
  <c r="S2633" i="1" s="1"/>
  <c r="R2632" i="1"/>
  <c r="S2632" i="1" s="1"/>
  <c r="R2631" i="1"/>
  <c r="S2631" i="1" s="1"/>
  <c r="R2630" i="1"/>
  <c r="S2630" i="1" s="1"/>
  <c r="R2629" i="1"/>
  <c r="S2629" i="1" s="1"/>
  <c r="R2628" i="1"/>
  <c r="S2628" i="1" s="1"/>
  <c r="R2627" i="1"/>
  <c r="S2627" i="1" s="1"/>
  <c r="R2626" i="1"/>
  <c r="S2626" i="1" s="1"/>
  <c r="R2625" i="1"/>
  <c r="S2625" i="1" s="1"/>
  <c r="R2624" i="1"/>
  <c r="S2624" i="1" s="1"/>
  <c r="R2623" i="1"/>
  <c r="S2623" i="1" s="1"/>
  <c r="R2622" i="1"/>
  <c r="S2622" i="1" s="1"/>
  <c r="R2621" i="1"/>
  <c r="S2621" i="1" s="1"/>
  <c r="R2620" i="1"/>
  <c r="S2620" i="1" s="1"/>
  <c r="R2619" i="1"/>
  <c r="S2619" i="1" s="1"/>
  <c r="R2618" i="1"/>
  <c r="S2618" i="1" s="1"/>
  <c r="R2617" i="1"/>
  <c r="S2617" i="1" s="1"/>
  <c r="R2616" i="1"/>
  <c r="S2616" i="1" s="1"/>
  <c r="R2615" i="1"/>
  <c r="S2615" i="1" s="1"/>
  <c r="R2614" i="1"/>
  <c r="S2614" i="1" s="1"/>
  <c r="R2613" i="1"/>
  <c r="S2613" i="1" s="1"/>
  <c r="R2612" i="1"/>
  <c r="S2612" i="1" s="1"/>
  <c r="R2611" i="1"/>
  <c r="S2611" i="1" s="1"/>
  <c r="R2610" i="1"/>
  <c r="S2610" i="1" s="1"/>
  <c r="R2609" i="1"/>
  <c r="S2609" i="1" s="1"/>
  <c r="R2608" i="1"/>
  <c r="S2608" i="1" s="1"/>
  <c r="R2607" i="1"/>
  <c r="S2607" i="1" s="1"/>
  <c r="R2606" i="1"/>
  <c r="S2606" i="1" s="1"/>
  <c r="R2605" i="1"/>
  <c r="S2605" i="1" s="1"/>
  <c r="R2604" i="1"/>
  <c r="S2604" i="1" s="1"/>
  <c r="R2603" i="1"/>
  <c r="S2603" i="1" s="1"/>
  <c r="R2602" i="1"/>
  <c r="S2602" i="1" s="1"/>
  <c r="R2601" i="1"/>
  <c r="S2601" i="1" s="1"/>
  <c r="R2600" i="1"/>
  <c r="S2600" i="1" s="1"/>
  <c r="R2599" i="1"/>
  <c r="S2599" i="1" s="1"/>
  <c r="R2598" i="1"/>
  <c r="S2598" i="1" s="1"/>
  <c r="R2597" i="1"/>
  <c r="S2597" i="1" s="1"/>
  <c r="R2596" i="1"/>
  <c r="S2596" i="1" s="1"/>
  <c r="R2595" i="1"/>
  <c r="S2595" i="1" s="1"/>
  <c r="R2594" i="1"/>
  <c r="S2594" i="1" s="1"/>
  <c r="R2593" i="1"/>
  <c r="S2593" i="1" s="1"/>
  <c r="R2592" i="1"/>
  <c r="S2592" i="1" s="1"/>
  <c r="R2591" i="1"/>
  <c r="S2591" i="1" s="1"/>
  <c r="R2590" i="1"/>
  <c r="S2590" i="1" s="1"/>
  <c r="R2589" i="1"/>
  <c r="S2589" i="1" s="1"/>
  <c r="R2588" i="1"/>
  <c r="S2588" i="1" s="1"/>
  <c r="R2587" i="1"/>
  <c r="S2587" i="1" s="1"/>
  <c r="R2586" i="1"/>
  <c r="S2586" i="1" s="1"/>
  <c r="R2585" i="1"/>
  <c r="S2585" i="1" s="1"/>
  <c r="R2584" i="1"/>
  <c r="S2584" i="1" s="1"/>
  <c r="R2583" i="1"/>
  <c r="S2583" i="1" s="1"/>
  <c r="R2582" i="1"/>
  <c r="S2582" i="1" s="1"/>
  <c r="R2581" i="1"/>
  <c r="S2581" i="1" s="1"/>
  <c r="R2580" i="1"/>
  <c r="S2580" i="1" s="1"/>
  <c r="R2579" i="1"/>
  <c r="S2579" i="1" s="1"/>
  <c r="R2578" i="1"/>
  <c r="S2578" i="1" s="1"/>
  <c r="R2577" i="1"/>
  <c r="S2577" i="1" s="1"/>
  <c r="R2576" i="1"/>
  <c r="S2576" i="1" s="1"/>
  <c r="R2575" i="1"/>
  <c r="S2575" i="1" s="1"/>
  <c r="R2574" i="1"/>
  <c r="S2574" i="1" s="1"/>
  <c r="R2573" i="1"/>
  <c r="S2573" i="1" s="1"/>
  <c r="R2572" i="1"/>
  <c r="S2572" i="1" s="1"/>
  <c r="R2571" i="1"/>
  <c r="S2571" i="1" s="1"/>
  <c r="R2570" i="1"/>
  <c r="S2570" i="1" s="1"/>
  <c r="R2569" i="1"/>
  <c r="S2569" i="1" s="1"/>
  <c r="R2568" i="1"/>
  <c r="S2568" i="1" s="1"/>
  <c r="R2567" i="1"/>
  <c r="S2567" i="1" s="1"/>
  <c r="R2566" i="1"/>
  <c r="S2566" i="1" s="1"/>
  <c r="R2565" i="1"/>
  <c r="S2565" i="1" s="1"/>
  <c r="R2564" i="1"/>
  <c r="S2564" i="1" s="1"/>
  <c r="R2563" i="1"/>
  <c r="S2563" i="1" s="1"/>
  <c r="R2562" i="1"/>
  <c r="S2562" i="1" s="1"/>
  <c r="R2561" i="1"/>
  <c r="S2561" i="1" s="1"/>
  <c r="R2560" i="1"/>
  <c r="S2560" i="1" s="1"/>
  <c r="R2559" i="1"/>
  <c r="S2559" i="1" s="1"/>
  <c r="R2558" i="1"/>
  <c r="S2558" i="1" s="1"/>
  <c r="R2557" i="1"/>
  <c r="S2557" i="1" s="1"/>
  <c r="R2556" i="1"/>
  <c r="S2556" i="1" s="1"/>
  <c r="R2555" i="1"/>
  <c r="S2555" i="1" s="1"/>
  <c r="R2554" i="1"/>
  <c r="S2554" i="1" s="1"/>
  <c r="R2553" i="1"/>
  <c r="S2553" i="1" s="1"/>
  <c r="R2552" i="1"/>
  <c r="S2552" i="1" s="1"/>
  <c r="R2551" i="1"/>
  <c r="S2551" i="1" s="1"/>
  <c r="R2550" i="1"/>
  <c r="S2550" i="1" s="1"/>
  <c r="R2549" i="1"/>
  <c r="S2549" i="1" s="1"/>
  <c r="R2548" i="1"/>
  <c r="S2548" i="1" s="1"/>
  <c r="R2547" i="1"/>
  <c r="S2547" i="1" s="1"/>
  <c r="R2546" i="1"/>
  <c r="S2546" i="1" s="1"/>
  <c r="R2545" i="1"/>
  <c r="S2545" i="1" s="1"/>
  <c r="R2544" i="1"/>
  <c r="S2544" i="1" s="1"/>
  <c r="R2543" i="1"/>
  <c r="S2543" i="1" s="1"/>
  <c r="R2542" i="1"/>
  <c r="S2542" i="1" s="1"/>
  <c r="R2541" i="1"/>
  <c r="S2541" i="1" s="1"/>
  <c r="R2540" i="1"/>
  <c r="S2540" i="1" s="1"/>
  <c r="R2539" i="1"/>
  <c r="S2539" i="1" s="1"/>
  <c r="R2538" i="1"/>
  <c r="S2538" i="1" s="1"/>
  <c r="R2537" i="1"/>
  <c r="S2537" i="1" s="1"/>
  <c r="R2536" i="1"/>
  <c r="S2536" i="1" s="1"/>
  <c r="R2535" i="1"/>
  <c r="S2535" i="1" s="1"/>
  <c r="R2534" i="1"/>
  <c r="S2534" i="1" s="1"/>
  <c r="R2533" i="1"/>
  <c r="S2533" i="1" s="1"/>
  <c r="R2532" i="1"/>
  <c r="S2532" i="1" s="1"/>
  <c r="R2531" i="1"/>
  <c r="S2531" i="1" s="1"/>
  <c r="R2530" i="1"/>
  <c r="S2530" i="1" s="1"/>
  <c r="R2529" i="1"/>
  <c r="S2529" i="1" s="1"/>
  <c r="R2528" i="1"/>
  <c r="S2528" i="1" s="1"/>
  <c r="R2527" i="1"/>
  <c r="S2527" i="1" s="1"/>
  <c r="R2526" i="1"/>
  <c r="S2526" i="1" s="1"/>
  <c r="R2525" i="1"/>
  <c r="S2525" i="1" s="1"/>
  <c r="R2524" i="1"/>
  <c r="S2524" i="1" s="1"/>
  <c r="R2523" i="1"/>
  <c r="S2523" i="1" s="1"/>
  <c r="R2522" i="1"/>
  <c r="S2522" i="1" s="1"/>
  <c r="R2521" i="1"/>
  <c r="S2521" i="1" s="1"/>
  <c r="R2520" i="1"/>
  <c r="S2520" i="1" s="1"/>
  <c r="R2519" i="1"/>
  <c r="S2519" i="1" s="1"/>
  <c r="R2518" i="1"/>
  <c r="S2518" i="1" s="1"/>
  <c r="R2517" i="1"/>
  <c r="S2517" i="1" s="1"/>
  <c r="R2516" i="1"/>
  <c r="S2516" i="1" s="1"/>
  <c r="R2515" i="1"/>
  <c r="S2515" i="1" s="1"/>
  <c r="R2514" i="1"/>
  <c r="S2514" i="1" s="1"/>
  <c r="R2513" i="1"/>
  <c r="S2513" i="1" s="1"/>
  <c r="R2512" i="1"/>
  <c r="S2512" i="1" s="1"/>
  <c r="R2511" i="1"/>
  <c r="S2511" i="1" s="1"/>
  <c r="R2510" i="1"/>
  <c r="S2510" i="1" s="1"/>
  <c r="R2509" i="1"/>
  <c r="S2509" i="1" s="1"/>
  <c r="R2508" i="1"/>
  <c r="S2508" i="1" s="1"/>
  <c r="R2507" i="1"/>
  <c r="S2507" i="1" s="1"/>
  <c r="R2506" i="1"/>
  <c r="S2506" i="1" s="1"/>
  <c r="R2505" i="1"/>
  <c r="S2505" i="1" s="1"/>
  <c r="R2504" i="1"/>
  <c r="S2504" i="1" s="1"/>
  <c r="R2503" i="1"/>
  <c r="S2503" i="1" s="1"/>
  <c r="R2502" i="1"/>
  <c r="S2502" i="1" s="1"/>
  <c r="R2501" i="1"/>
  <c r="S2501" i="1" s="1"/>
  <c r="R2500" i="1"/>
  <c r="S2500" i="1" s="1"/>
  <c r="R2499" i="1"/>
  <c r="S2499" i="1" s="1"/>
  <c r="R2498" i="1"/>
  <c r="S2498" i="1" s="1"/>
  <c r="R2497" i="1"/>
  <c r="S2497" i="1" s="1"/>
  <c r="R2496" i="1"/>
  <c r="S2496" i="1" s="1"/>
  <c r="R2495" i="1"/>
  <c r="S2495" i="1" s="1"/>
  <c r="R2494" i="1"/>
  <c r="S2494" i="1" s="1"/>
  <c r="R2493" i="1"/>
  <c r="S2493" i="1" s="1"/>
  <c r="R2492" i="1"/>
  <c r="S2492" i="1" s="1"/>
  <c r="R2491" i="1"/>
  <c r="S2491" i="1" s="1"/>
  <c r="R2490" i="1"/>
  <c r="S2490" i="1" s="1"/>
  <c r="R2489" i="1"/>
  <c r="S2489" i="1" s="1"/>
  <c r="R2488" i="1"/>
  <c r="S2488" i="1" s="1"/>
  <c r="R2487" i="1"/>
  <c r="S2487" i="1" s="1"/>
  <c r="R2486" i="1"/>
  <c r="S2486" i="1" s="1"/>
  <c r="R2485" i="1"/>
  <c r="S2485" i="1" s="1"/>
  <c r="R2484" i="1"/>
  <c r="S2484" i="1" s="1"/>
  <c r="R2483" i="1"/>
  <c r="S2483" i="1" s="1"/>
  <c r="R2482" i="1"/>
  <c r="S2482" i="1" s="1"/>
  <c r="R2481" i="1"/>
  <c r="S2481" i="1" s="1"/>
  <c r="R2480" i="1"/>
  <c r="S2480" i="1" s="1"/>
  <c r="R2479" i="1"/>
  <c r="S2479" i="1" s="1"/>
  <c r="R2478" i="1"/>
  <c r="S2478" i="1" s="1"/>
  <c r="R2477" i="1"/>
  <c r="S2477" i="1" s="1"/>
  <c r="R2476" i="1"/>
  <c r="S2476" i="1" s="1"/>
  <c r="R2475" i="1"/>
  <c r="S2475" i="1" s="1"/>
  <c r="R2474" i="1"/>
  <c r="S2474" i="1" s="1"/>
  <c r="R2473" i="1"/>
  <c r="S2473" i="1" s="1"/>
  <c r="R2472" i="1"/>
  <c r="S2472" i="1" s="1"/>
  <c r="R2471" i="1"/>
  <c r="S2471" i="1" s="1"/>
  <c r="R2470" i="1"/>
  <c r="S2470" i="1" s="1"/>
  <c r="R2469" i="1"/>
  <c r="S2469" i="1" s="1"/>
  <c r="R2468" i="1"/>
  <c r="S2468" i="1" s="1"/>
  <c r="R2467" i="1"/>
  <c r="S2467" i="1" s="1"/>
  <c r="R2466" i="1"/>
  <c r="S2466" i="1" s="1"/>
  <c r="R2465" i="1"/>
  <c r="S2465" i="1" s="1"/>
  <c r="R2464" i="1"/>
  <c r="S2464" i="1" s="1"/>
  <c r="R2463" i="1"/>
  <c r="S2463" i="1" s="1"/>
  <c r="R2462" i="1"/>
  <c r="S2462" i="1" s="1"/>
  <c r="R2461" i="1"/>
  <c r="S2461" i="1" s="1"/>
  <c r="R2460" i="1"/>
  <c r="S2460" i="1" s="1"/>
  <c r="R2459" i="1"/>
  <c r="S2459" i="1" s="1"/>
  <c r="R2458" i="1"/>
  <c r="S2458" i="1" s="1"/>
  <c r="R2457" i="1"/>
  <c r="S2457" i="1" s="1"/>
  <c r="R2456" i="1"/>
  <c r="S2456" i="1" s="1"/>
  <c r="R2455" i="1"/>
  <c r="S2455" i="1" s="1"/>
  <c r="R2454" i="1"/>
  <c r="S2454" i="1" s="1"/>
  <c r="R2453" i="1"/>
  <c r="S2453" i="1" s="1"/>
  <c r="R2452" i="1"/>
  <c r="S2452" i="1" s="1"/>
  <c r="R2451" i="1"/>
  <c r="S2451" i="1" s="1"/>
  <c r="R2450" i="1"/>
  <c r="S2450" i="1" s="1"/>
  <c r="R2449" i="1"/>
  <c r="S2449" i="1" s="1"/>
  <c r="R2448" i="1"/>
  <c r="S2448" i="1" s="1"/>
  <c r="R2447" i="1"/>
  <c r="S2447" i="1" s="1"/>
  <c r="R2446" i="1"/>
  <c r="S2446" i="1" s="1"/>
  <c r="R2445" i="1"/>
  <c r="S2445" i="1" s="1"/>
  <c r="R2444" i="1"/>
  <c r="S2444" i="1" s="1"/>
  <c r="R2443" i="1"/>
  <c r="S2443" i="1" s="1"/>
  <c r="R2442" i="1"/>
  <c r="S2442" i="1" s="1"/>
  <c r="R2441" i="1"/>
  <c r="S2441" i="1" s="1"/>
  <c r="R2440" i="1"/>
  <c r="S2440" i="1" s="1"/>
  <c r="R2439" i="1"/>
  <c r="S2439" i="1" s="1"/>
  <c r="R2438" i="1"/>
  <c r="S2438" i="1" s="1"/>
  <c r="R2437" i="1"/>
  <c r="S2437" i="1" s="1"/>
  <c r="R2436" i="1"/>
  <c r="S2436" i="1" s="1"/>
  <c r="R2435" i="1"/>
  <c r="S2435" i="1" s="1"/>
  <c r="R2434" i="1"/>
  <c r="S2434" i="1" s="1"/>
  <c r="R2433" i="1"/>
  <c r="S2433" i="1" s="1"/>
  <c r="R2432" i="1"/>
  <c r="S2432" i="1" s="1"/>
  <c r="R2431" i="1"/>
  <c r="S2431" i="1" s="1"/>
  <c r="R2430" i="1"/>
  <c r="S2430" i="1" s="1"/>
  <c r="R2429" i="1"/>
  <c r="S2429" i="1" s="1"/>
  <c r="R2428" i="1"/>
  <c r="S2428" i="1" s="1"/>
  <c r="R2427" i="1"/>
  <c r="S2427" i="1" s="1"/>
  <c r="R2426" i="1"/>
  <c r="S2426" i="1" s="1"/>
  <c r="R2425" i="1"/>
  <c r="S2425" i="1" s="1"/>
  <c r="R2424" i="1"/>
  <c r="S2424" i="1" s="1"/>
  <c r="R2423" i="1"/>
  <c r="S2423" i="1" s="1"/>
  <c r="R2422" i="1"/>
  <c r="S2422" i="1" s="1"/>
  <c r="R2421" i="1"/>
  <c r="S2421" i="1" s="1"/>
  <c r="R2420" i="1"/>
  <c r="S2420" i="1" s="1"/>
  <c r="R2419" i="1"/>
  <c r="S2419" i="1" s="1"/>
  <c r="R2418" i="1"/>
  <c r="S2418" i="1" s="1"/>
  <c r="R2417" i="1"/>
  <c r="S2417" i="1" s="1"/>
  <c r="R2416" i="1"/>
  <c r="S2416" i="1" s="1"/>
  <c r="R2415" i="1"/>
  <c r="S2415" i="1" s="1"/>
  <c r="R2414" i="1"/>
  <c r="S2414" i="1" s="1"/>
  <c r="R2413" i="1"/>
  <c r="S2413" i="1" s="1"/>
  <c r="R2412" i="1"/>
  <c r="S2412" i="1" s="1"/>
  <c r="R2411" i="1"/>
  <c r="S2411" i="1" s="1"/>
  <c r="R2410" i="1"/>
  <c r="S2410" i="1" s="1"/>
  <c r="R2409" i="1"/>
  <c r="S2409" i="1" s="1"/>
  <c r="R2408" i="1"/>
  <c r="S2408" i="1" s="1"/>
  <c r="R2407" i="1"/>
  <c r="S2407" i="1" s="1"/>
  <c r="R2406" i="1"/>
  <c r="S2406" i="1" s="1"/>
  <c r="R2405" i="1"/>
  <c r="S2405" i="1" s="1"/>
  <c r="R2404" i="1"/>
  <c r="S2404" i="1" s="1"/>
  <c r="R2403" i="1"/>
  <c r="S2403" i="1" s="1"/>
  <c r="R2402" i="1"/>
  <c r="S2402" i="1" s="1"/>
  <c r="R2401" i="1"/>
  <c r="S2401" i="1" s="1"/>
  <c r="R2400" i="1"/>
  <c r="S2400" i="1" s="1"/>
  <c r="R2399" i="1"/>
  <c r="S2399" i="1" s="1"/>
  <c r="R2398" i="1"/>
  <c r="S2398" i="1" s="1"/>
  <c r="R2397" i="1"/>
  <c r="S2397" i="1" s="1"/>
  <c r="R2396" i="1"/>
  <c r="S2396" i="1" s="1"/>
  <c r="R2395" i="1"/>
  <c r="S2395" i="1" s="1"/>
  <c r="R2394" i="1"/>
  <c r="S2394" i="1" s="1"/>
  <c r="R2393" i="1"/>
  <c r="S2393" i="1" s="1"/>
  <c r="R2392" i="1"/>
  <c r="S2392" i="1" s="1"/>
  <c r="R2391" i="1"/>
  <c r="S2391" i="1" s="1"/>
  <c r="R2390" i="1"/>
  <c r="S2390" i="1" s="1"/>
  <c r="R2389" i="1"/>
  <c r="S2389" i="1" s="1"/>
  <c r="R2388" i="1"/>
  <c r="S2388" i="1" s="1"/>
  <c r="R2387" i="1"/>
  <c r="S2387" i="1" s="1"/>
  <c r="R2386" i="1"/>
  <c r="S2386" i="1" s="1"/>
  <c r="R2385" i="1"/>
  <c r="S2385" i="1" s="1"/>
  <c r="R2384" i="1"/>
  <c r="S2384" i="1" s="1"/>
  <c r="R2383" i="1"/>
  <c r="S2383" i="1" s="1"/>
  <c r="R2382" i="1"/>
  <c r="S2382" i="1" s="1"/>
  <c r="R2381" i="1"/>
  <c r="S2381" i="1" s="1"/>
  <c r="R2380" i="1"/>
  <c r="S2380" i="1" s="1"/>
  <c r="R2379" i="1"/>
  <c r="S2379" i="1" s="1"/>
  <c r="R2378" i="1"/>
  <c r="S2378" i="1" s="1"/>
  <c r="R2377" i="1"/>
  <c r="S2377" i="1" s="1"/>
  <c r="R2376" i="1"/>
  <c r="S2376" i="1" s="1"/>
  <c r="R2375" i="1"/>
  <c r="S2375" i="1" s="1"/>
  <c r="R2374" i="1"/>
  <c r="S2374" i="1" s="1"/>
  <c r="R2373" i="1"/>
  <c r="S2373" i="1" s="1"/>
  <c r="R2372" i="1"/>
  <c r="S2372" i="1" s="1"/>
  <c r="R2371" i="1"/>
  <c r="S2371" i="1" s="1"/>
  <c r="R2370" i="1"/>
  <c r="S2370" i="1" s="1"/>
  <c r="R2369" i="1"/>
  <c r="S2369" i="1" s="1"/>
  <c r="R2368" i="1"/>
  <c r="S2368" i="1" s="1"/>
  <c r="R2367" i="1"/>
  <c r="S2367" i="1" s="1"/>
  <c r="R2366" i="1"/>
  <c r="S2366" i="1" s="1"/>
  <c r="R2365" i="1"/>
  <c r="S2365" i="1" s="1"/>
  <c r="R2364" i="1"/>
  <c r="S2364" i="1" s="1"/>
  <c r="R2363" i="1"/>
  <c r="S2363" i="1" s="1"/>
  <c r="R2362" i="1"/>
  <c r="S2362" i="1" s="1"/>
  <c r="R2361" i="1"/>
  <c r="S2361" i="1" s="1"/>
  <c r="R2360" i="1"/>
  <c r="S2360" i="1" s="1"/>
  <c r="R2359" i="1"/>
  <c r="S2359" i="1" s="1"/>
  <c r="R2358" i="1"/>
  <c r="S2358" i="1" s="1"/>
  <c r="R2357" i="1"/>
  <c r="S2357" i="1" s="1"/>
  <c r="R2356" i="1"/>
  <c r="S2356" i="1" s="1"/>
  <c r="R2355" i="1"/>
  <c r="S2355" i="1" s="1"/>
  <c r="R2354" i="1"/>
  <c r="S2354" i="1" s="1"/>
  <c r="R2353" i="1"/>
  <c r="S2353" i="1" s="1"/>
  <c r="R2352" i="1"/>
  <c r="S2352" i="1" s="1"/>
  <c r="R2351" i="1"/>
  <c r="S2351" i="1" s="1"/>
  <c r="R2350" i="1"/>
  <c r="S2350" i="1" s="1"/>
  <c r="R2349" i="1"/>
  <c r="S2349" i="1" s="1"/>
  <c r="R2348" i="1"/>
  <c r="S2348" i="1" s="1"/>
  <c r="R2347" i="1"/>
  <c r="S2347" i="1" s="1"/>
  <c r="R2346" i="1"/>
  <c r="S2346" i="1" s="1"/>
  <c r="R2345" i="1"/>
  <c r="S2345" i="1" s="1"/>
  <c r="R2344" i="1"/>
  <c r="S2344" i="1" s="1"/>
  <c r="R2343" i="1"/>
  <c r="S2343" i="1" s="1"/>
  <c r="R2342" i="1"/>
  <c r="S2342" i="1" s="1"/>
  <c r="R2341" i="1"/>
  <c r="S2341" i="1" s="1"/>
  <c r="R2340" i="1"/>
  <c r="S2340" i="1" s="1"/>
  <c r="R2339" i="1"/>
  <c r="S2339" i="1" s="1"/>
  <c r="R2338" i="1"/>
  <c r="S2338" i="1" s="1"/>
  <c r="R2337" i="1"/>
  <c r="S2337" i="1" s="1"/>
  <c r="R2336" i="1"/>
  <c r="S2336" i="1" s="1"/>
  <c r="R2335" i="1"/>
  <c r="S2335" i="1" s="1"/>
  <c r="R2334" i="1"/>
  <c r="S2334" i="1" s="1"/>
  <c r="R2333" i="1"/>
  <c r="S2333" i="1" s="1"/>
  <c r="R2332" i="1"/>
  <c r="S2332" i="1" s="1"/>
  <c r="R2331" i="1"/>
  <c r="S2331" i="1" s="1"/>
  <c r="R2330" i="1"/>
  <c r="S2330" i="1" s="1"/>
  <c r="R2329" i="1"/>
  <c r="S2329" i="1" s="1"/>
  <c r="R2328" i="1"/>
  <c r="S2328" i="1" s="1"/>
  <c r="R2327" i="1"/>
  <c r="S2327" i="1" s="1"/>
  <c r="R2326" i="1"/>
  <c r="S2326" i="1" s="1"/>
  <c r="R2325" i="1"/>
  <c r="S2325" i="1" s="1"/>
  <c r="R2324" i="1"/>
  <c r="S2324" i="1" s="1"/>
  <c r="R2323" i="1"/>
  <c r="S2323" i="1" s="1"/>
  <c r="R2322" i="1"/>
  <c r="S2322" i="1" s="1"/>
  <c r="R2321" i="1"/>
  <c r="S2321" i="1" s="1"/>
  <c r="R2320" i="1"/>
  <c r="S2320" i="1" s="1"/>
  <c r="R2319" i="1"/>
  <c r="S2319" i="1" s="1"/>
  <c r="R2318" i="1"/>
  <c r="S2318" i="1" s="1"/>
  <c r="R2317" i="1"/>
  <c r="S2317" i="1" s="1"/>
  <c r="R2316" i="1"/>
  <c r="S2316" i="1" s="1"/>
  <c r="R2315" i="1"/>
  <c r="S2315" i="1" s="1"/>
  <c r="R2314" i="1"/>
  <c r="S2314" i="1" s="1"/>
  <c r="R2313" i="1"/>
  <c r="S2313" i="1" s="1"/>
  <c r="R2312" i="1"/>
  <c r="S2312" i="1" s="1"/>
  <c r="R2311" i="1"/>
  <c r="S2311" i="1" s="1"/>
  <c r="R2310" i="1"/>
  <c r="S2310" i="1" s="1"/>
  <c r="R2309" i="1"/>
  <c r="S2309" i="1" s="1"/>
  <c r="R2308" i="1"/>
  <c r="S2308" i="1" s="1"/>
  <c r="R2307" i="1"/>
  <c r="S2307" i="1" s="1"/>
  <c r="R2306" i="1"/>
  <c r="S2306" i="1" s="1"/>
  <c r="R2305" i="1"/>
  <c r="S2305" i="1" s="1"/>
  <c r="R2304" i="1"/>
  <c r="S2304" i="1" s="1"/>
  <c r="R2303" i="1"/>
  <c r="S2303" i="1" s="1"/>
  <c r="R2302" i="1"/>
  <c r="S2302" i="1" s="1"/>
  <c r="R2301" i="1"/>
  <c r="S2301" i="1" s="1"/>
  <c r="R2300" i="1"/>
  <c r="S2300" i="1" s="1"/>
  <c r="R2299" i="1"/>
  <c r="S2299" i="1" s="1"/>
  <c r="R2298" i="1"/>
  <c r="S2298" i="1" s="1"/>
  <c r="R2297" i="1"/>
  <c r="S2297" i="1" s="1"/>
  <c r="R2296" i="1"/>
  <c r="S2296" i="1" s="1"/>
  <c r="R2295" i="1"/>
  <c r="S2295" i="1" s="1"/>
  <c r="R2294" i="1"/>
  <c r="S2294" i="1" s="1"/>
  <c r="R2293" i="1"/>
  <c r="S2293" i="1" s="1"/>
  <c r="R2292" i="1"/>
  <c r="S2292" i="1" s="1"/>
  <c r="R2291" i="1"/>
  <c r="S2291" i="1" s="1"/>
  <c r="R2290" i="1"/>
  <c r="S2290" i="1" s="1"/>
  <c r="R2289" i="1"/>
  <c r="S2289" i="1" s="1"/>
  <c r="R2288" i="1"/>
  <c r="S2288" i="1" s="1"/>
  <c r="R2287" i="1"/>
  <c r="S2287" i="1" s="1"/>
  <c r="R2286" i="1"/>
  <c r="S2286" i="1" s="1"/>
  <c r="R2285" i="1"/>
  <c r="S2285" i="1" s="1"/>
  <c r="R2284" i="1"/>
  <c r="S2284" i="1" s="1"/>
  <c r="R2283" i="1"/>
  <c r="S2283" i="1" s="1"/>
  <c r="R2282" i="1"/>
  <c r="S2282" i="1" s="1"/>
  <c r="R2281" i="1"/>
  <c r="S2281" i="1" s="1"/>
  <c r="R2280" i="1"/>
  <c r="S2280" i="1" s="1"/>
  <c r="R2279" i="1"/>
  <c r="S2279" i="1" s="1"/>
  <c r="R2278" i="1"/>
  <c r="S2278" i="1" s="1"/>
  <c r="R2277" i="1"/>
  <c r="S2277" i="1" s="1"/>
  <c r="R2276" i="1"/>
  <c r="S2276" i="1" s="1"/>
  <c r="R2275" i="1"/>
  <c r="S2275" i="1" s="1"/>
  <c r="R2274" i="1"/>
  <c r="S2274" i="1" s="1"/>
  <c r="R2273" i="1"/>
  <c r="S2273" i="1" s="1"/>
  <c r="R2272" i="1"/>
  <c r="S2272" i="1" s="1"/>
  <c r="R2271" i="1"/>
  <c r="S2271" i="1" s="1"/>
  <c r="R2270" i="1"/>
  <c r="S2270" i="1" s="1"/>
  <c r="R2269" i="1"/>
  <c r="S2269" i="1" s="1"/>
  <c r="R2268" i="1"/>
  <c r="S2268" i="1" s="1"/>
  <c r="R2267" i="1"/>
  <c r="S2267" i="1" s="1"/>
  <c r="R2266" i="1"/>
  <c r="S2266" i="1" s="1"/>
  <c r="R2265" i="1"/>
  <c r="S2265" i="1" s="1"/>
  <c r="R2264" i="1"/>
  <c r="S2264" i="1" s="1"/>
  <c r="R2263" i="1"/>
  <c r="S2263" i="1" s="1"/>
  <c r="R2262" i="1"/>
  <c r="S2262" i="1" s="1"/>
  <c r="R2261" i="1"/>
  <c r="S2261" i="1" s="1"/>
  <c r="R2260" i="1"/>
  <c r="S2260" i="1" s="1"/>
  <c r="R2259" i="1"/>
  <c r="S2259" i="1" s="1"/>
  <c r="R2258" i="1"/>
  <c r="S2258" i="1" s="1"/>
  <c r="R2257" i="1"/>
  <c r="S2257" i="1" s="1"/>
  <c r="R2256" i="1"/>
  <c r="S2256" i="1" s="1"/>
  <c r="R2255" i="1"/>
  <c r="S2255" i="1" s="1"/>
  <c r="R2254" i="1"/>
  <c r="S2254" i="1" s="1"/>
  <c r="R2253" i="1"/>
  <c r="S2253" i="1" s="1"/>
  <c r="R2252" i="1"/>
  <c r="S2252" i="1" s="1"/>
  <c r="R2251" i="1"/>
  <c r="S2251" i="1" s="1"/>
  <c r="R2250" i="1"/>
  <c r="S2250" i="1" s="1"/>
  <c r="R2249" i="1"/>
  <c r="S2249" i="1" s="1"/>
  <c r="R2248" i="1"/>
  <c r="S2248" i="1" s="1"/>
  <c r="R2247" i="1"/>
  <c r="S2247" i="1" s="1"/>
  <c r="R2246" i="1"/>
  <c r="S2246" i="1" s="1"/>
  <c r="R2245" i="1"/>
  <c r="S2245" i="1" s="1"/>
  <c r="R2244" i="1"/>
  <c r="S2244" i="1" s="1"/>
  <c r="R2243" i="1"/>
  <c r="S2243" i="1" s="1"/>
  <c r="R2242" i="1"/>
  <c r="S2242" i="1" s="1"/>
  <c r="R2241" i="1"/>
  <c r="S2241" i="1" s="1"/>
  <c r="R2240" i="1"/>
  <c r="S2240" i="1" s="1"/>
  <c r="R2239" i="1"/>
  <c r="S2239" i="1" s="1"/>
  <c r="R2238" i="1"/>
  <c r="S2238" i="1" s="1"/>
  <c r="R2237" i="1"/>
  <c r="S2237" i="1" s="1"/>
  <c r="R2236" i="1"/>
  <c r="S2236" i="1" s="1"/>
  <c r="R2235" i="1"/>
  <c r="S2235" i="1" s="1"/>
  <c r="R2234" i="1"/>
  <c r="S2234" i="1" s="1"/>
  <c r="R2233" i="1"/>
  <c r="S2233" i="1" s="1"/>
  <c r="R2232" i="1"/>
  <c r="S2232" i="1" s="1"/>
  <c r="R2231" i="1"/>
  <c r="S2231" i="1" s="1"/>
  <c r="R2230" i="1"/>
  <c r="S2230" i="1" s="1"/>
  <c r="R2229" i="1"/>
  <c r="S2229" i="1" s="1"/>
  <c r="R2228" i="1"/>
  <c r="S2228" i="1" s="1"/>
  <c r="R2227" i="1"/>
  <c r="S2227" i="1" s="1"/>
  <c r="R2226" i="1"/>
  <c r="S2226" i="1" s="1"/>
  <c r="R2225" i="1"/>
  <c r="S2225" i="1" s="1"/>
  <c r="R2224" i="1"/>
  <c r="S2224" i="1" s="1"/>
  <c r="R2223" i="1"/>
  <c r="S2223" i="1" s="1"/>
  <c r="R2222" i="1"/>
  <c r="S2222" i="1" s="1"/>
  <c r="R2221" i="1"/>
  <c r="S2221" i="1" s="1"/>
  <c r="R2220" i="1"/>
  <c r="S2220" i="1" s="1"/>
  <c r="R2219" i="1"/>
  <c r="S2219" i="1" s="1"/>
  <c r="R2218" i="1"/>
  <c r="S2218" i="1" s="1"/>
  <c r="R2217" i="1"/>
  <c r="S2217" i="1" s="1"/>
  <c r="R2216" i="1"/>
  <c r="S2216" i="1" s="1"/>
  <c r="R2215" i="1"/>
  <c r="S2215" i="1" s="1"/>
  <c r="R2214" i="1"/>
  <c r="S2214" i="1" s="1"/>
  <c r="R2213" i="1"/>
  <c r="S2213" i="1" s="1"/>
  <c r="R2212" i="1"/>
  <c r="S2212" i="1" s="1"/>
  <c r="R2211" i="1"/>
  <c r="S2211" i="1" s="1"/>
  <c r="R2210" i="1"/>
  <c r="S2210" i="1" s="1"/>
  <c r="R2209" i="1"/>
  <c r="S2209" i="1" s="1"/>
  <c r="R2208" i="1"/>
  <c r="S2208" i="1" s="1"/>
  <c r="R2207" i="1"/>
  <c r="S2207" i="1" s="1"/>
  <c r="R2206" i="1"/>
  <c r="S2206" i="1" s="1"/>
  <c r="R2205" i="1"/>
  <c r="S2205" i="1" s="1"/>
  <c r="R2204" i="1"/>
  <c r="S2204" i="1" s="1"/>
  <c r="R2203" i="1"/>
  <c r="S2203" i="1" s="1"/>
  <c r="R2202" i="1"/>
  <c r="S2202" i="1" s="1"/>
  <c r="R2201" i="1"/>
  <c r="S2201" i="1" s="1"/>
  <c r="R2200" i="1"/>
  <c r="S2200" i="1" s="1"/>
  <c r="R2199" i="1"/>
  <c r="S2199" i="1" s="1"/>
  <c r="R2198" i="1"/>
  <c r="S2198" i="1" s="1"/>
  <c r="R2197" i="1"/>
  <c r="S2197" i="1" s="1"/>
  <c r="R2196" i="1"/>
  <c r="S2196" i="1" s="1"/>
  <c r="R2195" i="1"/>
  <c r="S2195" i="1" s="1"/>
  <c r="R2194" i="1"/>
  <c r="S2194" i="1" s="1"/>
  <c r="R2193" i="1"/>
  <c r="S2193" i="1" s="1"/>
  <c r="R2192" i="1"/>
  <c r="S2192" i="1" s="1"/>
  <c r="R2191" i="1"/>
  <c r="S2191" i="1" s="1"/>
  <c r="R2190" i="1"/>
  <c r="S2190" i="1" s="1"/>
  <c r="R2189" i="1"/>
  <c r="S2189" i="1" s="1"/>
  <c r="R2188" i="1"/>
  <c r="S2188" i="1" s="1"/>
  <c r="R2187" i="1"/>
  <c r="S2187" i="1" s="1"/>
  <c r="R2186" i="1"/>
  <c r="S2186" i="1" s="1"/>
  <c r="R2185" i="1"/>
  <c r="S2185" i="1" s="1"/>
  <c r="R2184" i="1"/>
  <c r="S2184" i="1" s="1"/>
  <c r="R2183" i="1"/>
  <c r="S2183" i="1" s="1"/>
  <c r="R2182" i="1"/>
  <c r="S2182" i="1" s="1"/>
  <c r="R2181" i="1"/>
  <c r="S2181" i="1" s="1"/>
  <c r="R2180" i="1"/>
  <c r="S2180" i="1" s="1"/>
  <c r="R2179" i="1"/>
  <c r="S2179" i="1" s="1"/>
  <c r="R2178" i="1"/>
  <c r="S2178" i="1" s="1"/>
  <c r="R2177" i="1"/>
  <c r="S2177" i="1" s="1"/>
  <c r="R2176" i="1"/>
  <c r="S2176" i="1" s="1"/>
  <c r="R2175" i="1"/>
  <c r="S2175" i="1" s="1"/>
  <c r="R2174" i="1"/>
  <c r="S2174" i="1" s="1"/>
  <c r="R2173" i="1"/>
  <c r="S2173" i="1" s="1"/>
  <c r="R2172" i="1"/>
  <c r="S2172" i="1" s="1"/>
  <c r="R2171" i="1"/>
  <c r="S2171" i="1" s="1"/>
  <c r="R2170" i="1"/>
  <c r="S2170" i="1" s="1"/>
  <c r="R2169" i="1"/>
  <c r="S2169" i="1" s="1"/>
  <c r="R2168" i="1"/>
  <c r="S2168" i="1" s="1"/>
  <c r="R2167" i="1"/>
  <c r="S2167" i="1" s="1"/>
  <c r="R2166" i="1"/>
  <c r="S2166" i="1" s="1"/>
  <c r="R2165" i="1"/>
  <c r="S2165" i="1" s="1"/>
  <c r="R2164" i="1"/>
  <c r="S2164" i="1" s="1"/>
  <c r="R2163" i="1"/>
  <c r="S2163" i="1" s="1"/>
  <c r="R2162" i="1"/>
  <c r="S2162" i="1" s="1"/>
  <c r="R2161" i="1"/>
  <c r="S2161" i="1" s="1"/>
  <c r="R2160" i="1"/>
  <c r="S2160" i="1" s="1"/>
  <c r="R2159" i="1"/>
  <c r="S2159" i="1" s="1"/>
  <c r="R2158" i="1"/>
  <c r="S2158" i="1" s="1"/>
  <c r="R2157" i="1"/>
  <c r="S2157" i="1" s="1"/>
  <c r="R2156" i="1"/>
  <c r="S2156" i="1" s="1"/>
  <c r="R2155" i="1"/>
  <c r="S2155" i="1" s="1"/>
  <c r="R2154" i="1"/>
  <c r="S2154" i="1" s="1"/>
  <c r="R2153" i="1"/>
  <c r="S2153" i="1" s="1"/>
  <c r="R2152" i="1"/>
  <c r="S2152" i="1" s="1"/>
  <c r="R2151" i="1"/>
  <c r="S2151" i="1" s="1"/>
  <c r="R2150" i="1"/>
  <c r="S2150" i="1" s="1"/>
  <c r="R2149" i="1"/>
  <c r="S2149" i="1" s="1"/>
  <c r="R2148" i="1"/>
  <c r="S2148" i="1" s="1"/>
  <c r="R2147" i="1"/>
  <c r="S2147" i="1" s="1"/>
  <c r="R2146" i="1"/>
  <c r="S2146" i="1" s="1"/>
  <c r="R2145" i="1"/>
  <c r="S2145" i="1" s="1"/>
  <c r="R2144" i="1"/>
  <c r="S2144" i="1" s="1"/>
  <c r="R2143" i="1"/>
  <c r="S2143" i="1" s="1"/>
  <c r="R2142" i="1"/>
  <c r="S2142" i="1" s="1"/>
  <c r="R2141" i="1"/>
  <c r="S2141" i="1" s="1"/>
  <c r="R2140" i="1"/>
  <c r="S2140" i="1" s="1"/>
  <c r="R2139" i="1"/>
  <c r="S2139" i="1" s="1"/>
  <c r="R2138" i="1"/>
  <c r="S2138" i="1" s="1"/>
  <c r="R2137" i="1"/>
  <c r="S2137" i="1" s="1"/>
  <c r="R2136" i="1"/>
  <c r="S2136" i="1" s="1"/>
  <c r="R2135" i="1"/>
  <c r="S2135" i="1" s="1"/>
  <c r="R2134" i="1"/>
  <c r="S2134" i="1" s="1"/>
  <c r="R2133" i="1"/>
  <c r="S2133" i="1" s="1"/>
  <c r="R2132" i="1"/>
  <c r="S2132" i="1" s="1"/>
  <c r="R2131" i="1"/>
  <c r="S2131" i="1" s="1"/>
  <c r="R2130" i="1"/>
  <c r="S2130" i="1" s="1"/>
  <c r="R2129" i="1"/>
  <c r="S2129" i="1" s="1"/>
  <c r="R2128" i="1"/>
  <c r="S2128" i="1" s="1"/>
  <c r="R2127" i="1"/>
  <c r="S2127" i="1" s="1"/>
  <c r="R2126" i="1"/>
  <c r="S2126" i="1" s="1"/>
  <c r="R2125" i="1"/>
  <c r="S2125" i="1" s="1"/>
  <c r="R2124" i="1"/>
  <c r="S2124" i="1" s="1"/>
  <c r="R2123" i="1"/>
  <c r="S2123" i="1" s="1"/>
  <c r="R2122" i="1"/>
  <c r="S2122" i="1" s="1"/>
  <c r="R2121" i="1"/>
  <c r="S2121" i="1" s="1"/>
  <c r="R2120" i="1"/>
  <c r="S2120" i="1" s="1"/>
  <c r="R2119" i="1"/>
  <c r="S2119" i="1" s="1"/>
  <c r="R2118" i="1"/>
  <c r="S2118" i="1" s="1"/>
  <c r="R2117" i="1"/>
  <c r="S2117" i="1" s="1"/>
  <c r="R2116" i="1"/>
  <c r="S2116" i="1" s="1"/>
  <c r="R2115" i="1"/>
  <c r="S2115" i="1" s="1"/>
  <c r="R2114" i="1"/>
  <c r="S2114" i="1" s="1"/>
  <c r="R2113" i="1"/>
  <c r="S2113" i="1" s="1"/>
  <c r="R2112" i="1"/>
  <c r="S2112" i="1" s="1"/>
  <c r="R2111" i="1"/>
  <c r="S2111" i="1" s="1"/>
  <c r="R2110" i="1"/>
  <c r="S2110" i="1" s="1"/>
  <c r="R2109" i="1"/>
  <c r="S2109" i="1" s="1"/>
  <c r="R2108" i="1"/>
  <c r="S2108" i="1" s="1"/>
  <c r="R2107" i="1"/>
  <c r="S2107" i="1" s="1"/>
  <c r="R2106" i="1"/>
  <c r="S2106" i="1" s="1"/>
  <c r="R2105" i="1"/>
  <c r="S2105" i="1" s="1"/>
  <c r="R2104" i="1"/>
  <c r="S2104" i="1" s="1"/>
  <c r="R2103" i="1"/>
  <c r="S2103" i="1" s="1"/>
  <c r="R2102" i="1"/>
  <c r="S2102" i="1" s="1"/>
  <c r="R2101" i="1"/>
  <c r="S2101" i="1" s="1"/>
  <c r="R2100" i="1"/>
  <c r="S2100" i="1" s="1"/>
  <c r="R2099" i="1"/>
  <c r="S2099" i="1" s="1"/>
  <c r="R2098" i="1"/>
  <c r="S2098" i="1" s="1"/>
  <c r="R2097" i="1"/>
  <c r="S2097" i="1" s="1"/>
  <c r="R2096" i="1"/>
  <c r="S2096" i="1" s="1"/>
  <c r="R2095" i="1"/>
  <c r="S2095" i="1" s="1"/>
  <c r="R2094" i="1"/>
  <c r="S2094" i="1" s="1"/>
  <c r="R2093" i="1"/>
  <c r="S2093" i="1" s="1"/>
  <c r="R2092" i="1"/>
  <c r="S2092" i="1" s="1"/>
  <c r="R2091" i="1"/>
  <c r="S2091" i="1" s="1"/>
  <c r="R2090" i="1"/>
  <c r="S2090" i="1" s="1"/>
  <c r="R2089" i="1"/>
  <c r="S2089" i="1" s="1"/>
  <c r="R2088" i="1"/>
  <c r="S2088" i="1" s="1"/>
  <c r="R2087" i="1"/>
  <c r="S2087" i="1" s="1"/>
  <c r="R2086" i="1"/>
  <c r="S2086" i="1" s="1"/>
  <c r="R2085" i="1"/>
  <c r="S2085" i="1" s="1"/>
  <c r="R2084" i="1"/>
  <c r="S2084" i="1" s="1"/>
  <c r="R2083" i="1"/>
  <c r="S2083" i="1" s="1"/>
  <c r="R2082" i="1"/>
  <c r="S2082" i="1" s="1"/>
  <c r="R2081" i="1"/>
  <c r="S2081" i="1" s="1"/>
  <c r="R2080" i="1"/>
  <c r="S2080" i="1" s="1"/>
  <c r="R2079" i="1"/>
  <c r="S2079" i="1" s="1"/>
  <c r="R2078" i="1"/>
  <c r="S2078" i="1" s="1"/>
  <c r="R2077" i="1"/>
  <c r="S2077" i="1" s="1"/>
  <c r="R2076" i="1"/>
  <c r="S2076" i="1" s="1"/>
  <c r="R2075" i="1"/>
  <c r="S2075" i="1" s="1"/>
  <c r="R2074" i="1"/>
  <c r="S2074" i="1" s="1"/>
  <c r="R2073" i="1"/>
  <c r="S2073" i="1" s="1"/>
  <c r="R2072" i="1"/>
  <c r="S2072" i="1" s="1"/>
  <c r="R2071" i="1"/>
  <c r="S2071" i="1" s="1"/>
  <c r="R2070" i="1"/>
  <c r="S2070" i="1" s="1"/>
  <c r="R2069" i="1"/>
  <c r="S2069" i="1" s="1"/>
  <c r="R2068" i="1"/>
  <c r="S2068" i="1" s="1"/>
  <c r="R2067" i="1"/>
  <c r="S2067" i="1" s="1"/>
  <c r="R2066" i="1"/>
  <c r="S2066" i="1" s="1"/>
  <c r="R2065" i="1"/>
  <c r="S2065" i="1" s="1"/>
  <c r="R2064" i="1"/>
  <c r="S2064" i="1" s="1"/>
  <c r="R2063" i="1"/>
  <c r="S2063" i="1" s="1"/>
  <c r="R2062" i="1"/>
  <c r="S2062" i="1" s="1"/>
  <c r="R2061" i="1"/>
  <c r="S2061" i="1" s="1"/>
  <c r="R2060" i="1"/>
  <c r="S2060" i="1" s="1"/>
  <c r="R2059" i="1"/>
  <c r="S2059" i="1" s="1"/>
  <c r="R2058" i="1"/>
  <c r="S2058" i="1" s="1"/>
  <c r="R2057" i="1"/>
  <c r="S2057" i="1" s="1"/>
  <c r="R2056" i="1"/>
  <c r="S2056" i="1" s="1"/>
  <c r="R2055" i="1"/>
  <c r="S2055" i="1" s="1"/>
  <c r="R2054" i="1"/>
  <c r="S2054" i="1" s="1"/>
  <c r="R2053" i="1"/>
  <c r="S2053" i="1" s="1"/>
  <c r="R2052" i="1"/>
  <c r="S2052" i="1" s="1"/>
  <c r="R2051" i="1"/>
  <c r="S2051" i="1" s="1"/>
  <c r="R2050" i="1"/>
  <c r="S2050" i="1" s="1"/>
  <c r="R2049" i="1"/>
  <c r="S2049" i="1" s="1"/>
  <c r="R2048" i="1"/>
  <c r="S2048" i="1" s="1"/>
  <c r="R2047" i="1"/>
  <c r="S2047" i="1" s="1"/>
  <c r="R2046" i="1"/>
  <c r="S2046" i="1" s="1"/>
  <c r="R2045" i="1"/>
  <c r="S2045" i="1" s="1"/>
  <c r="R2044" i="1"/>
  <c r="S2044" i="1" s="1"/>
  <c r="R2043" i="1"/>
  <c r="S2043" i="1" s="1"/>
  <c r="R2042" i="1"/>
  <c r="S2042" i="1" s="1"/>
  <c r="R2041" i="1"/>
  <c r="S2041" i="1" s="1"/>
  <c r="R2040" i="1"/>
  <c r="S2040" i="1" s="1"/>
  <c r="R2039" i="1"/>
  <c r="S2039" i="1" s="1"/>
  <c r="R2038" i="1"/>
  <c r="S2038" i="1" s="1"/>
  <c r="R2037" i="1"/>
  <c r="S2037" i="1" s="1"/>
  <c r="R2036" i="1"/>
  <c r="S2036" i="1" s="1"/>
  <c r="R2035" i="1"/>
  <c r="S2035" i="1" s="1"/>
  <c r="R2034" i="1"/>
  <c r="S2034" i="1" s="1"/>
  <c r="R2033" i="1"/>
  <c r="S2033" i="1" s="1"/>
  <c r="R2032" i="1"/>
  <c r="S2032" i="1" s="1"/>
  <c r="R2031" i="1"/>
  <c r="S2031" i="1" s="1"/>
  <c r="R2030" i="1"/>
  <c r="S2030" i="1" s="1"/>
  <c r="R2029" i="1"/>
  <c r="S2029" i="1" s="1"/>
  <c r="R2028" i="1"/>
  <c r="S2028" i="1" s="1"/>
  <c r="R2027" i="1"/>
  <c r="S2027" i="1" s="1"/>
  <c r="R2026" i="1"/>
  <c r="S2026" i="1" s="1"/>
  <c r="R2025" i="1"/>
  <c r="S2025" i="1" s="1"/>
  <c r="R2024" i="1"/>
  <c r="S2024" i="1" s="1"/>
  <c r="R2023" i="1"/>
  <c r="S2023" i="1" s="1"/>
  <c r="R2022" i="1"/>
  <c r="S2022" i="1" s="1"/>
  <c r="R2021" i="1"/>
  <c r="S2021" i="1" s="1"/>
  <c r="R2020" i="1"/>
  <c r="S2020" i="1" s="1"/>
  <c r="R2019" i="1"/>
  <c r="S2019" i="1" s="1"/>
  <c r="R2018" i="1"/>
  <c r="S2018" i="1" s="1"/>
  <c r="R2017" i="1"/>
  <c r="S2017" i="1" s="1"/>
  <c r="R2016" i="1"/>
  <c r="S2016" i="1" s="1"/>
  <c r="R2015" i="1"/>
  <c r="S2015" i="1" s="1"/>
  <c r="R2014" i="1"/>
  <c r="S2014" i="1" s="1"/>
  <c r="R2013" i="1"/>
  <c r="S2013" i="1" s="1"/>
  <c r="R2012" i="1"/>
  <c r="S2012" i="1" s="1"/>
  <c r="R2011" i="1"/>
  <c r="S2011" i="1" s="1"/>
  <c r="R2010" i="1"/>
  <c r="S2010" i="1" s="1"/>
  <c r="R2009" i="1"/>
  <c r="S2009" i="1" s="1"/>
  <c r="R2008" i="1"/>
  <c r="S2008" i="1" s="1"/>
  <c r="R2007" i="1"/>
  <c r="S2007" i="1" s="1"/>
  <c r="R2006" i="1"/>
  <c r="S2006" i="1" s="1"/>
  <c r="R2005" i="1"/>
  <c r="S2005" i="1" s="1"/>
  <c r="R2004" i="1"/>
  <c r="S2004" i="1" s="1"/>
  <c r="R2003" i="1"/>
  <c r="S2003" i="1" s="1"/>
  <c r="R2002" i="1"/>
  <c r="S2002" i="1" s="1"/>
  <c r="R2001" i="1"/>
  <c r="S2001" i="1" s="1"/>
  <c r="R2000" i="1"/>
  <c r="S2000" i="1" s="1"/>
  <c r="R1999" i="1"/>
  <c r="S1999" i="1" s="1"/>
  <c r="R1998" i="1"/>
  <c r="S1998" i="1" s="1"/>
  <c r="R1997" i="1"/>
  <c r="S1997" i="1" s="1"/>
  <c r="R1996" i="1"/>
  <c r="S1996" i="1" s="1"/>
  <c r="R1995" i="1"/>
  <c r="S1995" i="1" s="1"/>
  <c r="R1994" i="1"/>
  <c r="S1994" i="1" s="1"/>
  <c r="R1993" i="1"/>
  <c r="S1993" i="1" s="1"/>
  <c r="R1992" i="1"/>
  <c r="S1992" i="1" s="1"/>
  <c r="R1991" i="1"/>
  <c r="S1991" i="1" s="1"/>
  <c r="R1990" i="1"/>
  <c r="S1990" i="1" s="1"/>
  <c r="R1989" i="1"/>
  <c r="S1989" i="1" s="1"/>
  <c r="R1988" i="1"/>
  <c r="S1988" i="1" s="1"/>
  <c r="R1987" i="1"/>
  <c r="S1987" i="1" s="1"/>
  <c r="R1986" i="1"/>
  <c r="S1986" i="1" s="1"/>
  <c r="R1985" i="1"/>
  <c r="S1985" i="1" s="1"/>
  <c r="R1984" i="1"/>
  <c r="S1984" i="1" s="1"/>
  <c r="R1983" i="1"/>
  <c r="S1983" i="1" s="1"/>
  <c r="R1982" i="1"/>
  <c r="S1982" i="1" s="1"/>
  <c r="R1981" i="1"/>
  <c r="S1981" i="1" s="1"/>
  <c r="R1980" i="1"/>
  <c r="S1980" i="1" s="1"/>
  <c r="R1979" i="1"/>
  <c r="S1979" i="1" s="1"/>
  <c r="R1978" i="1"/>
  <c r="S1978" i="1" s="1"/>
  <c r="R1977" i="1"/>
  <c r="S1977" i="1" s="1"/>
  <c r="R1976" i="1"/>
  <c r="S1976" i="1" s="1"/>
  <c r="R1975" i="1"/>
  <c r="S1975" i="1" s="1"/>
  <c r="R1974" i="1"/>
  <c r="S1974" i="1" s="1"/>
  <c r="R1973" i="1"/>
  <c r="S1973" i="1" s="1"/>
  <c r="R1972" i="1"/>
  <c r="S1972" i="1" s="1"/>
  <c r="R1971" i="1"/>
  <c r="S1971" i="1" s="1"/>
  <c r="R1970" i="1"/>
  <c r="S1970" i="1" s="1"/>
  <c r="R1969" i="1"/>
  <c r="S1969" i="1" s="1"/>
  <c r="R1968" i="1"/>
  <c r="S1968" i="1" s="1"/>
  <c r="R1967" i="1"/>
  <c r="S1967" i="1" s="1"/>
  <c r="R1966" i="1"/>
  <c r="S1966" i="1" s="1"/>
  <c r="R1965" i="1"/>
  <c r="S1965" i="1" s="1"/>
  <c r="R1964" i="1"/>
  <c r="S1964" i="1" s="1"/>
  <c r="R1963" i="1"/>
  <c r="S1963" i="1" s="1"/>
  <c r="R1962" i="1"/>
  <c r="S1962" i="1" s="1"/>
  <c r="R1961" i="1"/>
  <c r="S1961" i="1" s="1"/>
  <c r="R1960" i="1"/>
  <c r="S1960" i="1" s="1"/>
  <c r="R1959" i="1"/>
  <c r="S1959" i="1" s="1"/>
  <c r="R1958" i="1"/>
  <c r="S1958" i="1" s="1"/>
  <c r="R1957" i="1"/>
  <c r="S1957" i="1" s="1"/>
  <c r="R1956" i="1"/>
  <c r="S1956" i="1" s="1"/>
  <c r="R1955" i="1"/>
  <c r="S1955" i="1" s="1"/>
  <c r="R1954" i="1"/>
  <c r="S1954" i="1" s="1"/>
  <c r="R1953" i="1"/>
  <c r="S1953" i="1" s="1"/>
  <c r="R1952" i="1"/>
  <c r="S1952" i="1" s="1"/>
  <c r="R1951" i="1"/>
  <c r="S1951" i="1" s="1"/>
  <c r="R1950" i="1"/>
  <c r="S1950" i="1" s="1"/>
  <c r="R1949" i="1"/>
  <c r="S1949" i="1" s="1"/>
  <c r="R1948" i="1"/>
  <c r="S1948" i="1" s="1"/>
  <c r="R1947" i="1"/>
  <c r="S1947" i="1" s="1"/>
  <c r="R1946" i="1"/>
  <c r="S1946" i="1" s="1"/>
  <c r="R1945" i="1"/>
  <c r="S1945" i="1" s="1"/>
  <c r="R1944" i="1"/>
  <c r="S1944" i="1" s="1"/>
  <c r="R1943" i="1"/>
  <c r="S1943" i="1" s="1"/>
  <c r="R1942" i="1"/>
  <c r="S1942" i="1" s="1"/>
  <c r="R1941" i="1"/>
  <c r="S1941" i="1" s="1"/>
  <c r="R1940" i="1"/>
  <c r="S1940" i="1" s="1"/>
  <c r="R1939" i="1"/>
  <c r="S1939" i="1" s="1"/>
  <c r="R1938" i="1"/>
  <c r="S1938" i="1" s="1"/>
  <c r="R1937" i="1"/>
  <c r="S1937" i="1" s="1"/>
  <c r="R1936" i="1"/>
  <c r="S1936" i="1" s="1"/>
  <c r="R1935" i="1"/>
  <c r="S1935" i="1" s="1"/>
  <c r="R1934" i="1"/>
  <c r="S1934" i="1" s="1"/>
  <c r="R1933" i="1"/>
  <c r="S1933" i="1" s="1"/>
  <c r="R1932" i="1"/>
  <c r="S1932" i="1" s="1"/>
  <c r="R1931" i="1"/>
  <c r="S1931" i="1" s="1"/>
  <c r="R1930" i="1"/>
  <c r="S1930" i="1" s="1"/>
  <c r="R1929" i="1"/>
  <c r="S1929" i="1" s="1"/>
  <c r="R1928" i="1"/>
  <c r="S1928" i="1" s="1"/>
  <c r="R1927" i="1"/>
  <c r="S1927" i="1" s="1"/>
  <c r="R1926" i="1"/>
  <c r="S1926" i="1" s="1"/>
  <c r="R1925" i="1"/>
  <c r="S1925" i="1" s="1"/>
  <c r="R1924" i="1"/>
  <c r="S1924" i="1" s="1"/>
  <c r="R1923" i="1"/>
  <c r="S1923" i="1" s="1"/>
  <c r="R1922" i="1"/>
  <c r="S1922" i="1" s="1"/>
  <c r="R1921" i="1"/>
  <c r="S1921" i="1" s="1"/>
  <c r="R1920" i="1"/>
  <c r="S1920" i="1" s="1"/>
  <c r="R1919" i="1"/>
  <c r="S1919" i="1" s="1"/>
  <c r="R1918" i="1"/>
  <c r="S1918" i="1" s="1"/>
  <c r="R1917" i="1"/>
  <c r="S1917" i="1" s="1"/>
  <c r="R1916" i="1"/>
  <c r="S1916" i="1" s="1"/>
  <c r="R1915" i="1"/>
  <c r="S1915" i="1" s="1"/>
  <c r="R1914" i="1"/>
  <c r="S1914" i="1" s="1"/>
  <c r="R1913" i="1"/>
  <c r="S1913" i="1" s="1"/>
  <c r="R1912" i="1"/>
  <c r="S1912" i="1" s="1"/>
  <c r="R1911" i="1"/>
  <c r="S1911" i="1" s="1"/>
  <c r="R1910" i="1"/>
  <c r="S1910" i="1" s="1"/>
  <c r="R1909" i="1"/>
  <c r="S1909" i="1" s="1"/>
  <c r="R1908" i="1"/>
  <c r="S1908" i="1" s="1"/>
  <c r="R1907" i="1"/>
  <c r="S1907" i="1" s="1"/>
  <c r="R1906" i="1"/>
  <c r="S1906" i="1" s="1"/>
  <c r="R1905" i="1"/>
  <c r="S1905" i="1" s="1"/>
  <c r="R1904" i="1"/>
  <c r="S1904" i="1" s="1"/>
  <c r="R1903" i="1"/>
  <c r="S1903" i="1" s="1"/>
  <c r="R1902" i="1"/>
  <c r="S1902" i="1" s="1"/>
  <c r="R1901" i="1"/>
  <c r="S1901" i="1" s="1"/>
  <c r="R1900" i="1"/>
  <c r="S1900" i="1" s="1"/>
  <c r="R1899" i="1"/>
  <c r="S1899" i="1" s="1"/>
  <c r="R1898" i="1"/>
  <c r="S1898" i="1" s="1"/>
  <c r="R1897" i="1"/>
  <c r="S1897" i="1" s="1"/>
  <c r="R1896" i="1"/>
  <c r="S1896" i="1" s="1"/>
  <c r="R1895" i="1"/>
  <c r="S1895" i="1" s="1"/>
  <c r="R1894" i="1"/>
  <c r="S1894" i="1" s="1"/>
  <c r="R1893" i="1"/>
  <c r="S1893" i="1" s="1"/>
  <c r="R1892" i="1"/>
  <c r="S1892" i="1" s="1"/>
  <c r="R1891" i="1"/>
  <c r="S1891" i="1" s="1"/>
  <c r="R1890" i="1"/>
  <c r="S1890" i="1" s="1"/>
  <c r="R1889" i="1"/>
  <c r="S1889" i="1" s="1"/>
  <c r="R1888" i="1"/>
  <c r="S1888" i="1" s="1"/>
  <c r="R1887" i="1"/>
  <c r="S1887" i="1" s="1"/>
  <c r="R1886" i="1"/>
  <c r="S1886" i="1" s="1"/>
  <c r="R1885" i="1"/>
  <c r="S1885" i="1" s="1"/>
  <c r="R1884" i="1"/>
  <c r="S1884" i="1" s="1"/>
  <c r="R1883" i="1"/>
  <c r="S1883" i="1" s="1"/>
  <c r="R1882" i="1"/>
  <c r="S1882" i="1" s="1"/>
  <c r="R1881" i="1"/>
  <c r="S1881" i="1" s="1"/>
  <c r="R1880" i="1"/>
  <c r="S1880" i="1" s="1"/>
  <c r="R1879" i="1"/>
  <c r="S1879" i="1" s="1"/>
  <c r="R1878" i="1"/>
  <c r="S1878" i="1" s="1"/>
  <c r="R1877" i="1"/>
  <c r="S1877" i="1" s="1"/>
  <c r="R1876" i="1"/>
  <c r="S1876" i="1" s="1"/>
  <c r="R1875" i="1"/>
  <c r="S1875" i="1" s="1"/>
  <c r="R1874" i="1"/>
  <c r="S1874" i="1" s="1"/>
  <c r="R1873" i="1"/>
  <c r="S1873" i="1" s="1"/>
  <c r="R1872" i="1"/>
  <c r="S1872" i="1" s="1"/>
  <c r="R1871" i="1"/>
  <c r="S1871" i="1" s="1"/>
  <c r="R1870" i="1"/>
  <c r="S1870" i="1" s="1"/>
  <c r="R1869" i="1"/>
  <c r="S1869" i="1" s="1"/>
  <c r="R1868" i="1"/>
  <c r="S1868" i="1" s="1"/>
  <c r="R1867" i="1"/>
  <c r="S1867" i="1" s="1"/>
  <c r="R1866" i="1"/>
  <c r="S1866" i="1" s="1"/>
  <c r="R1865" i="1"/>
  <c r="S1865" i="1" s="1"/>
  <c r="R1864" i="1"/>
  <c r="S1864" i="1" s="1"/>
  <c r="R1863" i="1"/>
  <c r="S1863" i="1" s="1"/>
  <c r="R1862" i="1"/>
  <c r="S1862" i="1" s="1"/>
  <c r="R1861" i="1"/>
  <c r="S1861" i="1" s="1"/>
  <c r="R1860" i="1"/>
  <c r="S1860" i="1" s="1"/>
  <c r="R1859" i="1"/>
  <c r="S1859" i="1" s="1"/>
  <c r="R1858" i="1"/>
  <c r="S1858" i="1" s="1"/>
  <c r="R1857" i="1"/>
  <c r="S1857" i="1" s="1"/>
  <c r="R1856" i="1"/>
  <c r="S1856" i="1" s="1"/>
  <c r="R1855" i="1"/>
  <c r="S1855" i="1" s="1"/>
  <c r="R1854" i="1"/>
  <c r="S1854" i="1" s="1"/>
  <c r="R1853" i="1"/>
  <c r="S1853" i="1" s="1"/>
  <c r="R1852" i="1"/>
  <c r="S1852" i="1" s="1"/>
  <c r="R1851" i="1"/>
  <c r="S1851" i="1" s="1"/>
  <c r="R1850" i="1"/>
  <c r="S1850" i="1" s="1"/>
  <c r="R1849" i="1"/>
  <c r="S1849" i="1" s="1"/>
  <c r="R1848" i="1"/>
  <c r="S1848" i="1" s="1"/>
  <c r="R1847" i="1"/>
  <c r="S1847" i="1" s="1"/>
  <c r="R1846" i="1"/>
  <c r="S1846" i="1" s="1"/>
  <c r="R1845" i="1"/>
  <c r="S1845" i="1" s="1"/>
  <c r="R1844" i="1"/>
  <c r="S1844" i="1" s="1"/>
  <c r="R1843" i="1"/>
  <c r="S1843" i="1" s="1"/>
  <c r="R1842" i="1"/>
  <c r="S1842" i="1" s="1"/>
  <c r="R1841" i="1"/>
  <c r="S1841" i="1" s="1"/>
  <c r="R1840" i="1"/>
  <c r="S1840" i="1" s="1"/>
  <c r="R1839" i="1"/>
  <c r="S1839" i="1" s="1"/>
  <c r="R1838" i="1"/>
  <c r="S1838" i="1" s="1"/>
  <c r="R1837" i="1"/>
  <c r="S1837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1" i="1"/>
  <c r="S1831" i="1" s="1"/>
  <c r="R1830" i="1"/>
  <c r="S1830" i="1" s="1"/>
  <c r="R1829" i="1"/>
  <c r="S1829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1" i="1"/>
  <c r="S1821" i="1" s="1"/>
  <c r="R1820" i="1"/>
  <c r="S1820" i="1" s="1"/>
  <c r="R1819" i="1"/>
  <c r="S1819" i="1" s="1"/>
  <c r="R1818" i="1"/>
  <c r="S1818" i="1" s="1"/>
  <c r="R1817" i="1"/>
  <c r="S1817" i="1" s="1"/>
  <c r="R1816" i="1"/>
  <c r="S1816" i="1" s="1"/>
  <c r="R1815" i="1"/>
  <c r="S1815" i="1" s="1"/>
  <c r="R1814" i="1"/>
  <c r="S1814" i="1" s="1"/>
  <c r="R1813" i="1"/>
  <c r="S1813" i="1" s="1"/>
  <c r="R1812" i="1"/>
  <c r="S1812" i="1" s="1"/>
  <c r="R1811" i="1"/>
  <c r="S1811" i="1" s="1"/>
  <c r="R1810" i="1"/>
  <c r="S1810" i="1" s="1"/>
  <c r="R1809" i="1"/>
  <c r="S1809" i="1" s="1"/>
  <c r="R1808" i="1"/>
  <c r="S1808" i="1" s="1"/>
  <c r="R1807" i="1"/>
  <c r="S1807" i="1" s="1"/>
  <c r="R1806" i="1"/>
  <c r="S1806" i="1" s="1"/>
  <c r="R1805" i="1"/>
  <c r="S1805" i="1" s="1"/>
  <c r="R1804" i="1"/>
  <c r="S1804" i="1" s="1"/>
  <c r="R1803" i="1"/>
  <c r="S1803" i="1" s="1"/>
  <c r="R1802" i="1"/>
  <c r="S1802" i="1" s="1"/>
  <c r="R1801" i="1"/>
  <c r="S1801" i="1" s="1"/>
  <c r="R1800" i="1"/>
  <c r="S1800" i="1" s="1"/>
  <c r="R1799" i="1"/>
  <c r="S1799" i="1" s="1"/>
  <c r="R1798" i="1"/>
  <c r="S1798" i="1" s="1"/>
  <c r="R1797" i="1"/>
  <c r="S1797" i="1" s="1"/>
  <c r="R1796" i="1"/>
  <c r="S1796" i="1" s="1"/>
  <c r="R1795" i="1"/>
  <c r="S1795" i="1" s="1"/>
  <c r="R1794" i="1"/>
  <c r="S1794" i="1" s="1"/>
  <c r="R1793" i="1"/>
  <c r="S1793" i="1" s="1"/>
  <c r="R1792" i="1"/>
  <c r="S1792" i="1" s="1"/>
  <c r="R1791" i="1"/>
  <c r="S1791" i="1" s="1"/>
  <c r="R1790" i="1"/>
  <c r="S1790" i="1" s="1"/>
  <c r="R1789" i="1"/>
  <c r="S1789" i="1" s="1"/>
  <c r="R1788" i="1"/>
  <c r="S1788" i="1" s="1"/>
  <c r="R1787" i="1"/>
  <c r="S1787" i="1" s="1"/>
  <c r="R1786" i="1"/>
  <c r="S1786" i="1" s="1"/>
  <c r="R1785" i="1"/>
  <c r="S1785" i="1" s="1"/>
  <c r="R1784" i="1"/>
  <c r="S1784" i="1" s="1"/>
  <c r="R1783" i="1"/>
  <c r="S1783" i="1" s="1"/>
  <c r="R1782" i="1"/>
  <c r="S1782" i="1" s="1"/>
  <c r="R1781" i="1"/>
  <c r="S1781" i="1" s="1"/>
  <c r="R1780" i="1"/>
  <c r="S1780" i="1" s="1"/>
  <c r="R1779" i="1"/>
  <c r="S1779" i="1" s="1"/>
  <c r="R1778" i="1"/>
  <c r="S1778" i="1" s="1"/>
  <c r="R1777" i="1"/>
  <c r="S1777" i="1" s="1"/>
  <c r="R1776" i="1"/>
  <c r="S1776" i="1" s="1"/>
  <c r="R1775" i="1"/>
  <c r="S1775" i="1" s="1"/>
  <c r="R1774" i="1"/>
  <c r="S1774" i="1" s="1"/>
  <c r="R1773" i="1"/>
  <c r="S1773" i="1" s="1"/>
  <c r="R1772" i="1"/>
  <c r="S1772" i="1" s="1"/>
  <c r="R1771" i="1"/>
  <c r="S1771" i="1" s="1"/>
  <c r="R1770" i="1"/>
  <c r="S1770" i="1" s="1"/>
  <c r="R1769" i="1"/>
  <c r="S1769" i="1" s="1"/>
  <c r="R1768" i="1"/>
  <c r="S1768" i="1" s="1"/>
  <c r="R1767" i="1"/>
  <c r="S1767" i="1" s="1"/>
  <c r="R1766" i="1"/>
  <c r="S1766" i="1" s="1"/>
  <c r="R1765" i="1"/>
  <c r="S1765" i="1" s="1"/>
  <c r="R1764" i="1"/>
  <c r="S1764" i="1" s="1"/>
  <c r="R1763" i="1"/>
  <c r="S1763" i="1" s="1"/>
  <c r="R1762" i="1"/>
  <c r="S1762" i="1" s="1"/>
  <c r="R1761" i="1"/>
  <c r="S1761" i="1" s="1"/>
  <c r="R1760" i="1"/>
  <c r="S1760" i="1" s="1"/>
  <c r="R1759" i="1"/>
  <c r="S1759" i="1" s="1"/>
  <c r="R1758" i="1"/>
  <c r="S1758" i="1" s="1"/>
  <c r="R1757" i="1"/>
  <c r="S1757" i="1" s="1"/>
  <c r="R1756" i="1"/>
  <c r="S1756" i="1" s="1"/>
  <c r="R1755" i="1"/>
  <c r="S1755" i="1" s="1"/>
  <c r="R1754" i="1"/>
  <c r="S1754" i="1" s="1"/>
  <c r="R1753" i="1"/>
  <c r="S1753" i="1" s="1"/>
  <c r="R1752" i="1"/>
  <c r="S1752" i="1" s="1"/>
  <c r="R1751" i="1"/>
  <c r="S1751" i="1" s="1"/>
  <c r="R1750" i="1"/>
  <c r="S1750" i="1" s="1"/>
  <c r="R1749" i="1"/>
  <c r="S1749" i="1" s="1"/>
  <c r="R1748" i="1"/>
  <c r="S1748" i="1" s="1"/>
  <c r="R1747" i="1"/>
  <c r="S1747" i="1" s="1"/>
  <c r="R1746" i="1"/>
  <c r="S1746" i="1" s="1"/>
  <c r="R1745" i="1"/>
  <c r="S1745" i="1" s="1"/>
  <c r="R1744" i="1"/>
  <c r="S1744" i="1" s="1"/>
  <c r="R1743" i="1"/>
  <c r="S1743" i="1" s="1"/>
  <c r="R1742" i="1"/>
  <c r="S1742" i="1" s="1"/>
  <c r="R1741" i="1"/>
  <c r="S1741" i="1" s="1"/>
  <c r="R1740" i="1"/>
  <c r="S1740" i="1" s="1"/>
  <c r="R1739" i="1"/>
  <c r="S1739" i="1" s="1"/>
  <c r="R1738" i="1"/>
  <c r="S1738" i="1" s="1"/>
  <c r="R1737" i="1"/>
  <c r="S1737" i="1" s="1"/>
  <c r="R1736" i="1"/>
  <c r="S1736" i="1" s="1"/>
  <c r="R1735" i="1"/>
  <c r="S1735" i="1" s="1"/>
  <c r="R1734" i="1"/>
  <c r="S1734" i="1" s="1"/>
  <c r="R1733" i="1"/>
  <c r="S1733" i="1" s="1"/>
  <c r="R1732" i="1"/>
  <c r="S1732" i="1" s="1"/>
  <c r="R1731" i="1"/>
  <c r="S1731" i="1" s="1"/>
  <c r="R1730" i="1"/>
  <c r="S1730" i="1" s="1"/>
  <c r="R1729" i="1"/>
  <c r="S1729" i="1" s="1"/>
  <c r="R1728" i="1"/>
  <c r="S1728" i="1" s="1"/>
  <c r="R1727" i="1"/>
  <c r="S1727" i="1" s="1"/>
  <c r="R1726" i="1"/>
  <c r="S1726" i="1" s="1"/>
  <c r="R1725" i="1"/>
  <c r="S1725" i="1" s="1"/>
  <c r="R1724" i="1"/>
  <c r="S1724" i="1" s="1"/>
  <c r="R1723" i="1"/>
  <c r="S1723" i="1" s="1"/>
  <c r="R1722" i="1"/>
  <c r="S1722" i="1" s="1"/>
  <c r="R1721" i="1"/>
  <c r="S1721" i="1" s="1"/>
  <c r="R1720" i="1"/>
  <c r="S1720" i="1" s="1"/>
  <c r="R1719" i="1"/>
  <c r="S1719" i="1" s="1"/>
  <c r="R1718" i="1"/>
  <c r="S1718" i="1" s="1"/>
  <c r="R1717" i="1"/>
  <c r="S1717" i="1" s="1"/>
  <c r="R1716" i="1"/>
  <c r="S1716" i="1" s="1"/>
  <c r="R1715" i="1"/>
  <c r="S1715" i="1" s="1"/>
  <c r="R1714" i="1"/>
  <c r="S1714" i="1" s="1"/>
  <c r="R1713" i="1"/>
  <c r="S1713" i="1" s="1"/>
  <c r="R1712" i="1"/>
  <c r="S1712" i="1" s="1"/>
  <c r="R1711" i="1"/>
  <c r="S1711" i="1" s="1"/>
  <c r="R1710" i="1"/>
  <c r="S1710" i="1" s="1"/>
  <c r="R1709" i="1"/>
  <c r="S1709" i="1" s="1"/>
  <c r="R1708" i="1"/>
  <c r="S1708" i="1" s="1"/>
  <c r="R1707" i="1"/>
  <c r="S1707" i="1" s="1"/>
  <c r="R1706" i="1"/>
  <c r="S1706" i="1" s="1"/>
  <c r="R1705" i="1"/>
  <c r="S1705" i="1" s="1"/>
  <c r="R1704" i="1"/>
  <c r="S1704" i="1" s="1"/>
  <c r="R1703" i="1"/>
  <c r="S1703" i="1" s="1"/>
  <c r="R1702" i="1"/>
  <c r="S1702" i="1" s="1"/>
  <c r="R1701" i="1"/>
  <c r="S1701" i="1" s="1"/>
  <c r="R1700" i="1"/>
  <c r="S1700" i="1" s="1"/>
  <c r="R1699" i="1"/>
  <c r="S1699" i="1" s="1"/>
  <c r="R1698" i="1"/>
  <c r="S1698" i="1" s="1"/>
  <c r="R1697" i="1"/>
  <c r="S1697" i="1" s="1"/>
  <c r="R1696" i="1"/>
  <c r="S1696" i="1" s="1"/>
  <c r="R1695" i="1"/>
  <c r="S1695" i="1" s="1"/>
  <c r="R1694" i="1"/>
  <c r="S1694" i="1" s="1"/>
  <c r="R1693" i="1"/>
  <c r="S1693" i="1" s="1"/>
  <c r="R1692" i="1"/>
  <c r="S1692" i="1" s="1"/>
  <c r="R1691" i="1"/>
  <c r="S1691" i="1" s="1"/>
  <c r="R1690" i="1"/>
  <c r="S1690" i="1" s="1"/>
  <c r="R1689" i="1"/>
  <c r="S1689" i="1" s="1"/>
  <c r="R1688" i="1"/>
  <c r="S1688" i="1" s="1"/>
  <c r="R1687" i="1"/>
  <c r="S1687" i="1" s="1"/>
  <c r="R1686" i="1"/>
  <c r="S1686" i="1" s="1"/>
  <c r="R1685" i="1"/>
  <c r="S1685" i="1" s="1"/>
  <c r="R1684" i="1"/>
  <c r="S1684" i="1" s="1"/>
  <c r="R1683" i="1"/>
  <c r="S1683" i="1" s="1"/>
  <c r="R1682" i="1"/>
  <c r="S1682" i="1" s="1"/>
  <c r="R1681" i="1"/>
  <c r="S1681" i="1" s="1"/>
  <c r="R1680" i="1"/>
  <c r="S1680" i="1" s="1"/>
  <c r="R1679" i="1"/>
  <c r="S1679" i="1" s="1"/>
  <c r="R1678" i="1"/>
  <c r="S1678" i="1" s="1"/>
  <c r="R1677" i="1"/>
  <c r="S1677" i="1" s="1"/>
  <c r="R1676" i="1"/>
  <c r="S1676" i="1" s="1"/>
  <c r="R1675" i="1"/>
  <c r="S1675" i="1" s="1"/>
  <c r="R1674" i="1"/>
  <c r="S1674" i="1" s="1"/>
  <c r="R1673" i="1"/>
  <c r="S1673" i="1" s="1"/>
  <c r="R1672" i="1"/>
  <c r="S1672" i="1" s="1"/>
  <c r="R1671" i="1"/>
  <c r="S1671" i="1" s="1"/>
  <c r="R1670" i="1"/>
  <c r="S1670" i="1" s="1"/>
  <c r="R1669" i="1"/>
  <c r="S1669" i="1" s="1"/>
  <c r="R1668" i="1"/>
  <c r="S1668" i="1" s="1"/>
  <c r="R1667" i="1"/>
  <c r="S1667" i="1" s="1"/>
  <c r="R1666" i="1"/>
  <c r="S1666" i="1" s="1"/>
  <c r="R1665" i="1"/>
  <c r="S1665" i="1" s="1"/>
  <c r="R1664" i="1"/>
  <c r="S1664" i="1" s="1"/>
  <c r="R1663" i="1"/>
  <c r="S1663" i="1" s="1"/>
  <c r="R1662" i="1"/>
  <c r="S1662" i="1" s="1"/>
  <c r="R1661" i="1"/>
  <c r="S1661" i="1" s="1"/>
  <c r="R1660" i="1"/>
  <c r="S1660" i="1" s="1"/>
  <c r="R1659" i="1"/>
  <c r="S1659" i="1" s="1"/>
  <c r="R1658" i="1"/>
  <c r="S1658" i="1" s="1"/>
  <c r="R1657" i="1"/>
  <c r="S1657" i="1" s="1"/>
  <c r="R1656" i="1"/>
  <c r="S1656" i="1" s="1"/>
  <c r="R1655" i="1"/>
  <c r="S1655" i="1" s="1"/>
  <c r="R1654" i="1"/>
  <c r="S1654" i="1" s="1"/>
  <c r="R1653" i="1"/>
  <c r="S1653" i="1" s="1"/>
  <c r="R1652" i="1"/>
  <c r="S1652" i="1" s="1"/>
  <c r="R1651" i="1"/>
  <c r="S1651" i="1" s="1"/>
  <c r="R1650" i="1"/>
  <c r="S1650" i="1" s="1"/>
  <c r="R1649" i="1"/>
  <c r="S1649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3" i="1"/>
  <c r="S1643" i="1" s="1"/>
  <c r="R1642" i="1"/>
  <c r="S1642" i="1" s="1"/>
  <c r="R1641" i="1"/>
  <c r="S1641" i="1" s="1"/>
  <c r="R1640" i="1"/>
  <c r="S1640" i="1" s="1"/>
  <c r="R1639" i="1"/>
  <c r="S1639" i="1" s="1"/>
  <c r="R1638" i="1"/>
  <c r="S1638" i="1" s="1"/>
  <c r="R1637" i="1"/>
  <c r="S1637" i="1" s="1"/>
  <c r="R1636" i="1"/>
  <c r="S1636" i="1" s="1"/>
  <c r="R1635" i="1"/>
  <c r="S1635" i="1" s="1"/>
  <c r="R1634" i="1"/>
  <c r="S1634" i="1" s="1"/>
  <c r="R1633" i="1"/>
  <c r="S1633" i="1" s="1"/>
  <c r="R1632" i="1"/>
  <c r="S1632" i="1" s="1"/>
  <c r="R1631" i="1"/>
  <c r="S1631" i="1" s="1"/>
  <c r="R1630" i="1"/>
  <c r="S1630" i="1" s="1"/>
  <c r="R1629" i="1"/>
  <c r="S1629" i="1" s="1"/>
  <c r="R1628" i="1"/>
  <c r="S1628" i="1" s="1"/>
  <c r="R1627" i="1"/>
  <c r="S1627" i="1" s="1"/>
  <c r="R1626" i="1"/>
  <c r="S1626" i="1" s="1"/>
  <c r="R1625" i="1"/>
  <c r="S1625" i="1" s="1"/>
  <c r="R1624" i="1"/>
  <c r="S1624" i="1" s="1"/>
  <c r="R1623" i="1"/>
  <c r="S1623" i="1" s="1"/>
  <c r="R1622" i="1"/>
  <c r="S1622" i="1" s="1"/>
  <c r="R1621" i="1"/>
  <c r="S1621" i="1" s="1"/>
  <c r="R1620" i="1"/>
  <c r="S1620" i="1" s="1"/>
  <c r="R1619" i="1"/>
  <c r="S1619" i="1" s="1"/>
  <c r="R1618" i="1"/>
  <c r="S1618" i="1" s="1"/>
  <c r="R1617" i="1"/>
  <c r="S1617" i="1" s="1"/>
  <c r="R1616" i="1"/>
  <c r="S1616" i="1" s="1"/>
  <c r="R1615" i="1"/>
  <c r="S1615" i="1" s="1"/>
  <c r="R1614" i="1"/>
  <c r="S1614" i="1" s="1"/>
  <c r="R1613" i="1"/>
  <c r="S1613" i="1" s="1"/>
  <c r="R1612" i="1"/>
  <c r="S1612" i="1" s="1"/>
  <c r="R1611" i="1"/>
  <c r="S1611" i="1" s="1"/>
  <c r="R1610" i="1"/>
  <c r="S1610" i="1" s="1"/>
  <c r="R1609" i="1"/>
  <c r="S1609" i="1" s="1"/>
  <c r="R1608" i="1"/>
  <c r="S1608" i="1" s="1"/>
  <c r="R1607" i="1"/>
  <c r="S1607" i="1" s="1"/>
  <c r="R1606" i="1"/>
  <c r="S1606" i="1" s="1"/>
  <c r="R1605" i="1"/>
  <c r="S1605" i="1" s="1"/>
  <c r="R1604" i="1"/>
  <c r="S1604" i="1" s="1"/>
  <c r="R1603" i="1"/>
  <c r="S1603" i="1" s="1"/>
  <c r="R1602" i="1"/>
  <c r="S1602" i="1" s="1"/>
  <c r="R1601" i="1"/>
  <c r="S1601" i="1" s="1"/>
  <c r="R1600" i="1"/>
  <c r="S1600" i="1" s="1"/>
  <c r="R1599" i="1"/>
  <c r="S1599" i="1" s="1"/>
  <c r="R1598" i="1"/>
  <c r="S1598" i="1" s="1"/>
  <c r="R1597" i="1"/>
  <c r="S1597" i="1" s="1"/>
  <c r="R1596" i="1"/>
  <c r="S1596" i="1" s="1"/>
  <c r="R1595" i="1"/>
  <c r="S1595" i="1" s="1"/>
  <c r="R1594" i="1"/>
  <c r="S1594" i="1" s="1"/>
  <c r="R1593" i="1"/>
  <c r="S1593" i="1" s="1"/>
  <c r="R1592" i="1"/>
  <c r="S1592" i="1" s="1"/>
  <c r="R1591" i="1"/>
  <c r="S1591" i="1" s="1"/>
  <c r="R1590" i="1"/>
  <c r="S1590" i="1" s="1"/>
  <c r="R1589" i="1"/>
  <c r="S1589" i="1" s="1"/>
  <c r="R1588" i="1"/>
  <c r="S1588" i="1" s="1"/>
  <c r="R1587" i="1"/>
  <c r="S1587" i="1" s="1"/>
  <c r="R1586" i="1"/>
  <c r="S1586" i="1" s="1"/>
  <c r="R1585" i="1"/>
  <c r="S1585" i="1" s="1"/>
  <c r="R1584" i="1"/>
  <c r="S1584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6" i="1"/>
  <c r="S1576" i="1" s="1"/>
  <c r="R1575" i="1"/>
  <c r="S1575" i="1" s="1"/>
  <c r="R1574" i="1"/>
  <c r="S1574" i="1" s="1"/>
  <c r="R1573" i="1"/>
  <c r="S1573" i="1" s="1"/>
  <c r="R1572" i="1"/>
  <c r="S1572" i="1" s="1"/>
  <c r="R1571" i="1"/>
  <c r="S1571" i="1" s="1"/>
  <c r="R1570" i="1"/>
  <c r="S1570" i="1" s="1"/>
  <c r="R1569" i="1"/>
  <c r="S1569" i="1" s="1"/>
  <c r="R1568" i="1"/>
  <c r="S1568" i="1" s="1"/>
  <c r="R1567" i="1"/>
  <c r="S1567" i="1" s="1"/>
  <c r="R1566" i="1"/>
  <c r="S1566" i="1" s="1"/>
  <c r="R1565" i="1"/>
  <c r="S1565" i="1" s="1"/>
  <c r="R1564" i="1"/>
  <c r="S1564" i="1" s="1"/>
  <c r="R1563" i="1"/>
  <c r="S1563" i="1" s="1"/>
  <c r="R1562" i="1"/>
  <c r="S1562" i="1" s="1"/>
  <c r="R1561" i="1"/>
  <c r="S1561" i="1" s="1"/>
  <c r="R1560" i="1"/>
  <c r="S1560" i="1" s="1"/>
  <c r="R1559" i="1"/>
  <c r="S1559" i="1" s="1"/>
  <c r="R1558" i="1"/>
  <c r="S1558" i="1" s="1"/>
  <c r="R1557" i="1"/>
  <c r="S1557" i="1" s="1"/>
  <c r="R1556" i="1"/>
  <c r="S1556" i="1" s="1"/>
  <c r="R1555" i="1"/>
  <c r="S1555" i="1" s="1"/>
  <c r="R1554" i="1"/>
  <c r="S1554" i="1" s="1"/>
  <c r="R1553" i="1"/>
  <c r="S1553" i="1" s="1"/>
  <c r="R1552" i="1"/>
  <c r="S1552" i="1" s="1"/>
  <c r="R1551" i="1"/>
  <c r="S1551" i="1" s="1"/>
  <c r="R1550" i="1"/>
  <c r="S1550" i="1" s="1"/>
  <c r="R1549" i="1"/>
  <c r="S1549" i="1" s="1"/>
  <c r="R1548" i="1"/>
  <c r="S1548" i="1" s="1"/>
  <c r="R1547" i="1"/>
  <c r="S1547" i="1" s="1"/>
  <c r="R1546" i="1"/>
  <c r="S1546" i="1" s="1"/>
  <c r="R1545" i="1"/>
  <c r="S1545" i="1" s="1"/>
  <c r="R1544" i="1"/>
  <c r="S1544" i="1" s="1"/>
  <c r="R1543" i="1"/>
  <c r="S1543" i="1" s="1"/>
  <c r="R1542" i="1"/>
  <c r="S1542" i="1" s="1"/>
  <c r="R1541" i="1"/>
  <c r="S1541" i="1" s="1"/>
  <c r="R1540" i="1"/>
  <c r="S1540" i="1" s="1"/>
  <c r="R1539" i="1"/>
  <c r="S1539" i="1" s="1"/>
  <c r="R1538" i="1"/>
  <c r="S1538" i="1" s="1"/>
  <c r="R1537" i="1"/>
  <c r="S1537" i="1" s="1"/>
  <c r="R1536" i="1"/>
  <c r="S1536" i="1" s="1"/>
  <c r="R1535" i="1"/>
  <c r="S1535" i="1" s="1"/>
  <c r="R1534" i="1"/>
  <c r="S1534" i="1" s="1"/>
  <c r="R1533" i="1"/>
  <c r="S1533" i="1" s="1"/>
  <c r="R1532" i="1"/>
  <c r="S1532" i="1" s="1"/>
  <c r="R1531" i="1"/>
  <c r="S1531" i="1" s="1"/>
  <c r="R1530" i="1"/>
  <c r="S1530" i="1" s="1"/>
  <c r="R1529" i="1"/>
  <c r="S1529" i="1" s="1"/>
  <c r="R1528" i="1"/>
  <c r="S1528" i="1" s="1"/>
  <c r="R1527" i="1"/>
  <c r="S1527" i="1" s="1"/>
  <c r="R1526" i="1"/>
  <c r="S1526" i="1" s="1"/>
  <c r="R1525" i="1"/>
  <c r="S1525" i="1" s="1"/>
  <c r="R1524" i="1"/>
  <c r="S1524" i="1" s="1"/>
  <c r="R1523" i="1"/>
  <c r="S1523" i="1" s="1"/>
  <c r="R1522" i="1"/>
  <c r="S1522" i="1" s="1"/>
  <c r="R1521" i="1"/>
  <c r="S1521" i="1" s="1"/>
  <c r="R1520" i="1"/>
  <c r="S1520" i="1" s="1"/>
  <c r="R1519" i="1"/>
  <c r="S1519" i="1" s="1"/>
  <c r="R1518" i="1"/>
  <c r="S1518" i="1" s="1"/>
  <c r="R1517" i="1"/>
  <c r="S1517" i="1" s="1"/>
  <c r="R1516" i="1"/>
  <c r="S1516" i="1" s="1"/>
  <c r="R1515" i="1"/>
  <c r="S1515" i="1" s="1"/>
  <c r="R1514" i="1"/>
  <c r="S1514" i="1" s="1"/>
  <c r="R1513" i="1"/>
  <c r="S1513" i="1" s="1"/>
  <c r="R1512" i="1"/>
  <c r="S1512" i="1" s="1"/>
  <c r="R1511" i="1"/>
  <c r="S1511" i="1" s="1"/>
  <c r="R1510" i="1"/>
  <c r="S1510" i="1" s="1"/>
  <c r="R1509" i="1"/>
  <c r="S1509" i="1" s="1"/>
  <c r="R1508" i="1"/>
  <c r="S1508" i="1" s="1"/>
  <c r="R1507" i="1"/>
  <c r="S1507" i="1" s="1"/>
  <c r="R1506" i="1"/>
  <c r="S1506" i="1" s="1"/>
  <c r="R1505" i="1"/>
  <c r="S1505" i="1" s="1"/>
  <c r="R1504" i="1"/>
  <c r="S1504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S1498" i="1" s="1"/>
  <c r="R1497" i="1"/>
  <c r="S1497" i="1" s="1"/>
  <c r="R1496" i="1"/>
  <c r="S1496" i="1" s="1"/>
  <c r="R1495" i="1"/>
  <c r="S1495" i="1" s="1"/>
  <c r="R1494" i="1"/>
  <c r="S1494" i="1" s="1"/>
  <c r="R1493" i="1"/>
  <c r="S1493" i="1" s="1"/>
  <c r="R1492" i="1"/>
  <c r="S1492" i="1" s="1"/>
  <c r="R1491" i="1"/>
  <c r="S1491" i="1" s="1"/>
  <c r="R1490" i="1"/>
  <c r="S1490" i="1" s="1"/>
  <c r="R1489" i="1"/>
  <c r="S1489" i="1" s="1"/>
  <c r="R1488" i="1"/>
  <c r="S1488" i="1" s="1"/>
  <c r="R1487" i="1"/>
  <c r="S1487" i="1" s="1"/>
  <c r="R1486" i="1"/>
  <c r="S1486" i="1" s="1"/>
  <c r="R1485" i="1"/>
  <c r="S1485" i="1" s="1"/>
  <c r="R1484" i="1"/>
  <c r="S1484" i="1" s="1"/>
  <c r="R1483" i="1"/>
  <c r="S1483" i="1" s="1"/>
  <c r="R1482" i="1"/>
  <c r="S1482" i="1" s="1"/>
  <c r="R1481" i="1"/>
  <c r="S1481" i="1" s="1"/>
  <c r="R1480" i="1"/>
  <c r="S1480" i="1" s="1"/>
  <c r="R1479" i="1"/>
  <c r="S1479" i="1" s="1"/>
  <c r="R1478" i="1"/>
  <c r="S1478" i="1" s="1"/>
  <c r="R1477" i="1"/>
  <c r="S1477" i="1" s="1"/>
  <c r="R1476" i="1"/>
  <c r="S1476" i="1" s="1"/>
  <c r="R1475" i="1"/>
  <c r="S1475" i="1" s="1"/>
  <c r="R1474" i="1"/>
  <c r="S1474" i="1" s="1"/>
  <c r="R1473" i="1"/>
  <c r="S1473" i="1" s="1"/>
  <c r="R1472" i="1"/>
  <c r="S1472" i="1" s="1"/>
  <c r="R1471" i="1"/>
  <c r="S1471" i="1" s="1"/>
  <c r="R1470" i="1"/>
  <c r="S1470" i="1" s="1"/>
  <c r="R1469" i="1"/>
  <c r="S1469" i="1" s="1"/>
  <c r="R1468" i="1"/>
  <c r="S1468" i="1" s="1"/>
  <c r="R1467" i="1"/>
  <c r="S1467" i="1" s="1"/>
  <c r="R1466" i="1"/>
  <c r="S1466" i="1" s="1"/>
  <c r="R1465" i="1"/>
  <c r="S1465" i="1" s="1"/>
  <c r="R1464" i="1"/>
  <c r="S1464" i="1" s="1"/>
  <c r="R1463" i="1"/>
  <c r="S1463" i="1" s="1"/>
  <c r="R1462" i="1"/>
  <c r="S1462" i="1" s="1"/>
  <c r="R1461" i="1"/>
  <c r="S1461" i="1" s="1"/>
  <c r="R1460" i="1"/>
  <c r="S1460" i="1" s="1"/>
  <c r="R1459" i="1"/>
  <c r="S1459" i="1" s="1"/>
  <c r="R1458" i="1"/>
  <c r="S1458" i="1" s="1"/>
  <c r="R1457" i="1"/>
  <c r="S1457" i="1" s="1"/>
  <c r="R1456" i="1"/>
  <c r="S1456" i="1" s="1"/>
  <c r="R1455" i="1"/>
  <c r="S1455" i="1" s="1"/>
  <c r="R1454" i="1"/>
  <c r="S1454" i="1" s="1"/>
  <c r="R1453" i="1"/>
  <c r="S1453" i="1" s="1"/>
  <c r="R1452" i="1"/>
  <c r="S1452" i="1" s="1"/>
  <c r="R1451" i="1"/>
  <c r="S1451" i="1" s="1"/>
  <c r="R1450" i="1"/>
  <c r="S1450" i="1" s="1"/>
  <c r="R1449" i="1"/>
  <c r="S1449" i="1" s="1"/>
  <c r="R1448" i="1"/>
  <c r="S1448" i="1" s="1"/>
  <c r="R1447" i="1"/>
  <c r="S1447" i="1" s="1"/>
  <c r="R1446" i="1"/>
  <c r="S1446" i="1" s="1"/>
  <c r="R1445" i="1"/>
  <c r="S1445" i="1" s="1"/>
  <c r="R1444" i="1"/>
  <c r="S1444" i="1" s="1"/>
  <c r="R1443" i="1"/>
  <c r="S1443" i="1" s="1"/>
  <c r="R1442" i="1"/>
  <c r="S1442" i="1" s="1"/>
  <c r="R1441" i="1"/>
  <c r="S1441" i="1" s="1"/>
  <c r="R1440" i="1"/>
  <c r="S1440" i="1" s="1"/>
  <c r="R1439" i="1"/>
  <c r="S1439" i="1" s="1"/>
  <c r="R1438" i="1"/>
  <c r="S1438" i="1" s="1"/>
  <c r="R1437" i="1"/>
  <c r="S1437" i="1" s="1"/>
  <c r="R1436" i="1"/>
  <c r="S1436" i="1" s="1"/>
  <c r="R1435" i="1"/>
  <c r="S1435" i="1" s="1"/>
  <c r="R1434" i="1"/>
  <c r="S1434" i="1" s="1"/>
  <c r="R1433" i="1"/>
  <c r="S1433" i="1" s="1"/>
  <c r="R1432" i="1"/>
  <c r="S1432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5" i="1"/>
  <c r="S1425" i="1" s="1"/>
  <c r="R1424" i="1"/>
  <c r="S1424" i="1" s="1"/>
  <c r="R1423" i="1"/>
  <c r="S1423" i="1" s="1"/>
  <c r="R1422" i="1"/>
  <c r="S1422" i="1" s="1"/>
  <c r="R1421" i="1"/>
  <c r="S1421" i="1" s="1"/>
  <c r="R1420" i="1"/>
  <c r="S1420" i="1" s="1"/>
  <c r="R1419" i="1"/>
  <c r="S1419" i="1" s="1"/>
  <c r="R1418" i="1"/>
  <c r="S1418" i="1" s="1"/>
  <c r="R1417" i="1"/>
  <c r="S1417" i="1" s="1"/>
  <c r="R1416" i="1"/>
  <c r="S1416" i="1" s="1"/>
  <c r="R1415" i="1"/>
  <c r="S1415" i="1" s="1"/>
  <c r="R1414" i="1"/>
  <c r="S1414" i="1" s="1"/>
  <c r="R1413" i="1"/>
  <c r="S1413" i="1" s="1"/>
  <c r="R1412" i="1"/>
  <c r="S1412" i="1" s="1"/>
  <c r="R1411" i="1"/>
  <c r="S1411" i="1" s="1"/>
  <c r="R1410" i="1"/>
  <c r="S1410" i="1" s="1"/>
  <c r="R1409" i="1"/>
  <c r="S1409" i="1" s="1"/>
  <c r="R1408" i="1"/>
  <c r="S1408" i="1" s="1"/>
  <c r="R1407" i="1"/>
  <c r="S1407" i="1" s="1"/>
  <c r="R1406" i="1"/>
  <c r="S1406" i="1" s="1"/>
  <c r="R1405" i="1"/>
  <c r="S1405" i="1" s="1"/>
  <c r="R1404" i="1"/>
  <c r="S1404" i="1" s="1"/>
  <c r="R1403" i="1"/>
  <c r="S1403" i="1" s="1"/>
  <c r="R1402" i="1"/>
  <c r="S1402" i="1" s="1"/>
  <c r="R1401" i="1"/>
  <c r="S1401" i="1" s="1"/>
  <c r="R1400" i="1"/>
  <c r="S1400" i="1" s="1"/>
  <c r="R1399" i="1"/>
  <c r="S1399" i="1" s="1"/>
  <c r="R1398" i="1"/>
  <c r="S1398" i="1" s="1"/>
  <c r="R1397" i="1"/>
  <c r="S1397" i="1" s="1"/>
  <c r="R1396" i="1"/>
  <c r="S1396" i="1" s="1"/>
  <c r="R1395" i="1"/>
  <c r="S1395" i="1" s="1"/>
  <c r="R1394" i="1"/>
  <c r="S1394" i="1" s="1"/>
  <c r="R1393" i="1"/>
  <c r="S1393" i="1" s="1"/>
  <c r="R1392" i="1"/>
  <c r="S1392" i="1" s="1"/>
  <c r="R1391" i="1"/>
  <c r="S1391" i="1" s="1"/>
  <c r="R1390" i="1"/>
  <c r="S1390" i="1" s="1"/>
  <c r="R1389" i="1"/>
  <c r="S1389" i="1" s="1"/>
  <c r="R1388" i="1"/>
  <c r="S1388" i="1" s="1"/>
  <c r="R1387" i="1"/>
  <c r="S1387" i="1" s="1"/>
  <c r="R1386" i="1"/>
  <c r="S1386" i="1" s="1"/>
  <c r="R1385" i="1"/>
  <c r="S1385" i="1" s="1"/>
  <c r="R1384" i="1"/>
  <c r="S1384" i="1" s="1"/>
  <c r="R1383" i="1"/>
  <c r="S1383" i="1" s="1"/>
  <c r="R1382" i="1"/>
  <c r="S1382" i="1" s="1"/>
  <c r="R1381" i="1"/>
  <c r="S1381" i="1" s="1"/>
  <c r="R1380" i="1"/>
  <c r="S1380" i="1" s="1"/>
  <c r="R1379" i="1"/>
  <c r="S1379" i="1" s="1"/>
  <c r="R1378" i="1"/>
  <c r="S1378" i="1" s="1"/>
  <c r="R1377" i="1"/>
  <c r="S1377" i="1" s="1"/>
  <c r="R1376" i="1"/>
  <c r="S1376" i="1" s="1"/>
  <c r="R1375" i="1"/>
  <c r="S1375" i="1" s="1"/>
  <c r="R1374" i="1"/>
  <c r="S1374" i="1" s="1"/>
  <c r="R1373" i="1"/>
  <c r="S1373" i="1" s="1"/>
  <c r="R1372" i="1"/>
  <c r="S1372" i="1" s="1"/>
  <c r="R1371" i="1"/>
  <c r="S1371" i="1" s="1"/>
  <c r="R1370" i="1"/>
  <c r="S1370" i="1" s="1"/>
  <c r="R1369" i="1"/>
  <c r="S1369" i="1" s="1"/>
  <c r="R1368" i="1"/>
  <c r="S1368" i="1" s="1"/>
  <c r="R1367" i="1"/>
  <c r="S1367" i="1" s="1"/>
  <c r="R1366" i="1"/>
  <c r="S1366" i="1" s="1"/>
  <c r="R1365" i="1"/>
  <c r="S1365" i="1" s="1"/>
  <c r="R1364" i="1"/>
  <c r="S1364" i="1" s="1"/>
  <c r="R1363" i="1"/>
  <c r="S1363" i="1" s="1"/>
  <c r="R1362" i="1"/>
  <c r="S1362" i="1" s="1"/>
  <c r="R1361" i="1"/>
  <c r="S1361" i="1" s="1"/>
  <c r="R1360" i="1"/>
  <c r="S1360" i="1" s="1"/>
  <c r="R1359" i="1"/>
  <c r="S1359" i="1" s="1"/>
  <c r="R1358" i="1"/>
  <c r="S1358" i="1" s="1"/>
  <c r="R1357" i="1"/>
  <c r="S1357" i="1" s="1"/>
  <c r="R1356" i="1"/>
  <c r="S1356" i="1" s="1"/>
  <c r="R1355" i="1"/>
  <c r="S1355" i="1" s="1"/>
  <c r="R1354" i="1"/>
  <c r="S1354" i="1" s="1"/>
  <c r="R1353" i="1"/>
  <c r="S1353" i="1" s="1"/>
  <c r="R1352" i="1"/>
  <c r="S1352" i="1" s="1"/>
  <c r="R1351" i="1"/>
  <c r="S1351" i="1" s="1"/>
  <c r="R1350" i="1"/>
  <c r="S1350" i="1" s="1"/>
  <c r="R1349" i="1"/>
  <c r="S1349" i="1" s="1"/>
  <c r="R1348" i="1"/>
  <c r="S1348" i="1" s="1"/>
  <c r="R1347" i="1"/>
  <c r="S1347" i="1" s="1"/>
  <c r="R1346" i="1"/>
  <c r="S1346" i="1" s="1"/>
  <c r="R1345" i="1"/>
  <c r="S1345" i="1" s="1"/>
  <c r="R1344" i="1"/>
  <c r="S1344" i="1" s="1"/>
  <c r="R1343" i="1"/>
  <c r="S1343" i="1" s="1"/>
  <c r="R1342" i="1"/>
  <c r="S1342" i="1" s="1"/>
  <c r="R1341" i="1"/>
  <c r="S1341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S1334" i="1" s="1"/>
  <c r="R1333" i="1"/>
  <c r="S1333" i="1" s="1"/>
  <c r="R1332" i="1"/>
  <c r="S1332" i="1" s="1"/>
  <c r="R1331" i="1"/>
  <c r="S1331" i="1" s="1"/>
  <c r="R1330" i="1"/>
  <c r="S1330" i="1" s="1"/>
  <c r="R1329" i="1"/>
  <c r="S1329" i="1" s="1"/>
  <c r="R1328" i="1"/>
  <c r="S1328" i="1" s="1"/>
  <c r="R1327" i="1"/>
  <c r="S1327" i="1" s="1"/>
  <c r="R1326" i="1"/>
  <c r="S1326" i="1" s="1"/>
  <c r="R1325" i="1"/>
  <c r="S1325" i="1" s="1"/>
  <c r="R1324" i="1"/>
  <c r="S1324" i="1" s="1"/>
  <c r="R1323" i="1"/>
  <c r="S1323" i="1" s="1"/>
  <c r="R1322" i="1"/>
  <c r="S1322" i="1" s="1"/>
  <c r="R1321" i="1"/>
  <c r="S1321" i="1" s="1"/>
  <c r="R1320" i="1"/>
  <c r="S1320" i="1" s="1"/>
  <c r="R1319" i="1"/>
  <c r="S1319" i="1" s="1"/>
  <c r="R1318" i="1"/>
  <c r="S1318" i="1" s="1"/>
  <c r="R1317" i="1"/>
  <c r="S1317" i="1" s="1"/>
  <c r="R1316" i="1"/>
  <c r="S1316" i="1" s="1"/>
  <c r="R1315" i="1"/>
  <c r="S1315" i="1" s="1"/>
  <c r="R1314" i="1"/>
  <c r="S1314" i="1" s="1"/>
  <c r="R1313" i="1"/>
  <c r="S1313" i="1" s="1"/>
  <c r="R1312" i="1"/>
  <c r="S1312" i="1" s="1"/>
  <c r="R1311" i="1"/>
  <c r="S1311" i="1" s="1"/>
  <c r="R1310" i="1"/>
  <c r="S1310" i="1" s="1"/>
  <c r="R1309" i="1"/>
  <c r="S1309" i="1" s="1"/>
  <c r="R1308" i="1"/>
  <c r="S1308" i="1" s="1"/>
  <c r="R1307" i="1"/>
  <c r="S1307" i="1" s="1"/>
  <c r="R1306" i="1"/>
  <c r="S1306" i="1" s="1"/>
  <c r="R1305" i="1"/>
  <c r="S1305" i="1" s="1"/>
  <c r="R1304" i="1"/>
  <c r="S1304" i="1" s="1"/>
  <c r="R1303" i="1"/>
  <c r="S1303" i="1" s="1"/>
  <c r="R1302" i="1"/>
  <c r="S1302" i="1" s="1"/>
  <c r="R1301" i="1"/>
  <c r="S1301" i="1" s="1"/>
  <c r="R1300" i="1"/>
  <c r="S1300" i="1" s="1"/>
  <c r="R1299" i="1"/>
  <c r="S1299" i="1" s="1"/>
  <c r="R1298" i="1"/>
  <c r="S1298" i="1" s="1"/>
  <c r="R1297" i="1"/>
  <c r="S1297" i="1" s="1"/>
  <c r="R1296" i="1"/>
  <c r="S1296" i="1" s="1"/>
  <c r="R1295" i="1"/>
  <c r="S1295" i="1" s="1"/>
  <c r="R1294" i="1"/>
  <c r="S1294" i="1" s="1"/>
  <c r="R1293" i="1"/>
  <c r="S1293" i="1" s="1"/>
  <c r="R1292" i="1"/>
  <c r="S1292" i="1" s="1"/>
  <c r="R1291" i="1"/>
  <c r="S1291" i="1" s="1"/>
  <c r="R1290" i="1"/>
  <c r="S1290" i="1" s="1"/>
  <c r="R1289" i="1"/>
  <c r="S1289" i="1" s="1"/>
  <c r="R1288" i="1"/>
  <c r="S1288" i="1" s="1"/>
  <c r="R1287" i="1"/>
  <c r="S1287" i="1" s="1"/>
  <c r="R1286" i="1"/>
  <c r="S1286" i="1" s="1"/>
  <c r="R1285" i="1"/>
  <c r="S1285" i="1" s="1"/>
  <c r="R1284" i="1"/>
  <c r="S1284" i="1" s="1"/>
  <c r="R1283" i="1"/>
  <c r="S1283" i="1" s="1"/>
  <c r="R1282" i="1"/>
  <c r="S1282" i="1" s="1"/>
  <c r="R1281" i="1"/>
  <c r="S1281" i="1" s="1"/>
  <c r="R1280" i="1"/>
  <c r="S1280" i="1" s="1"/>
  <c r="R1279" i="1"/>
  <c r="S1279" i="1" s="1"/>
  <c r="R1278" i="1"/>
  <c r="S1278" i="1" s="1"/>
  <c r="R1277" i="1"/>
  <c r="S1277" i="1" s="1"/>
  <c r="R1276" i="1"/>
  <c r="S1276" i="1" s="1"/>
  <c r="R1275" i="1"/>
  <c r="S1275" i="1" s="1"/>
  <c r="R1274" i="1"/>
  <c r="S1274" i="1" s="1"/>
  <c r="R1273" i="1"/>
  <c r="S1273" i="1" s="1"/>
  <c r="R1272" i="1"/>
  <c r="S1272" i="1" s="1"/>
  <c r="R1271" i="1"/>
  <c r="S1271" i="1" s="1"/>
  <c r="R1270" i="1"/>
  <c r="S1270" i="1" s="1"/>
  <c r="R1269" i="1"/>
  <c r="S1269" i="1" s="1"/>
  <c r="R1268" i="1"/>
  <c r="S1268" i="1" s="1"/>
  <c r="R1267" i="1"/>
  <c r="S1267" i="1" s="1"/>
  <c r="R1266" i="1"/>
  <c r="S1266" i="1" s="1"/>
  <c r="R1265" i="1"/>
  <c r="S1265" i="1" s="1"/>
  <c r="R1264" i="1"/>
  <c r="S1264" i="1" s="1"/>
  <c r="R1263" i="1"/>
  <c r="S1263" i="1" s="1"/>
  <c r="R1262" i="1"/>
  <c r="S1262" i="1" s="1"/>
  <c r="R1261" i="1"/>
  <c r="S1261" i="1" s="1"/>
  <c r="R1260" i="1"/>
  <c r="S1260" i="1" s="1"/>
  <c r="R1259" i="1"/>
  <c r="S1259" i="1" s="1"/>
  <c r="R1258" i="1"/>
  <c r="S1258" i="1" s="1"/>
  <c r="R1257" i="1"/>
  <c r="S1257" i="1" s="1"/>
  <c r="R1256" i="1"/>
  <c r="S1256" i="1" s="1"/>
  <c r="R1255" i="1"/>
  <c r="S1255" i="1" s="1"/>
  <c r="R1254" i="1"/>
  <c r="S1254" i="1" s="1"/>
  <c r="R1253" i="1"/>
  <c r="S1253" i="1" s="1"/>
  <c r="R1252" i="1"/>
  <c r="S1252" i="1" s="1"/>
  <c r="R1251" i="1"/>
  <c r="S1251" i="1" s="1"/>
  <c r="R1250" i="1"/>
  <c r="S1250" i="1" s="1"/>
  <c r="R1249" i="1"/>
  <c r="S1249" i="1" s="1"/>
  <c r="R1248" i="1"/>
  <c r="S1248" i="1" s="1"/>
  <c r="R1247" i="1"/>
  <c r="S1247" i="1" s="1"/>
  <c r="R1246" i="1"/>
  <c r="S1246" i="1" s="1"/>
  <c r="R1245" i="1"/>
  <c r="S1245" i="1" s="1"/>
  <c r="R1244" i="1"/>
  <c r="S1244" i="1" s="1"/>
  <c r="R1243" i="1"/>
  <c r="S1243" i="1" s="1"/>
  <c r="R1242" i="1"/>
  <c r="S1242" i="1" s="1"/>
  <c r="R1241" i="1"/>
  <c r="S1241" i="1" s="1"/>
  <c r="R1240" i="1"/>
  <c r="S1240" i="1" s="1"/>
  <c r="R1239" i="1"/>
  <c r="S1239" i="1" s="1"/>
  <c r="R1238" i="1"/>
  <c r="S1238" i="1" s="1"/>
  <c r="R1237" i="1"/>
  <c r="S1237" i="1" s="1"/>
  <c r="R1236" i="1"/>
  <c r="S1236" i="1" s="1"/>
  <c r="R1235" i="1"/>
  <c r="S1235" i="1" s="1"/>
  <c r="R1234" i="1"/>
  <c r="S1234" i="1" s="1"/>
  <c r="R1233" i="1"/>
  <c r="S1233" i="1" s="1"/>
  <c r="R1232" i="1"/>
  <c r="S1232" i="1" s="1"/>
  <c r="R1231" i="1"/>
  <c r="S1231" i="1" s="1"/>
  <c r="R1230" i="1"/>
  <c r="S1230" i="1" s="1"/>
  <c r="R1229" i="1"/>
  <c r="S1229" i="1" s="1"/>
  <c r="R1228" i="1"/>
  <c r="S1228" i="1" s="1"/>
  <c r="R1227" i="1"/>
  <c r="S1227" i="1" s="1"/>
  <c r="R1226" i="1"/>
  <c r="S1226" i="1" s="1"/>
  <c r="R1225" i="1"/>
  <c r="S1225" i="1" s="1"/>
  <c r="R1224" i="1"/>
  <c r="S1224" i="1" s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1216" i="1"/>
  <c r="S1216" i="1" s="1"/>
  <c r="R1215" i="1"/>
  <c r="S1215" i="1" s="1"/>
  <c r="R1214" i="1"/>
  <c r="S1214" i="1" s="1"/>
  <c r="R1213" i="1"/>
  <c r="S1213" i="1" s="1"/>
  <c r="R1212" i="1"/>
  <c r="S1212" i="1" s="1"/>
  <c r="R1211" i="1"/>
  <c r="S1211" i="1" s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S1204" i="1" s="1"/>
  <c r="R1203" i="1"/>
  <c r="S1203" i="1" s="1"/>
  <c r="R1202" i="1"/>
  <c r="S1202" i="1" s="1"/>
  <c r="R1201" i="1"/>
  <c r="S1201" i="1" s="1"/>
  <c r="R1200" i="1"/>
  <c r="S1200" i="1" s="1"/>
  <c r="R1199" i="1"/>
  <c r="S1199" i="1" s="1"/>
  <c r="R1198" i="1"/>
  <c r="S1198" i="1" s="1"/>
  <c r="R1197" i="1"/>
  <c r="S1197" i="1" s="1"/>
  <c r="R1196" i="1"/>
  <c r="S1196" i="1" s="1"/>
  <c r="R1195" i="1"/>
  <c r="S1195" i="1" s="1"/>
  <c r="R1194" i="1"/>
  <c r="S1194" i="1" s="1"/>
  <c r="R1193" i="1"/>
  <c r="S1193" i="1" s="1"/>
  <c r="R1192" i="1"/>
  <c r="S1192" i="1" s="1"/>
  <c r="R1191" i="1"/>
  <c r="S1191" i="1" s="1"/>
  <c r="R1190" i="1"/>
  <c r="S1190" i="1" s="1"/>
  <c r="R1189" i="1"/>
  <c r="S1189" i="1" s="1"/>
  <c r="R1188" i="1"/>
  <c r="S1188" i="1" s="1"/>
  <c r="R1187" i="1"/>
  <c r="S1187" i="1" s="1"/>
  <c r="R1186" i="1"/>
  <c r="S1186" i="1" s="1"/>
  <c r="R1185" i="1"/>
  <c r="S1185" i="1" s="1"/>
  <c r="R1184" i="1"/>
  <c r="S1184" i="1" s="1"/>
  <c r="R1183" i="1"/>
  <c r="S1183" i="1" s="1"/>
  <c r="R1182" i="1"/>
  <c r="S1182" i="1" s="1"/>
  <c r="R1181" i="1"/>
  <c r="S1181" i="1" s="1"/>
  <c r="R1180" i="1"/>
  <c r="S1180" i="1" s="1"/>
  <c r="R1179" i="1"/>
  <c r="S1179" i="1" s="1"/>
  <c r="R1178" i="1"/>
  <c r="S1178" i="1" s="1"/>
  <c r="R1177" i="1"/>
  <c r="S1177" i="1" s="1"/>
  <c r="R1176" i="1"/>
  <c r="S1176" i="1" s="1"/>
  <c r="R1175" i="1"/>
  <c r="S1175" i="1" s="1"/>
  <c r="R1174" i="1"/>
  <c r="S1174" i="1" s="1"/>
  <c r="R1173" i="1"/>
  <c r="S1173" i="1" s="1"/>
  <c r="R1172" i="1"/>
  <c r="S1172" i="1" s="1"/>
  <c r="R1171" i="1"/>
  <c r="S1171" i="1" s="1"/>
  <c r="R1170" i="1"/>
  <c r="S1170" i="1" s="1"/>
  <c r="R1169" i="1"/>
  <c r="S1169" i="1" s="1"/>
  <c r="R1168" i="1"/>
  <c r="S1168" i="1" s="1"/>
  <c r="R1167" i="1"/>
  <c r="S1167" i="1" s="1"/>
  <c r="R1166" i="1"/>
  <c r="S1166" i="1" s="1"/>
  <c r="R1165" i="1"/>
  <c r="S1165" i="1" s="1"/>
  <c r="R1164" i="1"/>
  <c r="S1164" i="1" s="1"/>
  <c r="R1163" i="1"/>
  <c r="S1163" i="1" s="1"/>
  <c r="R1162" i="1"/>
  <c r="S1162" i="1" s="1"/>
  <c r="R1161" i="1"/>
  <c r="S1161" i="1" s="1"/>
  <c r="R1160" i="1"/>
  <c r="S1160" i="1" s="1"/>
  <c r="R1159" i="1"/>
  <c r="S1159" i="1" s="1"/>
  <c r="R1158" i="1"/>
  <c r="S1158" i="1" s="1"/>
  <c r="R1157" i="1"/>
  <c r="S1157" i="1" s="1"/>
  <c r="R1156" i="1"/>
  <c r="S1156" i="1" s="1"/>
  <c r="R1155" i="1"/>
  <c r="S1155" i="1" s="1"/>
  <c r="R1154" i="1"/>
  <c r="S1154" i="1" s="1"/>
  <c r="R1153" i="1"/>
  <c r="S1153" i="1" s="1"/>
  <c r="R1152" i="1"/>
  <c r="S1152" i="1" s="1"/>
  <c r="R1151" i="1"/>
  <c r="S1151" i="1" s="1"/>
  <c r="R1150" i="1"/>
  <c r="S1150" i="1" s="1"/>
  <c r="R1149" i="1"/>
  <c r="S1149" i="1" s="1"/>
  <c r="R1148" i="1"/>
  <c r="S1148" i="1" s="1"/>
  <c r="R1147" i="1"/>
  <c r="S1147" i="1" s="1"/>
  <c r="R1146" i="1"/>
  <c r="S1146" i="1" s="1"/>
  <c r="R1145" i="1"/>
  <c r="S1145" i="1" s="1"/>
  <c r="R1144" i="1"/>
  <c r="S1144" i="1" s="1"/>
  <c r="R1143" i="1"/>
  <c r="S1143" i="1" s="1"/>
  <c r="R1142" i="1"/>
  <c r="S1142" i="1" s="1"/>
  <c r="R1141" i="1"/>
  <c r="S1141" i="1" s="1"/>
  <c r="R1140" i="1"/>
  <c r="S1140" i="1" s="1"/>
  <c r="R1139" i="1"/>
  <c r="S1139" i="1" s="1"/>
  <c r="R1138" i="1"/>
  <c r="S1138" i="1" s="1"/>
  <c r="R1137" i="1"/>
  <c r="S1137" i="1" s="1"/>
  <c r="R1136" i="1"/>
  <c r="S1136" i="1" s="1"/>
  <c r="R1135" i="1"/>
  <c r="S1135" i="1" s="1"/>
  <c r="R1134" i="1"/>
  <c r="S1134" i="1" s="1"/>
  <c r="R1133" i="1"/>
  <c r="S1133" i="1" s="1"/>
  <c r="R1132" i="1"/>
  <c r="S1132" i="1" s="1"/>
  <c r="R1131" i="1"/>
  <c r="S1131" i="1" s="1"/>
  <c r="R1130" i="1"/>
  <c r="S1130" i="1" s="1"/>
  <c r="R1129" i="1"/>
  <c r="S1129" i="1" s="1"/>
  <c r="R1128" i="1"/>
  <c r="S1128" i="1" s="1"/>
  <c r="R1127" i="1"/>
  <c r="S1127" i="1" s="1"/>
  <c r="R1126" i="1"/>
  <c r="S1126" i="1" s="1"/>
  <c r="R1125" i="1"/>
  <c r="S1125" i="1" s="1"/>
  <c r="R1124" i="1"/>
  <c r="S1124" i="1" s="1"/>
  <c r="R1123" i="1"/>
  <c r="S1123" i="1" s="1"/>
  <c r="R1122" i="1"/>
  <c r="S1122" i="1" s="1"/>
  <c r="R1121" i="1"/>
  <c r="S1121" i="1" s="1"/>
  <c r="R1120" i="1"/>
  <c r="S1120" i="1" s="1"/>
  <c r="R1119" i="1"/>
  <c r="S1119" i="1" s="1"/>
  <c r="R1118" i="1"/>
  <c r="S1118" i="1" s="1"/>
  <c r="R1117" i="1"/>
  <c r="S1117" i="1" s="1"/>
  <c r="R1116" i="1"/>
  <c r="S1116" i="1" s="1"/>
  <c r="R1115" i="1"/>
  <c r="S1115" i="1" s="1"/>
  <c r="R1114" i="1"/>
  <c r="S1114" i="1" s="1"/>
  <c r="R1113" i="1"/>
  <c r="S1113" i="1" s="1"/>
  <c r="R1112" i="1"/>
  <c r="S1112" i="1" s="1"/>
  <c r="R1111" i="1"/>
  <c r="S1111" i="1" s="1"/>
  <c r="R1110" i="1"/>
  <c r="S1110" i="1" s="1"/>
  <c r="R1109" i="1"/>
  <c r="S1109" i="1" s="1"/>
  <c r="R1108" i="1"/>
  <c r="S1108" i="1" s="1"/>
  <c r="R1107" i="1"/>
  <c r="S1107" i="1" s="1"/>
  <c r="R1106" i="1"/>
  <c r="S1106" i="1" s="1"/>
  <c r="R1105" i="1"/>
  <c r="S1105" i="1" s="1"/>
  <c r="R1104" i="1"/>
  <c r="S1104" i="1" s="1"/>
  <c r="R1103" i="1"/>
  <c r="S1103" i="1" s="1"/>
  <c r="R1102" i="1"/>
  <c r="S1102" i="1" s="1"/>
  <c r="R1101" i="1"/>
  <c r="S1101" i="1" s="1"/>
  <c r="R1100" i="1"/>
  <c r="S1100" i="1" s="1"/>
  <c r="R1099" i="1"/>
  <c r="S1099" i="1" s="1"/>
  <c r="R1098" i="1"/>
  <c r="S1098" i="1" s="1"/>
  <c r="R1097" i="1"/>
  <c r="S1097" i="1" s="1"/>
  <c r="R1096" i="1"/>
  <c r="S1096" i="1" s="1"/>
  <c r="R1095" i="1"/>
  <c r="S1095" i="1" s="1"/>
  <c r="R1094" i="1"/>
  <c r="S1094" i="1" s="1"/>
  <c r="R1093" i="1"/>
  <c r="S1093" i="1" s="1"/>
  <c r="R1092" i="1"/>
  <c r="S1092" i="1" s="1"/>
  <c r="R1091" i="1"/>
  <c r="S1091" i="1" s="1"/>
  <c r="R1090" i="1"/>
  <c r="S1090" i="1" s="1"/>
  <c r="R1089" i="1"/>
  <c r="S1089" i="1" s="1"/>
  <c r="R1088" i="1"/>
  <c r="S1088" i="1" s="1"/>
  <c r="R1087" i="1"/>
  <c r="S1087" i="1" s="1"/>
  <c r="R1086" i="1"/>
  <c r="S1086" i="1" s="1"/>
  <c r="R1085" i="1"/>
  <c r="S1085" i="1" s="1"/>
  <c r="R1084" i="1"/>
  <c r="S1084" i="1" s="1"/>
  <c r="R1083" i="1"/>
  <c r="S1083" i="1" s="1"/>
  <c r="R1082" i="1"/>
  <c r="S1082" i="1" s="1"/>
  <c r="R1081" i="1"/>
  <c r="S1081" i="1" s="1"/>
  <c r="R1080" i="1"/>
  <c r="S1080" i="1" s="1"/>
  <c r="R1079" i="1"/>
  <c r="S1079" i="1" s="1"/>
  <c r="R1078" i="1"/>
  <c r="S1078" i="1" s="1"/>
  <c r="R1077" i="1"/>
  <c r="S1077" i="1" s="1"/>
  <c r="R1076" i="1"/>
  <c r="S1076" i="1" s="1"/>
  <c r="R1075" i="1"/>
  <c r="S1075" i="1" s="1"/>
  <c r="R1074" i="1"/>
  <c r="S1074" i="1" s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1060" i="1"/>
  <c r="S1060" i="1" s="1"/>
  <c r="R1059" i="1"/>
  <c r="S1059" i="1" s="1"/>
  <c r="R1058" i="1"/>
  <c r="S1058" i="1" s="1"/>
  <c r="R1057" i="1"/>
  <c r="S1057" i="1" s="1"/>
  <c r="R1056" i="1"/>
  <c r="S1056" i="1" s="1"/>
  <c r="R1055" i="1"/>
  <c r="S1055" i="1" s="1"/>
  <c r="R1054" i="1"/>
  <c r="S1054" i="1" s="1"/>
  <c r="R1053" i="1"/>
  <c r="S1053" i="1" s="1"/>
  <c r="R1052" i="1"/>
  <c r="S1052" i="1" s="1"/>
  <c r="R1051" i="1"/>
  <c r="S1051" i="1" s="1"/>
  <c r="R1050" i="1"/>
  <c r="S1050" i="1" s="1"/>
  <c r="R1049" i="1"/>
  <c r="S1049" i="1" s="1"/>
  <c r="R1048" i="1"/>
  <c r="S1048" i="1" s="1"/>
  <c r="R1047" i="1"/>
  <c r="S1047" i="1" s="1"/>
  <c r="R1046" i="1"/>
  <c r="S1046" i="1" s="1"/>
  <c r="R1045" i="1"/>
  <c r="S1045" i="1" s="1"/>
  <c r="R1044" i="1"/>
  <c r="S1044" i="1" s="1"/>
  <c r="R1043" i="1"/>
  <c r="S1043" i="1" s="1"/>
  <c r="R1042" i="1"/>
  <c r="S1042" i="1" s="1"/>
  <c r="R1041" i="1"/>
  <c r="S1041" i="1" s="1"/>
  <c r="R1040" i="1"/>
  <c r="S1040" i="1" s="1"/>
  <c r="R1039" i="1"/>
  <c r="S1039" i="1" s="1"/>
  <c r="R1038" i="1"/>
  <c r="S1038" i="1" s="1"/>
  <c r="R1037" i="1"/>
  <c r="S1037" i="1" s="1"/>
  <c r="R1036" i="1"/>
  <c r="S1036" i="1" s="1"/>
  <c r="R1035" i="1"/>
  <c r="S1035" i="1" s="1"/>
  <c r="R1034" i="1"/>
  <c r="S1034" i="1" s="1"/>
  <c r="R1033" i="1"/>
  <c r="S1033" i="1" s="1"/>
  <c r="R1032" i="1"/>
  <c r="S1032" i="1" s="1"/>
  <c r="R1031" i="1"/>
  <c r="S1031" i="1" s="1"/>
  <c r="R1030" i="1"/>
  <c r="S1030" i="1" s="1"/>
  <c r="R1029" i="1"/>
  <c r="S1029" i="1" s="1"/>
  <c r="R1028" i="1"/>
  <c r="S1028" i="1" s="1"/>
  <c r="R1027" i="1"/>
  <c r="S1027" i="1" s="1"/>
  <c r="R1026" i="1"/>
  <c r="S1026" i="1" s="1"/>
  <c r="R1025" i="1"/>
  <c r="S1025" i="1" s="1"/>
  <c r="R1024" i="1"/>
  <c r="S1024" i="1" s="1"/>
  <c r="R1023" i="1"/>
  <c r="S1023" i="1" s="1"/>
  <c r="R1022" i="1"/>
  <c r="S1022" i="1" s="1"/>
  <c r="R1021" i="1"/>
  <c r="S1021" i="1" s="1"/>
  <c r="R1020" i="1"/>
  <c r="S1020" i="1" s="1"/>
  <c r="R1019" i="1"/>
  <c r="S1019" i="1" s="1"/>
  <c r="R1018" i="1"/>
  <c r="S1018" i="1" s="1"/>
  <c r="R1017" i="1"/>
  <c r="S1017" i="1" s="1"/>
  <c r="R1016" i="1"/>
  <c r="S1016" i="1" s="1"/>
  <c r="R1015" i="1"/>
  <c r="S1015" i="1" s="1"/>
  <c r="R1014" i="1"/>
  <c r="S1014" i="1" s="1"/>
  <c r="R1013" i="1"/>
  <c r="S1013" i="1" s="1"/>
  <c r="R1012" i="1"/>
  <c r="S1012" i="1" s="1"/>
  <c r="R1011" i="1"/>
  <c r="S1011" i="1" s="1"/>
  <c r="R1010" i="1"/>
  <c r="S1010" i="1" s="1"/>
  <c r="R1009" i="1"/>
  <c r="S1009" i="1" s="1"/>
  <c r="R1008" i="1"/>
  <c r="S1008" i="1" s="1"/>
  <c r="R1007" i="1"/>
  <c r="S1007" i="1" s="1"/>
  <c r="R1006" i="1"/>
  <c r="S1006" i="1" s="1"/>
  <c r="R1005" i="1"/>
  <c r="S1005" i="1" s="1"/>
  <c r="R1004" i="1"/>
  <c r="S1004" i="1" s="1"/>
  <c r="R1003" i="1"/>
  <c r="S1003" i="1" s="1"/>
  <c r="R1002" i="1"/>
  <c r="S1002" i="1" s="1"/>
  <c r="R1001" i="1"/>
  <c r="S1001" i="1" s="1"/>
  <c r="R1000" i="1"/>
  <c r="S1000" i="1" s="1"/>
  <c r="R999" i="1"/>
  <c r="S999" i="1" s="1"/>
  <c r="R998" i="1"/>
  <c r="S998" i="1" s="1"/>
  <c r="R997" i="1"/>
  <c r="S997" i="1" s="1"/>
  <c r="R996" i="1"/>
  <c r="S996" i="1" s="1"/>
  <c r="R995" i="1"/>
  <c r="S995" i="1" s="1"/>
  <c r="R994" i="1"/>
  <c r="S994" i="1" s="1"/>
  <c r="R993" i="1"/>
  <c r="S993" i="1" s="1"/>
  <c r="R992" i="1"/>
  <c r="S992" i="1" s="1"/>
  <c r="R991" i="1"/>
  <c r="S991" i="1" s="1"/>
  <c r="R990" i="1"/>
  <c r="S990" i="1" s="1"/>
  <c r="R989" i="1"/>
  <c r="S989" i="1" s="1"/>
  <c r="R988" i="1"/>
  <c r="S988" i="1" s="1"/>
  <c r="R987" i="1"/>
  <c r="S987" i="1" s="1"/>
  <c r="R986" i="1"/>
  <c r="S986" i="1" s="1"/>
  <c r="R985" i="1"/>
  <c r="S985" i="1" s="1"/>
  <c r="R984" i="1"/>
  <c r="S984" i="1" s="1"/>
  <c r="R983" i="1"/>
  <c r="S983" i="1" s="1"/>
  <c r="R982" i="1"/>
  <c r="S982" i="1" s="1"/>
  <c r="R981" i="1"/>
  <c r="S981" i="1" s="1"/>
  <c r="R980" i="1"/>
  <c r="S980" i="1" s="1"/>
  <c r="R979" i="1"/>
  <c r="S979" i="1" s="1"/>
  <c r="R978" i="1"/>
  <c r="S978" i="1" s="1"/>
  <c r="R977" i="1"/>
  <c r="S977" i="1" s="1"/>
  <c r="R976" i="1"/>
  <c r="S976" i="1" s="1"/>
  <c r="R975" i="1"/>
  <c r="S975" i="1" s="1"/>
  <c r="R974" i="1"/>
  <c r="S974" i="1" s="1"/>
  <c r="R973" i="1"/>
  <c r="S973" i="1" s="1"/>
  <c r="R972" i="1"/>
  <c r="S972" i="1" s="1"/>
  <c r="R971" i="1"/>
  <c r="S971" i="1" s="1"/>
  <c r="R970" i="1"/>
  <c r="S970" i="1" s="1"/>
  <c r="R969" i="1"/>
  <c r="S969" i="1" s="1"/>
  <c r="R968" i="1"/>
  <c r="S968" i="1" s="1"/>
  <c r="R967" i="1"/>
  <c r="S967" i="1" s="1"/>
  <c r="R966" i="1"/>
  <c r="S966" i="1" s="1"/>
  <c r="R965" i="1"/>
  <c r="S965" i="1" s="1"/>
  <c r="R964" i="1"/>
  <c r="S964" i="1" s="1"/>
  <c r="R963" i="1"/>
  <c r="S963" i="1" s="1"/>
  <c r="R962" i="1"/>
  <c r="S962" i="1" s="1"/>
  <c r="R961" i="1"/>
  <c r="S961" i="1" s="1"/>
  <c r="R960" i="1"/>
  <c r="S960" i="1" s="1"/>
  <c r="R959" i="1"/>
  <c r="S959" i="1" s="1"/>
  <c r="R958" i="1"/>
  <c r="S958" i="1" s="1"/>
  <c r="R957" i="1"/>
  <c r="S957" i="1" s="1"/>
  <c r="R956" i="1"/>
  <c r="S956" i="1" s="1"/>
  <c r="R955" i="1"/>
  <c r="S955" i="1" s="1"/>
  <c r="R954" i="1"/>
  <c r="S954" i="1" s="1"/>
  <c r="R953" i="1"/>
  <c r="S953" i="1" s="1"/>
  <c r="R952" i="1"/>
  <c r="S952" i="1" s="1"/>
  <c r="R951" i="1"/>
  <c r="S951" i="1" s="1"/>
  <c r="R950" i="1"/>
  <c r="S950" i="1" s="1"/>
  <c r="R949" i="1"/>
  <c r="S949" i="1" s="1"/>
  <c r="R948" i="1"/>
  <c r="S948" i="1" s="1"/>
  <c r="R947" i="1"/>
  <c r="S947" i="1" s="1"/>
  <c r="R946" i="1"/>
  <c r="S946" i="1" s="1"/>
  <c r="R945" i="1"/>
  <c r="S945" i="1" s="1"/>
  <c r="R944" i="1"/>
  <c r="S944" i="1" s="1"/>
  <c r="R943" i="1"/>
  <c r="S943" i="1" s="1"/>
  <c r="R942" i="1"/>
  <c r="S942" i="1" s="1"/>
  <c r="R941" i="1"/>
  <c r="S941" i="1" s="1"/>
  <c r="R940" i="1"/>
  <c r="S940" i="1" s="1"/>
  <c r="R939" i="1"/>
  <c r="S939" i="1" s="1"/>
  <c r="R938" i="1"/>
  <c r="S938" i="1" s="1"/>
  <c r="R937" i="1"/>
  <c r="S937" i="1" s="1"/>
  <c r="R936" i="1"/>
  <c r="S936" i="1" s="1"/>
  <c r="R935" i="1"/>
  <c r="S935" i="1" s="1"/>
  <c r="R934" i="1"/>
  <c r="S934" i="1" s="1"/>
  <c r="R933" i="1"/>
  <c r="S933" i="1" s="1"/>
  <c r="R932" i="1"/>
  <c r="S932" i="1" s="1"/>
  <c r="R931" i="1"/>
  <c r="S931" i="1" s="1"/>
  <c r="R930" i="1"/>
  <c r="S930" i="1" s="1"/>
  <c r="R929" i="1"/>
  <c r="S929" i="1" s="1"/>
  <c r="R928" i="1"/>
  <c r="S928" i="1" s="1"/>
  <c r="R927" i="1"/>
  <c r="S927" i="1" s="1"/>
  <c r="R926" i="1"/>
  <c r="S926" i="1" s="1"/>
  <c r="R925" i="1"/>
  <c r="S925" i="1" s="1"/>
  <c r="R924" i="1"/>
  <c r="S924" i="1" s="1"/>
  <c r="R923" i="1"/>
  <c r="S923" i="1" s="1"/>
  <c r="R922" i="1"/>
  <c r="S922" i="1" s="1"/>
  <c r="R921" i="1"/>
  <c r="S921" i="1" s="1"/>
  <c r="R920" i="1"/>
  <c r="S920" i="1" s="1"/>
  <c r="R919" i="1"/>
  <c r="S919" i="1" s="1"/>
  <c r="R918" i="1"/>
  <c r="S918" i="1" s="1"/>
  <c r="R917" i="1"/>
  <c r="S917" i="1" s="1"/>
  <c r="R916" i="1"/>
  <c r="S916" i="1" s="1"/>
  <c r="R915" i="1"/>
  <c r="S915" i="1" s="1"/>
  <c r="R914" i="1"/>
  <c r="S914" i="1" s="1"/>
  <c r="R913" i="1"/>
  <c r="S913" i="1" s="1"/>
  <c r="R912" i="1"/>
  <c r="S912" i="1" s="1"/>
  <c r="R911" i="1"/>
  <c r="S911" i="1" s="1"/>
  <c r="R910" i="1"/>
  <c r="S910" i="1" s="1"/>
  <c r="R909" i="1"/>
  <c r="S909" i="1" s="1"/>
  <c r="R908" i="1"/>
  <c r="S908" i="1" s="1"/>
  <c r="R907" i="1"/>
  <c r="S907" i="1" s="1"/>
  <c r="R906" i="1"/>
  <c r="S906" i="1" s="1"/>
  <c r="R905" i="1"/>
  <c r="S905" i="1" s="1"/>
  <c r="R904" i="1"/>
  <c r="S904" i="1" s="1"/>
  <c r="R903" i="1"/>
  <c r="S903" i="1" s="1"/>
  <c r="R902" i="1"/>
  <c r="S902" i="1" s="1"/>
  <c r="R901" i="1"/>
  <c r="S901" i="1" s="1"/>
  <c r="R900" i="1"/>
  <c r="S900" i="1" s="1"/>
  <c r="R899" i="1"/>
  <c r="S899" i="1" s="1"/>
  <c r="R898" i="1"/>
  <c r="S898" i="1" s="1"/>
  <c r="R897" i="1"/>
  <c r="S897" i="1" s="1"/>
  <c r="R896" i="1"/>
  <c r="S896" i="1" s="1"/>
  <c r="R895" i="1"/>
  <c r="S895" i="1" s="1"/>
  <c r="R894" i="1"/>
  <c r="S894" i="1" s="1"/>
  <c r="R893" i="1"/>
  <c r="S893" i="1" s="1"/>
  <c r="R892" i="1"/>
  <c r="S892" i="1" s="1"/>
  <c r="R891" i="1"/>
  <c r="S891" i="1" s="1"/>
  <c r="R890" i="1"/>
  <c r="S890" i="1" s="1"/>
  <c r="R889" i="1"/>
  <c r="S889" i="1" s="1"/>
  <c r="R888" i="1"/>
  <c r="S888" i="1" s="1"/>
  <c r="R887" i="1"/>
  <c r="S887" i="1" s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5" i="1"/>
  <c r="S875" i="1" s="1"/>
  <c r="R874" i="1"/>
  <c r="S874" i="1" s="1"/>
  <c r="R873" i="1"/>
  <c r="S873" i="1" s="1"/>
  <c r="R872" i="1"/>
  <c r="S872" i="1" s="1"/>
  <c r="R871" i="1"/>
  <c r="S871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4" i="1"/>
  <c r="S864" i="1" s="1"/>
  <c r="R863" i="1"/>
  <c r="S863" i="1" s="1"/>
  <c r="R862" i="1"/>
  <c r="S862" i="1" s="1"/>
  <c r="R861" i="1"/>
  <c r="S861" i="1" s="1"/>
  <c r="R860" i="1"/>
  <c r="S860" i="1" s="1"/>
  <c r="R859" i="1"/>
  <c r="S859" i="1" s="1"/>
  <c r="R858" i="1"/>
  <c r="S858" i="1" s="1"/>
  <c r="R857" i="1"/>
  <c r="S857" i="1" s="1"/>
  <c r="R856" i="1"/>
  <c r="S856" i="1" s="1"/>
  <c r="R855" i="1"/>
  <c r="S855" i="1" s="1"/>
  <c r="R854" i="1"/>
  <c r="S854" i="1" s="1"/>
  <c r="R853" i="1"/>
  <c r="S853" i="1" s="1"/>
  <c r="R852" i="1"/>
  <c r="S852" i="1" s="1"/>
  <c r="R851" i="1"/>
  <c r="S851" i="1" s="1"/>
  <c r="R850" i="1"/>
  <c r="S850" i="1" s="1"/>
  <c r="R849" i="1"/>
  <c r="S849" i="1" s="1"/>
  <c r="R848" i="1"/>
  <c r="S848" i="1" s="1"/>
  <c r="R847" i="1"/>
  <c r="S847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40" i="1"/>
  <c r="S840" i="1" s="1"/>
  <c r="R839" i="1"/>
  <c r="S839" i="1" s="1"/>
  <c r="R838" i="1"/>
  <c r="S838" i="1" s="1"/>
  <c r="R837" i="1"/>
  <c r="S837" i="1" s="1"/>
  <c r="R836" i="1"/>
  <c r="S836" i="1" s="1"/>
  <c r="R835" i="1"/>
  <c r="S835" i="1" s="1"/>
  <c r="R834" i="1"/>
  <c r="S834" i="1" s="1"/>
  <c r="R833" i="1"/>
  <c r="S833" i="1" s="1"/>
  <c r="R832" i="1"/>
  <c r="S832" i="1" s="1"/>
  <c r="R831" i="1"/>
  <c r="S831" i="1" s="1"/>
  <c r="R830" i="1"/>
  <c r="S830" i="1" s="1"/>
  <c r="R829" i="1"/>
  <c r="S829" i="1" s="1"/>
  <c r="R828" i="1"/>
  <c r="S828" i="1" s="1"/>
  <c r="R827" i="1"/>
  <c r="S827" i="1" s="1"/>
  <c r="R826" i="1"/>
  <c r="S826" i="1" s="1"/>
  <c r="R825" i="1"/>
  <c r="S825" i="1" s="1"/>
  <c r="R824" i="1"/>
  <c r="S824" i="1" s="1"/>
  <c r="R823" i="1"/>
  <c r="S823" i="1" s="1"/>
  <c r="R822" i="1"/>
  <c r="S822" i="1" s="1"/>
  <c r="R821" i="1"/>
  <c r="S821" i="1" s="1"/>
  <c r="R820" i="1"/>
  <c r="S820" i="1" s="1"/>
  <c r="R819" i="1"/>
  <c r="S819" i="1" s="1"/>
  <c r="R818" i="1"/>
  <c r="S818" i="1" s="1"/>
  <c r="R817" i="1"/>
  <c r="S817" i="1" s="1"/>
  <c r="R816" i="1"/>
  <c r="S816" i="1" s="1"/>
  <c r="R815" i="1"/>
  <c r="S815" i="1" s="1"/>
  <c r="R814" i="1"/>
  <c r="S814" i="1" s="1"/>
  <c r="R813" i="1"/>
  <c r="S813" i="1" s="1"/>
  <c r="R812" i="1"/>
  <c r="S812" i="1" s="1"/>
  <c r="R811" i="1"/>
  <c r="S811" i="1" s="1"/>
  <c r="R810" i="1"/>
  <c r="S810" i="1" s="1"/>
  <c r="R809" i="1"/>
  <c r="S809" i="1" s="1"/>
  <c r="R808" i="1"/>
  <c r="S808" i="1" s="1"/>
  <c r="R807" i="1"/>
  <c r="S807" i="1" s="1"/>
  <c r="R806" i="1"/>
  <c r="S806" i="1" s="1"/>
  <c r="R805" i="1"/>
  <c r="S805" i="1" s="1"/>
  <c r="R804" i="1"/>
  <c r="S804" i="1" s="1"/>
  <c r="R803" i="1"/>
  <c r="S803" i="1" s="1"/>
  <c r="R802" i="1"/>
  <c r="S802" i="1" s="1"/>
  <c r="R801" i="1"/>
  <c r="S801" i="1" s="1"/>
  <c r="R800" i="1"/>
  <c r="S800" i="1" s="1"/>
  <c r="R799" i="1"/>
  <c r="S799" i="1" s="1"/>
  <c r="R798" i="1"/>
  <c r="S798" i="1" s="1"/>
  <c r="R797" i="1"/>
  <c r="S797" i="1" s="1"/>
  <c r="R796" i="1"/>
  <c r="S796" i="1" s="1"/>
  <c r="R795" i="1"/>
  <c r="S795" i="1" s="1"/>
  <c r="R794" i="1"/>
  <c r="S794" i="1" s="1"/>
  <c r="R793" i="1"/>
  <c r="S793" i="1" s="1"/>
  <c r="R792" i="1"/>
  <c r="S792" i="1" s="1"/>
  <c r="R791" i="1"/>
  <c r="S791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2" i="1"/>
  <c r="S782" i="1" s="1"/>
  <c r="R781" i="1"/>
  <c r="S781" i="1" s="1"/>
  <c r="R780" i="1"/>
  <c r="S780" i="1" s="1"/>
  <c r="R779" i="1"/>
  <c r="S779" i="1" s="1"/>
  <c r="R778" i="1"/>
  <c r="S778" i="1" s="1"/>
  <c r="R777" i="1"/>
  <c r="S777" i="1" s="1"/>
  <c r="R776" i="1"/>
  <c r="S776" i="1" s="1"/>
  <c r="R775" i="1"/>
  <c r="S775" i="1" s="1"/>
  <c r="R774" i="1"/>
  <c r="S774" i="1" s="1"/>
  <c r="R773" i="1"/>
  <c r="S773" i="1" s="1"/>
  <c r="R772" i="1"/>
  <c r="S772" i="1" s="1"/>
  <c r="R771" i="1"/>
  <c r="S771" i="1" s="1"/>
  <c r="R770" i="1"/>
  <c r="S770" i="1" s="1"/>
  <c r="R769" i="1"/>
  <c r="S769" i="1" s="1"/>
  <c r="R768" i="1"/>
  <c r="S768" i="1" s="1"/>
  <c r="R767" i="1"/>
  <c r="S767" i="1" s="1"/>
  <c r="R766" i="1"/>
  <c r="S766" i="1" s="1"/>
  <c r="R765" i="1"/>
  <c r="S765" i="1" s="1"/>
  <c r="R764" i="1"/>
  <c r="S764" i="1" s="1"/>
  <c r="R763" i="1"/>
  <c r="S763" i="1" s="1"/>
  <c r="R762" i="1"/>
  <c r="S762" i="1" s="1"/>
  <c r="R761" i="1"/>
  <c r="S761" i="1" s="1"/>
  <c r="R760" i="1"/>
  <c r="S760" i="1" s="1"/>
  <c r="R759" i="1"/>
  <c r="S759" i="1" s="1"/>
  <c r="R758" i="1"/>
  <c r="S758" i="1" s="1"/>
  <c r="R757" i="1"/>
  <c r="S757" i="1" s="1"/>
  <c r="R756" i="1"/>
  <c r="S756" i="1" s="1"/>
  <c r="R755" i="1"/>
  <c r="S755" i="1" s="1"/>
  <c r="R754" i="1"/>
  <c r="S754" i="1" s="1"/>
  <c r="R753" i="1"/>
  <c r="S753" i="1" s="1"/>
  <c r="R752" i="1"/>
  <c r="S752" i="1" s="1"/>
  <c r="R751" i="1"/>
  <c r="S751" i="1" s="1"/>
  <c r="R750" i="1"/>
  <c r="S750" i="1" s="1"/>
  <c r="R749" i="1"/>
  <c r="S749" i="1" s="1"/>
  <c r="R748" i="1"/>
  <c r="S748" i="1" s="1"/>
  <c r="R747" i="1"/>
  <c r="S747" i="1" s="1"/>
  <c r="R746" i="1"/>
  <c r="S746" i="1" s="1"/>
  <c r="R745" i="1"/>
  <c r="S745" i="1" s="1"/>
  <c r="R744" i="1"/>
  <c r="S744" i="1" s="1"/>
  <c r="R743" i="1"/>
  <c r="S743" i="1" s="1"/>
  <c r="R742" i="1"/>
  <c r="S742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S736" i="1" s="1"/>
  <c r="R735" i="1"/>
  <c r="S735" i="1" s="1"/>
  <c r="R734" i="1"/>
  <c r="S734" i="1" s="1"/>
  <c r="R733" i="1"/>
  <c r="S733" i="1" s="1"/>
  <c r="R732" i="1"/>
  <c r="S732" i="1" s="1"/>
  <c r="R731" i="1"/>
  <c r="S731" i="1" s="1"/>
  <c r="R730" i="1"/>
  <c r="S730" i="1" s="1"/>
  <c r="R729" i="1"/>
  <c r="S729" i="1" s="1"/>
  <c r="R728" i="1"/>
  <c r="S728" i="1" s="1"/>
  <c r="R727" i="1"/>
  <c r="S727" i="1" s="1"/>
  <c r="R726" i="1"/>
  <c r="S726" i="1" s="1"/>
  <c r="R725" i="1"/>
  <c r="S725" i="1" s="1"/>
  <c r="R724" i="1"/>
  <c r="S724" i="1" s="1"/>
  <c r="R723" i="1"/>
  <c r="S723" i="1" s="1"/>
  <c r="R722" i="1"/>
  <c r="S722" i="1" s="1"/>
  <c r="R721" i="1"/>
  <c r="S721" i="1" s="1"/>
  <c r="R720" i="1"/>
  <c r="S720" i="1" s="1"/>
  <c r="R719" i="1"/>
  <c r="S719" i="1" s="1"/>
  <c r="R718" i="1"/>
  <c r="S718" i="1" s="1"/>
  <c r="R717" i="1"/>
  <c r="S717" i="1" s="1"/>
  <c r="R716" i="1"/>
  <c r="S716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S708" i="1" s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9" i="1"/>
  <c r="S699" i="1" s="1"/>
  <c r="R698" i="1"/>
  <c r="S698" i="1" s="1"/>
  <c r="R697" i="1"/>
  <c r="S697" i="1" s="1"/>
  <c r="R696" i="1"/>
  <c r="S696" i="1" s="1"/>
  <c r="R695" i="1"/>
  <c r="S695" i="1" s="1"/>
  <c r="R694" i="1"/>
  <c r="S694" i="1" s="1"/>
  <c r="R693" i="1"/>
  <c r="S693" i="1" s="1"/>
  <c r="R692" i="1"/>
  <c r="S692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685" i="1"/>
  <c r="S685" i="1" s="1"/>
  <c r="R684" i="1"/>
  <c r="S684" i="1" s="1"/>
  <c r="R683" i="1"/>
  <c r="S683" i="1" s="1"/>
  <c r="R682" i="1"/>
  <c r="S682" i="1" s="1"/>
  <c r="R681" i="1"/>
  <c r="S681" i="1" s="1"/>
  <c r="R680" i="1"/>
  <c r="S680" i="1" s="1"/>
  <c r="R679" i="1"/>
  <c r="S679" i="1" s="1"/>
  <c r="R678" i="1"/>
  <c r="S678" i="1" s="1"/>
  <c r="R677" i="1"/>
  <c r="S677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666" i="1"/>
  <c r="S666" i="1" s="1"/>
  <c r="R665" i="1"/>
  <c r="S665" i="1" s="1"/>
  <c r="R664" i="1"/>
  <c r="S664" i="1" s="1"/>
  <c r="R663" i="1"/>
  <c r="S663" i="1" s="1"/>
  <c r="R662" i="1"/>
  <c r="S662" i="1" s="1"/>
  <c r="R661" i="1"/>
  <c r="S661" i="1" s="1"/>
  <c r="R660" i="1"/>
  <c r="S660" i="1" s="1"/>
  <c r="R659" i="1"/>
  <c r="S659" i="1" s="1"/>
  <c r="R658" i="1"/>
  <c r="S658" i="1" s="1"/>
  <c r="R657" i="1"/>
  <c r="S657" i="1" s="1"/>
  <c r="R656" i="1"/>
  <c r="S656" i="1" s="1"/>
  <c r="R655" i="1"/>
  <c r="S655" i="1" s="1"/>
  <c r="R654" i="1"/>
  <c r="S654" i="1" s="1"/>
  <c r="R653" i="1"/>
  <c r="S653" i="1" s="1"/>
  <c r="R652" i="1"/>
  <c r="S652" i="1" s="1"/>
  <c r="R651" i="1"/>
  <c r="S651" i="1" s="1"/>
  <c r="R650" i="1"/>
  <c r="S650" i="1" s="1"/>
  <c r="R649" i="1"/>
  <c r="S649" i="1" s="1"/>
  <c r="R648" i="1"/>
  <c r="S648" i="1" s="1"/>
  <c r="R647" i="1"/>
  <c r="S647" i="1" s="1"/>
  <c r="R646" i="1"/>
  <c r="S646" i="1" s="1"/>
  <c r="R645" i="1"/>
  <c r="S645" i="1" s="1"/>
  <c r="R644" i="1"/>
  <c r="S644" i="1" s="1"/>
  <c r="R643" i="1"/>
  <c r="S643" i="1" s="1"/>
  <c r="R642" i="1"/>
  <c r="S642" i="1" s="1"/>
  <c r="R641" i="1"/>
  <c r="S641" i="1" s="1"/>
  <c r="R640" i="1"/>
  <c r="S640" i="1" s="1"/>
  <c r="R639" i="1"/>
  <c r="S639" i="1" s="1"/>
  <c r="R638" i="1"/>
  <c r="S638" i="1" s="1"/>
  <c r="R637" i="1"/>
  <c r="S637" i="1" s="1"/>
  <c r="R636" i="1"/>
  <c r="S636" i="1" s="1"/>
  <c r="R635" i="1"/>
  <c r="S635" i="1" s="1"/>
  <c r="R634" i="1"/>
  <c r="S634" i="1" s="1"/>
  <c r="R633" i="1"/>
  <c r="S633" i="1" s="1"/>
  <c r="R632" i="1"/>
  <c r="S632" i="1" s="1"/>
  <c r="R631" i="1"/>
  <c r="S631" i="1" s="1"/>
  <c r="R630" i="1"/>
  <c r="S630" i="1" s="1"/>
  <c r="R629" i="1"/>
  <c r="S629" i="1" s="1"/>
  <c r="R628" i="1"/>
  <c r="S628" i="1" s="1"/>
  <c r="R627" i="1"/>
  <c r="S627" i="1" s="1"/>
  <c r="R626" i="1"/>
  <c r="S626" i="1" s="1"/>
  <c r="R625" i="1"/>
  <c r="S625" i="1" s="1"/>
  <c r="R624" i="1"/>
  <c r="S624" i="1" s="1"/>
  <c r="R623" i="1"/>
  <c r="S623" i="1" s="1"/>
  <c r="R622" i="1"/>
  <c r="S622" i="1" s="1"/>
  <c r="R621" i="1"/>
  <c r="S621" i="1" s="1"/>
  <c r="R620" i="1"/>
  <c r="S620" i="1" s="1"/>
  <c r="R619" i="1"/>
  <c r="S61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2" i="1"/>
  <c r="S612" i="1" s="1"/>
  <c r="R611" i="1"/>
  <c r="S611" i="1" s="1"/>
  <c r="R610" i="1"/>
  <c r="S610" i="1" s="1"/>
  <c r="R609" i="1"/>
  <c r="S609" i="1" s="1"/>
  <c r="R608" i="1"/>
  <c r="S608" i="1" s="1"/>
  <c r="R607" i="1"/>
  <c r="S607" i="1" s="1"/>
  <c r="R606" i="1"/>
  <c r="S606" i="1" s="1"/>
  <c r="R605" i="1"/>
  <c r="S605" i="1" s="1"/>
  <c r="R604" i="1"/>
  <c r="S604" i="1" s="1"/>
  <c r="R603" i="1"/>
  <c r="S603" i="1" s="1"/>
  <c r="R602" i="1"/>
  <c r="S602" i="1" s="1"/>
  <c r="R601" i="1"/>
  <c r="S601" i="1" s="1"/>
  <c r="R600" i="1"/>
  <c r="S600" i="1" s="1"/>
  <c r="R599" i="1"/>
  <c r="S599" i="1" s="1"/>
  <c r="R598" i="1"/>
  <c r="S598" i="1" s="1"/>
  <c r="R597" i="1"/>
  <c r="S597" i="1" s="1"/>
  <c r="R596" i="1"/>
  <c r="S596" i="1" s="1"/>
  <c r="R595" i="1"/>
  <c r="S595" i="1" s="1"/>
  <c r="R594" i="1"/>
  <c r="S594" i="1" s="1"/>
  <c r="R593" i="1"/>
  <c r="S593" i="1" s="1"/>
  <c r="R592" i="1"/>
  <c r="S592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S586" i="1" s="1"/>
  <c r="R585" i="1"/>
  <c r="S585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7" i="1"/>
  <c r="S577" i="1" s="1"/>
  <c r="R576" i="1"/>
  <c r="S576" i="1" s="1"/>
  <c r="R575" i="1"/>
  <c r="S575" i="1" s="1"/>
  <c r="R574" i="1"/>
  <c r="S574" i="1" s="1"/>
  <c r="R573" i="1"/>
  <c r="S573" i="1" s="1"/>
  <c r="R572" i="1"/>
  <c r="S572" i="1" s="1"/>
  <c r="R571" i="1"/>
  <c r="S571" i="1" s="1"/>
  <c r="R570" i="1"/>
  <c r="S570" i="1" s="1"/>
  <c r="R569" i="1"/>
  <c r="S569" i="1" s="1"/>
  <c r="R568" i="1"/>
  <c r="S568" i="1" s="1"/>
  <c r="R567" i="1"/>
  <c r="S567" i="1" s="1"/>
  <c r="R566" i="1"/>
  <c r="S566" i="1" s="1"/>
  <c r="R565" i="1"/>
  <c r="S565" i="1" s="1"/>
  <c r="R564" i="1"/>
  <c r="S564" i="1" s="1"/>
  <c r="R563" i="1"/>
  <c r="S563" i="1" s="1"/>
  <c r="R562" i="1"/>
  <c r="S562" i="1" s="1"/>
  <c r="R561" i="1"/>
  <c r="S561" i="1" s="1"/>
  <c r="R560" i="1"/>
  <c r="S560" i="1" s="1"/>
  <c r="R559" i="1"/>
  <c r="S559" i="1" s="1"/>
  <c r="R558" i="1"/>
  <c r="S558" i="1" s="1"/>
  <c r="R557" i="1"/>
  <c r="S557" i="1" s="1"/>
  <c r="R556" i="1"/>
  <c r="S556" i="1" s="1"/>
  <c r="R555" i="1"/>
  <c r="S555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S546" i="1" s="1"/>
  <c r="R545" i="1"/>
  <c r="S545" i="1" s="1"/>
  <c r="R544" i="1"/>
  <c r="S544" i="1" s="1"/>
  <c r="R543" i="1"/>
  <c r="S543" i="1" s="1"/>
  <c r="R542" i="1"/>
  <c r="S542" i="1" s="1"/>
  <c r="R541" i="1"/>
  <c r="S541" i="1" s="1"/>
  <c r="R540" i="1"/>
  <c r="S540" i="1" s="1"/>
  <c r="R539" i="1"/>
  <c r="S539" i="1" s="1"/>
  <c r="R538" i="1"/>
  <c r="S538" i="1" s="1"/>
  <c r="R537" i="1"/>
  <c r="S537" i="1" s="1"/>
  <c r="R536" i="1"/>
  <c r="S536" i="1" s="1"/>
  <c r="R535" i="1"/>
  <c r="S535" i="1" s="1"/>
  <c r="R534" i="1"/>
  <c r="S534" i="1" s="1"/>
  <c r="R533" i="1"/>
  <c r="S533" i="1" s="1"/>
  <c r="R532" i="1"/>
  <c r="S532" i="1" s="1"/>
  <c r="R531" i="1"/>
  <c r="S531" i="1" s="1"/>
  <c r="R530" i="1"/>
  <c r="S530" i="1" s="1"/>
  <c r="R529" i="1"/>
  <c r="S529" i="1" s="1"/>
  <c r="R528" i="1"/>
  <c r="S528" i="1" s="1"/>
  <c r="R527" i="1"/>
  <c r="S527" i="1" s="1"/>
  <c r="R526" i="1"/>
  <c r="S526" i="1" s="1"/>
  <c r="R525" i="1"/>
  <c r="S525" i="1" s="1"/>
  <c r="R524" i="1"/>
  <c r="S524" i="1" s="1"/>
  <c r="R523" i="1"/>
  <c r="S523" i="1" s="1"/>
  <c r="R522" i="1"/>
  <c r="S522" i="1" s="1"/>
  <c r="R521" i="1"/>
  <c r="S521" i="1" s="1"/>
  <c r="R520" i="1"/>
  <c r="S520" i="1" s="1"/>
  <c r="R519" i="1"/>
  <c r="S519" i="1" s="1"/>
  <c r="R518" i="1"/>
  <c r="S518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506" i="1"/>
  <c r="S506" i="1" s="1"/>
  <c r="R505" i="1"/>
  <c r="S505" i="1" s="1"/>
  <c r="R504" i="1"/>
  <c r="S504" i="1" s="1"/>
  <c r="R503" i="1"/>
  <c r="S503" i="1" s="1"/>
  <c r="R502" i="1"/>
  <c r="S502" i="1" s="1"/>
  <c r="R501" i="1"/>
  <c r="S501" i="1" s="1"/>
  <c r="R500" i="1"/>
  <c r="S500" i="1" s="1"/>
  <c r="R499" i="1"/>
  <c r="S499" i="1" s="1"/>
  <c r="R498" i="1"/>
  <c r="S498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9" i="1"/>
  <c r="S489" i="1" s="1"/>
  <c r="R488" i="1"/>
  <c r="S488" i="1" s="1"/>
  <c r="R487" i="1"/>
  <c r="S487" i="1" s="1"/>
  <c r="R486" i="1"/>
  <c r="S486" i="1" s="1"/>
  <c r="R485" i="1"/>
  <c r="S485" i="1" s="1"/>
  <c r="R484" i="1"/>
  <c r="S484" i="1" s="1"/>
  <c r="R483" i="1"/>
  <c r="S483" i="1" s="1"/>
  <c r="R482" i="1"/>
  <c r="S482" i="1" s="1"/>
  <c r="R481" i="1"/>
  <c r="S481" i="1" s="1"/>
  <c r="R480" i="1"/>
  <c r="S480" i="1" s="1"/>
  <c r="R479" i="1"/>
  <c r="S479" i="1" s="1"/>
  <c r="R478" i="1"/>
  <c r="S478" i="1" s="1"/>
  <c r="R477" i="1"/>
  <c r="S477" i="1" s="1"/>
  <c r="R476" i="1"/>
  <c r="S476" i="1" s="1"/>
  <c r="R475" i="1"/>
  <c r="S475" i="1" s="1"/>
  <c r="R474" i="1"/>
  <c r="S474" i="1" s="1"/>
  <c r="R473" i="1"/>
  <c r="S473" i="1" s="1"/>
  <c r="R472" i="1"/>
  <c r="S472" i="1" s="1"/>
  <c r="R471" i="1"/>
  <c r="S471" i="1" s="1"/>
  <c r="R470" i="1"/>
  <c r="S470" i="1" s="1"/>
  <c r="R469" i="1"/>
  <c r="S469" i="1" s="1"/>
  <c r="R468" i="1"/>
  <c r="S468" i="1" s="1"/>
  <c r="R467" i="1"/>
  <c r="S467" i="1" s="1"/>
  <c r="R466" i="1"/>
  <c r="S466" i="1" s="1"/>
  <c r="R465" i="1"/>
  <c r="S465" i="1" s="1"/>
  <c r="R464" i="1"/>
  <c r="S464" i="1" s="1"/>
  <c r="R463" i="1"/>
  <c r="S463" i="1" s="1"/>
  <c r="R462" i="1"/>
  <c r="S462" i="1" s="1"/>
  <c r="R461" i="1"/>
  <c r="S461" i="1" s="1"/>
  <c r="R460" i="1"/>
  <c r="S460" i="1" s="1"/>
  <c r="R459" i="1"/>
  <c r="S459" i="1" s="1"/>
  <c r="R458" i="1"/>
  <c r="S458" i="1" s="1"/>
  <c r="R457" i="1"/>
  <c r="S457" i="1" s="1"/>
  <c r="R456" i="1"/>
  <c r="S456" i="1" s="1"/>
  <c r="R455" i="1"/>
  <c r="S455" i="1" s="1"/>
  <c r="R454" i="1"/>
  <c r="S454" i="1" s="1"/>
  <c r="R453" i="1"/>
  <c r="S453" i="1" s="1"/>
  <c r="R452" i="1"/>
  <c r="S452" i="1" s="1"/>
  <c r="R451" i="1"/>
  <c r="S451" i="1" s="1"/>
  <c r="R450" i="1"/>
  <c r="S450" i="1" s="1"/>
  <c r="R449" i="1"/>
  <c r="S449" i="1" s="1"/>
  <c r="R448" i="1"/>
  <c r="S448" i="1" s="1"/>
  <c r="R447" i="1"/>
  <c r="S447" i="1" s="1"/>
  <c r="R446" i="1"/>
  <c r="S446" i="1" s="1"/>
  <c r="R445" i="1"/>
  <c r="S445" i="1" s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S426" i="1" s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S409" i="1" s="1"/>
  <c r="R408" i="1"/>
  <c r="S408" i="1" s="1"/>
  <c r="R407" i="1"/>
  <c r="S407" i="1" s="1"/>
  <c r="R406" i="1"/>
  <c r="S406" i="1" s="1"/>
  <c r="R405" i="1"/>
  <c r="S405" i="1" s="1"/>
  <c r="R404" i="1"/>
  <c r="S404" i="1" s="1"/>
  <c r="R403" i="1"/>
  <c r="S403" i="1" s="1"/>
  <c r="R402" i="1"/>
  <c r="S402" i="1" s="1"/>
  <c r="R401" i="1"/>
  <c r="S401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S391" i="1" s="1"/>
  <c r="R390" i="1"/>
  <c r="S390" i="1" s="1"/>
  <c r="R389" i="1"/>
  <c r="S389" i="1" s="1"/>
  <c r="R388" i="1"/>
  <c r="S388" i="1" s="1"/>
  <c r="R387" i="1"/>
  <c r="S387" i="1" s="1"/>
  <c r="R386" i="1"/>
  <c r="S386" i="1" s="1"/>
  <c r="R385" i="1"/>
  <c r="S385" i="1" s="1"/>
  <c r="R384" i="1"/>
  <c r="S384" i="1" s="1"/>
  <c r="R383" i="1"/>
  <c r="S383" i="1" s="1"/>
  <c r="R382" i="1"/>
  <c r="S382" i="1" s="1"/>
  <c r="R381" i="1"/>
  <c r="S381" i="1" s="1"/>
  <c r="R380" i="1"/>
  <c r="S380" i="1" s="1"/>
  <c r="R379" i="1"/>
  <c r="S379" i="1" s="1"/>
  <c r="R378" i="1"/>
  <c r="S378" i="1" s="1"/>
  <c r="R377" i="1"/>
  <c r="S377" i="1" s="1"/>
  <c r="R376" i="1"/>
  <c r="S376" i="1" s="1"/>
  <c r="R375" i="1"/>
  <c r="S375" i="1" s="1"/>
  <c r="R374" i="1"/>
  <c r="S374" i="1" s="1"/>
  <c r="R373" i="1"/>
  <c r="S373" i="1" s="1"/>
  <c r="R372" i="1"/>
  <c r="S372" i="1" s="1"/>
  <c r="R371" i="1"/>
  <c r="S371" i="1" s="1"/>
  <c r="R370" i="1"/>
  <c r="S370" i="1" s="1"/>
  <c r="R369" i="1"/>
  <c r="S369" i="1" s="1"/>
  <c r="R368" i="1"/>
  <c r="S368" i="1" s="1"/>
  <c r="R367" i="1"/>
  <c r="S367" i="1" s="1"/>
  <c r="R366" i="1"/>
  <c r="S366" i="1" s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S357" i="1" s="1"/>
  <c r="R356" i="1"/>
  <c r="S356" i="1" s="1"/>
  <c r="R355" i="1"/>
  <c r="S355" i="1" s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S349" i="1" s="1"/>
  <c r="R348" i="1"/>
  <c r="S348" i="1" s="1"/>
  <c r="R347" i="1"/>
  <c r="S347" i="1" s="1"/>
  <c r="R346" i="1"/>
  <c r="S346" i="1" s="1"/>
  <c r="R345" i="1"/>
  <c r="S345" i="1" s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S337" i="1" s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S329" i="1" s="1"/>
  <c r="R328" i="1"/>
  <c r="S328" i="1" s="1"/>
  <c r="R327" i="1"/>
  <c r="S327" i="1" s="1"/>
  <c r="R326" i="1"/>
  <c r="S326" i="1" s="1"/>
  <c r="R325" i="1"/>
  <c r="S325" i="1" s="1"/>
  <c r="R324" i="1"/>
  <c r="S324" i="1" s="1"/>
  <c r="R323" i="1"/>
  <c r="S323" i="1" s="1"/>
  <c r="R322" i="1"/>
  <c r="S322" i="1" s="1"/>
  <c r="R321" i="1"/>
  <c r="S321" i="1" s="1"/>
  <c r="R320" i="1"/>
  <c r="S320" i="1" s="1"/>
  <c r="R319" i="1"/>
  <c r="S319" i="1" s="1"/>
  <c r="R318" i="1"/>
  <c r="S318" i="1" s="1"/>
  <c r="R317" i="1"/>
  <c r="S317" i="1" s="1"/>
  <c r="R316" i="1"/>
  <c r="S316" i="1" s="1"/>
  <c r="R315" i="1"/>
  <c r="S315" i="1" s="1"/>
  <c r="R314" i="1"/>
  <c r="S314" i="1" s="1"/>
  <c r="R313" i="1"/>
  <c r="S313" i="1" s="1"/>
  <c r="R312" i="1"/>
  <c r="S312" i="1" s="1"/>
  <c r="R311" i="1"/>
  <c r="S311" i="1" s="1"/>
  <c r="R310" i="1"/>
  <c r="S310" i="1" s="1"/>
  <c r="R309" i="1"/>
  <c r="S309" i="1" s="1"/>
  <c r="R308" i="1"/>
  <c r="S308" i="1" s="1"/>
  <c r="R307" i="1"/>
  <c r="S307" i="1" s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S297" i="1" s="1"/>
  <c r="R296" i="1"/>
  <c r="S296" i="1" s="1"/>
  <c r="R295" i="1"/>
  <c r="S295" i="1" s="1"/>
  <c r="R294" i="1"/>
  <c r="S294" i="1" s="1"/>
  <c r="R293" i="1"/>
  <c r="S293" i="1" s="1"/>
  <c r="R292" i="1"/>
  <c r="S292" i="1" s="1"/>
  <c r="R291" i="1"/>
  <c r="S291" i="1" s="1"/>
  <c r="R290" i="1"/>
  <c r="S290" i="1" s="1"/>
  <c r="R289" i="1"/>
  <c r="S289" i="1" s="1"/>
  <c r="R288" i="1"/>
  <c r="S288" i="1" s="1"/>
  <c r="R287" i="1"/>
  <c r="S287" i="1" s="1"/>
  <c r="R286" i="1"/>
  <c r="S286" i="1" s="1"/>
  <c r="R285" i="1"/>
  <c r="S285" i="1" s="1"/>
  <c r="R284" i="1"/>
  <c r="S284" i="1" s="1"/>
  <c r="R283" i="1"/>
  <c r="S283" i="1" s="1"/>
  <c r="R282" i="1"/>
  <c r="S282" i="1" s="1"/>
  <c r="R281" i="1"/>
  <c r="S281" i="1" s="1"/>
  <c r="R280" i="1"/>
  <c r="S280" i="1" s="1"/>
  <c r="R279" i="1"/>
  <c r="S279" i="1" s="1"/>
  <c r="R278" i="1"/>
  <c r="S278" i="1" s="1"/>
  <c r="R277" i="1"/>
  <c r="S277" i="1" s="1"/>
  <c r="R276" i="1"/>
  <c r="S276" i="1" s="1"/>
  <c r="R275" i="1"/>
  <c r="S275" i="1" s="1"/>
  <c r="R274" i="1"/>
  <c r="S274" i="1" s="1"/>
  <c r="R273" i="1"/>
  <c r="S273" i="1" s="1"/>
  <c r="R272" i="1"/>
  <c r="S272" i="1" s="1"/>
  <c r="R271" i="1"/>
  <c r="S271" i="1" s="1"/>
  <c r="R270" i="1"/>
  <c r="S270" i="1" s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S263" i="1" s="1"/>
  <c r="R262" i="1"/>
  <c r="S262" i="1" s="1"/>
  <c r="R261" i="1"/>
  <c r="S261" i="1" s="1"/>
  <c r="R260" i="1"/>
  <c r="S260" i="1" s="1"/>
  <c r="R259" i="1"/>
  <c r="S259" i="1" s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S252" i="1" s="1"/>
  <c r="R251" i="1"/>
  <c r="S251" i="1" s="1"/>
  <c r="R250" i="1"/>
  <c r="S250" i="1" s="1"/>
  <c r="R249" i="1"/>
  <c r="S249" i="1" s="1"/>
  <c r="R248" i="1"/>
  <c r="S248" i="1" s="1"/>
  <c r="R247" i="1"/>
  <c r="S247" i="1" s="1"/>
  <c r="R246" i="1"/>
  <c r="S246" i="1" s="1"/>
  <c r="R245" i="1"/>
  <c r="S245" i="1" s="1"/>
  <c r="R244" i="1"/>
  <c r="S244" i="1" s="1"/>
  <c r="R243" i="1"/>
  <c r="S243" i="1" s="1"/>
  <c r="R242" i="1"/>
  <c r="S242" i="1" s="1"/>
  <c r="R241" i="1"/>
  <c r="S241" i="1" s="1"/>
  <c r="R240" i="1"/>
  <c r="S240" i="1" s="1"/>
  <c r="R239" i="1"/>
  <c r="S239" i="1" s="1"/>
  <c r="R238" i="1"/>
  <c r="S238" i="1" s="1"/>
  <c r="R237" i="1"/>
  <c r="S237" i="1" s="1"/>
  <c r="R236" i="1"/>
  <c r="S236" i="1" s="1"/>
  <c r="R235" i="1"/>
  <c r="S235" i="1" s="1"/>
  <c r="R234" i="1"/>
  <c r="S234" i="1" s="1"/>
  <c r="R233" i="1"/>
  <c r="S233" i="1" s="1"/>
  <c r="R232" i="1"/>
  <c r="S232" i="1" s="1"/>
  <c r="R231" i="1"/>
  <c r="S231" i="1" s="1"/>
  <c r="R230" i="1"/>
  <c r="S230" i="1" s="1"/>
  <c r="R229" i="1"/>
  <c r="S229" i="1" s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217" i="1"/>
  <c r="S217" i="1" s="1"/>
  <c r="R216" i="1"/>
  <c r="S216" i="1" s="1"/>
  <c r="R215" i="1"/>
  <c r="S215" i="1" s="1"/>
  <c r="R214" i="1"/>
  <c r="S214" i="1" s="1"/>
  <c r="R213" i="1"/>
  <c r="S213" i="1" s="1"/>
  <c r="R212" i="1"/>
  <c r="S212" i="1" s="1"/>
  <c r="R211" i="1"/>
  <c r="S211" i="1" s="1"/>
  <c r="R210" i="1"/>
  <c r="S210" i="1" s="1"/>
  <c r="R209" i="1"/>
  <c r="S209" i="1" s="1"/>
  <c r="R208" i="1"/>
  <c r="S208" i="1" s="1"/>
  <c r="R207" i="1"/>
  <c r="S207" i="1" s="1"/>
  <c r="R206" i="1"/>
  <c r="S206" i="1" s="1"/>
  <c r="R205" i="1"/>
  <c r="S205" i="1" s="1"/>
  <c r="R204" i="1"/>
  <c r="S204" i="1" s="1"/>
  <c r="R203" i="1"/>
  <c r="S203" i="1" s="1"/>
  <c r="R202" i="1"/>
  <c r="S202" i="1" s="1"/>
  <c r="R201" i="1"/>
  <c r="S201" i="1" s="1"/>
  <c r="R200" i="1"/>
  <c r="S200" i="1" s="1"/>
  <c r="R199" i="1"/>
  <c r="S199" i="1" s="1"/>
  <c r="R198" i="1"/>
  <c r="S198" i="1" s="1"/>
  <c r="R197" i="1"/>
  <c r="S197" i="1" s="1"/>
  <c r="R196" i="1"/>
  <c r="S196" i="1" s="1"/>
  <c r="R195" i="1"/>
  <c r="S195" i="1" s="1"/>
  <c r="R194" i="1"/>
  <c r="S194" i="1" s="1"/>
  <c r="R193" i="1"/>
  <c r="S193" i="1" s="1"/>
  <c r="R192" i="1"/>
  <c r="S192" i="1" s="1"/>
  <c r="R191" i="1"/>
  <c r="S191" i="1" s="1"/>
  <c r="R190" i="1"/>
  <c r="S190" i="1" s="1"/>
  <c r="R189" i="1"/>
  <c r="S189" i="1" s="1"/>
  <c r="R188" i="1"/>
  <c r="S188" i="1" s="1"/>
  <c r="R187" i="1"/>
  <c r="S187" i="1" s="1"/>
  <c r="R186" i="1"/>
  <c r="S186" i="1" s="1"/>
  <c r="R185" i="1"/>
  <c r="S185" i="1" s="1"/>
  <c r="R184" i="1"/>
  <c r="S184" i="1" s="1"/>
  <c r="R183" i="1"/>
  <c r="S183" i="1" s="1"/>
  <c r="R182" i="1"/>
  <c r="S182" i="1" s="1"/>
  <c r="R181" i="1"/>
  <c r="S181" i="1" s="1"/>
  <c r="R180" i="1"/>
  <c r="S180" i="1" s="1"/>
  <c r="R179" i="1"/>
  <c r="S179" i="1" s="1"/>
  <c r="R178" i="1"/>
  <c r="S178" i="1" s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S168" i="1" s="1"/>
  <c r="R167" i="1"/>
  <c r="S167" i="1" s="1"/>
  <c r="R166" i="1"/>
  <c r="S166" i="1" s="1"/>
  <c r="R165" i="1"/>
  <c r="S165" i="1" s="1"/>
  <c r="R164" i="1"/>
  <c r="S164" i="1" s="1"/>
  <c r="R163" i="1"/>
  <c r="S163" i="1" s="1"/>
  <c r="R162" i="1"/>
  <c r="S162" i="1" s="1"/>
  <c r="R161" i="1"/>
  <c r="S161" i="1" s="1"/>
  <c r="R160" i="1"/>
  <c r="S160" i="1" s="1"/>
  <c r="R159" i="1"/>
  <c r="S159" i="1" s="1"/>
  <c r="R158" i="1"/>
  <c r="S158" i="1" s="1"/>
  <c r="R157" i="1"/>
  <c r="S157" i="1" s="1"/>
  <c r="R156" i="1"/>
  <c r="S156" i="1" s="1"/>
  <c r="R155" i="1"/>
  <c r="S155" i="1" s="1"/>
  <c r="R154" i="1"/>
  <c r="S154" i="1" s="1"/>
  <c r="R153" i="1"/>
  <c r="S153" i="1" s="1"/>
  <c r="R152" i="1"/>
  <c r="S152" i="1" s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S145" i="1" s="1"/>
  <c r="R144" i="1"/>
  <c r="S144" i="1" s="1"/>
  <c r="R143" i="1"/>
  <c r="S143" i="1" s="1"/>
  <c r="R142" i="1"/>
  <c r="S142" i="1" s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S129" i="1" s="1"/>
  <c r="R128" i="1"/>
  <c r="S128" i="1" s="1"/>
  <c r="R127" i="1"/>
  <c r="S127" i="1" s="1"/>
  <c r="R126" i="1"/>
  <c r="S126" i="1" s="1"/>
  <c r="R125" i="1"/>
  <c r="S125" i="1" s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S113" i="1" s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96" i="1"/>
  <c r="S96" i="1" s="1"/>
  <c r="R95" i="1"/>
  <c r="S95" i="1" s="1"/>
  <c r="R94" i="1"/>
  <c r="S94" i="1" s="1"/>
  <c r="R93" i="1"/>
  <c r="S93" i="1" s="1"/>
  <c r="R92" i="1"/>
  <c r="S92" i="1" s="1"/>
  <c r="R91" i="1"/>
  <c r="S91" i="1" s="1"/>
  <c r="R90" i="1"/>
  <c r="S90" i="1" s="1"/>
  <c r="R89" i="1"/>
  <c r="S89" i="1" s="1"/>
  <c r="R88" i="1"/>
  <c r="S88" i="1" s="1"/>
  <c r="R87" i="1"/>
  <c r="S87" i="1" s="1"/>
  <c r="R86" i="1"/>
  <c r="S86" i="1" s="1"/>
  <c r="R85" i="1"/>
  <c r="S85" i="1" s="1"/>
  <c r="R84" i="1"/>
  <c r="S84" i="1" s="1"/>
  <c r="R83" i="1"/>
  <c r="S83" i="1" s="1"/>
  <c r="R82" i="1"/>
  <c r="S82" i="1" s="1"/>
  <c r="R81" i="1"/>
  <c r="S81" i="1" s="1"/>
  <c r="R80" i="1"/>
  <c r="S80" i="1" s="1"/>
  <c r="R79" i="1"/>
  <c r="S79" i="1" s="1"/>
  <c r="R78" i="1"/>
  <c r="S78" i="1" s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S60" i="1" s="1"/>
  <c r="R59" i="1"/>
  <c r="S59" i="1" s="1"/>
  <c r="R58" i="1"/>
  <c r="S58" i="1" s="1"/>
  <c r="R57" i="1"/>
  <c r="S57" i="1" s="1"/>
  <c r="R56" i="1"/>
  <c r="S56" i="1" s="1"/>
  <c r="R55" i="1"/>
  <c r="S55" i="1" s="1"/>
  <c r="R54" i="1"/>
  <c r="S54" i="1" s="1"/>
  <c r="R53" i="1"/>
  <c r="S53" i="1" s="1"/>
  <c r="R52" i="1"/>
  <c r="S52" i="1" s="1"/>
  <c r="R51" i="1"/>
  <c r="S51" i="1" s="1"/>
  <c r="R50" i="1"/>
  <c r="S50" i="1" s="1"/>
  <c r="R49" i="1"/>
  <c r="S49" i="1" s="1"/>
  <c r="R48" i="1"/>
  <c r="S48" i="1" s="1"/>
  <c r="R47" i="1"/>
  <c r="S47" i="1" s="1"/>
  <c r="R46" i="1"/>
  <c r="S46" i="1" s="1"/>
  <c r="R45" i="1"/>
  <c r="S45" i="1" s="1"/>
  <c r="R44" i="1"/>
  <c r="S44" i="1" s="1"/>
  <c r="R43" i="1"/>
  <c r="S43" i="1" s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S35" i="1" s="1"/>
  <c r="R34" i="1"/>
  <c r="S34" i="1" s="1"/>
  <c r="R33" i="1"/>
  <c r="S33" i="1" s="1"/>
  <c r="R32" i="1"/>
  <c r="S32" i="1" s="1"/>
  <c r="R31" i="1"/>
  <c r="S31" i="1" s="1"/>
  <c r="R30" i="1"/>
  <c r="S30" i="1" s="1"/>
  <c r="R29" i="1"/>
  <c r="S29" i="1" s="1"/>
  <c r="R28" i="1"/>
  <c r="S28" i="1" s="1"/>
  <c r="R27" i="1"/>
  <c r="S27" i="1" s="1"/>
  <c r="R26" i="1"/>
  <c r="S26" i="1" s="1"/>
  <c r="R25" i="1"/>
  <c r="S25" i="1" s="1"/>
  <c r="R24" i="1"/>
  <c r="S24" i="1" s="1"/>
  <c r="R23" i="1"/>
  <c r="S23" i="1" s="1"/>
  <c r="R22" i="1"/>
  <c r="S22" i="1" s="1"/>
  <c r="R21" i="1"/>
  <c r="S21" i="1" s="1"/>
  <c r="R20" i="1"/>
  <c r="S20" i="1" s="1"/>
  <c r="R19" i="1"/>
  <c r="S19" i="1" s="1"/>
  <c r="R18" i="1"/>
  <c r="S18" i="1" s="1"/>
  <c r="R17" i="1"/>
  <c r="S17" i="1" s="1"/>
  <c r="R16" i="1"/>
  <c r="S16" i="1" s="1"/>
  <c r="R15" i="1"/>
  <c r="S15" i="1" s="1"/>
  <c r="R14" i="1"/>
  <c r="S14" i="1" s="1"/>
  <c r="R13" i="1"/>
  <c r="S13" i="1" s="1"/>
  <c r="R12" i="1"/>
  <c r="S12" i="1" s="1"/>
  <c r="R11" i="1"/>
  <c r="S11" i="1" s="1"/>
  <c r="R10" i="1"/>
  <c r="S10" i="1" s="1"/>
  <c r="R9" i="1"/>
  <c r="S9" i="1" s="1"/>
  <c r="R8" i="1"/>
  <c r="S8" i="1" s="1"/>
  <c r="R7" i="1"/>
  <c r="S7" i="1" s="1"/>
  <c r="R6" i="1"/>
  <c r="S6" i="1" s="1"/>
  <c r="R5" i="1"/>
  <c r="S5" i="1" s="1"/>
  <c r="R4" i="1"/>
  <c r="S4" i="1" s="1"/>
  <c r="R3" i="1"/>
  <c r="S3" i="1" s="1"/>
  <c r="R2" i="1"/>
  <c r="S2" i="1" s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F14" i="11" l="1"/>
  <c r="F18" i="11"/>
  <c r="I18" i="11" s="1"/>
  <c r="I10" i="11"/>
  <c r="H10" i="11"/>
  <c r="F7" i="11"/>
  <c r="G7" i="11" s="1"/>
  <c r="F11" i="11"/>
  <c r="H11" i="11" s="1"/>
  <c r="F15" i="11"/>
  <c r="I15" i="11" s="1"/>
  <c r="F8" i="11"/>
  <c r="H8" i="11" s="1"/>
  <c r="F12" i="11"/>
  <c r="I12" i="11" s="1"/>
  <c r="F16" i="11"/>
  <c r="H16" i="11" s="1"/>
  <c r="G10" i="11"/>
  <c r="F9" i="11"/>
  <c r="G9" i="11" s="1"/>
  <c r="F13" i="11"/>
  <c r="H13" i="11" s="1"/>
  <c r="F17" i="11"/>
  <c r="G17" i="11" s="1"/>
  <c r="G18" i="11" l="1"/>
  <c r="G14" i="11"/>
  <c r="H14" i="11"/>
  <c r="I14" i="11"/>
  <c r="H18" i="11"/>
  <c r="G8" i="11"/>
  <c r="I17" i="11"/>
  <c r="I8" i="11"/>
  <c r="H17" i="11"/>
  <c r="H7" i="11"/>
  <c r="H15" i="11"/>
  <c r="I9" i="11"/>
  <c r="I16" i="11"/>
  <c r="H9" i="11"/>
  <c r="I11" i="11"/>
  <c r="G11" i="11"/>
  <c r="H12" i="11"/>
  <c r="G12" i="11"/>
  <c r="I13" i="11"/>
  <c r="G15" i="11"/>
  <c r="G16" i="11"/>
  <c r="G13" i="11"/>
  <c r="I7" i="11"/>
</calcChain>
</file>

<file path=xl/sharedStrings.xml><?xml version="1.0" encoding="utf-8"?>
<sst xmlns="http://schemas.openxmlformats.org/spreadsheetml/2006/main" count="33659" uniqueCount="8375">
  <si>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</si>
  <si>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</si>
  <si>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</si>
  <si>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</si>
  <si>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</si>
  <si>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</si>
  <si>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</si>
  <si>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</si>
  <si>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</si>
  <si>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</si>
  <si>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</si>
  <si>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</si>
  <si>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</si>
  <si>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</si>
  <si>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</si>
  <si>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</si>
  <si>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</si>
  <si>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</si>
  <si>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</si>
  <si>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</si>
  <si>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</si>
  <si>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</si>
  <si>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</si>
  <si>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</si>
  <si>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</si>
  <si>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</si>
  <si>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</si>
  <si>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</si>
  <si>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</si>
  <si>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</si>
  <si>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</si>
  <si>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</si>
  <si>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</si>
  <si>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</si>
  <si>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</si>
  <si>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</si>
  <si>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</si>
  <si>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</si>
  <si>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</si>
  <si>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</si>
  <si>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</si>
  <si>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</si>
  <si>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</si>
  <si>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</si>
  <si>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</si>
  <si>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</si>
  <si>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</si>
  <si>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</si>
  <si>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</si>
  <si>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</si>
  <si>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</si>
  <si>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</si>
  <si>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</si>
  <si>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</si>
  <si>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</si>
  <si>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</si>
  <si>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</si>
  <si>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</si>
  <si>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</si>
  <si>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</si>
  <si>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</si>
  <si>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</si>
  <si>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</si>
  <si>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</si>
  <si>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</si>
  <si>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</si>
  <si>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</si>
  <si>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</si>
  <si>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</si>
  <si>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</si>
  <si>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</si>
  <si>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</si>
  <si>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</si>
  <si>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</si>
  <si>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</si>
  <si>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</si>
  <si>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</si>
  <si>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</si>
  <si>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</si>
  <si>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</si>
  <si>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</si>
  <si>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</si>
  <si>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</si>
  <si>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</si>
  <si>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</si>
  <si>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</si>
  <si>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</si>
  <si>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</si>
  <si>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</si>
  <si>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</si>
  <si>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</si>
  <si>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</si>
  <si>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</si>
  <si>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</si>
  <si>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</si>
  <si>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</si>
  <si>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</si>
  <si>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</si>
  <si>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</si>
  <si>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</si>
  <si>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</si>
  <si>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</si>
  <si>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</si>
  <si>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</si>
  <si>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</si>
  <si>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</si>
  <si>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</si>
  <si>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</si>
  <si>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</si>
  <si>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</si>
  <si>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</si>
  <si>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</si>
  <si>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</si>
  <si>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</si>
  <si>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</si>
  <si>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</si>
  <si>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</si>
  <si>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</si>
  <si>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</si>
  <si>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</si>
  <si>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</si>
  <si>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</si>
  <si>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</si>
  <si>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</si>
  <si>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</si>
  <si>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</si>
  <si>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</si>
  <si>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</si>
  <si>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</si>
  <si>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</si>
  <si>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</si>
  <si>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</si>
  <si>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</si>
  <si>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</si>
  <si>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</si>
  <si>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</si>
  <si>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</si>
  <si>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</si>
  <si>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</si>
  <si>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</si>
  <si>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</si>
  <si>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</si>
  <si>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</si>
  <si>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</si>
  <si>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</si>
  <si>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</si>
  <si>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</si>
  <si>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</si>
  <si>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</si>
  <si>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</si>
  <si>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</si>
  <si>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</si>
  <si>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</si>
  <si>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</si>
  <si>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</si>
  <si>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</si>
  <si>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</si>
  <si>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</si>
  <si>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</si>
  <si>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</si>
  <si>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</si>
  <si>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</si>
  <si>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</si>
  <si>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</si>
  <si>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</si>
  <si>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</si>
  <si>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</si>
  <si>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</si>
  <si>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</si>
  <si>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</si>
  <si>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</si>
  <si>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</si>
  <si>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</si>
  <si>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</si>
  <si>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</si>
  <si>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</si>
  <si>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</si>
  <si>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</si>
  <si>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</si>
  <si>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</si>
  <si>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</si>
  <si>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</si>
  <si>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</si>
  <si>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</si>
  <si>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</si>
  <si>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</si>
  <si>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</si>
  <si>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</si>
  <si>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</si>
  <si>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</si>
  <si>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</si>
  <si>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</si>
  <si>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</si>
  <si>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</si>
  <si>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</si>
  <si>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</si>
  <si>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</si>
  <si>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</si>
  <si>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</si>
  <si>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</si>
  <si>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</si>
  <si>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</si>
  <si>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</si>
  <si>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</si>
  <si>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</si>
  <si>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</si>
  <si>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</si>
  <si>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</si>
  <si>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</si>
  <si>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</si>
  <si>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</si>
  <si>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</si>
  <si>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</si>
  <si>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</si>
  <si>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</si>
  <si>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</si>
  <si>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</si>
  <si>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</si>
  <si>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</si>
  <si>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</si>
  <si>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</si>
  <si>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</si>
  <si>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</si>
  <si>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</si>
  <si>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</si>
  <si>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</si>
  <si>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</si>
  <si>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</si>
  <si>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</si>
  <si>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</si>
  <si>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</si>
  <si>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</si>
  <si>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</si>
  <si>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</si>
  <si>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</si>
  <si>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</si>
  <si>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</si>
  <si>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</si>
  <si>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</si>
  <si>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</si>
  <si>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</si>
  <si>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</si>
  <si>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</si>
  <si>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</si>
  <si>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</si>
  <si>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</si>
  <si>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</si>
  <si>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</si>
  <si>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</si>
  <si>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</si>
  <si>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</si>
  <si>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</si>
  <si>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</si>
  <si>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</si>
  <si>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</si>
  <si>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</si>
  <si>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</si>
  <si>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</si>
  <si>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</si>
  <si>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</si>
  <si>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</si>
  <si>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</si>
  <si>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</si>
  <si>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</si>
  <si>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</si>
  <si>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</si>
  <si>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</si>
  <si>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</si>
  <si>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</si>
  <si>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</si>
  <si>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</si>
  <si>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</si>
  <si>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</si>
  <si>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</si>
  <si>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</si>
  <si>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</si>
  <si>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</si>
  <si>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</si>
  <si>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</si>
  <si>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</si>
  <si>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</si>
  <si>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</si>
  <si>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</si>
  <si>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</si>
  <si>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</si>
  <si>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</si>
  <si>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</si>
  <si>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</si>
  <si>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</si>
  <si>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</si>
  <si>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</si>
  <si>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</si>
  <si>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</si>
  <si>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</si>
  <si>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</si>
  <si>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</si>
  <si>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</si>
  <si>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</si>
  <si>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</si>
  <si>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</si>
  <si>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</si>
  <si>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</si>
  <si>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</si>
  <si>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</si>
  <si>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</si>
  <si>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</si>
  <si>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</si>
  <si>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</si>
  <si>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</si>
  <si>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</si>
  <si>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</si>
  <si>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</si>
  <si>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</si>
  <si>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</si>
  <si>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</si>
  <si>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</si>
  <si>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</si>
  <si>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</si>
  <si>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</si>
  <si>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</si>
  <si>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</si>
  <si>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</si>
  <si>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</si>
  <si>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</si>
  <si>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</si>
  <si>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</si>
  <si>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</si>
  <si>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</si>
  <si>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</si>
  <si>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</si>
  <si>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</si>
  <si>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</si>
  <si>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</si>
  <si>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</si>
  <si>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</si>
  <si>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</si>
  <si>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</si>
  <si>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</si>
  <si>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</si>
  <si>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</si>
  <si>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</si>
  <si>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</si>
  <si>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</si>
  <si>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</si>
  <si>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</si>
  <si>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</si>
  <si>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</si>
  <si>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</si>
  <si>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</si>
  <si>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</si>
  <si>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</si>
  <si>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</si>
  <si>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</si>
  <si>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</si>
  <si>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</si>
  <si>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</si>
  <si>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</si>
  <si>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</si>
  <si>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</si>
  <si>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</si>
  <si>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</si>
  <si>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</si>
  <si>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</si>
  <si>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</si>
  <si>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</si>
  <si>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</si>
  <si>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</si>
  <si>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</si>
  <si>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</si>
  <si>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</si>
  <si>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</si>
  <si>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</si>
  <si>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</si>
  <si>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</si>
  <si>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</si>
  <si>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</si>
  <si>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</si>
  <si>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</si>
  <si>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</si>
  <si>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</si>
  <si>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</si>
  <si>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</si>
  <si>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</si>
  <si>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</si>
  <si>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</si>
  <si>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</si>
  <si>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</si>
  <si>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</si>
  <si>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</si>
  <si>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</si>
  <si>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</si>
  <si>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</si>
  <si>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</si>
  <si>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</si>
  <si>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</si>
  <si>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</si>
  <si>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</si>
  <si>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</si>
  <si>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</si>
  <si>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</si>
  <si>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</si>
  <si>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</si>
  <si>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</si>
  <si>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</si>
  <si>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</si>
  <si>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</si>
  <si>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</si>
  <si>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</si>
  <si>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</si>
  <si>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</si>
  <si>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</si>
  <si>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</si>
  <si>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</si>
  <si>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</si>
  <si>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</si>
  <si>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</si>
  <si>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</si>
  <si>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</si>
  <si>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</si>
  <si>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</si>
  <si>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</si>
  <si>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</si>
  <si>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</si>
  <si>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</si>
  <si>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</si>
  <si>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</si>
  <si>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</si>
  <si>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</si>
  <si>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</si>
  <si>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</si>
  <si>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</si>
  <si>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</si>
  <si>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</si>
  <si>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</si>
  <si>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</si>
  <si>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</si>
  <si>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</si>
  <si>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</si>
  <si>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</si>
  <si>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</si>
  <si>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</si>
  <si>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</si>
  <si>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</si>
  <si>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</si>
  <si>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</si>
  <si>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</si>
  <si>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</si>
  <si>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</si>
  <si>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</si>
  <si>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</si>
  <si>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</si>
  <si>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</si>
  <si>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</si>
  <si>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</si>
  <si>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</si>
  <si>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</si>
  <si>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</si>
  <si>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</si>
  <si>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</si>
  <si>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</si>
  <si>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</si>
  <si>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</si>
  <si>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</si>
  <si>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</si>
  <si>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</si>
  <si>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</si>
  <si>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</si>
  <si>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</si>
  <si>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</si>
  <si>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</si>
  <si>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</si>
  <si>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</si>
  <si>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</si>
  <si>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</si>
  <si>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</si>
  <si>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</si>
  <si>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</si>
  <si>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</si>
  <si>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</si>
  <si>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</si>
  <si>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</si>
  <si>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</si>
  <si>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</si>
  <si>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</si>
  <si>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</si>
  <si>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</si>
  <si>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</si>
  <si>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</si>
  <si>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</si>
  <si>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</si>
  <si>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</si>
  <si>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</si>
  <si>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</si>
  <si>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</si>
  <si>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</si>
  <si>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</si>
  <si>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</si>
  <si>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</si>
  <si>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</si>
  <si>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</si>
  <si>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</si>
  <si>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</si>
  <si>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</si>
  <si>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</si>
  <si>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</si>
  <si>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</si>
  <si>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</si>
  <si>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</si>
  <si>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</si>
  <si>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</si>
  <si>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</si>
  <si>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</si>
  <si>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</si>
  <si>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</si>
  <si>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</si>
  <si>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</si>
  <si>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</si>
  <si>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</si>
  <si>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</si>
  <si>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</si>
  <si>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</si>
  <si>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</si>
  <si>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</si>
  <si>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</si>
  <si>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</si>
  <si>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</si>
  <si>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</si>
  <si>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</si>
  <si>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</si>
  <si>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</si>
  <si>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</si>
  <si>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</si>
  <si>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</si>
  <si>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</si>
  <si>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</si>
  <si>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</si>
  <si>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</si>
  <si>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</si>
  <si>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</si>
  <si>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</si>
  <si>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</si>
  <si>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</si>
  <si>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</si>
  <si>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</si>
  <si>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</si>
  <si>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</si>
  <si>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</si>
  <si>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</si>
  <si>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</si>
  <si>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</si>
  <si>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</si>
  <si>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</si>
  <si>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</si>
  <si>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</si>
  <si>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</si>
  <si>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</si>
  <si>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</si>
  <si>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</si>
  <si>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</si>
  <si>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</si>
  <si>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</si>
  <si>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</si>
  <si>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</si>
  <si>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</si>
  <si>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</si>
  <si>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</si>
  <si>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</si>
  <si>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</si>
  <si>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</si>
  <si>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</si>
  <si>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</si>
  <si>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</si>
  <si>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</si>
  <si>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</si>
  <si>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</si>
  <si>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</si>
  <si>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</si>
  <si>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</si>
  <si>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</si>
  <si>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</si>
  <si>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</si>
  <si>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</si>
  <si>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</si>
  <si>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</si>
  <si>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</si>
  <si>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</si>
  <si>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</si>
  <si>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</si>
  <si>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</si>
  <si>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</si>
  <si>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</si>
  <si>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</si>
  <si>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</si>
  <si>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</si>
  <si>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</si>
  <si>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</si>
  <si>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</si>
  <si>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</si>
  <si>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</si>
  <si>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</si>
  <si>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</si>
  <si>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</si>
  <si>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</si>
  <si>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</si>
  <si>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</si>
  <si>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</si>
  <si>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</si>
  <si>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</si>
  <si>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</si>
  <si>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</si>
  <si>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</si>
  <si>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</si>
  <si>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</si>
  <si>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</si>
  <si>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</si>
  <si>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</si>
  <si>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</si>
  <si>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</si>
  <si>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</si>
  <si>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</si>
  <si>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</si>
  <si>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</si>
  <si>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</si>
  <si>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</si>
  <si>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</si>
  <si>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</si>
  <si>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</si>
  <si>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</si>
  <si>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</si>
  <si>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</si>
  <si>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</si>
  <si>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</si>
  <si>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</si>
  <si>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</si>
  <si>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</si>
  <si>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</si>
  <si>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</si>
  <si>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</si>
  <si>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</si>
  <si>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</si>
  <si>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</si>
  <si>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</si>
  <si>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</si>
  <si>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</si>
  <si>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</si>
  <si>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</si>
  <si>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</si>
  <si>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</si>
  <si>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</si>
  <si>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</si>
  <si>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</si>
  <si>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</si>
  <si>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</si>
  <si>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</si>
  <si>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</si>
  <si>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</si>
  <si>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</si>
  <si>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</si>
  <si>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</si>
  <si>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</si>
  <si>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</si>
  <si>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</si>
  <si>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</si>
  <si>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</si>
  <si>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</si>
  <si>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</si>
  <si>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</si>
  <si>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</si>
  <si>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</si>
  <si>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</si>
  <si>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</si>
  <si>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</si>
  <si>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</si>
  <si>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</si>
  <si>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</si>
  <si>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</si>
  <si>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</si>
  <si>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</si>
  <si>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</si>
  <si>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</si>
  <si>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</si>
  <si>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</si>
  <si>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</si>
  <si>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</si>
  <si>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</si>
  <si>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</si>
  <si>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</si>
  <si>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</si>
  <si>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</si>
  <si>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</si>
  <si>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</si>
  <si>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</si>
  <si>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</si>
  <si>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</si>
  <si>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</si>
  <si>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</si>
  <si>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</si>
  <si>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</si>
  <si>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</si>
  <si>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</si>
  <si>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</si>
  <si>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</si>
  <si>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</si>
  <si>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</si>
  <si>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</si>
  <si>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</si>
  <si>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</si>
  <si>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</si>
  <si>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</si>
  <si>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</si>
  <si>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</si>
  <si>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</si>
  <si>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</si>
  <si>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</si>
  <si>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</si>
  <si>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</si>
  <si>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</si>
  <si>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</si>
  <si>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</si>
  <si>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</si>
  <si>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</si>
  <si>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</si>
  <si>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</si>
  <si>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</si>
  <si>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</si>
  <si>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</si>
  <si>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</si>
  <si>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</si>
  <si>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</si>
  <si>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</si>
  <si>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</si>
  <si>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</si>
  <si>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</si>
  <si>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</si>
  <si>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</si>
  <si>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</si>
  <si>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</si>
  <si>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</si>
  <si>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</si>
  <si>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</si>
  <si>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</si>
  <si>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</si>
  <si>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</si>
  <si>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</si>
  <si>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</si>
  <si>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</si>
  <si>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</si>
  <si>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</si>
  <si>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</si>
  <si>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</si>
  <si>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</si>
  <si>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</si>
  <si>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</si>
  <si>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</si>
  <si>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</si>
  <si>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</si>
  <si>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</si>
  <si>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</si>
  <si>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</si>
  <si>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</si>
  <si>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</si>
  <si>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</si>
  <si>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</si>
  <si>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</si>
  <si>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</si>
  <si>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</si>
  <si>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</si>
  <si>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</si>
  <si>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</si>
  <si>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</si>
  <si>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</si>
  <si>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</si>
  <si>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</si>
  <si>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</si>
  <si>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</si>
  <si>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</si>
  <si>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</si>
  <si>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</si>
  <si>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</si>
  <si>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</si>
  <si>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</si>
  <si>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</si>
  <si>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</si>
  <si>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</si>
  <si>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</si>
  <si>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</si>
  <si>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</si>
  <si>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</si>
  <si>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</si>
  <si>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</si>
  <si>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</si>
  <si>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</si>
  <si>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</si>
  <si>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</si>
  <si>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</si>
  <si>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</si>
  <si>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</si>
  <si>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</si>
  <si>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</si>
  <si>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</si>
  <si>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</si>
  <si>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</si>
  <si>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</si>
  <si>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</si>
  <si>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</si>
  <si>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</si>
  <si>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</si>
  <si>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</si>
  <si>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</si>
  <si>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</si>
  <si>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</si>
  <si>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</si>
  <si>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</si>
  <si>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</si>
  <si>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</si>
  <si>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</si>
  <si>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</si>
  <si>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</si>
  <si>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</si>
  <si>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</si>
  <si>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</si>
  <si>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</si>
  <si>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</si>
  <si>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</si>
  <si>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</si>
  <si>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</si>
  <si>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</si>
  <si>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</si>
  <si>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</si>
  <si>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</si>
  <si>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</si>
  <si>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</si>
  <si>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</si>
  <si>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</si>
  <si>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</si>
  <si>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</si>
  <si>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</si>
  <si>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</si>
  <si>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</si>
  <si>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</si>
  <si>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</si>
  <si>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</si>
  <si>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</si>
  <si>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</si>
  <si>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</si>
  <si>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</si>
  <si>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</si>
  <si>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</si>
  <si>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</si>
  <si>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</si>
  <si>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</si>
  <si>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</si>
  <si>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</si>
  <si>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</si>
  <si>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</si>
  <si>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</si>
  <si>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</si>
  <si>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</si>
  <si>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</si>
  <si>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</si>
  <si>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</si>
  <si>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</si>
  <si>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</si>
  <si>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</si>
  <si>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</si>
  <si>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</si>
  <si>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</si>
  <si>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</si>
  <si>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</si>
  <si>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</si>
  <si>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</si>
  <si>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</si>
  <si>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</si>
  <si>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</si>
  <si>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</si>
  <si>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</si>
  <si>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</si>
  <si>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</si>
  <si>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</si>
  <si>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</si>
  <si>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</si>
  <si>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</si>
  <si>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</si>
  <si>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</si>
  <si>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</si>
  <si>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</si>
  <si>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</si>
  <si>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</si>
  <si>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</si>
  <si>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</si>
  <si>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</si>
  <si>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</si>
  <si>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</si>
  <si>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</si>
  <si>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</si>
  <si>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</si>
  <si>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</si>
  <si>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</si>
  <si>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</si>
  <si>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</si>
  <si>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</si>
  <si>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</si>
  <si>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</si>
  <si>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</si>
  <si>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</si>
  <si>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</si>
  <si>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</si>
  <si>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</si>
  <si>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</si>
  <si>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</si>
  <si>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</si>
  <si>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</si>
  <si>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</si>
  <si>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</si>
  <si>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</si>
  <si>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</si>
  <si>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</si>
  <si>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</si>
  <si>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</si>
  <si>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</si>
  <si>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</si>
  <si>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</si>
  <si>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</si>
  <si>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</si>
  <si>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</si>
  <si>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</si>
  <si>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</si>
  <si>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</si>
  <si>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</si>
  <si>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</si>
  <si>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</si>
  <si>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</si>
  <si>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</si>
  <si>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</si>
  <si>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</si>
  <si>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</si>
  <si>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</si>
  <si>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</si>
  <si>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</si>
  <si>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</si>
  <si>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</si>
  <si>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</si>
  <si>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</si>
  <si>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</si>
  <si>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</si>
  <si>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</si>
  <si>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</si>
  <si>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</si>
  <si>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</si>
  <si>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</si>
  <si>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</si>
  <si>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</si>
  <si>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</si>
  <si>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</si>
  <si>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</si>
  <si>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</si>
  <si>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</si>
  <si>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</si>
  <si>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</si>
  <si>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</si>
  <si>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</si>
  <si>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</si>
  <si>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</si>
  <si>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</si>
  <si>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</si>
  <si>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</si>
  <si>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</si>
  <si>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</si>
  <si>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</si>
  <si>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</si>
  <si>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</si>
  <si>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</si>
  <si>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</si>
  <si>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</si>
  <si>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</si>
  <si>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</si>
  <si>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</si>
  <si>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</si>
  <si>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</si>
  <si>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</si>
  <si>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</si>
  <si>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</si>
  <si>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</si>
  <si>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</si>
  <si>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</si>
  <si>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</si>
  <si>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</si>
  <si>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</si>
  <si>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</si>
  <si>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</si>
  <si>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</si>
  <si>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</si>
  <si>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</si>
  <si>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</si>
  <si>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</si>
  <si>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</si>
  <si>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</si>
  <si>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</si>
  <si>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</si>
  <si>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</si>
  <si>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</si>
  <si>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</si>
  <si>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</si>
  <si>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</si>
  <si>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</si>
  <si>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</si>
  <si>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</si>
  <si>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</si>
  <si>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</si>
  <si>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</si>
  <si>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</si>
  <si>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</si>
  <si>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</si>
  <si>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</si>
  <si>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</si>
  <si>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</si>
  <si>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</si>
  <si>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</si>
  <si>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</si>
  <si>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</si>
  <si>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</si>
  <si>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</si>
  <si>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</si>
  <si>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</si>
  <si>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</si>
  <si>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</si>
  <si>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</si>
  <si>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</si>
  <si>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</si>
  <si>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</si>
  <si>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</si>
  <si>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</si>
  <si>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</si>
  <si>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</si>
  <si>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</si>
  <si>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</si>
  <si>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</si>
  <si>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</si>
  <si>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</si>
  <si>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</si>
  <si>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</si>
  <si>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</si>
  <si>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</si>
  <si>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</si>
  <si>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</si>
  <si>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</si>
  <si>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</si>
  <si>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</si>
  <si>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</si>
  <si>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</si>
  <si>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</si>
  <si>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</si>
  <si>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</si>
  <si>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</si>
  <si>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</si>
  <si>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</si>
  <si>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</si>
  <si>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</si>
  <si>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</si>
  <si>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</si>
  <si>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</si>
  <si>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</si>
  <si>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</si>
  <si>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</si>
  <si>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</si>
  <si>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</si>
  <si>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</si>
  <si>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</si>
  <si>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</si>
  <si>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</si>
  <si>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</si>
  <si>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</si>
  <si>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</si>
  <si>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</si>
  <si>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</si>
  <si>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</si>
  <si>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</si>
  <si>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</si>
  <si>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</si>
  <si>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</si>
  <si>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</si>
  <si>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</si>
  <si>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</si>
  <si>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</si>
  <si>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</si>
  <si>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</si>
  <si>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</si>
  <si>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</si>
  <si>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</si>
  <si>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</si>
  <si>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</si>
  <si>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</si>
  <si>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</si>
  <si>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</si>
  <si>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</si>
  <si>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</si>
  <si>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</si>
  <si>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</si>
  <si>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</si>
  <si>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</si>
  <si>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</si>
  <si>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</si>
  <si>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</si>
  <si>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</si>
  <si>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</si>
  <si>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</si>
  <si>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</si>
  <si>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</si>
  <si>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</si>
  <si>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</si>
  <si>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</si>
  <si>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</si>
  <si>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</si>
  <si>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</si>
  <si>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</si>
  <si>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</si>
  <si>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</si>
  <si>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</si>
  <si>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</si>
  <si>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</si>
  <si>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</si>
  <si>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</si>
  <si>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</si>
  <si>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</si>
  <si>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</si>
  <si>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</si>
  <si>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</si>
  <si>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</si>
  <si>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</si>
  <si>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</si>
  <si>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</si>
  <si>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</si>
  <si>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</si>
  <si>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</si>
  <si>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</si>
  <si>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</si>
  <si>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</si>
  <si>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</si>
  <si>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</si>
  <si>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</si>
  <si>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</si>
  <si>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</si>
  <si>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</si>
  <si>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</si>
  <si>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</si>
  <si>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</si>
  <si>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</si>
  <si>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</si>
  <si>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</si>
  <si>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</si>
  <si>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</si>
  <si>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</si>
  <si>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</si>
  <si>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</si>
  <si>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</si>
  <si>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</si>
  <si>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</si>
  <si>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</si>
  <si>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</si>
  <si>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</si>
  <si>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</si>
  <si>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</si>
  <si>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</si>
  <si>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</si>
  <si>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</si>
  <si>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</si>
  <si>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</si>
  <si>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</si>
  <si>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</si>
  <si>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</si>
  <si>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</si>
  <si>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</si>
  <si>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</si>
  <si>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</si>
  <si>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</si>
  <si>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</si>
  <si>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</si>
  <si>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</si>
  <si>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</si>
  <si>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</si>
  <si>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</si>
  <si>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</si>
  <si>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</si>
  <si>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</si>
  <si>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</si>
  <si>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</si>
  <si>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</si>
  <si>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</si>
  <si>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</si>
  <si>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</si>
  <si>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</si>
  <si>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</si>
  <si>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</si>
  <si>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</si>
  <si>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</si>
  <si>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</si>
  <si>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</si>
  <si>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</si>
  <si>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</si>
  <si>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</si>
  <si>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</si>
  <si>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</si>
  <si>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</si>
  <si>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</si>
  <si>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</si>
  <si>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</si>
  <si>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</si>
  <si>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</si>
  <si>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</si>
  <si>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</si>
  <si>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</si>
  <si>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</si>
  <si>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</si>
  <si>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</si>
  <si>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</si>
  <si>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</si>
  <si>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</si>
  <si>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</si>
  <si>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</si>
  <si>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</si>
  <si>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</si>
  <si>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</si>
  <si>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</si>
  <si>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</si>
  <si>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</si>
  <si>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</si>
  <si>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</si>
  <si>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</si>
  <si>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</si>
  <si>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</si>
  <si>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</si>
  <si>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</si>
  <si>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</si>
  <si>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</si>
  <si>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</si>
  <si>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</si>
  <si>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</si>
  <si>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</si>
  <si>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</si>
  <si>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</si>
  <si>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</si>
  <si>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</si>
  <si>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</si>
  <si>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</si>
  <si>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</si>
  <si>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</si>
  <si>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</si>
  <si>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</si>
  <si>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</si>
  <si>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</si>
  <si>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</si>
  <si>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</si>
  <si>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</si>
  <si>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</si>
  <si>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</si>
  <si>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</si>
  <si>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</si>
  <si>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</si>
  <si>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</si>
  <si>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</si>
  <si>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</si>
  <si>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</si>
  <si>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</si>
  <si>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</si>
  <si>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</si>
  <si>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</si>
  <si>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</si>
  <si>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</si>
  <si>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</si>
  <si>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</si>
  <si>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</si>
  <si>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</si>
  <si>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</si>
  <si>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</si>
  <si>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</si>
  <si>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</si>
  <si>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</si>
  <si>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</si>
  <si>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</si>
  <si>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</si>
  <si>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</si>
  <si>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</si>
  <si>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</si>
  <si>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</si>
  <si>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</si>
  <si>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</si>
  <si>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</si>
  <si>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</si>
  <si>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</si>
  <si>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</si>
  <si>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</si>
  <si>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</si>
  <si>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</si>
  <si>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</si>
  <si>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</si>
  <si>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</si>
  <si>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</si>
  <si>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</si>
  <si>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</si>
  <si>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</si>
  <si>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</si>
  <si>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</si>
  <si>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</si>
  <si>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</si>
  <si>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</si>
  <si>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</si>
  <si>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</si>
  <si>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</si>
  <si>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</si>
  <si>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</si>
  <si>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</si>
  <si>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</si>
  <si>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</si>
  <si>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</si>
  <si>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</si>
  <si>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</si>
  <si>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</si>
  <si>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</si>
  <si>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</si>
  <si>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</si>
  <si>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</si>
  <si>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</si>
  <si>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</si>
  <si>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</si>
  <si>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</si>
  <si>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</si>
  <si>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</si>
  <si>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</si>
  <si>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</si>
  <si>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</si>
  <si>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</si>
  <si>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</si>
  <si>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</si>
  <si>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</si>
  <si>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</si>
  <si>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</si>
  <si>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</si>
  <si>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</si>
  <si>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</si>
  <si>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</si>
  <si>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</si>
  <si>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</si>
  <si>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</si>
  <si>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</si>
  <si>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</si>
  <si>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</si>
  <si>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</si>
  <si>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</si>
  <si>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</si>
  <si>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</si>
  <si>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</si>
  <si>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</si>
  <si>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</si>
  <si>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</si>
  <si>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</si>
  <si>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</si>
  <si>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</si>
  <si>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</si>
  <si>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</si>
  <si>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</si>
  <si>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</si>
  <si>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</si>
  <si>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</si>
  <si>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</si>
  <si>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</si>
  <si>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</si>
  <si>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</si>
  <si>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</si>
  <si>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</si>
  <si>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</si>
  <si>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</si>
  <si>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</si>
  <si>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</si>
  <si>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</si>
  <si>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</si>
  <si>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</si>
  <si>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</si>
  <si>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</si>
  <si>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</si>
  <si>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</si>
  <si>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</si>
  <si>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</si>
  <si>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</si>
  <si>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</si>
  <si>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</si>
  <si>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</si>
  <si>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</si>
  <si>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</si>
  <si>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</si>
  <si>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</si>
  <si>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</si>
  <si>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</si>
  <si>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</si>
  <si>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</si>
  <si>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</si>
  <si>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</si>
  <si>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</si>
  <si>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</si>
  <si>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</si>
  <si>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</si>
  <si>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</si>
  <si>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</si>
  <si>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</si>
  <si>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</si>
  <si>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</si>
  <si>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</si>
  <si>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</si>
  <si>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</si>
  <si>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</si>
  <si>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</si>
  <si>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</si>
  <si>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</si>
  <si>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</si>
  <si>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</si>
  <si>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</si>
  <si>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</si>
  <si>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</si>
  <si>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</si>
  <si>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</si>
  <si>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</si>
  <si>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</si>
  <si>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</si>
  <si>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</si>
  <si>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</si>
  <si>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</si>
  <si>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</si>
  <si>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</si>
  <si>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</si>
  <si>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</si>
  <si>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</si>
  <si>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</si>
  <si>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</si>
  <si>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</si>
  <si>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</si>
  <si>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</si>
  <si>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</si>
  <si>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</si>
  <si>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</si>
  <si>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</si>
  <si>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</si>
  <si>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</si>
  <si>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</si>
  <si>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</si>
  <si>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</si>
  <si>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</si>
  <si>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</si>
  <si>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</si>
  <si>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</si>
  <si>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</si>
  <si>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</si>
  <si>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</si>
  <si>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</si>
  <si>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</si>
  <si>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</si>
  <si>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</si>
  <si>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</si>
  <si>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</si>
  <si>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</si>
  <si>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</si>
  <si>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</si>
  <si>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</si>
  <si>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</si>
  <si>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</si>
  <si>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</si>
  <si>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</si>
  <si>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</si>
  <si>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</si>
  <si>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</si>
  <si>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</si>
  <si>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</si>
  <si>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</si>
  <si>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</si>
  <si>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</si>
  <si>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</si>
  <si>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</si>
  <si>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</si>
  <si>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</si>
  <si>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</si>
  <si>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</si>
  <si>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</si>
  <si>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</si>
  <si>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</si>
  <si>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</si>
  <si>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</si>
  <si>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</si>
  <si>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</si>
  <si>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</si>
  <si>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</si>
  <si>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</si>
  <si>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</si>
  <si>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</si>
  <si>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</si>
  <si>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</si>
  <si>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</si>
  <si>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</si>
  <si>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</si>
  <si>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</si>
  <si>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</si>
  <si>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</si>
  <si>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</si>
  <si>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</si>
  <si>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</si>
  <si>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</si>
  <si>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</si>
  <si>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</si>
  <si>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</si>
  <si>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</si>
  <si>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</si>
  <si>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</si>
  <si>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</si>
  <si>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</si>
  <si>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</si>
  <si>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</si>
  <si>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</si>
  <si>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</si>
  <si>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</si>
  <si>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</si>
  <si>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</si>
  <si>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</si>
  <si>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</si>
  <si>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</si>
  <si>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</si>
  <si>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</si>
  <si>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</si>
  <si>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</si>
  <si>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</si>
  <si>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</si>
  <si>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</si>
  <si>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</si>
  <si>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</si>
  <si>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</si>
  <si>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</si>
  <si>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</si>
  <si>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</si>
  <si>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</si>
  <si>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</si>
  <si>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</si>
  <si>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</si>
  <si>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</si>
  <si>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</si>
  <si>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</si>
  <si>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</si>
  <si>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</si>
  <si>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</si>
  <si>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</si>
  <si>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</si>
  <si>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</si>
  <si>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</si>
  <si>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</si>
  <si>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</si>
  <si>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</si>
  <si>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</si>
  <si>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</si>
  <si>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</si>
  <si>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</si>
  <si>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</si>
  <si>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</si>
  <si>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</si>
  <si>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</si>
  <si>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</si>
  <si>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</si>
  <si>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</si>
  <si>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</si>
  <si>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</si>
  <si>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</si>
  <si>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</si>
  <si>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</si>
  <si>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</si>
  <si>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</si>
  <si>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</si>
  <si>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</si>
  <si>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</si>
  <si>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</si>
  <si>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</si>
  <si>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</si>
  <si>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</si>
  <si>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</si>
  <si>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</si>
  <si>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</si>
  <si>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</si>
  <si>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</si>
  <si>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</si>
  <si>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</si>
  <si>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</si>
  <si>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</si>
  <si>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</si>
  <si>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</si>
  <si>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</si>
  <si>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</si>
  <si>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</si>
  <si>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</si>
  <si>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</si>
  <si>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</si>
  <si>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</si>
  <si>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</si>
  <si>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</si>
  <si>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</si>
  <si>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</si>
  <si>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</si>
  <si>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</si>
  <si>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</si>
  <si>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</si>
  <si>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</si>
  <si>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</si>
  <si>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</si>
  <si>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</si>
  <si>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</si>
  <si>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</si>
  <si>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</si>
  <si>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</si>
  <si>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</si>
  <si>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</si>
  <si>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</si>
  <si>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</si>
  <si>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</si>
  <si>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</si>
  <si>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</si>
  <si>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</si>
  <si>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</si>
  <si>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</si>
  <si>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</si>
  <si>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</si>
  <si>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</si>
  <si>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</si>
  <si>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</si>
  <si>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</si>
  <si>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</si>
  <si>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</si>
  <si>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</si>
  <si>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</si>
  <si>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</si>
  <si>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</si>
  <si>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</si>
  <si>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</si>
  <si>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</si>
  <si>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</si>
  <si>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</si>
  <si>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</si>
  <si>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</si>
  <si>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</si>
  <si>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</si>
  <si>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</si>
  <si>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</si>
  <si>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</si>
  <si>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</si>
  <si>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</si>
  <si>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</si>
  <si>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</si>
  <si>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</si>
  <si>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</si>
  <si>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</si>
  <si>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</si>
  <si>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</si>
  <si>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</si>
  <si>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</si>
  <si>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</si>
  <si>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</si>
  <si>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</si>
  <si>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</si>
  <si>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</si>
  <si>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</si>
  <si>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</si>
  <si>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</si>
  <si>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</si>
  <si>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</si>
  <si>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</si>
  <si>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</si>
  <si>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</si>
  <si>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</si>
  <si>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</si>
  <si>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</si>
  <si>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</si>
  <si>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</si>
  <si>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</si>
  <si>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</si>
  <si>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</si>
  <si>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</si>
  <si>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</si>
  <si>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</si>
  <si>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</si>
  <si>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</si>
  <si>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</si>
  <si>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</si>
  <si>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</si>
  <si>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</si>
  <si>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</si>
  <si>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</si>
  <si>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</si>
  <si>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</si>
  <si>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</si>
  <si>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</si>
  <si>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</si>
  <si>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</si>
  <si>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</si>
  <si>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</si>
  <si>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</si>
  <si>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</si>
  <si>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</si>
  <si>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</si>
  <si>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</si>
  <si>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</si>
  <si>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</si>
  <si>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</si>
  <si>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</si>
  <si>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</si>
  <si>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</si>
  <si>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</si>
  <si>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</si>
  <si>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</si>
  <si>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</si>
  <si>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</si>
  <si>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</si>
  <si>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</si>
  <si>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</si>
  <si>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</si>
  <si>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</si>
  <si>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</si>
  <si>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</si>
  <si>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</si>
  <si>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</si>
  <si>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</si>
  <si>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</si>
  <si>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</si>
  <si>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</si>
  <si>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</si>
  <si>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</si>
  <si>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</si>
  <si>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</si>
  <si>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</si>
  <si>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</si>
  <si>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</si>
  <si>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</si>
  <si>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</si>
  <si>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</si>
  <si>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</si>
  <si>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</si>
  <si>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</si>
  <si>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</si>
  <si>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</si>
  <si>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</si>
  <si>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</si>
  <si>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</si>
  <si>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</si>
  <si>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</si>
  <si>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</si>
  <si>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</si>
  <si>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</si>
  <si>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</si>
  <si>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</si>
  <si>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</si>
  <si>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</si>
  <si>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</si>
  <si>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</si>
  <si>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</si>
  <si>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</si>
  <si>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</si>
  <si>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</si>
  <si>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</si>
  <si>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</si>
  <si>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</si>
  <si>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</si>
  <si>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</si>
  <si>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</si>
  <si>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</si>
  <si>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</si>
  <si>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</si>
  <si>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</si>
  <si>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</si>
  <si>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</si>
  <si>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</si>
  <si>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</si>
  <si>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</si>
  <si>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</si>
  <si>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</si>
  <si>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</si>
  <si>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</si>
  <si>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</si>
  <si>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</si>
  <si>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</si>
  <si>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</si>
  <si>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</si>
  <si>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</si>
  <si>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</si>
  <si>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</si>
  <si>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</si>
  <si>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</si>
  <si>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</si>
  <si>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</si>
  <si>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</si>
  <si>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</si>
  <si>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</si>
  <si>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</si>
  <si>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</si>
  <si>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</si>
  <si>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</si>
  <si>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</si>
  <si>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</si>
  <si>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</si>
  <si>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</si>
  <si>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</si>
  <si>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</si>
  <si>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</si>
  <si>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</si>
  <si>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</si>
  <si>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</si>
  <si>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</si>
  <si>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</si>
  <si>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</si>
  <si>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</si>
  <si>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</si>
  <si>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</si>
  <si>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</si>
  <si>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</si>
  <si>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</si>
  <si>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</si>
  <si>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</si>
  <si>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</si>
  <si>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</si>
  <si>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</si>
  <si>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</si>
  <si>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</si>
  <si>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</si>
  <si>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</si>
  <si>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</si>
  <si>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</si>
  <si>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</si>
  <si>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</si>
  <si>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</si>
  <si>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</si>
  <si>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</si>
  <si>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</si>
  <si>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</si>
  <si>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</si>
  <si>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</si>
  <si>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</si>
  <si>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</si>
  <si>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</si>
  <si>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</si>
  <si>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</si>
  <si>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</si>
  <si>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</si>
  <si>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</si>
  <si>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</si>
  <si>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</si>
  <si>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</si>
  <si>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</si>
  <si>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</si>
  <si>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</si>
  <si>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</si>
  <si>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</si>
  <si>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</si>
  <si>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</si>
  <si>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</si>
  <si>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</si>
  <si>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</si>
  <si>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</si>
  <si>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</si>
  <si>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</si>
  <si>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</si>
  <si>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</si>
  <si>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</si>
  <si>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</si>
  <si>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</si>
  <si>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</si>
  <si>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</si>
  <si>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</si>
  <si>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</si>
  <si>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</si>
  <si>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</si>
  <si>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</si>
  <si>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</si>
  <si>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</si>
  <si>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</si>
  <si>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</si>
  <si>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</si>
  <si>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</si>
  <si>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</si>
  <si>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</si>
  <si>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</si>
  <si>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</si>
  <si>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</si>
  <si>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</si>
  <si>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</si>
  <si>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</si>
  <si>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</si>
  <si>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</si>
  <si>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</si>
  <si>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</si>
  <si>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</si>
  <si>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</si>
  <si>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</si>
  <si>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</si>
  <si>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</si>
  <si>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</si>
  <si>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</si>
  <si>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</si>
  <si>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</si>
  <si>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</si>
  <si>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</si>
  <si>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</si>
  <si>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</si>
  <si>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</si>
  <si>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</si>
  <si>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</si>
  <si>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</si>
  <si>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</si>
  <si>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</si>
  <si>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</si>
  <si>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</si>
  <si>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</si>
  <si>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</si>
  <si>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</si>
  <si>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</si>
  <si>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</si>
  <si>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</si>
  <si>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</si>
  <si>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</si>
  <si>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</si>
  <si>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</si>
  <si>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</si>
  <si>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</si>
  <si>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</si>
  <si>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</si>
  <si>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</si>
  <si>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</si>
  <si>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</si>
  <si>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</si>
  <si>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</si>
  <si>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</si>
  <si>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</si>
  <si>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</si>
  <si>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</si>
  <si>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</si>
  <si>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</si>
  <si>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</si>
  <si>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</si>
  <si>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</si>
  <si>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</si>
  <si>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</si>
  <si>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</si>
  <si>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</si>
  <si>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</si>
  <si>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</si>
  <si>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</si>
  <si>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</si>
  <si>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</si>
  <si>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</si>
  <si>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</si>
  <si>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</si>
  <si>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</si>
  <si>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</si>
  <si>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</si>
  <si>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</si>
  <si>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</si>
  <si>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</si>
  <si>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</si>
  <si>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</si>
  <si>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</si>
  <si>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</si>
  <si>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</si>
  <si>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</si>
  <si>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</si>
  <si>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</si>
  <si>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</si>
  <si>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</si>
  <si>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</si>
  <si>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</si>
  <si>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</si>
  <si>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</si>
  <si>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</si>
  <si>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</si>
  <si>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</si>
  <si>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</si>
  <si>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</si>
  <si>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</si>
  <si>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</si>
  <si>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</si>
  <si>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</si>
  <si>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</si>
  <si>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</si>
  <si>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</si>
  <si>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</si>
  <si>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</si>
  <si>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</si>
  <si>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</si>
  <si>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</si>
  <si>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</si>
  <si>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</si>
  <si>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</si>
  <si>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</si>
  <si>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</si>
  <si>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</si>
  <si>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</si>
  <si>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</si>
  <si>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</si>
  <si>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</si>
  <si>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</si>
  <si>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</si>
  <si>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</si>
  <si>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</si>
  <si>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</si>
  <si>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</si>
  <si>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</si>
  <si>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</si>
  <si>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</si>
  <si>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</si>
  <si>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</si>
  <si>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</si>
  <si>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</si>
  <si>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</si>
  <si>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</si>
  <si>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</si>
  <si>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</si>
  <si>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</si>
  <si>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</si>
  <si>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</si>
  <si>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</si>
  <si>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</si>
  <si>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</si>
  <si>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</si>
  <si>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</si>
  <si>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</si>
  <si>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</si>
  <si>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</si>
  <si>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</si>
  <si>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</si>
  <si>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</si>
  <si>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</si>
  <si>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</si>
  <si>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</si>
  <si>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</si>
  <si>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</si>
  <si>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</si>
  <si>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</si>
  <si>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</si>
  <si>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</si>
  <si>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</si>
  <si>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</si>
  <si>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</si>
  <si>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</si>
  <si>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</si>
  <si>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</si>
  <si>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</si>
  <si>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</si>
  <si>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</si>
  <si>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</si>
  <si>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</si>
  <si>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</si>
  <si>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</si>
  <si>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</si>
  <si>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</si>
  <si>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</si>
  <si>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</si>
  <si>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</si>
  <si>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</si>
  <si>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</si>
  <si>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</si>
  <si>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</si>
  <si>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</si>
  <si>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</si>
  <si>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</si>
  <si>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</si>
  <si>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</si>
  <si>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</si>
  <si>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</si>
  <si>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</si>
  <si>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</si>
  <si>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</si>
  <si>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</si>
  <si>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</si>
  <si>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</si>
  <si>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</si>
  <si>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</si>
  <si>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</si>
  <si>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</si>
  <si>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</si>
  <si>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</si>
  <si>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</si>
  <si>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</si>
  <si>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</si>
  <si>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</si>
  <si>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</si>
  <si>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</si>
  <si>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</si>
  <si>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</si>
  <si>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</si>
  <si>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</si>
  <si>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</si>
  <si>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</si>
  <si>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</si>
  <si>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</si>
  <si>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</si>
  <si>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</si>
  <si>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</si>
  <si>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</si>
  <si>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</si>
  <si>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</si>
  <si>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</si>
  <si>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</si>
  <si>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</si>
  <si>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</si>
  <si>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</si>
  <si>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</si>
  <si>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</si>
  <si>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</si>
  <si>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</si>
  <si>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</si>
  <si>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</si>
  <si>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</si>
  <si>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</si>
  <si>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</si>
  <si>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</si>
  <si>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</si>
  <si>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</si>
  <si>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</si>
  <si>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</si>
  <si>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</si>
  <si>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</si>
  <si>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</si>
  <si>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</si>
  <si>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</si>
  <si>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</si>
  <si>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</si>
  <si>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</si>
  <si>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</si>
  <si>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</si>
  <si>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</si>
  <si>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</si>
  <si>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</si>
  <si>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</si>
  <si>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</si>
  <si>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</si>
  <si>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</si>
  <si>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</si>
  <si>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</si>
  <si>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</si>
  <si>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</si>
  <si>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</si>
  <si>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</si>
  <si>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</si>
  <si>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</si>
  <si>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</si>
  <si>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</si>
  <si>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</si>
  <si>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</si>
  <si>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</si>
  <si>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</si>
  <si>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</si>
  <si>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</si>
  <si>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</si>
  <si>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</si>
  <si>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</si>
  <si>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</si>
  <si>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</si>
  <si>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</si>
  <si>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</si>
  <si>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</si>
  <si>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</si>
  <si>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</si>
  <si>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</si>
  <si>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</si>
  <si>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</si>
  <si>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</si>
  <si>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</si>
  <si>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</si>
  <si>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</si>
  <si>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</si>
  <si>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</si>
  <si>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</si>
  <si>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</si>
  <si>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</si>
  <si>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</si>
  <si>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</si>
  <si>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</si>
  <si>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</si>
  <si>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</si>
  <si>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</si>
  <si>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</si>
  <si>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</si>
  <si>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</si>
  <si>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</si>
  <si>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</si>
  <si>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</si>
  <si>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</si>
  <si>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</si>
  <si>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</si>
  <si>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</si>
  <si>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</si>
  <si>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</si>
  <si>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</si>
  <si>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</si>
  <si>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</si>
  <si>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</si>
  <si>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</si>
  <si>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</si>
  <si>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</si>
  <si>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</si>
  <si>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</si>
  <si>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</si>
  <si>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</si>
  <si>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</si>
  <si>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</si>
  <si>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</si>
  <si>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</si>
  <si>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</si>
  <si>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</si>
  <si>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</si>
  <si>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</si>
  <si>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</si>
  <si>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</si>
  <si>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</si>
  <si>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</si>
  <si>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</si>
  <si>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</si>
  <si>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</si>
  <si>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</si>
  <si>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</si>
  <si>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</si>
  <si>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</si>
  <si>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</si>
  <si>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</si>
  <si>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</si>
  <si>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</si>
  <si>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</si>
  <si>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</si>
  <si>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</si>
  <si>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</si>
  <si>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</si>
  <si>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</si>
  <si>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</si>
  <si>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</si>
  <si>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</si>
  <si>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</si>
  <si>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</si>
  <si>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</si>
  <si>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</si>
  <si>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</si>
  <si>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</si>
  <si>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</si>
  <si>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</si>
  <si>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</si>
  <si>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</si>
  <si>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</si>
  <si>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</si>
  <si>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</si>
  <si>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</si>
  <si>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</si>
  <si>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</si>
  <si>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</si>
  <si>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</si>
  <si>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</si>
  <si>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</si>
  <si>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</si>
  <si>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</si>
  <si>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</si>
  <si>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</si>
  <si>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</si>
  <si>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</si>
  <si>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</si>
  <si>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</si>
  <si>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</si>
  <si>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</si>
  <si>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</si>
  <si>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</si>
  <si>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</si>
  <si>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</si>
  <si>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</si>
  <si>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</si>
  <si>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</si>
  <si>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</si>
  <si>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</si>
  <si>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</si>
  <si>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</si>
  <si>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</si>
  <si>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</si>
  <si>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</si>
  <si>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</si>
  <si>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</si>
  <si>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</si>
  <si>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</si>
  <si>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</si>
  <si>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</si>
  <si>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</si>
  <si>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</si>
  <si>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</si>
  <si>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</si>
  <si>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</si>
  <si>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</si>
  <si>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</si>
  <si>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</si>
  <si>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</si>
  <si>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</si>
  <si>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</si>
  <si>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</si>
  <si>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</si>
  <si>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</si>
  <si>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</si>
  <si>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</si>
  <si>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</si>
  <si>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</si>
  <si>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</si>
  <si>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</si>
  <si>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</si>
  <si>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</si>
  <si>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</si>
  <si>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</si>
  <si>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</si>
  <si>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</si>
  <si>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</si>
  <si>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</si>
  <si>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</si>
  <si>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</si>
  <si>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</si>
  <si>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</si>
  <si>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</si>
  <si>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</si>
  <si>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</si>
  <si>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</si>
  <si>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</si>
  <si>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</si>
  <si>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</si>
  <si>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</si>
  <si>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</si>
  <si>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</si>
  <si>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</si>
  <si>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</si>
  <si>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</si>
  <si>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</si>
  <si>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</si>
  <si>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</si>
  <si>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</si>
  <si>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</si>
  <si>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</si>
  <si>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</si>
  <si>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</si>
  <si>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</si>
  <si>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</si>
  <si>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</si>
  <si>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</si>
  <si>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</si>
  <si>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</si>
  <si>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</si>
  <si>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</si>
  <si>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</si>
  <si>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</si>
  <si>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</si>
  <si>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</si>
  <si>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</si>
  <si>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</si>
  <si>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</si>
  <si>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</si>
  <si>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</si>
  <si>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</si>
  <si>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</si>
  <si>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</si>
  <si>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</si>
  <si>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</si>
  <si>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</si>
  <si>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</si>
  <si>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</si>
  <si>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</si>
  <si>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</si>
  <si>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</si>
  <si>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</si>
  <si>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</si>
  <si>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</si>
  <si>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</si>
  <si>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</si>
  <si>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</si>
  <si>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</si>
  <si>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</si>
  <si>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</si>
  <si>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</si>
  <si>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</si>
  <si>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</si>
  <si>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</si>
  <si>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</si>
  <si>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</si>
  <si>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</si>
  <si>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</si>
  <si>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</si>
  <si>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</si>
  <si>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</si>
  <si>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</si>
  <si>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</si>
  <si>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</si>
  <si>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</si>
  <si>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</si>
  <si>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</si>
  <si>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</si>
  <si>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</si>
  <si>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</si>
  <si>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</si>
  <si>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</si>
  <si>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</si>
  <si>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</si>
  <si>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</si>
  <si>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</si>
  <si>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</si>
  <si>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</si>
  <si>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</si>
  <si>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</si>
  <si>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</si>
  <si>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</si>
  <si>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</si>
  <si>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</si>
  <si>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</si>
  <si>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</si>
  <si>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</si>
  <si>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</si>
  <si>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</si>
  <si>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</si>
  <si>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</si>
  <si>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</si>
  <si>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</si>
  <si>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</si>
  <si>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</si>
  <si>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</si>
  <si>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</si>
  <si>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</si>
  <si>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</si>
  <si>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</si>
  <si>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</si>
  <si>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</si>
  <si>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</si>
  <si>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</si>
  <si>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</si>
  <si>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</si>
  <si>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</si>
  <si>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</si>
  <si>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</si>
  <si>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</si>
  <si>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</si>
  <si>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</si>
  <si>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</si>
  <si>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</si>
  <si>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</si>
  <si>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</si>
  <si>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</si>
  <si>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</si>
  <si>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</si>
  <si>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</si>
  <si>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</si>
  <si>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</si>
  <si>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</si>
  <si>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</si>
  <si>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</si>
  <si>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</si>
  <si>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</si>
  <si>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</si>
  <si>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</si>
  <si>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</si>
  <si>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</si>
  <si>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</si>
  <si>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</si>
  <si>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</si>
  <si>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</si>
  <si>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</si>
  <si>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</si>
  <si>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</si>
  <si>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</si>
  <si>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</si>
  <si>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</si>
  <si>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</si>
  <si>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</si>
  <si>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</si>
  <si>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</si>
  <si>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</si>
  <si>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</si>
  <si>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</si>
  <si>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</si>
  <si>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</si>
  <si>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</si>
  <si>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</si>
  <si>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</si>
  <si>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</si>
  <si>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</si>
  <si>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</si>
  <si>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</si>
  <si>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</si>
  <si>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</si>
  <si>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</si>
  <si>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</si>
  <si>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</si>
  <si>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</si>
  <si>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</si>
  <si>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</si>
  <si>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</si>
  <si>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</si>
  <si>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</si>
  <si>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</si>
  <si>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</si>
  <si>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</si>
  <si>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</si>
  <si>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</si>
  <si>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</si>
  <si>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</si>
  <si>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</si>
  <si>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</si>
  <si>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</si>
  <si>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</si>
  <si>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</si>
  <si>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</si>
  <si>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</si>
  <si>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</si>
  <si>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</si>
  <si>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</si>
  <si>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</si>
  <si>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</si>
  <si>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</si>
  <si>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</si>
  <si>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</si>
  <si>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</si>
  <si>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</si>
  <si>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</si>
  <si>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</si>
  <si>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</si>
  <si>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</si>
  <si>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</si>
  <si>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</si>
  <si>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</si>
  <si>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</si>
  <si>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</si>
  <si>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</si>
  <si>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</si>
  <si>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</si>
  <si>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</si>
  <si>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</si>
  <si>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</si>
  <si>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</si>
  <si>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</si>
  <si>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</si>
  <si>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</si>
  <si>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</si>
  <si>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</si>
  <si>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</si>
  <si>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</si>
  <si>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</si>
  <si>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</si>
  <si>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</si>
  <si>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</si>
  <si>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</si>
  <si>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</si>
  <si>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</si>
  <si>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</si>
  <si>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</si>
  <si>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</si>
  <si>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</si>
  <si>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</si>
  <si>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</si>
  <si>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</si>
  <si>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</si>
  <si>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</si>
  <si>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</si>
  <si>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</si>
  <si>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</si>
  <si>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</si>
  <si>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</si>
  <si>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</si>
  <si>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</si>
  <si>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</si>
  <si>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</si>
  <si>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</si>
  <si>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</si>
  <si>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</si>
  <si>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</si>
  <si>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</si>
  <si>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</si>
  <si>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</si>
  <si>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</si>
  <si>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</si>
  <si>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</si>
  <si>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</si>
  <si>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</si>
  <si>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</si>
  <si>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</si>
  <si>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</si>
  <si>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</si>
  <si>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</si>
  <si>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</si>
  <si>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</si>
  <si>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</si>
  <si>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</si>
  <si>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</si>
  <si>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</si>
  <si>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</si>
  <si>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</si>
  <si>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</si>
  <si>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</si>
  <si>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</si>
  <si>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</si>
  <si>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</si>
  <si>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</si>
  <si>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</si>
  <si>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</si>
  <si>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</si>
  <si>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</si>
  <si>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</si>
  <si>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</si>
  <si>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</si>
  <si>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</si>
  <si>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</si>
  <si>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</si>
  <si>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</si>
  <si>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</si>
  <si>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</si>
  <si>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</si>
  <si>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</si>
  <si>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</si>
  <si>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</si>
  <si>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</si>
  <si>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</si>
  <si>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</si>
  <si>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</si>
  <si>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</si>
  <si>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</si>
  <si>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</si>
  <si>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</si>
  <si>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</si>
  <si>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</si>
  <si>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</si>
  <si>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</si>
  <si>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</si>
  <si>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</si>
  <si>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</si>
  <si>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</si>
  <si>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</si>
  <si>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</si>
  <si>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</si>
  <si>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</si>
  <si>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</si>
  <si>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</si>
  <si>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</si>
  <si>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</si>
  <si>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</si>
  <si>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</si>
  <si>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</si>
  <si>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</si>
  <si>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</si>
  <si>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</si>
  <si>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</si>
  <si>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</si>
  <si>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</si>
  <si>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</si>
  <si>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</si>
  <si>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</si>
  <si>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</si>
  <si>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</si>
  <si>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</si>
  <si>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</si>
  <si>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</si>
  <si>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</si>
  <si>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</si>
  <si>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</si>
  <si>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</si>
  <si>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</si>
  <si>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</si>
  <si>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</si>
  <si>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</si>
  <si>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</si>
  <si>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</si>
  <si>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</si>
  <si>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</si>
  <si>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</si>
  <si>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</si>
  <si>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</si>
  <si>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</si>
  <si>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</si>
  <si>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</si>
  <si>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</si>
  <si>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</si>
  <si>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</si>
  <si>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</si>
  <si>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</si>
  <si>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</si>
  <si>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</si>
  <si>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</si>
  <si>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</si>
  <si>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</si>
  <si>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</si>
  <si>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</si>
  <si>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</si>
  <si>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</si>
  <si>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</si>
  <si>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</si>
  <si>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</si>
  <si>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</si>
  <si>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</si>
  <si>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</si>
  <si>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</si>
  <si>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</si>
  <si>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</si>
  <si>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</si>
  <si>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</si>
  <si>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</si>
  <si>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</si>
  <si>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</si>
  <si>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</si>
  <si>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</si>
  <si>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</si>
  <si>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</si>
  <si>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</si>
  <si>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</si>
  <si>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</si>
  <si>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</si>
  <si>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</si>
  <si>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</si>
  <si>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</si>
  <si>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</si>
  <si>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</si>
  <si>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</si>
  <si>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</si>
  <si>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</si>
  <si>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</si>
  <si>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</si>
  <si>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</si>
  <si>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</si>
  <si>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</si>
  <si>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</si>
  <si>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</si>
  <si>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</si>
  <si>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</si>
  <si>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</si>
  <si>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</si>
  <si>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</si>
  <si>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</si>
  <si>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</si>
  <si>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</si>
  <si>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</si>
  <si>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</si>
  <si>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</si>
  <si>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</si>
  <si>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</si>
  <si>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</si>
  <si>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</si>
  <si>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</si>
  <si>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</si>
  <si>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</si>
  <si>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</si>
  <si>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</si>
  <si>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</si>
  <si>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</si>
  <si>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</si>
  <si>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</si>
  <si>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</si>
  <si>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</si>
  <si>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</si>
  <si>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</si>
  <si>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</si>
  <si>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</si>
  <si>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</si>
  <si>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</si>
  <si>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</si>
  <si>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</si>
  <si>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</si>
  <si>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</si>
  <si>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</si>
  <si>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</si>
  <si>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</si>
  <si>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</si>
  <si>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</si>
  <si>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</si>
  <si>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</si>
  <si>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</si>
  <si>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</si>
  <si>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</si>
  <si>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</si>
  <si>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</si>
  <si>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</si>
  <si>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</si>
  <si>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</si>
  <si>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</si>
  <si>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</si>
  <si>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</si>
  <si>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</si>
  <si>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</si>
  <si>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</si>
  <si>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</si>
  <si>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</si>
  <si>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</si>
  <si>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</si>
  <si>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</si>
  <si>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</si>
  <si>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</si>
  <si>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</si>
  <si>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</si>
  <si>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</si>
  <si>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</si>
  <si>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</si>
  <si>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</si>
  <si>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</si>
  <si>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</si>
  <si>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</si>
  <si>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</si>
  <si>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</si>
  <si>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</si>
  <si>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</si>
  <si>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</si>
  <si>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</si>
  <si>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</si>
  <si>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</si>
  <si>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</si>
  <si>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</si>
  <si>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</si>
  <si>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</si>
  <si>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</si>
  <si>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</si>
  <si>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</si>
  <si>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</si>
  <si>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</si>
  <si>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</si>
  <si>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</si>
  <si>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</si>
  <si>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</si>
  <si>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</si>
  <si>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</si>
  <si>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</si>
  <si>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</si>
  <si>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</si>
  <si>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</si>
  <si>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</si>
  <si>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</si>
  <si>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</si>
  <si>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</si>
  <si>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</si>
  <si>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</si>
  <si>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</si>
  <si>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</si>
  <si>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</si>
  <si>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</si>
  <si>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</si>
  <si>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</si>
  <si>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</si>
  <si>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</si>
  <si>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</si>
  <si>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</si>
  <si>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</si>
  <si>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</si>
  <si>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</si>
  <si>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</si>
  <si>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</si>
  <si>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</si>
  <si>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</si>
  <si>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</si>
  <si>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</si>
  <si>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</si>
  <si>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</si>
  <si>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</si>
  <si>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</si>
  <si>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</si>
  <si>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</si>
  <si>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</si>
  <si>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</si>
  <si>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</si>
  <si>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</si>
  <si>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</si>
  <si>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</si>
  <si>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</si>
  <si>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</si>
  <si>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</si>
  <si>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</si>
  <si>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</si>
  <si>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</si>
  <si>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</si>
  <si>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</si>
  <si>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</si>
  <si>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</si>
  <si>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</si>
  <si>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</si>
  <si>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</si>
  <si>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</si>
  <si>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</si>
  <si>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</si>
  <si>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</si>
  <si>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</si>
  <si>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</si>
  <si>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</si>
  <si>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</si>
  <si>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</si>
  <si>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</si>
  <si>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</si>
  <si>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</si>
  <si>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</si>
  <si>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</si>
  <si>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</si>
  <si>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</si>
  <si>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</si>
  <si>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</si>
  <si>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</si>
  <si>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</si>
  <si>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</si>
  <si>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</si>
  <si>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</si>
  <si>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</si>
  <si>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</si>
  <si>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</si>
  <si>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</si>
  <si>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</si>
  <si>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</si>
  <si>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</si>
  <si>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</si>
  <si>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</si>
  <si>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</si>
  <si>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</si>
  <si>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</si>
  <si>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</si>
  <si>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</si>
  <si>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</si>
  <si>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</si>
  <si>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</si>
  <si>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</si>
  <si>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</si>
  <si>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</si>
  <si>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</si>
  <si>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</si>
  <si>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</si>
  <si>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</si>
  <si>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</si>
  <si>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</si>
  <si>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</si>
  <si>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</si>
  <si>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</si>
  <si>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</si>
  <si>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</si>
  <si>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</si>
  <si>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</si>
  <si>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</si>
  <si>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</si>
  <si>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</si>
  <si>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</si>
  <si>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</si>
  <si>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</si>
  <si>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</si>
  <si>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</si>
  <si>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</si>
  <si>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</si>
  <si>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</si>
  <si>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</si>
  <si>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</si>
  <si>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</si>
  <si>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</si>
  <si>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</si>
  <si>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</si>
  <si>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</si>
  <si>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</si>
  <si>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</si>
  <si>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</si>
  <si>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</si>
  <si>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</si>
  <si>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</si>
  <si>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</si>
  <si>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</si>
  <si>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</si>
  <si>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</si>
  <si>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</si>
  <si>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</si>
  <si>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</si>
  <si>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</si>
  <si>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</si>
  <si>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</si>
  <si>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</si>
  <si>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</si>
  <si>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</si>
  <si>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</si>
  <si>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</si>
  <si>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</si>
  <si>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</si>
  <si>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</si>
  <si>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</si>
  <si>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</si>
  <si>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</si>
  <si>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</si>
  <si>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</si>
  <si>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</si>
  <si>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</si>
  <si>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</si>
  <si>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</si>
  <si>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</si>
  <si>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</si>
  <si>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</si>
  <si>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</si>
  <si>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</si>
  <si>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</si>
  <si>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</si>
  <si>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</si>
  <si>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</si>
  <si>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</si>
  <si>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</si>
  <si>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</si>
  <si>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</si>
  <si>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</si>
  <si>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</si>
  <si>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</si>
  <si>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</si>
  <si>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</si>
  <si>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</si>
  <si>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</si>
  <si>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</si>
  <si>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</si>
  <si>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</si>
  <si>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</si>
  <si>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</si>
  <si>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</si>
  <si>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</si>
  <si>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</si>
  <si>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</si>
  <si>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</si>
  <si>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</si>
  <si>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</si>
  <si>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</si>
  <si>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</si>
  <si>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</si>
  <si>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</si>
  <si>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</si>
  <si>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</si>
  <si>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</si>
  <si>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</si>
  <si>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</si>
  <si>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</si>
  <si>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</si>
  <si>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</si>
  <si>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</si>
  <si>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</si>
  <si>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</si>
  <si>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</si>
  <si>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</si>
  <si>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</si>
  <si>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</si>
  <si>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</si>
  <si>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</si>
  <si>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</si>
  <si>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</si>
  <si>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</si>
  <si>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</si>
  <si>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</si>
  <si>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</si>
  <si>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</si>
  <si>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</si>
  <si>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</si>
  <si>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</si>
  <si>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</si>
  <si>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</si>
  <si>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</si>
  <si>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</si>
  <si>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</si>
  <si>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</si>
  <si>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</si>
  <si>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</si>
  <si>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</si>
  <si>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</si>
  <si>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</si>
  <si>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</si>
  <si>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</si>
  <si>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</si>
  <si>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</si>
  <si>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</si>
  <si>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</si>
  <si>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</si>
  <si>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</si>
  <si>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</si>
  <si>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</si>
  <si>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</si>
  <si>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</si>
  <si>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</si>
  <si>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</si>
  <si>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</si>
  <si>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</si>
  <si>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</si>
  <si>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</si>
  <si>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</si>
  <si>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</si>
  <si>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</si>
  <si>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</si>
  <si>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</si>
  <si>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</si>
  <si>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</si>
  <si>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</si>
  <si>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</si>
  <si>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</si>
  <si>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</si>
  <si>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</si>
  <si>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</si>
  <si>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</si>
  <si>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</si>
  <si>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</si>
  <si>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</si>
  <si>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</si>
  <si>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</si>
  <si>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</si>
  <si>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</si>
  <si>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</si>
  <si>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</si>
  <si>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</si>
  <si>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</si>
  <si>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</si>
  <si>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</si>
  <si>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</si>
  <si>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</si>
  <si>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</si>
  <si>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</si>
  <si>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</si>
  <si>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</si>
  <si>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</si>
  <si>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</si>
  <si>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</si>
  <si>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</si>
  <si>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</si>
  <si>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</si>
  <si>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</si>
  <si>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</si>
  <si>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</si>
  <si>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</si>
  <si>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</si>
  <si>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</si>
  <si>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</si>
  <si>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</si>
  <si>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</si>
  <si>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</si>
  <si>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</si>
  <si>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</si>
  <si>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</si>
  <si>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</si>
  <si>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</si>
  <si>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</si>
  <si>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</si>
  <si>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</si>
  <si>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</si>
  <si>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</si>
  <si>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</si>
  <si>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</si>
  <si>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</si>
  <si>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</si>
  <si>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</si>
  <si>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</si>
  <si>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</si>
  <si>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</si>
  <si>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</si>
  <si>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</si>
  <si>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</si>
  <si>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</si>
  <si>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</si>
  <si>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</si>
  <si>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</si>
  <si>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</si>
  <si>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</si>
  <si>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</si>
  <si>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</si>
  <si>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</si>
  <si>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</si>
  <si>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</si>
  <si>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</si>
  <si>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</si>
  <si>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</si>
  <si>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</si>
  <si>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</si>
  <si>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</si>
  <si>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</si>
  <si>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</si>
  <si>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</si>
  <si>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</si>
  <si>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</si>
  <si>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</si>
  <si>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</si>
  <si>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</si>
  <si>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</si>
  <si>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</si>
  <si>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</si>
  <si>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</si>
  <si>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</si>
  <si>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</si>
  <si>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</si>
  <si>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</si>
  <si>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</si>
  <si>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</si>
  <si>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</si>
  <si>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</si>
  <si>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</si>
  <si>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</si>
  <si>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</si>
  <si>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</si>
  <si>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</si>
  <si>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</si>
  <si>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</si>
  <si>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</si>
  <si>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</si>
  <si>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</si>
  <si>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</si>
  <si>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</si>
  <si>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</si>
  <si>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</si>
  <si>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</si>
  <si>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</si>
  <si>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</si>
  <si>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</si>
  <si>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</si>
  <si>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</si>
  <si>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</si>
  <si>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</si>
  <si>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</si>
  <si>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</si>
  <si>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</si>
  <si>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</si>
  <si>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</si>
  <si>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</si>
  <si>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</si>
  <si>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</si>
  <si>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</si>
  <si>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</si>
  <si>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</si>
  <si>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</si>
  <si>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</si>
  <si>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</si>
  <si>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</si>
  <si>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</si>
  <si>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</si>
  <si>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</si>
  <si>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</si>
  <si>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</si>
  <si>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</si>
  <si>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</si>
  <si>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</si>
  <si>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</si>
  <si>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</si>
  <si>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</si>
  <si>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</si>
  <si>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</si>
  <si>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</si>
  <si>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</si>
  <si>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</si>
  <si>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</si>
  <si>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</si>
  <si>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</si>
  <si>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</si>
  <si>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</si>
  <si>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</si>
  <si>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</si>
  <si>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</si>
  <si>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</si>
  <si>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</si>
  <si>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</si>
  <si>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</si>
  <si>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</si>
  <si>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</si>
  <si>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</si>
  <si>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</si>
  <si>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</si>
  <si>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</si>
  <si>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</si>
  <si>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</si>
  <si>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</si>
  <si>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</si>
  <si>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</si>
  <si>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</si>
  <si>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</si>
  <si>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</si>
  <si>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</si>
  <si>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</si>
  <si>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</si>
  <si>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</si>
  <si>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</si>
  <si>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</si>
  <si>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</si>
  <si>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</si>
  <si>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</si>
  <si>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</si>
  <si>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</si>
  <si>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</si>
  <si>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</si>
  <si>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</si>
  <si>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</si>
  <si>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</si>
  <si>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</si>
  <si>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</si>
  <si>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</si>
  <si>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</si>
  <si>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</si>
  <si>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</si>
  <si>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</si>
  <si>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</si>
  <si>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</si>
  <si>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</si>
  <si>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</si>
  <si>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</si>
  <si>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</si>
  <si>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</si>
  <si>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</si>
  <si>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</si>
  <si>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</si>
  <si>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</si>
  <si>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</si>
  <si>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</si>
  <si>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</si>
  <si>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</si>
  <si>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</si>
  <si>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</si>
  <si>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</si>
  <si>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</si>
  <si>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</si>
  <si>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</si>
  <si>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</si>
  <si>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</si>
  <si>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</si>
  <si>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</si>
  <si>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</si>
  <si>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</si>
  <si>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</si>
  <si>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</si>
  <si>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</si>
  <si>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</si>
  <si>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</si>
  <si>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</si>
  <si>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</si>
  <si>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</si>
  <si>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</si>
  <si>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</si>
  <si>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</si>
  <si>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</si>
  <si>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</si>
  <si>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</si>
  <si>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</si>
  <si>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</si>
  <si>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</si>
  <si>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</si>
  <si>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</si>
  <si>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</si>
  <si>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</si>
  <si>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</si>
  <si>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</si>
  <si>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</si>
  <si>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</si>
  <si>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</si>
  <si>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</si>
  <si>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</si>
  <si>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</si>
  <si>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</si>
  <si>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</si>
  <si>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</si>
  <si>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</si>
  <si>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</si>
  <si>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</si>
  <si>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</si>
  <si>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</si>
  <si>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</si>
  <si>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</si>
  <si>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</si>
  <si>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</si>
  <si>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</si>
  <si>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</si>
  <si>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</si>
  <si>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</si>
  <si>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</si>
  <si>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</si>
  <si>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</si>
  <si>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</si>
  <si>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</si>
  <si>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</si>
  <si>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</si>
  <si>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</si>
  <si>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</si>
  <si>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</si>
  <si>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</si>
  <si>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</si>
  <si>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</si>
  <si>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</si>
  <si>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</si>
  <si>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</si>
  <si>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</si>
  <si>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</si>
  <si>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</si>
  <si>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</si>
  <si>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</si>
  <si>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</si>
  <si>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</si>
  <si>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</si>
  <si>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</si>
  <si>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</si>
  <si>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</si>
  <si>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</si>
  <si>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</si>
  <si>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</si>
  <si>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</si>
  <si>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</si>
  <si>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</si>
  <si>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</si>
  <si>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</si>
  <si>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</si>
  <si>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</si>
  <si>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</si>
  <si>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</si>
  <si>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</si>
  <si>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</si>
  <si>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</si>
  <si>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</si>
  <si>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</si>
  <si>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</si>
  <si>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</si>
  <si>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</si>
  <si>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</si>
  <si>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</si>
  <si>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</si>
  <si>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</si>
  <si>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</si>
  <si>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</si>
  <si>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</si>
  <si>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</si>
  <si>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</si>
  <si>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</si>
  <si>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</si>
  <si>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</si>
  <si>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</si>
  <si>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</si>
  <si>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</si>
  <si>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</si>
  <si>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</si>
  <si>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</si>
  <si>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</si>
  <si>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</si>
  <si>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</si>
  <si>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</si>
  <si>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</si>
  <si>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</si>
  <si>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</si>
  <si>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</si>
  <si>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</si>
  <si>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</si>
  <si>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</si>
  <si>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</si>
  <si>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</si>
  <si>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</si>
  <si>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</si>
  <si>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</si>
  <si>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</si>
  <si>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</si>
  <si>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</si>
  <si>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</si>
  <si>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</si>
  <si>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</si>
  <si>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</si>
  <si>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</si>
  <si>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</si>
  <si>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</si>
  <si>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</si>
  <si>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</si>
  <si>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</si>
  <si>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</si>
  <si>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</si>
  <si>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</si>
  <si>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</si>
  <si>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</si>
  <si>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</si>
  <si>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</si>
  <si>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</si>
  <si>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</si>
  <si>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</si>
  <si>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</si>
  <si>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</si>
  <si>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</si>
  <si>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</si>
  <si>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</si>
  <si>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</si>
  <si>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</si>
  <si>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</si>
  <si>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</si>
  <si>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</si>
  <si>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</si>
  <si>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</si>
  <si>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</si>
  <si>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</si>
  <si>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</si>
  <si>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</si>
  <si>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</si>
  <si>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</si>
  <si>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</si>
  <si>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</si>
  <si>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</si>
  <si>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</si>
  <si>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</si>
  <si>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</si>
  <si>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</si>
  <si>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</si>
  <si>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</si>
  <si>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</si>
  <si>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</si>
  <si>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</si>
  <si>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</si>
  <si>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</si>
  <si>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</si>
  <si>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</si>
  <si>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</si>
  <si>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</si>
  <si>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</si>
  <si>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</si>
  <si>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</si>
  <si>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</si>
  <si>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</si>
  <si>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</si>
  <si>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</si>
  <si>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</si>
  <si>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</si>
  <si>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</si>
  <si>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</si>
  <si>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</si>
  <si>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</si>
  <si>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</si>
  <si>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</si>
  <si>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</si>
  <si>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</si>
  <si>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</si>
  <si>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</si>
  <si>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</si>
  <si>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</si>
  <si>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</si>
  <si>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</si>
  <si>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</si>
  <si>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</si>
  <si>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</si>
  <si>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</si>
  <si>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</si>
  <si>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</si>
  <si>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</si>
  <si>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</si>
  <si>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</si>
  <si>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</si>
  <si>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</si>
  <si>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</si>
  <si>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</si>
  <si>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</si>
  <si>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</si>
  <si>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</si>
  <si>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</si>
  <si>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</si>
  <si>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</si>
  <si>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</si>
  <si>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</si>
  <si>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</si>
  <si>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</si>
  <si>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</si>
  <si>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</si>
  <si>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</si>
  <si>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</si>
  <si>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</si>
  <si>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</si>
  <si>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</si>
  <si>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</si>
  <si>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</si>
  <si>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</si>
  <si>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</si>
  <si>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</si>
  <si>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</si>
  <si>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</si>
  <si>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</si>
  <si>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</si>
  <si>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</si>
  <si>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</si>
  <si>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</si>
  <si>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</si>
  <si>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</si>
  <si>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</si>
  <si>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</si>
  <si>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</si>
  <si>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</si>
  <si>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</si>
  <si>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</si>
  <si>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</si>
  <si>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</si>
  <si>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</si>
  <si>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</si>
  <si>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</si>
  <si>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</si>
  <si>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</si>
  <si>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</si>
  <si>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</si>
  <si>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</si>
  <si>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</si>
  <si>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</si>
  <si>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</si>
  <si>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</si>
  <si>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</si>
  <si>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</si>
  <si>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</si>
  <si>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</si>
  <si>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</si>
  <si>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</si>
  <si>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</si>
  <si>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</si>
  <si>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</si>
  <si>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</si>
  <si>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</si>
  <si>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</si>
  <si>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</si>
  <si>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</si>
  <si>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</si>
  <si>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</si>
  <si>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</si>
  <si>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</si>
  <si>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</si>
  <si>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</si>
  <si>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</si>
  <si>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</si>
  <si>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</si>
  <si>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</si>
  <si>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</si>
  <si>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</si>
  <si>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</si>
  <si>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</si>
  <si>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</si>
  <si>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</si>
  <si>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</si>
  <si>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</si>
  <si>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</si>
  <si>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</si>
  <si>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</si>
  <si>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</si>
  <si>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</si>
  <si>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</si>
  <si>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</si>
  <si>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</si>
  <si>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</si>
  <si>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</si>
  <si>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</si>
  <si>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</si>
  <si>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</si>
  <si>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</si>
  <si>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</si>
  <si>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</si>
  <si>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</si>
  <si>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</si>
  <si>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</si>
  <si>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</si>
  <si>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</si>
  <si>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</si>
  <si>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</si>
  <si>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</si>
  <si>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</si>
  <si>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</si>
  <si>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</si>
  <si>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</si>
  <si>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</si>
  <si>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</si>
  <si>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</si>
  <si>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</si>
  <si>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</si>
  <si>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</si>
  <si>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</si>
  <si>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</si>
  <si>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</si>
  <si>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</si>
  <si>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</si>
  <si>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</si>
  <si>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</si>
  <si>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</si>
  <si>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</si>
  <si>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</si>
  <si>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</si>
  <si>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</si>
  <si>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</si>
  <si>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</si>
  <si>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</si>
  <si>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</si>
  <si>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</si>
  <si>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</si>
  <si>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</si>
  <si>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</si>
  <si>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</si>
  <si>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</si>
  <si>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</si>
  <si>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</si>
  <si>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</si>
  <si>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</si>
  <si>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</si>
  <si>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</si>
  <si>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</si>
  <si>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</si>
  <si>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</si>
  <si>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</si>
  <si>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</si>
  <si>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</si>
  <si>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</si>
  <si>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</si>
  <si>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</si>
  <si>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</si>
  <si>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</si>
  <si>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</si>
  <si>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</si>
  <si>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</si>
  <si>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</si>
  <si>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</si>
  <si>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</si>
  <si>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</si>
  <si>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</si>
  <si>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</si>
  <si>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</si>
  <si>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</si>
  <si>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</si>
  <si>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</si>
  <si>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</si>
  <si>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</si>
  <si>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</si>
  <si>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</si>
  <si>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</si>
  <si>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</si>
  <si>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</si>
  <si>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</si>
  <si>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</si>
  <si>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</si>
  <si>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</si>
  <si>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</si>
  <si>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</si>
  <si>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</si>
  <si>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</si>
  <si>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</si>
  <si>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</si>
  <si>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</si>
  <si>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</si>
  <si>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</si>
  <si>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</si>
  <si>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</si>
  <si>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</si>
  <si>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</si>
  <si>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</si>
  <si>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</si>
  <si>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</si>
  <si>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</si>
  <si>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</si>
  <si>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</si>
  <si>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</si>
  <si>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</si>
  <si>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</si>
  <si>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</si>
  <si>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</si>
  <si>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</si>
  <si>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</si>
  <si>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</si>
  <si>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</si>
  <si>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</si>
  <si>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</si>
  <si>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</si>
  <si>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</si>
  <si>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</si>
  <si>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</si>
  <si>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</si>
  <si>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</si>
  <si>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</si>
  <si>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</si>
  <si>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</si>
  <si>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</si>
  <si>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</si>
  <si>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</si>
  <si>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</si>
  <si>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</si>
  <si>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</si>
  <si>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</si>
  <si>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</si>
  <si>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</si>
  <si>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</si>
  <si>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</si>
  <si>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</si>
  <si>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</si>
  <si>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</si>
  <si>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</si>
  <si>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</si>
  <si>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</si>
  <si>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</si>
  <si>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</si>
  <si>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</si>
  <si>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</si>
  <si>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</si>
  <si>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</si>
  <si>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</si>
  <si>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</si>
  <si>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</si>
  <si>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</si>
  <si>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</si>
  <si>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</si>
  <si>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</si>
  <si>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</si>
  <si>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</si>
  <si>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</si>
  <si>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</si>
  <si>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</si>
  <si>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</si>
  <si>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</si>
  <si>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</si>
  <si>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</si>
  <si>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</si>
  <si>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</si>
  <si>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</si>
  <si>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</si>
  <si>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</si>
  <si>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</si>
  <si>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</si>
  <si>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</si>
  <si>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</si>
  <si>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</si>
  <si>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</si>
  <si>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</si>
  <si>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</si>
  <si>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</si>
  <si>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</si>
  <si>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</si>
  <si>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</si>
  <si>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</si>
  <si>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</si>
  <si>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</si>
  <si>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</si>
  <si>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</si>
  <si>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</si>
  <si>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</si>
  <si>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</si>
  <si>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</si>
  <si>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</si>
  <si>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</si>
  <si>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</si>
  <si>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</si>
  <si>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</si>
  <si>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</si>
  <si>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</si>
  <si>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</si>
  <si>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</si>
  <si>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</si>
  <si>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</si>
  <si>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</si>
  <si>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</si>
  <si>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</si>
  <si>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</si>
  <si>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</si>
  <si>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</si>
  <si>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</si>
  <si>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</si>
  <si>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</si>
  <si>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</si>
  <si>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</si>
  <si>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</si>
  <si>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</si>
  <si>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</si>
  <si>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</si>
  <si>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</si>
  <si>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</si>
  <si>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</si>
  <si>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</si>
  <si>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</si>
  <si>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</si>
  <si>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</si>
  <si>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</si>
  <si>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</si>
  <si>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</si>
  <si>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</si>
  <si>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</si>
  <si>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</si>
  <si>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</si>
  <si>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</si>
  <si>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</si>
  <si>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</si>
  <si>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</si>
  <si>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</si>
  <si>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</si>
  <si>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</si>
  <si>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</si>
  <si>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</si>
  <si>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</si>
  <si>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</si>
  <si>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</si>
  <si>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</si>
  <si>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</si>
  <si>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</si>
  <si>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</si>
  <si>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</si>
  <si>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</si>
  <si>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</si>
  <si>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</si>
  <si>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</si>
  <si>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</si>
  <si>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</si>
  <si>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</si>
  <si>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</si>
  <si>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</si>
  <si>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</si>
  <si>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</si>
  <si>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</si>
  <si>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</si>
  <si>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</si>
  <si>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</si>
  <si>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</si>
  <si>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</si>
  <si>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</si>
  <si>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</si>
  <si>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</si>
  <si>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</si>
  <si>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</si>
  <si>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</si>
  <si>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</si>
  <si>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</si>
  <si>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</si>
  <si>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</si>
  <si>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</si>
  <si>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</si>
  <si>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</si>
  <si>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</si>
  <si>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</si>
  <si>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</si>
  <si>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</si>
  <si>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</si>
  <si>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</si>
  <si>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</si>
  <si>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</si>
  <si>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</si>
  <si>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</si>
  <si>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</si>
  <si>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</si>
  <si>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</si>
  <si>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</si>
  <si>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</si>
  <si>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</si>
  <si>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</si>
  <si>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</si>
  <si>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</si>
  <si>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</si>
  <si>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</si>
  <si>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</si>
  <si>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</si>
  <si>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</si>
  <si>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</si>
  <si>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</si>
  <si>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</si>
  <si>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</si>
  <si>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</si>
  <si>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</si>
  <si>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</si>
  <si>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</si>
  <si>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</si>
  <si>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</si>
  <si>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</si>
  <si>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</si>
  <si>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</si>
  <si>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</si>
  <si>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</si>
  <si>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</si>
  <si>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</si>
  <si>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</si>
  <si>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</si>
  <si>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</si>
  <si>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</si>
  <si>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</si>
  <si>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</si>
  <si>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</si>
  <si>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</si>
  <si>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</si>
  <si>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</si>
  <si>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</si>
  <si>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</si>
  <si>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</si>
  <si>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</si>
  <si>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</si>
  <si>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</si>
  <si>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</si>
  <si>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</si>
  <si>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</si>
  <si>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</si>
  <si>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</si>
  <si>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</si>
  <si>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</si>
  <si>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</si>
  <si>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</si>
  <si>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</si>
  <si>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</si>
  <si>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</si>
  <si>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</si>
  <si>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</si>
  <si>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</si>
  <si>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</si>
  <si>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</si>
  <si>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</si>
  <si>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</si>
  <si>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</si>
  <si>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</si>
  <si>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</si>
  <si>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</si>
  <si>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</si>
  <si>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</si>
  <si>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</si>
  <si>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</si>
  <si>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</si>
  <si>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</si>
  <si>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</si>
  <si>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</si>
  <si>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</si>
  <si>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</si>
  <si>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</si>
  <si>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</si>
  <si>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</si>
  <si>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</si>
  <si>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</si>
  <si>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</si>
  <si>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</si>
  <si>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</si>
  <si>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</si>
  <si>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</si>
  <si>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</si>
  <si>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</si>
  <si>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</si>
  <si>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</si>
  <si>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</si>
  <si>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</si>
  <si>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</si>
  <si>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</si>
  <si>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</si>
  <si>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</si>
  <si>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</si>
  <si>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</si>
  <si>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</si>
  <si>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</si>
  <si>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</si>
  <si>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</si>
  <si>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</si>
  <si>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</si>
  <si>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</si>
  <si>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</si>
  <si>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</si>
  <si>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</si>
  <si>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</si>
  <si>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</si>
  <si>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</si>
  <si>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</si>
  <si>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</si>
  <si>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</si>
  <si>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</si>
  <si>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</si>
  <si>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</si>
  <si>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</si>
  <si>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</si>
  <si>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</si>
  <si>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</si>
  <si>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</si>
  <si>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</si>
  <si>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</si>
  <si>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</si>
  <si>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</si>
  <si>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</si>
  <si>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</si>
  <si>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</si>
  <si>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</si>
  <si>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</si>
  <si>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</si>
  <si>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</si>
  <si>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</si>
  <si>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</si>
  <si>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</si>
  <si>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</si>
  <si>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</si>
  <si>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</si>
  <si>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</si>
  <si>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</si>
  <si>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</si>
  <si>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</si>
  <si>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</si>
  <si>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</si>
  <si>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</si>
  <si>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</si>
  <si>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</si>
  <si>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</si>
  <si>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</si>
  <si>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</si>
  <si>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</si>
  <si>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</si>
  <si>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</si>
  <si>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</si>
  <si>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</si>
  <si>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</si>
  <si>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</si>
  <si>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</si>
  <si>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</si>
  <si>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</si>
  <si>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</si>
  <si>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</si>
  <si>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</si>
  <si>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</si>
  <si>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</si>
  <si>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</si>
  <si>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</si>
  <si>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</si>
  <si>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</si>
  <si>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</si>
  <si>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</si>
  <si>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</si>
  <si>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</si>
  <si>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</si>
  <si>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</si>
  <si>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</si>
  <si>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</si>
  <si>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</si>
  <si>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</si>
  <si>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</si>
  <si>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</si>
  <si>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</si>
  <si>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</si>
  <si>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</si>
  <si>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</si>
  <si>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</si>
  <si>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</si>
  <si>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</si>
  <si>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</si>
  <si>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</si>
  <si>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</si>
  <si>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</si>
  <si>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</si>
  <si>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</si>
  <si>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</si>
  <si>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</si>
  <si>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</si>
  <si>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</si>
  <si>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</si>
  <si>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</si>
  <si>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</si>
  <si>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</si>
  <si>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</si>
  <si>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</si>
  <si>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</si>
  <si>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</si>
  <si>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</si>
  <si>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</si>
  <si>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</si>
  <si>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</si>
  <si>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</si>
  <si>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</si>
  <si>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</si>
  <si>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</si>
  <si>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</si>
  <si>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</si>
  <si>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</si>
  <si>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</si>
  <si>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</si>
  <si>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</si>
  <si>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</si>
  <si>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</si>
  <si>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</si>
  <si>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</si>
  <si>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</si>
  <si>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</si>
  <si>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</si>
  <si>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</si>
  <si>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</si>
  <si>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</si>
  <si>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</si>
  <si>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</si>
  <si>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</si>
  <si>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</si>
  <si>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</si>
  <si>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</si>
  <si>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</si>
  <si>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</si>
  <si>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</si>
  <si>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</si>
  <si>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</si>
  <si>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</si>
  <si>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</si>
  <si>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</si>
  <si>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</si>
  <si>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</si>
  <si>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</si>
  <si>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</si>
  <si>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</si>
  <si>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</si>
  <si>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</si>
  <si>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</si>
  <si>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</si>
  <si>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</si>
  <si>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</si>
  <si>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</si>
  <si>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</si>
  <si>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</si>
  <si>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</si>
  <si>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</si>
  <si>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</si>
  <si>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</si>
  <si>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</si>
  <si>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</si>
  <si>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</si>
  <si>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</si>
  <si>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</si>
  <si>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</si>
  <si>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</si>
  <si>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</si>
  <si>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</si>
  <si>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</si>
  <si>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</si>
  <si>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</si>
  <si>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</si>
  <si>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</si>
  <si>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</si>
  <si>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</si>
  <si>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</si>
  <si>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</si>
  <si>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</si>
  <si>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</si>
  <si>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</si>
  <si>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</si>
  <si>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</si>
  <si>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</si>
  <si>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</si>
  <si>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</si>
  <si>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</si>
  <si>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</si>
  <si>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</si>
  <si>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</si>
  <si>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</si>
  <si>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</si>
  <si>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</si>
  <si>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</si>
  <si>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</si>
  <si>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</si>
  <si>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</si>
  <si>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</si>
  <si>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</si>
  <si>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</si>
  <si>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</si>
  <si>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</si>
  <si>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</si>
  <si>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</si>
  <si>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</si>
  <si>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</si>
  <si>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</si>
  <si>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</si>
  <si>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</si>
  <si>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</si>
  <si>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</si>
  <si>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</si>
  <si>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</si>
  <si>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</si>
  <si>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</si>
  <si>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</si>
  <si>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</si>
  <si>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</si>
  <si>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</si>
  <si>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</si>
  <si>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</si>
  <si>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</si>
  <si>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</si>
  <si>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</si>
  <si>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</si>
  <si>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</si>
  <si>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</si>
  <si>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</si>
  <si>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</si>
  <si>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</si>
  <si>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</si>
  <si>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</si>
  <si>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</si>
  <si>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</si>
  <si>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</si>
  <si>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</si>
  <si>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</si>
  <si>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</si>
  <si>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</si>
  <si>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</si>
  <si>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</si>
  <si>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</si>
  <si>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</si>
  <si>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</si>
  <si>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</si>
  <si>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</si>
  <si>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</si>
  <si>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</si>
  <si>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</si>
  <si>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</si>
  <si>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</si>
  <si>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</si>
  <si>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</si>
  <si>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</si>
  <si>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</si>
  <si>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</si>
  <si>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</si>
  <si>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</si>
  <si>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</si>
  <si>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</si>
  <si>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</si>
  <si>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</si>
  <si>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</si>
  <si>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</si>
  <si>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</si>
  <si>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</si>
  <si>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</si>
  <si>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</si>
  <si>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</si>
  <si>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</si>
  <si>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</si>
  <si>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</si>
  <si>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</si>
  <si>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</si>
  <si>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</si>
  <si>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</si>
  <si>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</si>
  <si>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</si>
  <si>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</si>
  <si>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</si>
  <si>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</si>
  <si>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</si>
  <si>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</si>
  <si>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</si>
  <si>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</si>
  <si>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</si>
  <si>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</si>
  <si>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</si>
  <si>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</si>
  <si>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</si>
  <si>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</si>
  <si>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</si>
  <si>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</si>
  <si>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</si>
  <si>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</si>
  <si>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</si>
  <si>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</si>
  <si>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</si>
  <si>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</si>
  <si>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</si>
  <si>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</si>
  <si>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</si>
  <si>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</si>
  <si>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</si>
  <si>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</si>
  <si>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</si>
  <si>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</si>
  <si>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</si>
  <si>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</si>
  <si>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</si>
  <si>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</si>
  <si>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</si>
  <si>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</si>
  <si>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</si>
  <si>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</si>
  <si>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</si>
  <si>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</si>
  <si>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</si>
  <si>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</si>
  <si>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</si>
  <si>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</si>
  <si>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</si>
  <si>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</si>
  <si>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</si>
  <si>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</si>
  <si>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</si>
  <si>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</si>
  <si>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</si>
  <si>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</si>
  <si>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</si>
  <si>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</si>
  <si>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</si>
  <si>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</si>
  <si>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</si>
  <si>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</si>
  <si>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</si>
  <si>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</si>
  <si>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</si>
  <si>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</si>
  <si>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</si>
  <si>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</si>
  <si>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</si>
  <si>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</si>
  <si>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</si>
  <si>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</si>
  <si>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</si>
  <si>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</si>
  <si>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</si>
  <si>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</si>
  <si>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</si>
  <si>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</si>
  <si>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</si>
  <si>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</si>
  <si>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</si>
  <si>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</si>
  <si>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</si>
  <si>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</si>
  <si>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</si>
  <si>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</si>
  <si>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</si>
  <si>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</si>
  <si>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</si>
  <si>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</si>
  <si>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</si>
  <si>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</si>
  <si>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</si>
  <si>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</si>
  <si>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</si>
  <si>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</si>
  <si>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</si>
  <si>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</si>
  <si>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</si>
  <si>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</si>
  <si>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</si>
  <si>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</si>
  <si>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</si>
  <si>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</si>
  <si>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</si>
  <si>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</si>
  <si>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</si>
  <si>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</si>
  <si>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</si>
  <si>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</si>
  <si>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</si>
  <si>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</si>
  <si>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</si>
  <si>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</si>
  <si>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</si>
  <si>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</si>
  <si>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</si>
  <si>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</si>
  <si>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</si>
  <si>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</si>
  <si>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</si>
  <si>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</si>
  <si>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</si>
  <si>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</si>
  <si>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</si>
  <si>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</si>
  <si>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</si>
  <si>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</si>
  <si>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</si>
  <si>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</si>
  <si>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</si>
  <si>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</si>
  <si>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</si>
  <si>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</si>
  <si>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</si>
  <si>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</si>
  <si>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</si>
  <si>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</si>
  <si>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</si>
  <si>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</si>
  <si>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</si>
  <si>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</si>
  <si>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</si>
  <si>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</si>
  <si>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</si>
  <si>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</si>
  <si>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</si>
  <si>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</si>
  <si>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</si>
  <si>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</si>
  <si>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</si>
  <si>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</si>
  <si>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</si>
  <si>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</si>
  <si>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</si>
  <si>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</si>
  <si>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</si>
  <si>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</si>
  <si>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</si>
  <si>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</si>
  <si>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</si>
  <si>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</si>
  <si>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</si>
  <si>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</si>
  <si>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</si>
  <si>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</si>
  <si>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</si>
  <si>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</si>
  <si>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</si>
  <si>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</si>
  <si>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</si>
  <si>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</si>
  <si>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</si>
  <si>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</si>
  <si>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</si>
  <si>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</si>
  <si>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</si>
  <si>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</si>
  <si>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</si>
  <si>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</si>
  <si>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</si>
  <si>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</si>
  <si>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</si>
  <si>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</si>
  <si>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</si>
  <si>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</si>
  <si>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</si>
  <si>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</si>
  <si>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</si>
  <si>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</si>
  <si>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</si>
  <si>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</si>
  <si>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</si>
  <si>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</si>
  <si>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</si>
  <si>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</si>
  <si>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</si>
  <si>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</si>
  <si>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</si>
  <si>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</si>
  <si>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</si>
  <si>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</si>
  <si>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</si>
  <si>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</si>
  <si>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</si>
  <si>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</si>
  <si>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</si>
  <si>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</si>
  <si>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</si>
  <si>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</si>
  <si>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</si>
  <si>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</si>
  <si>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</si>
  <si>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</si>
  <si>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</si>
  <si>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</si>
  <si>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</si>
  <si>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</si>
  <si>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</si>
  <si>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</si>
  <si>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</si>
  <si>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</si>
  <si>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</si>
  <si>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</si>
  <si>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</si>
  <si>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</si>
  <si>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</si>
  <si>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</si>
  <si>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</si>
  <si>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</si>
  <si>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</si>
  <si>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</si>
  <si>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</si>
  <si>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</si>
  <si>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</si>
  <si>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</si>
  <si>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</si>
  <si>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</si>
  <si>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</si>
  <si>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</si>
  <si>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</si>
  <si>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</si>
  <si>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</si>
  <si>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</si>
  <si>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</si>
  <si>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</si>
  <si>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</si>
  <si>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</si>
  <si>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</si>
  <si>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</si>
  <si>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</si>
  <si>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</si>
  <si>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</si>
  <si>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</si>
  <si>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</si>
  <si>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</si>
  <si>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</si>
  <si>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</si>
  <si>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</si>
  <si>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</si>
  <si>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</si>
  <si>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</si>
  <si>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</si>
  <si>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</si>
  <si>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</si>
  <si>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</si>
  <si>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</si>
  <si>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</si>
  <si>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</si>
  <si>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</si>
  <si>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</si>
  <si>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</si>
  <si>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</si>
  <si>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</si>
  <si>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</si>
  <si>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</si>
  <si>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</si>
  <si>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</si>
  <si>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</si>
  <si>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</si>
  <si>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</si>
  <si>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</si>
  <si>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</si>
  <si>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</si>
  <si>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</si>
  <si>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</si>
  <si>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</si>
  <si>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</si>
  <si>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</si>
  <si>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</si>
  <si>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</si>
  <si>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</si>
  <si>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</si>
  <si>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</si>
  <si>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</si>
  <si>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</si>
  <si>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</si>
  <si>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</si>
  <si>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</si>
  <si>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</si>
  <si>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</si>
  <si>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</si>
  <si>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</si>
  <si>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</si>
  <si>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</si>
  <si>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</si>
  <si>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</si>
  <si>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</si>
  <si>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</si>
  <si>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</si>
  <si>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</si>
  <si>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</si>
  <si>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</si>
  <si>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</si>
  <si>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</si>
  <si>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</si>
  <si>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</si>
  <si>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</si>
  <si>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</si>
  <si>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</si>
  <si>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</si>
  <si>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</si>
  <si>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</si>
  <si>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</si>
  <si>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</si>
  <si>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</si>
  <si>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</si>
  <si>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</si>
  <si>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</si>
  <si>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</si>
  <si>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</si>
  <si>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</si>
  <si>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</si>
  <si>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</si>
  <si>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</si>
  <si>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</si>
  <si>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</si>
  <si>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</si>
  <si>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</si>
  <si>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</si>
  <si>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</si>
  <si>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</si>
  <si>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</si>
  <si>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</si>
  <si>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</si>
  <si>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</si>
  <si>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</si>
  <si>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</si>
  <si>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</si>
  <si>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</si>
  <si>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</si>
  <si>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</si>
  <si>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</si>
  <si>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</si>
  <si>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</si>
  <si>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</si>
  <si>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</si>
  <si>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</si>
  <si>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</si>
  <si>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</si>
  <si>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</si>
  <si>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</si>
  <si>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</si>
  <si>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</si>
  <si>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</si>
  <si>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</si>
  <si>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</si>
  <si>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</si>
  <si>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</si>
  <si>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</si>
  <si>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</si>
  <si>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</si>
  <si>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</si>
  <si>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</si>
  <si>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</si>
  <si>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</si>
  <si>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</si>
  <si>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</si>
  <si>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</si>
  <si>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</si>
  <si>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</si>
  <si>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</si>
  <si>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</si>
  <si>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</si>
  <si>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</si>
  <si>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</si>
  <si>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</si>
  <si>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</si>
  <si>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</si>
  <si>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</si>
  <si>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</si>
  <si>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</si>
  <si>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</si>
  <si>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</si>
  <si>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</si>
  <si>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</si>
  <si>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</si>
  <si>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</si>
  <si>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</si>
  <si>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</si>
  <si>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</si>
  <si>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</si>
  <si>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</si>
  <si>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</si>
  <si>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</si>
  <si>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</si>
  <si>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</si>
  <si>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</si>
  <si>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</si>
  <si>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</si>
  <si>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</si>
  <si>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</si>
  <si>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</si>
  <si>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</si>
  <si>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</si>
  <si>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</si>
  <si>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</si>
  <si>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</si>
  <si>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</si>
  <si>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</si>
  <si>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</si>
  <si>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</si>
  <si>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</si>
  <si>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</si>
  <si>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</si>
  <si>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</si>
  <si>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</si>
  <si>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</si>
  <si>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</si>
  <si>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</si>
  <si>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</si>
  <si>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</si>
  <si>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</si>
  <si>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</si>
  <si>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</si>
  <si>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</si>
  <si>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</si>
  <si>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</si>
  <si>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</si>
  <si>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</si>
  <si>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</si>
  <si>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</si>
  <si>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</si>
  <si>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</si>
  <si>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</si>
  <si>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</si>
  <si>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</si>
  <si>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</si>
  <si>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</si>
  <si>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</si>
  <si>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</si>
  <si>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</si>
  <si>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</si>
  <si>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</si>
  <si>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</si>
  <si>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</si>
  <si>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</si>
  <si>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</si>
  <si>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</si>
  <si>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</si>
  <si>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</si>
  <si>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</si>
  <si>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</si>
  <si>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</si>
  <si>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</si>
  <si>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</si>
  <si>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</si>
  <si>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</si>
  <si>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</si>
  <si>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</si>
  <si>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</si>
  <si>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</si>
  <si>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</si>
  <si>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</si>
  <si>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</si>
  <si>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</si>
  <si>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</si>
  <si>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</si>
  <si>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</si>
  <si>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</si>
  <si>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</si>
  <si>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</si>
  <si>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</si>
  <si>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</si>
  <si>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</si>
  <si>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</si>
  <si>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</si>
  <si>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</si>
  <si>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</si>
  <si>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</si>
  <si>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</si>
  <si>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</si>
  <si>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</si>
  <si>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</si>
  <si>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</si>
  <si>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</si>
  <si>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</si>
  <si>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</si>
  <si>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</si>
  <si>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</si>
  <si>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</si>
  <si>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</si>
  <si>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</si>
  <si>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</si>
  <si>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</si>
  <si>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</si>
  <si>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</si>
  <si>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</si>
  <si>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</si>
  <si>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</si>
  <si>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</si>
  <si>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</si>
  <si>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</si>
  <si>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</si>
  <si>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</si>
  <si>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</si>
  <si>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</si>
  <si>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</si>
  <si>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</si>
  <si>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</si>
  <si>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</si>
  <si>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</si>
  <si>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</si>
  <si>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</si>
  <si>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</si>
  <si>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</si>
  <si>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</si>
  <si>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</si>
  <si>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</si>
  <si>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</si>
  <si>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</si>
  <si>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</si>
  <si>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</si>
  <si>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</si>
  <si>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</si>
  <si>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</si>
  <si>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</si>
  <si>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</si>
  <si>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</si>
  <si>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</si>
  <si>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</si>
  <si>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</si>
  <si>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</si>
  <si>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</si>
  <si>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</si>
  <si>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</si>
  <si>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</si>
  <si>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</si>
  <si>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</si>
  <si>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</si>
  <si>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</si>
  <si>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</si>
  <si>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</si>
  <si>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</si>
  <si>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</si>
  <si>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</si>
  <si>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</si>
  <si>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</si>
  <si>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</si>
  <si>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</si>
  <si>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</si>
  <si>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</si>
  <si>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</si>
  <si>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</si>
  <si>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</si>
  <si>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</si>
  <si>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</si>
  <si>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</si>
  <si>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</si>
  <si>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</si>
  <si>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</si>
  <si>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</si>
  <si>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</si>
  <si>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</si>
  <si>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</si>
  <si>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</si>
  <si>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</si>
  <si>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</si>
  <si>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</si>
  <si>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</si>
  <si>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</si>
  <si>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</si>
  <si>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</si>
  <si>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</si>
  <si>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</si>
  <si>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</si>
  <si>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</si>
  <si>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</si>
  <si>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</si>
  <si>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</si>
  <si>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</si>
  <si>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</si>
  <si>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</si>
  <si>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</si>
  <si>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</si>
  <si>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</si>
  <si>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</si>
  <si>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</si>
  <si>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</si>
  <si>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</si>
  <si>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</si>
  <si>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</si>
  <si>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</si>
  <si>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</si>
  <si>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</si>
  <si>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</si>
  <si>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</si>
  <si>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</si>
  <si>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</si>
  <si>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</si>
  <si>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</si>
  <si>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</si>
  <si>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</si>
  <si>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</si>
  <si>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</si>
  <si>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</si>
  <si>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</si>
  <si>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</si>
  <si>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</si>
  <si>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</si>
  <si>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</si>
  <si>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</si>
  <si>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</si>
  <si>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</si>
  <si>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</si>
  <si>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</si>
  <si>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</si>
  <si>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</si>
  <si>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</si>
  <si>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</si>
  <si>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</si>
  <si>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</si>
  <si>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</si>
  <si>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</si>
  <si>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</si>
  <si>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</si>
  <si>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</si>
  <si>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</si>
  <si>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</si>
  <si>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</si>
  <si>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</si>
  <si>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</si>
  <si>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</si>
  <si>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</si>
  <si>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</si>
  <si>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</si>
  <si>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</si>
  <si>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</si>
  <si>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</si>
  <si>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</si>
  <si>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</si>
  <si>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</si>
  <si>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</si>
  <si>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</si>
  <si>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</si>
  <si>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</si>
  <si>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</si>
  <si>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</si>
  <si>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</si>
  <si>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</si>
  <si>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</si>
  <si>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</si>
  <si>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</si>
  <si>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</si>
  <si>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</si>
  <si>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</si>
  <si>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</si>
  <si>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</si>
  <si>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</si>
  <si>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</si>
  <si>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</si>
  <si>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</si>
  <si>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</si>
  <si>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</si>
  <si>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</si>
  <si>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</si>
  <si>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</si>
  <si>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</si>
  <si>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</si>
  <si>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</si>
  <si>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</si>
  <si>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</si>
  <si>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</si>
  <si>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</si>
  <si>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</si>
  <si>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</si>
  <si>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</si>
  <si>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</si>
  <si>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</si>
  <si>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</si>
  <si>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</si>
  <si>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</si>
  <si>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</si>
  <si>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</si>
  <si>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</si>
  <si>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</si>
  <si>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</si>
  <si>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</si>
  <si>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</si>
  <si>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</si>
  <si>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</si>
  <si>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</si>
  <si>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</si>
  <si>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</si>
  <si>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</si>
  <si>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</si>
  <si>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</si>
  <si>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</si>
  <si>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</si>
  <si>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</si>
  <si>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</si>
  <si>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</si>
  <si>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</si>
  <si>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</si>
  <si>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</si>
  <si>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</si>
  <si>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</si>
  <si>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</si>
  <si>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</si>
  <si>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</si>
  <si>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</si>
  <si>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</si>
  <si>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</si>
  <si>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</si>
  <si>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</si>
  <si>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</si>
  <si>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</si>
  <si>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</si>
  <si>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</si>
  <si>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</si>
  <si>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</si>
  <si>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</si>
  <si>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</si>
  <si>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</si>
  <si>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</si>
  <si>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</si>
  <si>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</si>
  <si>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</si>
  <si>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</si>
  <si>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</si>
  <si>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</si>
  <si>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</si>
  <si>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</si>
  <si>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</si>
  <si>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</si>
  <si>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</si>
  <si>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</si>
  <si>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</si>
  <si>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</si>
  <si>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</si>
  <si>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</si>
  <si>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</si>
  <si>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</si>
  <si>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</si>
  <si>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</si>
  <si>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</si>
  <si>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</si>
  <si>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</si>
  <si>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</si>
  <si>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</si>
  <si>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</si>
  <si>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</si>
  <si>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</si>
  <si>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</si>
  <si>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</si>
  <si>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</si>
  <si>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</si>
  <si>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</si>
  <si>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</si>
  <si>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</si>
  <si>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</si>
  <si>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</si>
  <si>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</si>
  <si>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</si>
  <si>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</si>
  <si>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</si>
  <si>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</si>
  <si>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</si>
  <si>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</si>
  <si>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</si>
  <si>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</si>
  <si>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</si>
  <si>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</si>
  <si>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</si>
  <si>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</si>
  <si>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</si>
  <si>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</si>
  <si>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</si>
  <si>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</si>
  <si>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</si>
  <si>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</si>
  <si>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</si>
  <si>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</si>
  <si>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</si>
  <si>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</si>
  <si>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</si>
  <si>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</si>
  <si>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</si>
  <si>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</si>
  <si>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</si>
  <si>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</si>
  <si>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</si>
  <si>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</si>
  <si>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</si>
  <si>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</si>
  <si>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</si>
  <si>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</si>
  <si>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</si>
  <si>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</si>
  <si>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</si>
  <si>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</si>
  <si>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</si>
  <si>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</si>
  <si>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</si>
  <si>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</si>
  <si>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</si>
  <si>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</si>
  <si>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</si>
  <si>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</si>
  <si>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</si>
  <si>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</si>
  <si>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</si>
  <si>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</si>
  <si>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</si>
  <si>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</si>
  <si>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</si>
  <si>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</si>
  <si>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</si>
  <si>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</si>
  <si>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</si>
  <si>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</si>
  <si>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</si>
  <si>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</si>
  <si>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</si>
  <si>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</si>
  <si>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</si>
  <si>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</si>
  <si>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</si>
  <si>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</si>
  <si>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</si>
  <si>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</si>
  <si>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</si>
  <si>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</si>
  <si>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</si>
  <si>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</si>
  <si>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</si>
  <si>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</si>
  <si>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</si>
  <si>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</si>
  <si>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</si>
  <si>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</si>
  <si>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</si>
  <si>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</si>
  <si>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</si>
  <si>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</si>
  <si>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</si>
  <si>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</si>
  <si>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</si>
  <si>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</si>
  <si>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</si>
  <si>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</si>
  <si>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</si>
  <si>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</si>
  <si>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</si>
  <si>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</si>
  <si>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</si>
  <si>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</si>
  <si>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</si>
  <si>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</si>
  <si>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</si>
  <si>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</si>
  <si>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</si>
  <si>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</si>
  <si>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</si>
  <si>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</si>
  <si>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</si>
  <si>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</si>
  <si>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</si>
  <si>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</si>
  <si>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</si>
  <si>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</si>
  <si>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</si>
  <si>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</si>
  <si>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</si>
  <si>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</si>
  <si>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</si>
  <si>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</si>
  <si>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</si>
  <si>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</si>
  <si>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</si>
  <si>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</si>
  <si>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</si>
  <si>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</si>
  <si>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</si>
  <si>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</si>
  <si>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</si>
  <si>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</si>
  <si>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</si>
  <si>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</si>
  <si>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</si>
  <si>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</si>
  <si>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</si>
  <si>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</si>
  <si>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</si>
  <si>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</si>
  <si>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</si>
  <si>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</si>
  <si>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</si>
  <si>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</si>
  <si>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</si>
  <si>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</si>
  <si>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</si>
  <si>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</si>
  <si>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</si>
  <si>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</si>
  <si>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</si>
  <si>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</si>
  <si>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</si>
  <si>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</si>
  <si>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</si>
  <si>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</si>
  <si>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</si>
  <si>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</si>
  <si>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</si>
  <si>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</si>
  <si>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</si>
  <si>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</si>
  <si>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</si>
  <si>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</si>
  <si>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</si>
  <si>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</si>
  <si>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</si>
  <si>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</si>
  <si>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</si>
  <si>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</si>
  <si>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</si>
  <si>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</si>
  <si>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</si>
  <si>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</si>
  <si>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</si>
  <si>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</si>
  <si>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</si>
  <si>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</si>
  <si>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</si>
  <si>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</si>
  <si>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</si>
  <si>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</si>
  <si>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</si>
  <si>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</si>
  <si>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</si>
  <si>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</si>
  <si>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</si>
  <si>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</si>
  <si>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</si>
  <si>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</si>
  <si>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</si>
  <si>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</si>
  <si>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</si>
  <si>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</si>
  <si>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</si>
  <si>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</si>
  <si>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</si>
  <si>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</si>
  <si>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</si>
  <si>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</si>
  <si>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</si>
  <si>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</si>
  <si>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</si>
  <si>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</si>
  <si>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</si>
  <si>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</si>
  <si>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</si>
  <si>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</si>
  <si>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</si>
  <si>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</si>
  <si>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</si>
  <si>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</si>
  <si>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</si>
  <si>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</si>
  <si>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</si>
  <si>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</si>
  <si>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</si>
  <si>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</si>
  <si>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</si>
  <si>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</si>
  <si>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</si>
  <si>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</si>
  <si>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</si>
  <si>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</si>
  <si>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</si>
  <si>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</si>
  <si>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</si>
  <si>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</si>
  <si>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</si>
  <si>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</si>
  <si>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</si>
  <si>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</si>
  <si>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</si>
  <si>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</si>
  <si>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</si>
  <si>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</si>
  <si>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</si>
  <si>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</si>
  <si>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</si>
  <si>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</si>
  <si>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</si>
  <si>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</si>
  <si>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</si>
  <si>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</si>
  <si>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</si>
  <si>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</si>
  <si>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</si>
  <si>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</si>
  <si>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</si>
  <si>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</si>
  <si>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</si>
  <si>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</si>
  <si>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</si>
  <si>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</si>
  <si>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</si>
  <si>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</si>
  <si>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</si>
  <si>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</si>
  <si>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</si>
  <si>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</si>
  <si>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</si>
  <si>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</si>
  <si>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</si>
  <si>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</si>
  <si>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</si>
  <si>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</si>
  <si>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</si>
  <si>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</si>
  <si>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</si>
  <si>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</si>
  <si>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</si>
  <si>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</si>
  <si>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</si>
  <si>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</si>
  <si>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</si>
  <si>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</si>
  <si>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</si>
  <si>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</si>
  <si>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</si>
  <si>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</si>
  <si>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</si>
  <si>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</si>
  <si>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</si>
  <si>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</si>
  <si>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</si>
  <si>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</si>
  <si>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</si>
  <si>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</si>
  <si>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</si>
  <si>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</si>
  <si>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</si>
  <si>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</si>
  <si>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</si>
  <si>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</si>
  <si>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</si>
  <si>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</si>
  <si>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</si>
  <si>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</si>
  <si>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</si>
  <si>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</si>
  <si>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</si>
  <si>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</si>
  <si>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</si>
  <si>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</si>
  <si>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</si>
  <si>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</si>
  <si>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</si>
  <si>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</si>
  <si>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</si>
  <si>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</si>
  <si>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</si>
  <si>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</si>
  <si>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</si>
  <si>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</si>
  <si>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</si>
  <si>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</si>
  <si>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</si>
  <si>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</si>
  <si>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</si>
  <si>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</si>
  <si>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</si>
  <si>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</si>
  <si>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</si>
  <si>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</si>
  <si>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</si>
  <si>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</si>
  <si>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</si>
  <si>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</si>
  <si>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</si>
  <si>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</si>
  <si>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</si>
  <si>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</si>
  <si>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</si>
  <si>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</si>
  <si>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</si>
  <si>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</si>
  <si>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</si>
  <si>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</si>
  <si>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</si>
  <si>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</si>
  <si>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</si>
  <si>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</si>
  <si>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</si>
  <si>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</si>
  <si>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</si>
  <si>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</si>
  <si>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</si>
  <si>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</si>
  <si>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</si>
  <si>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</si>
  <si>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</si>
  <si>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</si>
  <si>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</si>
  <si>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</si>
  <si>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</si>
  <si>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</si>
  <si>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</si>
  <si>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</si>
  <si>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</si>
  <si>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</si>
  <si>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</si>
  <si>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</si>
  <si>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</si>
  <si>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</si>
  <si>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</si>
  <si>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</si>
  <si>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</si>
  <si>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</si>
  <si>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</si>
  <si>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</si>
  <si>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</si>
  <si>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</si>
  <si>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</si>
  <si>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</si>
  <si>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</si>
  <si>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</si>
  <si>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</si>
  <si>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</si>
  <si>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</si>
  <si>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</si>
  <si>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</si>
  <si>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</si>
  <si>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</si>
  <si>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</si>
  <si>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</si>
  <si>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</si>
  <si>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</si>
  <si>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</si>
  <si>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</si>
  <si>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</si>
  <si>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</si>
  <si>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</si>
  <si>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</si>
  <si>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</si>
  <si>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</si>
  <si>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</si>
  <si>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</si>
  <si>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</si>
  <si>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</si>
  <si>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</si>
  <si>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</si>
  <si>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</si>
  <si>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</si>
  <si>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</si>
  <si>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</si>
  <si>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</si>
  <si>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</si>
  <si>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</si>
  <si>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</si>
  <si>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</si>
  <si>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</si>
  <si>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</si>
  <si>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</si>
  <si>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</si>
  <si>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</si>
  <si>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</si>
  <si>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</si>
  <si>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</si>
  <si>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</si>
  <si>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</si>
  <si>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</si>
  <si>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</si>
  <si>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</si>
  <si>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</si>
  <si>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</si>
  <si>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</si>
  <si>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</si>
  <si>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</si>
  <si>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</si>
  <si>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</si>
  <si>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</si>
  <si>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</si>
  <si>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</si>
  <si>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</si>
  <si>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</si>
  <si>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</si>
  <si>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</si>
  <si>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</si>
  <si>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</si>
  <si>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</si>
  <si>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</si>
  <si>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</si>
  <si>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</si>
  <si>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</si>
  <si>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</si>
  <si>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</si>
  <si>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</si>
  <si>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</si>
  <si>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</si>
  <si>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</si>
  <si>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</si>
  <si>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</si>
  <si>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</si>
  <si>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</si>
  <si>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</si>
  <si>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</si>
  <si>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</si>
  <si>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</si>
  <si>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</si>
  <si>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</si>
  <si>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</si>
  <si>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</si>
  <si>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</si>
  <si>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</si>
  <si>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</si>
  <si>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</si>
  <si>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</si>
  <si>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</si>
  <si>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</si>
  <si>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</si>
  <si>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</si>
  <si>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</si>
  <si>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</si>
  <si>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</si>
  <si>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</si>
  <si>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</si>
  <si>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</si>
  <si>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</si>
  <si>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</si>
  <si>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</si>
  <si>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</si>
  <si>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</si>
  <si>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</si>
  <si>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</si>
  <si>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</si>
  <si>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</si>
  <si>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</si>
  <si>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</si>
  <si>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</si>
  <si>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</si>
  <si>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</si>
  <si>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</si>
  <si>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</si>
  <si>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</si>
  <si>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</si>
  <si>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</si>
  <si>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</si>
  <si>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</si>
  <si>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</si>
  <si>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</si>
  <si>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</si>
  <si>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</si>
  <si>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</si>
  <si>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</si>
  <si>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</si>
  <si>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</si>
  <si>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</si>
  <si>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</si>
  <si>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</si>
  <si>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</si>
  <si>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</si>
  <si>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</si>
  <si>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</si>
  <si>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</si>
  <si>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</si>
  <si>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</si>
  <si>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</si>
  <si>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</si>
  <si>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</si>
  <si>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</si>
  <si>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</si>
  <si>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</si>
  <si>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</si>
  <si>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</si>
  <si>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</si>
  <si>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</si>
  <si>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</si>
  <si>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</si>
  <si>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</si>
  <si>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</si>
  <si>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</si>
  <si>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</si>
  <si>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</si>
  <si>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</si>
  <si>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</si>
  <si>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</si>
  <si>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</si>
  <si>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</si>
  <si>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</si>
  <si>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</si>
  <si>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</si>
  <si>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</si>
  <si>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</si>
  <si>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</si>
  <si>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</si>
  <si>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</si>
  <si>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</si>
  <si>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</si>
  <si>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</si>
  <si>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</si>
  <si>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</si>
  <si>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</si>
  <si>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</si>
  <si>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</si>
  <si>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</si>
  <si>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</si>
  <si>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</si>
  <si>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</si>
  <si>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</si>
  <si>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</si>
  <si>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</si>
  <si>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</si>
  <si>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</si>
  <si>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</si>
  <si>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</si>
  <si>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</si>
  <si>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</si>
  <si>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</si>
  <si>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</si>
  <si>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</si>
  <si>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</si>
  <si>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</si>
  <si>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</si>
  <si>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</si>
  <si>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</si>
  <si>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</si>
  <si>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</si>
  <si>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</si>
  <si>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</si>
  <si>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</si>
  <si>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</si>
  <si>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</si>
  <si>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</si>
  <si>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</si>
  <si>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</si>
  <si>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</si>
  <si>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</si>
  <si>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</si>
  <si>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</si>
  <si>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</si>
  <si>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</si>
  <si>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</si>
  <si>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</si>
  <si>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</si>
  <si>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</si>
  <si>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</si>
  <si>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</si>
  <si>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</si>
  <si>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</si>
  <si>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</si>
  <si>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</si>
  <si>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</si>
  <si>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</si>
  <si>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</si>
  <si>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</si>
  <si>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</si>
  <si>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</si>
  <si>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</si>
  <si>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</si>
  <si>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</si>
  <si>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</si>
  <si>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</si>
  <si>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</si>
  <si>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</si>
  <si>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</si>
  <si>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</si>
  <si>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</si>
  <si>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</si>
  <si>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</si>
  <si>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</si>
  <si>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</si>
  <si>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</si>
  <si>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</si>
  <si>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</si>
  <si>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</si>
  <si>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</si>
  <si>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</si>
  <si>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</si>
  <si>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</si>
  <si>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</si>
  <si>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</si>
  <si>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</si>
  <si>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</si>
  <si>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</si>
  <si>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</si>
  <si>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</si>
  <si>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</si>
  <si>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</si>
  <si>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</si>
  <si>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</si>
  <si>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</si>
  <si>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</si>
  <si>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</si>
  <si>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</si>
  <si>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</si>
  <si>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</si>
  <si>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</si>
  <si>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</si>
  <si>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</si>
  <si>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</si>
  <si>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</si>
  <si>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</si>
  <si>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</si>
  <si>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</si>
  <si>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</si>
  <si>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</si>
  <si>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</si>
  <si>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</si>
  <si>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</si>
  <si>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</si>
  <si>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</si>
  <si>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</si>
  <si>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</si>
  <si>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</si>
  <si>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</si>
  <si>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</si>
  <si>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</si>
  <si>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</si>
  <si>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</si>
  <si>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</si>
  <si>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</si>
  <si>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</si>
  <si>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</si>
  <si>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</si>
  <si>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</si>
  <si>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</si>
  <si>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</si>
  <si>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</si>
  <si>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</si>
  <si>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</si>
  <si>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</si>
  <si>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</si>
  <si>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</si>
  <si>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</si>
  <si>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</si>
  <si>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</si>
  <si>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</si>
  <si>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</si>
  <si>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</si>
  <si>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</si>
  <si>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</si>
  <si>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</si>
  <si>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</si>
  <si>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</si>
  <si>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</si>
  <si>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</si>
  <si>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</si>
  <si>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</si>
  <si>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</si>
  <si>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</si>
  <si>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</si>
  <si>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</si>
  <si>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</si>
  <si>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</si>
  <si>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</si>
  <si>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</si>
  <si>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</si>
  <si>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</si>
  <si>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</si>
  <si>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</si>
  <si>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</si>
  <si>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</si>
  <si>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</si>
  <si>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</si>
  <si>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</si>
  <si>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</si>
  <si>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</si>
  <si>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</si>
  <si>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</si>
  <si>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</si>
  <si>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</si>
  <si>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</si>
  <si>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</si>
  <si>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</si>
  <si>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</si>
  <si>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</si>
  <si>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</si>
  <si>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</si>
  <si>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</si>
  <si>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</si>
  <si>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</si>
  <si>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</si>
  <si>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</si>
  <si>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</si>
  <si>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</si>
  <si>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</si>
  <si>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</si>
  <si>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</si>
  <si>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</si>
  <si>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</si>
  <si>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</si>
  <si>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</si>
  <si>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</si>
  <si>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</si>
  <si>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</si>
  <si>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</si>
  <si>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</si>
  <si>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</si>
  <si>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</si>
  <si>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</si>
  <si>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</si>
  <si>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</si>
  <si>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</si>
  <si>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</si>
  <si>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</si>
  <si>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</si>
  <si>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</si>
  <si>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</si>
  <si>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</si>
  <si>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</si>
  <si>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</si>
  <si>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</si>
  <si>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</si>
  <si>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</si>
  <si>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</si>
  <si>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</si>
  <si>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</si>
  <si>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</si>
  <si>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</si>
  <si>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</si>
  <si>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</si>
  <si>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</si>
  <si>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</si>
  <si>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</si>
  <si>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</si>
  <si>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</si>
  <si>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</si>
  <si>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</si>
  <si>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</si>
  <si>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</si>
  <si>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</si>
  <si>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</si>
  <si>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</si>
  <si>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</si>
  <si>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</si>
  <si>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</si>
  <si>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</si>
  <si>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</si>
  <si>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</si>
  <si>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</si>
  <si>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</si>
  <si>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</si>
  <si>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</si>
  <si>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</si>
  <si>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</si>
  <si>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</si>
  <si>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</si>
  <si>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</si>
  <si>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</si>
  <si>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</si>
  <si>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</si>
  <si>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</si>
  <si>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</si>
  <si>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</si>
  <si>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</si>
  <si>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</si>
  <si>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</si>
  <si>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</si>
  <si>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</si>
  <si>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</si>
  <si>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</si>
  <si>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</si>
  <si>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</si>
  <si>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</si>
  <si>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</si>
  <si>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</si>
  <si>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</si>
  <si>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</si>
  <si>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</si>
  <si>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</si>
  <si>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</si>
  <si>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</si>
  <si>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</si>
  <si>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</si>
  <si>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</si>
  <si>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</si>
  <si>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</si>
  <si>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</si>
  <si>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</si>
  <si>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</si>
  <si>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</si>
  <si>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</si>
  <si>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</si>
  <si>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</si>
  <si>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</si>
  <si>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</si>
  <si>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</si>
  <si>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</si>
  <si>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</si>
  <si>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</si>
  <si>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</si>
  <si>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</si>
  <si>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</si>
  <si>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</si>
  <si>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</si>
  <si>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</si>
  <si>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</si>
  <si>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</si>
  <si>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</si>
  <si>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</si>
  <si>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</si>
  <si>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</si>
  <si>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</si>
  <si>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</si>
  <si>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</si>
  <si>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</si>
  <si>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</si>
  <si>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</si>
  <si>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</si>
  <si>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</si>
  <si>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</si>
  <si>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</si>
  <si>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</si>
  <si>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</si>
  <si>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</si>
  <si>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</si>
  <si>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</si>
  <si>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</si>
  <si>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</si>
  <si>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</si>
  <si>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</si>
  <si>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</si>
  <si>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</si>
  <si>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</si>
  <si>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</si>
  <si>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</si>
  <si>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</si>
  <si>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</si>
  <si>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</si>
  <si>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</si>
  <si>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</si>
  <si>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</si>
  <si>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</si>
  <si>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</si>
  <si>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</si>
  <si>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</si>
  <si>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</si>
  <si>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</si>
  <si>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</si>
  <si>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</si>
  <si>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</si>
  <si>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</si>
  <si>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</si>
  <si>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</si>
  <si>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</si>
  <si>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</si>
  <si>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</si>
  <si>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</si>
  <si>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</si>
  <si>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</si>
  <si>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</si>
  <si>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</si>
  <si>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</si>
  <si>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</si>
  <si>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</si>
  <si>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</si>
  <si>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</si>
  <si>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</si>
  <si>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</si>
  <si>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</si>
  <si>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</si>
  <si>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</si>
  <si>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</si>
  <si>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</si>
  <si>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</si>
  <si>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</si>
  <si>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</si>
  <si>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</si>
  <si>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</si>
  <si>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</si>
  <si>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</si>
  <si>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</si>
  <si>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</si>
  <si>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</si>
  <si>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</si>
  <si>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</si>
  <si>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</si>
  <si>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</si>
  <si>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</si>
  <si>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</si>
  <si>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</si>
  <si>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</si>
  <si>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</si>
  <si>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</si>
  <si>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</si>
  <si>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</si>
  <si>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</si>
  <si>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</si>
  <si>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</si>
  <si>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</si>
  <si>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</si>
  <si>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</si>
  <si>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</si>
  <si>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</si>
  <si>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</si>
  <si>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</si>
  <si>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</si>
  <si>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</si>
  <si>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</si>
  <si>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</si>
  <si>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</si>
  <si>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</si>
  <si>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</si>
  <si>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</si>
  <si>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</si>
  <si>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</si>
  <si>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</si>
  <si>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</si>
  <si>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</si>
  <si>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</si>
  <si>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</si>
  <si>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</si>
  <si>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</si>
  <si>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</si>
  <si>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</si>
  <si>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</si>
  <si>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</si>
  <si>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</si>
  <si>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</si>
  <si>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</si>
  <si>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</si>
  <si>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</si>
  <si>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</si>
  <si>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</si>
  <si>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</si>
  <si>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</si>
  <si>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</si>
  <si>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</si>
  <si>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</si>
  <si>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</si>
  <si>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</si>
  <si>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</si>
  <si>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</si>
  <si>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</si>
  <si>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</si>
  <si>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</si>
  <si>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</si>
  <si>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</si>
  <si>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</si>
  <si>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</si>
  <si>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</si>
  <si>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</si>
  <si>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</si>
  <si>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</si>
  <si>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</si>
  <si>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</si>
  <si>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</si>
  <si>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</si>
  <si>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</si>
  <si>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</si>
  <si>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</si>
  <si>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</si>
  <si>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</si>
  <si>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</si>
  <si>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</si>
  <si>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</si>
  <si>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</si>
  <si>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</si>
  <si>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</si>
  <si>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</si>
  <si>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</si>
  <si>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</si>
  <si>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</si>
  <si>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</si>
  <si>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</si>
  <si>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</si>
  <si>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</si>
  <si>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</si>
  <si>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</si>
  <si>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</si>
  <si>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</si>
  <si>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</si>
  <si>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</si>
  <si>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</si>
  <si>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</si>
  <si>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</si>
  <si>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</si>
  <si>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</si>
  <si>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</si>
  <si>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</si>
  <si>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</si>
  <si>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</si>
  <si>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</si>
  <si>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</si>
  <si>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</si>
  <si>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</si>
  <si>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</si>
  <si>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</si>
  <si>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</si>
  <si>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</si>
  <si>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</si>
  <si>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</si>
  <si>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</si>
  <si>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</si>
  <si>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</si>
  <si>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</si>
  <si>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</si>
  <si>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</si>
  <si>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</si>
  <si>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</si>
  <si>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</si>
  <si>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</si>
  <si>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</si>
  <si>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</si>
  <si>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</si>
  <si>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</si>
  <si>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</si>
  <si>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</si>
  <si>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</si>
  <si>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</si>
  <si>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</si>
  <si>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</si>
  <si>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</si>
  <si>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</si>
  <si>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</si>
  <si>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</si>
  <si>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</si>
  <si>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</si>
  <si>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</si>
  <si>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</si>
  <si>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</si>
  <si>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</si>
  <si>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</si>
  <si>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</si>
  <si>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</si>
  <si>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</si>
  <si>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</si>
  <si>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</si>
  <si>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</si>
  <si>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</si>
  <si>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</si>
  <si>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</si>
  <si>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</si>
  <si>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</si>
  <si>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</si>
  <si>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</si>
  <si>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</si>
  <si>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</si>
  <si>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</si>
  <si>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</si>
  <si>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</si>
  <si>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</si>
  <si>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</si>
  <si>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</si>
  <si>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</si>
  <si>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</si>
  <si>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</si>
  <si>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</si>
  <si>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</si>
  <si>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</si>
  <si>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</si>
  <si>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</si>
  <si>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</si>
  <si>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</si>
  <si>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</si>
  <si>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</si>
  <si>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</si>
  <si>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</si>
  <si>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</si>
  <si>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</si>
  <si>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</si>
  <si>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</si>
  <si>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</si>
  <si>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</si>
  <si>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</si>
  <si>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</si>
  <si>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</si>
  <si>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</si>
  <si>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</si>
  <si>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</si>
  <si>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</si>
  <si>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</si>
  <si>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</si>
  <si>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</si>
  <si>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</si>
  <si>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</si>
  <si>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</si>
  <si>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</si>
  <si>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</si>
  <si>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</si>
  <si>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</si>
  <si>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</si>
  <si>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</si>
  <si>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</si>
  <si>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</si>
  <si>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</si>
  <si>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</si>
  <si>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</si>
  <si>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</si>
  <si>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</si>
  <si>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</si>
  <si>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</si>
  <si>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</si>
  <si>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</si>
  <si>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</si>
  <si>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</si>
  <si>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</si>
  <si>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</si>
  <si>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</si>
  <si>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</si>
  <si>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</si>
  <si>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</si>
  <si>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</si>
  <si>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</si>
  <si>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</si>
  <si>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</si>
  <si>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</si>
  <si>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</si>
  <si>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</si>
  <si>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</si>
  <si>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</si>
  <si>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</si>
  <si>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</si>
  <si>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</si>
  <si>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</si>
  <si>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</si>
  <si>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</si>
  <si>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</si>
  <si>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</si>
  <si>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</si>
  <si>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</si>
  <si>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</si>
  <si>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</si>
  <si>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</si>
  <si>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</si>
  <si>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</si>
  <si>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</si>
  <si>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</si>
  <si>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</si>
  <si>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</si>
  <si>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</si>
  <si>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</si>
  <si>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</si>
  <si>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</si>
  <si>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</si>
  <si>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</si>
  <si>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</si>
  <si>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</si>
  <si>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</si>
  <si>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</si>
  <si>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</si>
  <si>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</si>
  <si>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</si>
  <si>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</si>
  <si>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</si>
  <si>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</si>
  <si>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</si>
  <si>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</si>
  <si>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</si>
  <si>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</si>
  <si>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</si>
  <si>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</si>
  <si>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</si>
  <si>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</si>
  <si>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</si>
  <si>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</si>
  <si>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</si>
  <si>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</si>
  <si>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</si>
  <si>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</si>
  <si>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</si>
  <si>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</si>
  <si>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</si>
  <si>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</si>
  <si>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</si>
  <si>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</si>
  <si>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</si>
  <si>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</si>
  <si>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</si>
  <si>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</si>
  <si>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</si>
  <si>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</si>
  <si>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</si>
  <si>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</si>
  <si>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</si>
  <si>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</si>
  <si>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</si>
  <si>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</si>
  <si>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</si>
  <si>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</si>
  <si>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</si>
  <si>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</si>
  <si>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</si>
  <si>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</si>
  <si>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</si>
  <si>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</si>
  <si>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</si>
  <si>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</si>
  <si>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</si>
  <si>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</si>
  <si>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</si>
  <si>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</si>
  <si>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</si>
  <si>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</si>
  <si>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</si>
  <si>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</si>
  <si>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</si>
  <si>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</si>
  <si>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</si>
  <si>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</si>
  <si>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</si>
  <si>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</si>
  <si>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</si>
  <si>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</si>
  <si>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</si>
  <si>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</si>
  <si>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</si>
  <si>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</si>
  <si>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</si>
  <si>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</si>
  <si>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</si>
  <si>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</si>
  <si>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</si>
  <si>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</si>
  <si>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</si>
  <si>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</si>
  <si>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</si>
  <si>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</si>
  <si>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</si>
  <si>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</si>
  <si>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</si>
  <si>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</si>
  <si>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</si>
  <si>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</si>
  <si>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</si>
  <si>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</si>
  <si>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</si>
  <si>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</si>
  <si>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</si>
  <si>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</si>
  <si>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</si>
  <si>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</si>
  <si>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</si>
  <si>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</si>
  <si>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</si>
  <si>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</si>
  <si>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</si>
  <si>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</si>
  <si>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</si>
  <si>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</si>
  <si>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</si>
  <si>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</si>
  <si>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</si>
  <si>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</si>
  <si>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</si>
  <si>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</si>
  <si>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</si>
  <si>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</si>
  <si>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</si>
  <si>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</si>
  <si>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</si>
  <si>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</si>
  <si>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</si>
  <si>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</si>
  <si>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</si>
  <si>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</si>
  <si>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</si>
  <si>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</si>
  <si>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</si>
  <si>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</si>
  <si>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</si>
  <si>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</si>
  <si>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</si>
  <si>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</si>
  <si>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</si>
  <si>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</si>
  <si>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</si>
  <si>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</si>
  <si>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</si>
  <si>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</si>
  <si>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</si>
  <si>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</si>
  <si>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</si>
  <si>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</si>
  <si>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</si>
  <si>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</si>
  <si>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</si>
  <si>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</si>
  <si>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</si>
  <si>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</si>
  <si>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</si>
  <si>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</si>
  <si>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</si>
  <si>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</si>
  <si>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</si>
  <si>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</si>
  <si>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</si>
  <si>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</si>
  <si>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</si>
  <si>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</si>
  <si>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</si>
  <si>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</si>
  <si>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</si>
  <si>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</si>
  <si>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</si>
  <si>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</si>
  <si>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</si>
  <si>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</si>
  <si>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</si>
  <si>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</si>
  <si>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</si>
  <si>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</si>
  <si>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</si>
  <si>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</si>
  <si>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</si>
  <si>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</si>
  <si>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</si>
  <si>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</si>
  <si>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</si>
  <si>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</si>
  <si>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</si>
  <si>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</si>
  <si>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</si>
  <si>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</si>
  <si>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</si>
  <si>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</si>
  <si>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</si>
  <si>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</si>
  <si>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</si>
  <si>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</si>
  <si>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</si>
  <si>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</si>
  <si>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</si>
  <si>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</si>
  <si>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</si>
  <si>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</si>
  <si>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</si>
  <si>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</si>
  <si>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</si>
  <si>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</si>
  <si>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</si>
  <si>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</si>
  <si>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</si>
  <si>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</si>
  <si>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</si>
  <si>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</si>
  <si>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</si>
  <si>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</si>
  <si>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</si>
  <si>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</si>
  <si>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</si>
  <si>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</si>
  <si>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</si>
  <si>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</si>
  <si>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</si>
  <si>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</si>
  <si>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</si>
  <si>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</si>
  <si>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</si>
  <si>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</si>
  <si>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</si>
  <si>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</si>
  <si>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</si>
  <si>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</si>
  <si>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</si>
  <si>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</si>
  <si>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</si>
  <si>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</si>
  <si>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</si>
  <si>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</si>
  <si>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</si>
  <si>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</si>
  <si>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</si>
  <si>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</si>
  <si>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</si>
  <si>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</si>
  <si>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</si>
  <si>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</si>
  <si>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</si>
  <si>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</si>
  <si>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</si>
  <si>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</si>
  <si>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</si>
  <si>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</si>
  <si>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</si>
  <si>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</si>
  <si>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</si>
  <si>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</si>
  <si>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</si>
  <si>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</si>
  <si>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</si>
  <si>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</si>
  <si>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</si>
  <si>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</si>
  <si>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</si>
  <si>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</si>
  <si>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</si>
  <si>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</si>
  <si>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</si>
  <si>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</si>
  <si>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</si>
  <si>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</si>
  <si>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</si>
  <si>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</si>
  <si>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</si>
  <si>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</si>
  <si>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</si>
  <si>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</si>
  <si>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</si>
  <si>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</si>
  <si>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</si>
  <si>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</si>
  <si>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</si>
  <si>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</si>
  <si>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</si>
  <si>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</si>
  <si>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</si>
  <si>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</si>
  <si>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</si>
  <si>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</si>
  <si>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</si>
  <si>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</si>
  <si>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</si>
  <si>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</si>
  <si>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</si>
  <si>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</si>
  <si>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</si>
  <si>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</si>
  <si>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</si>
  <si>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</si>
  <si>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</si>
  <si>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</si>
  <si>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</si>
  <si>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</si>
  <si>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</si>
  <si>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</si>
  <si>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</si>
  <si>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</si>
  <si>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</si>
  <si>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</si>
  <si>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</si>
  <si>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</si>
  <si>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</si>
  <si>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</si>
  <si>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</si>
  <si>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</si>
  <si>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</si>
  <si>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</si>
  <si>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</si>
  <si>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</si>
  <si>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</si>
  <si>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</si>
  <si>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</si>
  <si>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</si>
  <si>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</si>
  <si>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</si>
  <si>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</si>
  <si>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</si>
  <si>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</si>
  <si>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</si>
  <si>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</si>
  <si>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</si>
  <si>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</si>
  <si>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</si>
  <si>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</si>
  <si>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</si>
  <si>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</si>
  <si>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</si>
  <si>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</si>
  <si>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</si>
  <si>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</si>
  <si>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</si>
  <si>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</si>
  <si>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</si>
  <si>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</si>
  <si>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</si>
  <si>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</si>
  <si>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</si>
  <si>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</si>
  <si>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</si>
  <si>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</si>
  <si>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</si>
  <si>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</si>
  <si>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</si>
  <si>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</si>
  <si>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</si>
  <si>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</si>
  <si>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</si>
  <si>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</si>
  <si>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</si>
  <si>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</si>
  <si>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</si>
  <si>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</si>
  <si>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</si>
  <si>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</si>
  <si>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</si>
  <si>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</si>
  <si>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</si>
  <si>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</si>
  <si>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</si>
  <si>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</si>
  <si>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</si>
  <si>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</si>
  <si>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</si>
  <si>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</si>
  <si>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</si>
  <si>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</si>
  <si>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</si>
  <si>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</si>
  <si>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</si>
  <si>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</si>
  <si>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</si>
  <si>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</si>
  <si>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</si>
  <si>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</si>
  <si>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</si>
  <si>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</si>
  <si>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</si>
  <si>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</si>
  <si>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</si>
  <si>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</si>
  <si>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</si>
  <si>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</si>
  <si>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</si>
  <si>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</si>
  <si>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</si>
  <si>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</si>
  <si>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</si>
  <si>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</si>
  <si>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</si>
  <si>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</si>
  <si>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</si>
  <si>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</si>
  <si>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</si>
  <si>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</si>
  <si>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</si>
  <si>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</si>
  <si>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</si>
  <si>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</si>
  <si>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</si>
  <si>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</si>
  <si>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</si>
  <si>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</si>
  <si>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</si>
  <si>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</si>
  <si>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</si>
  <si>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</si>
  <si>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</si>
  <si>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</si>
  <si>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</si>
  <si>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</si>
  <si>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</si>
  <si>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</si>
  <si>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</si>
  <si>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</si>
  <si>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</si>
  <si>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</si>
  <si>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</si>
  <si>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</si>
  <si>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</si>
  <si>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</si>
  <si>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</si>
  <si>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</si>
  <si>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</si>
  <si>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</si>
  <si>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</si>
  <si>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</si>
  <si>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</si>
  <si>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</si>
  <si>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</si>
  <si>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</si>
  <si>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</si>
  <si>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</si>
  <si>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</si>
  <si>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</si>
  <si>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</si>
  <si>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</si>
  <si>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</si>
  <si>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</si>
  <si>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</si>
  <si>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</si>
  <si>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</si>
  <si>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</si>
  <si>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</si>
  <si>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</si>
  <si>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</si>
  <si>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</si>
  <si>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</si>
  <si>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</si>
  <si>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</si>
  <si>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</si>
  <si>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</si>
  <si>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</si>
  <si>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</si>
  <si>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</si>
  <si>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</si>
  <si>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</si>
  <si>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</si>
  <si>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</si>
  <si>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</si>
  <si>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</si>
  <si>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</si>
  <si>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</si>
  <si>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</si>
  <si>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</si>
  <si>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</si>
  <si>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</si>
  <si>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</si>
  <si>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</si>
  <si>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</si>
  <si>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</si>
  <si>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</si>
  <si>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</si>
  <si>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</si>
  <si>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</si>
  <si>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</si>
  <si>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</si>
  <si>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</si>
  <si>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</si>
  <si>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</si>
  <si>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</si>
  <si>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</si>
  <si>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</si>
  <si>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</si>
  <si>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</si>
  <si>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</si>
  <si>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</si>
  <si>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</si>
  <si>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</si>
  <si>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</si>
  <si>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</si>
  <si>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</si>
  <si>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</si>
  <si>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</si>
  <si>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</si>
  <si>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</si>
  <si>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</si>
  <si>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</si>
  <si>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</si>
  <si>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</si>
  <si>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</si>
  <si>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</si>
  <si>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</si>
  <si>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</si>
  <si>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</si>
  <si>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</si>
  <si>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</si>
  <si>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</si>
  <si>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</si>
  <si>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</si>
  <si>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</si>
  <si>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</si>
  <si>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</si>
  <si>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</si>
  <si>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</si>
  <si>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</si>
  <si>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</si>
  <si>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</si>
  <si>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</si>
  <si>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</si>
  <si>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</si>
  <si>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</si>
  <si>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</si>
  <si>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</si>
  <si>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</si>
  <si>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</si>
  <si>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</si>
  <si>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</si>
  <si>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</si>
  <si>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</si>
  <si>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</si>
  <si>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</si>
  <si>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</si>
  <si>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</si>
  <si>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</si>
  <si>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</si>
  <si>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</si>
  <si>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</si>
  <si>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</si>
  <si>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</si>
  <si>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</si>
  <si>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</si>
  <si>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</si>
  <si>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</si>
  <si>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</si>
  <si>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</si>
  <si>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</si>
  <si>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</si>
  <si>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</si>
  <si>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</si>
  <si>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</si>
  <si>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</si>
  <si>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</si>
  <si>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</si>
  <si>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</si>
  <si>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</si>
  <si>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</si>
  <si>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</si>
  <si>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</si>
  <si>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</si>
  <si>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</si>
  <si>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</si>
  <si>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</si>
  <si>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</si>
  <si>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</si>
  <si>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</si>
  <si>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</si>
  <si>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</si>
  <si>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</si>
  <si>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</si>
  <si>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</si>
  <si>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</si>
  <si>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</si>
  <si>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</si>
  <si>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</si>
  <si>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</si>
  <si>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</si>
  <si>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</si>
  <si>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</si>
  <si>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</si>
  <si>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</si>
  <si>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</si>
  <si>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</si>
  <si>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</si>
  <si>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</si>
  <si>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</si>
  <si>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</si>
  <si>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</si>
  <si>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</si>
  <si>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</si>
  <si>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</si>
  <si>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</si>
  <si>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</si>
  <si>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</si>
  <si>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</si>
  <si>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</si>
  <si>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</si>
  <si>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</si>
  <si>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</si>
  <si>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</si>
  <si>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</si>
  <si>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</si>
  <si>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</si>
  <si>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</si>
  <si>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</si>
  <si>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</si>
  <si>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</si>
  <si>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</si>
  <si>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</si>
  <si>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</si>
  <si>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</si>
  <si>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</si>
  <si>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</si>
  <si>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</si>
  <si>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</si>
  <si>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</si>
  <si>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</si>
  <si>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</si>
  <si>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</si>
  <si>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</si>
  <si>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</si>
  <si>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</si>
  <si>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</si>
  <si>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</si>
  <si>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</si>
  <si>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</si>
  <si>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</si>
  <si>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</si>
  <si>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</si>
  <si>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</si>
  <si>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</si>
  <si>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</si>
  <si>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</si>
  <si>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</si>
  <si>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</si>
  <si>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</si>
  <si>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</si>
  <si>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</si>
  <si>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</si>
  <si>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</si>
  <si>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</si>
  <si>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</si>
  <si>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</si>
  <si>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</si>
  <si>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</si>
  <si>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</si>
  <si>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</si>
  <si>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</si>
  <si>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</si>
  <si>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</si>
  <si>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</si>
  <si>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</si>
  <si>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</si>
  <si>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</si>
  <si>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</si>
  <si>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</si>
  <si>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</si>
  <si>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</si>
  <si>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</si>
  <si>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</si>
  <si>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</si>
  <si>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</si>
  <si>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</si>
  <si>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</si>
  <si>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</si>
  <si>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</si>
  <si>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</si>
  <si>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</si>
  <si>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</si>
  <si>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</si>
  <si>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</si>
  <si>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</si>
  <si>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</si>
  <si>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</si>
  <si>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</si>
  <si>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</si>
  <si>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</si>
  <si>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</si>
  <si>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</si>
  <si>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</si>
  <si>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</si>
  <si>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</si>
  <si>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</si>
  <si>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</si>
  <si>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</si>
  <si>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</si>
  <si>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</si>
  <si>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</si>
  <si>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</si>
  <si>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</si>
  <si>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</si>
  <si>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</si>
  <si>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</si>
  <si>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</si>
  <si>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</si>
  <si>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</si>
  <si>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</si>
  <si>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</si>
  <si>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</si>
  <si>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</si>
  <si>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</si>
  <si>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</si>
  <si>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</si>
  <si>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</si>
  <si>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</si>
  <si>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</si>
  <si>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</si>
  <si>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</si>
  <si>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</si>
  <si>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</si>
  <si>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</si>
  <si>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</si>
  <si>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</si>
  <si>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</si>
  <si>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</si>
  <si>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</si>
  <si>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</si>
  <si>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</si>
  <si>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</si>
  <si>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</si>
  <si>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</si>
  <si>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</si>
  <si>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</si>
  <si>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</si>
  <si>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</si>
  <si>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</si>
  <si>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</si>
  <si>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</si>
  <si>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</si>
  <si>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</si>
  <si>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</si>
  <si>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</si>
  <si>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</si>
  <si>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</si>
  <si>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</si>
  <si>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</si>
  <si>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</si>
  <si>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</si>
  <si>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</si>
  <si>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</si>
  <si>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</si>
  <si>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</si>
  <si>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</si>
  <si>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</si>
  <si>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</si>
  <si>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</si>
  <si>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</si>
  <si>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</si>
  <si>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</si>
  <si>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</si>
  <si>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</si>
  <si>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</si>
  <si>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</si>
  <si>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</si>
  <si>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</si>
  <si>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</si>
  <si>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</si>
  <si>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</si>
  <si>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</si>
  <si>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</si>
  <si>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</si>
  <si>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</si>
  <si>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</si>
  <si>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</si>
  <si>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</si>
  <si>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</si>
  <si>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</si>
  <si>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</si>
  <si>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</si>
  <si>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</si>
  <si>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</si>
  <si>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</si>
  <si>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</si>
  <si>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</si>
  <si>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</si>
  <si>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</si>
  <si>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</si>
  <si>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</si>
  <si>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</si>
  <si>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</si>
  <si>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</si>
  <si>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</si>
  <si>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</si>
  <si>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</si>
  <si>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</si>
  <si>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</si>
  <si>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</si>
  <si>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</si>
  <si>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</si>
  <si>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</si>
  <si>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</si>
  <si>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</si>
  <si>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</si>
  <si>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</si>
  <si>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</si>
  <si>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</si>
  <si>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</si>
  <si>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</si>
  <si>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</si>
  <si>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</si>
  <si>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</si>
  <si>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</si>
  <si>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</si>
  <si>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</si>
  <si>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</si>
  <si>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</si>
  <si>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</si>
  <si>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</si>
  <si>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</si>
  <si>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</si>
  <si>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</si>
  <si>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</si>
  <si>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</si>
  <si>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</si>
  <si>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</si>
  <si>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</si>
  <si>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</si>
  <si>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</si>
  <si>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</si>
  <si>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</si>
  <si>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</si>
  <si>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</si>
  <si>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</si>
  <si>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</si>
  <si>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</si>
  <si>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</si>
  <si>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</si>
  <si>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</si>
  <si>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</si>
  <si>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</si>
  <si>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</si>
  <si>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</si>
  <si>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</si>
  <si>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</si>
  <si>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</si>
  <si>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</si>
  <si>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</si>
  <si>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</si>
  <si>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</si>
  <si>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</si>
  <si>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</si>
  <si>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</si>
  <si>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</si>
  <si>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</si>
  <si>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</si>
  <si>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</si>
  <si>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</si>
  <si>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</si>
  <si>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</si>
  <si>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</si>
  <si>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</si>
  <si>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</si>
  <si>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</si>
  <si>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</si>
  <si>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</si>
  <si>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</si>
  <si>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</si>
  <si>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</si>
  <si>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</si>
  <si>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</si>
  <si>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</si>
  <si>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</si>
  <si>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</si>
  <si>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</si>
  <si>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</si>
  <si>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</si>
  <si>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</si>
  <si>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</si>
  <si>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</si>
  <si>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</si>
  <si>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</si>
  <si>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</si>
  <si>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</si>
  <si>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</si>
  <si>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</si>
  <si>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</si>
  <si>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</si>
  <si>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</si>
  <si>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</si>
  <si>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</si>
  <si>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</si>
  <si>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</si>
  <si>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</si>
  <si>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</si>
  <si>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</si>
  <si>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</si>
  <si>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</si>
  <si>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</si>
  <si>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</si>
  <si>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</si>
  <si>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</si>
  <si>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</si>
  <si>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</si>
  <si>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</si>
  <si>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</si>
  <si>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</si>
  <si>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</si>
  <si>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</si>
  <si>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</si>
  <si>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</si>
  <si>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</si>
  <si>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</si>
  <si>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</si>
  <si>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</si>
  <si>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</si>
  <si>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</si>
  <si>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</si>
  <si>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</si>
  <si>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</si>
  <si>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</si>
  <si>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</si>
  <si>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</si>
  <si>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</si>
  <si>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</si>
  <si>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</si>
  <si>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</si>
  <si>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</si>
  <si>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</si>
  <si>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</si>
  <si>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</si>
  <si>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</si>
  <si>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</si>
  <si>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</si>
  <si>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</si>
  <si>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</si>
  <si>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</si>
  <si>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</si>
  <si>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</si>
  <si>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</si>
  <si>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</si>
  <si>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</si>
  <si>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</si>
  <si>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</si>
  <si>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</si>
  <si>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</si>
  <si>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</si>
  <si>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</si>
  <si>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</si>
  <si>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</si>
  <si>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</si>
  <si>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</si>
  <si>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</si>
  <si>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</si>
  <si>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</si>
  <si>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</si>
  <si>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</si>
  <si>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</si>
  <si>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</si>
  <si>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</si>
  <si>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</si>
  <si>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</si>
  <si>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</si>
  <si>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</si>
  <si>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</si>
  <si>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</si>
  <si>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</si>
  <si>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</si>
  <si>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</si>
  <si>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</si>
  <si>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</si>
  <si>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</si>
  <si>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</si>
  <si>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</si>
  <si>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</si>
  <si>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</si>
  <si>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</si>
  <si>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</si>
  <si>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</si>
  <si>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</si>
  <si>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</si>
  <si>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</si>
  <si>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</si>
  <si>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</si>
  <si>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</si>
  <si>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</si>
  <si>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</si>
  <si>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</si>
  <si>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</si>
  <si>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</si>
  <si>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</si>
  <si>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</si>
  <si>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</si>
  <si>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</si>
  <si>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</si>
  <si>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</si>
  <si>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</si>
  <si>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</si>
  <si>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</si>
  <si>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</si>
  <si>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</si>
  <si>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</si>
  <si>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</si>
  <si>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</si>
  <si>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</si>
  <si>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</si>
  <si>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</si>
  <si>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</si>
  <si>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</si>
  <si>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</si>
  <si>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</si>
  <si>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</si>
  <si>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</si>
  <si>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</si>
  <si>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</si>
  <si>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</si>
  <si>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</si>
  <si>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</si>
  <si>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</si>
  <si>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</si>
  <si>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</si>
  <si>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</si>
  <si>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</si>
  <si>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</si>
  <si>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</si>
  <si>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</si>
  <si>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</si>
  <si>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</si>
  <si>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</si>
  <si>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</si>
  <si>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</si>
  <si>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</si>
  <si>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</si>
  <si>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</si>
  <si>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</si>
  <si>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</si>
  <si>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</si>
  <si>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</si>
  <si>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</si>
  <si>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</si>
  <si>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</si>
  <si>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</si>
  <si>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</si>
  <si>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</si>
  <si>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</si>
  <si>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</si>
  <si>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</si>
  <si>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</si>
  <si>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</si>
  <si>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</si>
  <si>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</si>
  <si>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</si>
  <si>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</si>
  <si>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</si>
  <si>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</si>
  <si>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</si>
  <si>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</si>
  <si>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</si>
  <si>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</si>
  <si>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</si>
  <si>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</si>
  <si>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</si>
  <si>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</si>
  <si>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</si>
  <si>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</si>
  <si>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</si>
  <si>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</si>
  <si>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</si>
  <si>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</si>
  <si>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</si>
  <si>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</si>
  <si>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</si>
  <si>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</si>
  <si>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</si>
  <si>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</si>
  <si>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</si>
  <si>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</si>
  <si>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</si>
  <si>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</si>
  <si>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</si>
  <si>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</si>
  <si>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</si>
  <si>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</si>
  <si>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</si>
  <si>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</si>
  <si>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</si>
  <si>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</si>
  <si>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</si>
  <si>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</si>
  <si>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</si>
  <si>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</si>
  <si>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</si>
  <si>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</si>
  <si>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</si>
  <si>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</si>
  <si>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</si>
  <si>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</si>
  <si>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</si>
  <si>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</si>
  <si>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</si>
  <si>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</si>
  <si>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</si>
  <si>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</si>
  <si>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</si>
  <si>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</si>
  <si>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</si>
  <si>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</si>
  <si>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</si>
  <si>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</si>
  <si>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</si>
  <si>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</si>
  <si>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</si>
  <si>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</si>
  <si>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</si>
  <si>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</si>
  <si>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</si>
  <si>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</si>
  <si>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</si>
  <si>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</si>
  <si>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</si>
  <si>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</si>
  <si>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</si>
  <si>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</si>
  <si>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</si>
  <si>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</si>
  <si>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</si>
  <si>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</si>
  <si>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</si>
  <si>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</si>
  <si>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</si>
  <si>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</si>
  <si>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</si>
  <si>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</si>
  <si>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</si>
  <si>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</si>
  <si>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</si>
  <si>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</si>
  <si>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</si>
  <si>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</si>
  <si>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</si>
  <si>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</si>
  <si>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</si>
  <si>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</si>
  <si>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</si>
  <si>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</si>
  <si>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</si>
  <si>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</si>
  <si>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</si>
  <si>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</si>
  <si>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</si>
  <si>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</si>
  <si>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</si>
  <si>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</si>
  <si>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</si>
  <si>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</si>
  <si>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</si>
  <si>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</si>
  <si>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</si>
  <si>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</si>
  <si>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</si>
  <si>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</si>
  <si>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</si>
  <si>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</si>
  <si>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</si>
  <si>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</si>
  <si>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</si>
  <si>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</si>
  <si>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</si>
  <si>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</si>
  <si>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</si>
  <si>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</si>
  <si>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</si>
  <si>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</si>
  <si>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</si>
  <si>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</si>
  <si>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</si>
  <si>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</si>
  <si>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</si>
  <si>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</si>
  <si>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</si>
  <si>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</si>
  <si>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</si>
  <si>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</si>
  <si>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</si>
  <si>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</si>
  <si>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</si>
  <si>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</si>
  <si>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</si>
  <si>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</si>
  <si>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</si>
  <si>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</si>
  <si>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</si>
  <si>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</si>
  <si>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</si>
  <si>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</si>
  <si>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</si>
  <si>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</si>
  <si>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</si>
  <si>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</si>
  <si>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</si>
  <si>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</si>
  <si>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</si>
  <si>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</si>
  <si>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</si>
  <si>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</si>
  <si>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</si>
  <si>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</si>
  <si>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</si>
  <si>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</si>
  <si>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</si>
  <si>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</si>
  <si>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</si>
  <si>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</si>
  <si>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</si>
  <si>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</si>
  <si>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</si>
  <si>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</si>
  <si>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</si>
  <si>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</si>
  <si>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</si>
  <si>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</si>
  <si>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</si>
  <si>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</si>
  <si>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</si>
  <si>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</si>
  <si>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</si>
  <si>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</si>
  <si>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</si>
  <si>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</si>
  <si>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</si>
  <si>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</si>
  <si>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</si>
  <si>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</si>
  <si>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</si>
  <si>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</si>
  <si>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</si>
  <si>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</si>
  <si>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</si>
  <si>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</si>
  <si>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</si>
  <si>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</si>
  <si>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</si>
  <si>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</si>
  <si>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</si>
  <si>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</si>
  <si>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</si>
  <si>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</si>
  <si>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</si>
  <si>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</si>
  <si>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</si>
  <si>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</si>
  <si>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</si>
  <si>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</si>
  <si>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</si>
  <si>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</si>
  <si>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</si>
  <si>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</si>
  <si>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</si>
  <si>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</si>
  <si>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</si>
  <si>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</si>
  <si>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</si>
  <si>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</si>
  <si>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</si>
  <si>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</si>
  <si>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</si>
  <si>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</si>
  <si>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</si>
  <si>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</si>
  <si>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</si>
  <si>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</si>
  <si>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</si>
  <si>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</si>
  <si>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</si>
  <si>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</si>
  <si>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</si>
  <si>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</si>
  <si>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</si>
  <si>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</si>
  <si>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</si>
  <si>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</si>
  <si>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</si>
  <si>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</si>
  <si>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</si>
  <si>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</si>
  <si>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</si>
  <si>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</si>
  <si>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</si>
  <si>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</si>
  <si>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</si>
  <si>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</si>
  <si>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</si>
  <si>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</si>
  <si>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</si>
  <si>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</si>
  <si>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</si>
  <si>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</si>
  <si>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</si>
  <si>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</si>
  <si>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</si>
  <si>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</si>
  <si>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</si>
  <si>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</si>
  <si>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</si>
  <si>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</si>
  <si>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</si>
  <si>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</si>
  <si>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</si>
  <si>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</si>
  <si>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</si>
  <si>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</si>
  <si>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</si>
  <si>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</si>
  <si>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</si>
  <si>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</si>
  <si>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</si>
  <si>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</si>
  <si>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</si>
  <si>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</si>
  <si>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</si>
  <si>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</si>
  <si>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</si>
  <si>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</si>
  <si>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</si>
  <si>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</si>
  <si>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</si>
  <si>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</si>
  <si>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</si>
  <si>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</si>
  <si>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</si>
  <si>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</si>
  <si>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</si>
  <si>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</si>
  <si>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</si>
  <si>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</si>
  <si>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</si>
  <si>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</si>
  <si>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</si>
  <si>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</si>
  <si>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</si>
  <si>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</si>
  <si>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</si>
  <si>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</si>
  <si>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</si>
  <si>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</si>
  <si>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</si>
  <si>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</si>
  <si>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</si>
  <si>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</si>
  <si>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</si>
  <si>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</si>
  <si>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</si>
  <si>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</si>
  <si>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</si>
  <si>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</si>
  <si>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</si>
  <si>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</si>
  <si>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</si>
  <si>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</si>
  <si>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</si>
  <si>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</si>
  <si>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</si>
  <si>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</si>
  <si>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</si>
  <si>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</si>
  <si>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</si>
  <si>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</si>
  <si>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</si>
  <si>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</si>
  <si>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</si>
  <si>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</si>
  <si>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</si>
  <si>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</si>
  <si>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</si>
  <si>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</si>
  <si>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</si>
  <si>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</si>
  <si>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</si>
  <si>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</si>
  <si>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</si>
  <si>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</si>
  <si>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</si>
  <si>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</si>
  <si>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</si>
  <si>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</si>
  <si>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</si>
  <si>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</si>
  <si>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</si>
  <si>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</si>
  <si>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</si>
  <si>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</si>
  <si>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</si>
  <si>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</si>
  <si>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</si>
  <si>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</si>
  <si>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</si>
  <si>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</si>
  <si>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</si>
  <si>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</si>
  <si>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</si>
  <si>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</si>
  <si>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</si>
  <si>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</si>
  <si>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</si>
  <si>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</si>
  <si>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</si>
  <si>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</si>
  <si>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</si>
  <si>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</si>
  <si>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</si>
  <si>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</si>
  <si>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</si>
  <si>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</si>
  <si>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</si>
  <si>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</si>
  <si>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</si>
  <si>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</si>
  <si>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</si>
  <si>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</si>
  <si>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</si>
  <si>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</si>
  <si>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</si>
  <si>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</si>
  <si>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</si>
  <si>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</si>
  <si>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</si>
  <si>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</si>
  <si>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</si>
  <si>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</si>
  <si>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</si>
  <si>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</si>
  <si>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</si>
  <si>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</si>
  <si>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</si>
  <si>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</si>
  <si>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</si>
  <si>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</si>
  <si>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</si>
  <si>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</si>
  <si>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</si>
  <si>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</si>
  <si>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</si>
  <si>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</si>
  <si>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</si>
  <si>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</si>
  <si>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</si>
  <si>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</si>
  <si>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</si>
  <si>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</si>
  <si>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</si>
  <si>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</si>
  <si>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</si>
  <si>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</si>
  <si>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</si>
  <si>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</si>
  <si>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</si>
  <si>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</si>
  <si>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</si>
  <si>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</si>
  <si>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</si>
  <si>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</si>
  <si>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</si>
  <si>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</si>
  <si>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</si>
  <si>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</si>
  <si>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</si>
  <si>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</si>
  <si>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</si>
  <si>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</si>
  <si>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</si>
  <si>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</si>
  <si>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</si>
  <si>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</si>
  <si>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</si>
  <si>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</si>
  <si>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</si>
  <si>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</si>
  <si>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</si>
  <si>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</si>
  <si>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</si>
  <si>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</si>
  <si>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</si>
  <si>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</si>
  <si>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</si>
  <si>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</si>
  <si>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</si>
  <si>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</si>
  <si>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</si>
  <si>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</si>
  <si>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</si>
  <si>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</si>
  <si>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</si>
  <si>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</si>
  <si>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</si>
  <si>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</si>
  <si>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</si>
  <si>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</si>
  <si>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</si>
  <si>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</si>
  <si>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</si>
  <si>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</si>
  <si>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</si>
  <si>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</si>
  <si>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</si>
  <si>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</si>
  <si>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</si>
  <si>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</si>
  <si>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</si>
  <si>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</si>
  <si>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</si>
  <si>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</si>
  <si>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</si>
  <si>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</si>
  <si>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</si>
  <si>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</si>
  <si>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</si>
  <si>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</si>
  <si>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</si>
  <si>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</si>
  <si>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</si>
  <si>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</si>
  <si>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</si>
  <si>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</si>
  <si>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</si>
  <si>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</si>
  <si>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</si>
  <si>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</si>
  <si>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</si>
  <si>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</si>
  <si>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</si>
  <si>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</si>
  <si>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</si>
  <si>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</si>
  <si>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</si>
  <si>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</si>
  <si>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</si>
  <si>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</si>
  <si>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</si>
  <si>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</si>
  <si>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</si>
  <si>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</si>
  <si>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</si>
  <si>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</si>
  <si>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</si>
  <si>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</si>
  <si>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</si>
  <si>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</si>
  <si>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</si>
  <si>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</si>
  <si>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</si>
  <si>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</si>
  <si>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</si>
  <si>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</si>
  <si>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</si>
  <si>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</si>
  <si>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</si>
  <si>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</si>
  <si>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</si>
  <si>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</si>
  <si>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</si>
  <si>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</si>
  <si>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</si>
  <si>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</si>
  <si>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</si>
  <si>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</si>
  <si>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</si>
  <si>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</si>
  <si>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</si>
  <si>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</si>
  <si>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</si>
  <si>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</si>
  <si>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</si>
  <si>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</si>
  <si>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</si>
  <si>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</si>
  <si>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</si>
  <si>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</si>
  <si>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</si>
  <si>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</si>
  <si>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</si>
  <si>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</si>
  <si>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</si>
  <si>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</si>
  <si>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</si>
  <si>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</si>
  <si>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</si>
  <si>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</si>
  <si>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</si>
  <si>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</si>
  <si>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</si>
  <si>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</si>
  <si>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</si>
  <si>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</si>
  <si>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</si>
  <si>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</si>
  <si>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</si>
  <si>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</si>
  <si>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</si>
  <si>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</si>
  <si>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</si>
  <si>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</si>
  <si>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</si>
  <si>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</si>
  <si>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</si>
  <si>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</si>
  <si>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</si>
  <si>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</si>
  <si>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</si>
  <si>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</si>
  <si>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</si>
  <si>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</si>
  <si>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</si>
  <si>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</si>
  <si>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</si>
  <si>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</si>
  <si>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</si>
  <si>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</si>
  <si>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</si>
  <si>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</si>
  <si>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</si>
  <si>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</si>
  <si>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</si>
  <si>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</si>
  <si>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</si>
  <si>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</si>
  <si>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</si>
  <si>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</si>
  <si>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</si>
  <si>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</si>
  <si>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</si>
  <si>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</si>
  <si>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</si>
  <si>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</si>
  <si>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</si>
  <si>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</si>
  <si>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</si>
  <si>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</si>
  <si>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</si>
  <si>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</si>
  <si>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</si>
  <si>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</si>
  <si>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</si>
  <si>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</si>
  <si>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</si>
  <si>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</si>
  <si>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</si>
  <si>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</si>
  <si>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</si>
  <si>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</si>
  <si>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</si>
  <si>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</si>
  <si>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</si>
  <si>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</si>
  <si>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</si>
  <si>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</si>
  <si>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</si>
  <si>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</si>
  <si>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</si>
  <si>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</si>
  <si>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</si>
  <si>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</si>
  <si>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</si>
  <si>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</si>
  <si>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</si>
  <si>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</si>
  <si>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</si>
  <si>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</si>
  <si>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</si>
  <si>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</si>
  <si>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</si>
  <si>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</si>
  <si>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</si>
  <si>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</si>
  <si>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</si>
  <si>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</si>
  <si>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</si>
  <si>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</si>
  <si>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</si>
  <si>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</si>
  <si>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</si>
  <si>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</si>
  <si>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</si>
  <si>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</si>
  <si>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</si>
  <si>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</si>
  <si>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</si>
  <si>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</si>
  <si>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</si>
  <si>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</si>
  <si>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</si>
  <si>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</si>
  <si>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</si>
  <si>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</si>
  <si>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</si>
  <si>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</si>
  <si>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</si>
  <si>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</si>
  <si>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</si>
  <si>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</si>
  <si>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</si>
  <si>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</si>
  <si>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</si>
  <si>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</si>
  <si>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</si>
  <si>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</si>
  <si>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</si>
  <si>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</si>
  <si>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</si>
  <si>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</si>
  <si>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</si>
  <si>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</si>
  <si>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</si>
  <si>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</si>
  <si>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</si>
  <si>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</si>
  <si>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</si>
  <si>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</si>
  <si>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</si>
  <si>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</si>
  <si>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</si>
  <si>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</si>
  <si>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</si>
  <si>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</si>
  <si>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</si>
  <si>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</si>
  <si>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</si>
  <si>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</si>
  <si>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</si>
  <si>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</si>
  <si>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</si>
  <si>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</si>
  <si>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</si>
  <si>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</si>
  <si>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</si>
  <si>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</si>
  <si>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</si>
  <si>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</si>
  <si>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</si>
  <si>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</si>
  <si>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</si>
  <si>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</si>
  <si>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</si>
  <si>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</si>
  <si>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</si>
  <si>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</si>
  <si>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</si>
  <si>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</si>
  <si>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</si>
  <si>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</si>
  <si>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</si>
  <si>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</si>
  <si>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</si>
  <si>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</si>
  <si>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</si>
  <si>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</si>
  <si>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</si>
  <si>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</si>
  <si>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</si>
  <si>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</si>
  <si>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</si>
  <si>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</si>
  <si>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</si>
  <si>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</si>
  <si>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</si>
  <si>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</si>
  <si>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</si>
  <si>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</si>
  <si>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</si>
  <si>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</si>
  <si>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</si>
  <si>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</si>
  <si>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</si>
  <si>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</si>
  <si>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</si>
  <si>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</si>
  <si>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</si>
  <si>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</si>
  <si>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</si>
  <si>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</si>
  <si>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</si>
  <si>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</si>
  <si>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</si>
  <si>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</si>
  <si>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</si>
  <si>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</si>
  <si>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</si>
  <si>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</si>
  <si>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</si>
  <si>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</si>
  <si>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</si>
  <si>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</si>
  <si>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</si>
  <si>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</si>
  <si>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</si>
  <si>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</si>
  <si>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</si>
  <si>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</si>
  <si>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</si>
  <si>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</si>
  <si>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</si>
  <si>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</si>
  <si>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</si>
  <si>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</si>
  <si>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</si>
  <si>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</si>
  <si>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</si>
  <si>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</si>
  <si>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</si>
  <si>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</si>
  <si>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</si>
  <si>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</si>
  <si>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</si>
  <si>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</si>
  <si>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</si>
  <si>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</si>
  <si>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</si>
  <si>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</si>
  <si>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</si>
  <si>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</si>
  <si>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</si>
  <si>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</si>
  <si>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</si>
  <si>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</si>
  <si>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</si>
  <si>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</si>
  <si>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</si>
  <si>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</si>
  <si>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</si>
  <si>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</si>
  <si>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</si>
  <si>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</si>
  <si>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</si>
  <si>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</si>
  <si>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</si>
  <si>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</si>
  <si>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</si>
  <si>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</si>
  <si>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</si>
  <si>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</si>
  <si>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</si>
  <si>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</si>
  <si>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</si>
  <si>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</si>
  <si>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</si>
  <si>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</si>
  <si>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</si>
  <si>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</si>
  <si>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</si>
  <si>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</si>
  <si>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</si>
  <si>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</si>
  <si>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</si>
  <si>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</si>
  <si>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</si>
  <si>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</si>
  <si>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</si>
  <si>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</si>
  <si>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</si>
  <si>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</si>
  <si>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</si>
  <si>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</si>
  <si>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</si>
  <si>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</si>
  <si>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</si>
  <si>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</si>
  <si>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</si>
  <si>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</si>
  <si>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</si>
  <si>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</si>
  <si>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</si>
  <si>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</si>
  <si>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</si>
  <si>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</si>
  <si>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</si>
  <si>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</si>
  <si>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</si>
  <si>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</si>
  <si>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</si>
  <si>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</si>
  <si>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</si>
  <si>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</si>
  <si>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</si>
  <si>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</si>
  <si>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</si>
  <si>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</si>
  <si>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</si>
  <si>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</si>
  <si>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</si>
  <si>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</si>
  <si>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</si>
  <si>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</si>
  <si>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</si>
  <si>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</si>
  <si>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</si>
  <si>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</si>
  <si>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</si>
  <si>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</si>
  <si>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</si>
  <si>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</si>
  <si>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</si>
  <si>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</si>
  <si>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</si>
  <si>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</si>
  <si>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</si>
  <si>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</si>
  <si>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</si>
  <si>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</si>
  <si>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</si>
  <si>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</si>
  <si>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</si>
  <si>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</si>
  <si>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</si>
  <si>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</si>
  <si>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</si>
  <si>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</si>
  <si>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</si>
  <si>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</si>
  <si>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</si>
  <si>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</si>
  <si>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</si>
  <si>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</si>
  <si>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</si>
  <si>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</si>
  <si>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</si>
  <si>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</si>
  <si>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</si>
  <si>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</si>
  <si>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</si>
  <si>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</si>
  <si>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</si>
  <si>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</si>
  <si>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</si>
  <si>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</si>
  <si>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</si>
  <si>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</si>
  <si>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</si>
  <si>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</si>
  <si>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</si>
  <si>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</si>
  <si>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</si>
  <si>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</si>
  <si>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</si>
  <si>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</si>
  <si>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</si>
  <si>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</si>
  <si>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</si>
  <si>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</si>
  <si>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</si>
  <si>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</si>
  <si>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</si>
  <si>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</si>
  <si>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</si>
  <si>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</si>
  <si>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</si>
  <si>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</si>
  <si>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</si>
  <si>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</si>
  <si>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</si>
  <si>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</si>
  <si>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</si>
  <si>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</si>
  <si>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</si>
  <si>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</si>
  <si>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</si>
  <si>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</si>
  <si>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</si>
  <si>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</si>
  <si>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</si>
  <si>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</si>
  <si>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</si>
  <si>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</si>
  <si>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</si>
  <si>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</si>
  <si>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</si>
  <si>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</si>
  <si>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</si>
  <si>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</si>
  <si>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</si>
  <si>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</si>
  <si>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</si>
  <si>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</si>
  <si>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</si>
  <si>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</si>
  <si>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</si>
  <si>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</si>
  <si>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</si>
  <si>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</si>
  <si>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</si>
  <si>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</si>
  <si>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</si>
  <si>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</si>
  <si>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</si>
  <si>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</si>
  <si>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</si>
  <si>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</si>
  <si>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</si>
  <si>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</si>
  <si>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</si>
  <si>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</si>
  <si>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</si>
  <si>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</si>
  <si>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</si>
  <si>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</si>
  <si>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</si>
  <si>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</si>
  <si>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</si>
  <si>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</si>
  <si>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</si>
  <si>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</si>
  <si>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</si>
  <si>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</si>
  <si>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</si>
  <si>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</si>
  <si>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</si>
  <si>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</si>
  <si>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</si>
  <si>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</si>
  <si>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</si>
  <si>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</si>
  <si>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</si>
  <si>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</si>
  <si>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</si>
  <si>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</si>
  <si>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</si>
  <si>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</si>
  <si>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</si>
  <si>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</si>
  <si>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</si>
  <si>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</si>
  <si>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</si>
  <si>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</si>
  <si>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</si>
  <si>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</si>
  <si>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</si>
  <si>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</si>
  <si>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</si>
  <si>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</si>
  <si>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</si>
  <si>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</si>
  <si>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</si>
  <si>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</si>
  <si>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</si>
  <si>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</si>
  <si>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</si>
  <si>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</si>
  <si>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</si>
  <si>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</si>
  <si>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</si>
  <si>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</si>
  <si>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</si>
  <si>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</si>
  <si>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</si>
  <si>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</si>
  <si>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</si>
  <si>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</si>
  <si>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</si>
  <si>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</si>
  <si>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</si>
  <si>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</si>
  <si>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</si>
  <si>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</si>
  <si>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</si>
  <si>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</si>
  <si>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</si>
  <si>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</si>
  <si>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</si>
  <si>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</si>
  <si>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</si>
  <si>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</si>
  <si>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</si>
  <si>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</si>
  <si>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</si>
  <si>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</si>
  <si>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</si>
  <si>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</si>
  <si>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</si>
  <si>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</si>
  <si>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</si>
  <si>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</si>
  <si>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</si>
  <si>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</si>
  <si>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</si>
  <si>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</si>
  <si>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</si>
  <si>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</si>
  <si>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</si>
  <si>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</si>
  <si>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</si>
  <si>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</si>
  <si>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</si>
  <si>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</si>
  <si>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</si>
  <si>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</si>
  <si>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</si>
  <si>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</si>
  <si>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Percentage Funded</t>
  </si>
  <si>
    <t>Average Donations</t>
  </si>
  <si>
    <t>Row Labels</t>
  </si>
  <si>
    <t>(blank)</t>
  </si>
  <si>
    <t>Grand Total</t>
  </si>
  <si>
    <t>Count of outcomes</t>
  </si>
  <si>
    <t>(All)</t>
  </si>
  <si>
    <t>Column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</si>
  <si>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</si>
  <si>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</si>
  <si>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</si>
  <si>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</si>
  <si>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</si>
  <si>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</si>
  <si>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</si>
  <si>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</si>
  <si>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</si>
  <si>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</si>
  <si>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</si>
  <si>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</si>
  <si>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</si>
  <si>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</si>
  <si>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</si>
  <si>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</si>
  <si>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</si>
  <si>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</si>
  <si>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</si>
  <si>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</si>
  <si>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</si>
  <si>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</si>
  <si>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</si>
  <si>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</si>
  <si>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</si>
  <si>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</si>
  <si>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</si>
  <si>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</si>
  <si>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</si>
  <si>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Theater Outcomes Based on Launch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</si>
  <si>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</si>
  <si>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</si>
  <si>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</si>
  <si>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</si>
  <si>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</si>
  <si>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</si>
  <si>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</si>
  <si>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</si>
  <si>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</si>
  <si>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</si>
  <si>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</si>
  <si>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</si>
  <si>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</si>
  <si>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</si>
  <si>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</si>
  <si>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</si>
  <si>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</si>
  <si>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</si>
  <si>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</si>
  <si>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</si>
  <si>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Outcomes Based on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</si>
</sst>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  <numFmt numFmtId="175" formatCode="[$-409]m/d/yy\ h:mm\ AM/PM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b/>
      <sz val="9"/>
      <color theme="1"/>
      <name val="Arial"/>
      <family val="2"/>
    </font>
    <font>
      <b/>
      <u/>
      <sz val="14"/>
      <color rgb="FF00206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" fontId="0" fillId="0" borderId="0" xfId="0" applyNumberFormat="1"/>
    <xf numFmtId="174" fontId="0" fillId="0" borderId="0" xfId="0" applyNumberFormat="1"/>
    <xf numFmtId="175" fontId="1" fillId="0" borderId="0" xfId="0" applyNumberFormat="1" applyFont="1" applyAlignment="1">
      <alignment horizontal="center"/>
    </xf>
    <xf numFmtId="175" fontId="0" fillId="0" borderId="0" xfId="0" applyNumberFormat="1"/>
    <xf numFmtId="0" fontId="3" fillId="0" borderId="0" xfId="0" applyFont="1"/>
    <xf numFmtId="0" fontId="3" fillId="0" borderId="2" xfId="0" pivotButton="1" applyFont="1" applyBorder="1"/>
    <xf numFmtId="0" fontId="3" fillId="0" borderId="3" xfId="0" applyFont="1" applyBorder="1"/>
    <xf numFmtId="0" fontId="3" fillId="0" borderId="4" xfId="0" pivotButton="1" applyFont="1" applyBorder="1"/>
    <xf numFmtId="0" fontId="3" fillId="0" borderId="5" xfId="0" applyFont="1" applyBorder="1"/>
    <xf numFmtId="0" fontId="3" fillId="0" borderId="1" xfId="0" applyNumberFormat="1" applyFont="1" applyBorder="1"/>
    <xf numFmtId="0" fontId="3" fillId="0" borderId="7" xfId="0" applyNumberFormat="1" applyFont="1" applyBorder="1"/>
    <xf numFmtId="0" fontId="4" fillId="2" borderId="4" xfId="0" applyFont="1" applyFill="1" applyBorder="1" applyAlignment="1">
      <alignment horizontal="left"/>
    </xf>
    <xf numFmtId="0" fontId="4" fillId="2" borderId="8" xfId="0" applyNumberFormat="1" applyFont="1" applyFill="1" applyBorder="1"/>
    <xf numFmtId="0" fontId="4" fillId="2" borderId="5" xfId="0" applyNumberFormat="1" applyFont="1" applyFill="1" applyBorder="1"/>
    <xf numFmtId="0" fontId="6" fillId="0" borderId="6" xfId="0" applyFont="1" applyBorder="1" applyAlignment="1">
      <alignment horizontal="left"/>
    </xf>
    <xf numFmtId="0" fontId="7" fillId="0" borderId="0" xfId="0" applyFont="1"/>
    <xf numFmtId="0" fontId="4" fillId="2" borderId="9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8" fillId="3" borderId="16" xfId="0" applyFont="1" applyFill="1" applyBorder="1" applyAlignment="1">
      <alignment horizontal="center"/>
    </xf>
    <xf numFmtId="0" fontId="5" fillId="2" borderId="15" xfId="0" applyFont="1" applyFill="1" applyBorder="1"/>
    <xf numFmtId="0" fontId="5" fillId="2" borderId="0" xfId="0" applyFont="1" applyFill="1"/>
    <xf numFmtId="0" fontId="3" fillId="0" borderId="1" xfId="0" applyFont="1" applyBorder="1"/>
    <xf numFmtId="9" fontId="3" fillId="0" borderId="1" xfId="1" applyFont="1" applyBorder="1"/>
  </cellXfs>
  <cellStyles count="2">
    <cellStyle name="Normal" xfId="0" builtinId="0"/>
    <cellStyle name="Percent" xfId="1" builtinId="5"/>
  </cellStyles>
  <dxfs count="59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border>
        <vertical/>
        <horizontal/>
      </border>
    </dxf>
    <dxf>
      <border>
        <vertical/>
        <horizontal/>
      </border>
    </dxf>
    <dxf>
      <border>
        <vertical/>
        <horizontal/>
      </border>
    </dxf>
    <dxf>
      <border>
        <vertical/>
        <horizontal/>
      </border>
    </dxf>
    <dxf>
      <border>
        <vertical/>
        <horizontal/>
      </border>
    </dxf>
    <dxf>
      <border>
        <vertical/>
        <horizontal/>
      </border>
    </dxf>
    <dxf>
      <font>
        <b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Based on LD!PivotTable4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Theater</a:t>
            </a:r>
            <a:r>
              <a:rPr lang="en-US" b="1" baseline="0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Outcomes based on Launch Date</a:t>
            </a:r>
            <a:endParaRPr lang="en-US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727008133884254"/>
          <c:y val="6.66061735261069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LD'!$C$7:$C$8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Based on LD'!$B$9:$B$21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LD'!$C$9:$C$21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1-4F15-9E23-FAEBFF1D9BF0}"/>
            </c:ext>
          </c:extLst>
        </c:ser>
        <c:ser>
          <c:idx val="1"/>
          <c:order val="1"/>
          <c:tx>
            <c:strRef>
              <c:f>'Theater Outcomes Based on LD'!$D$7:$D$8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Based on LD'!$B$9:$B$21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LD'!$D$9:$D$21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C1-4F15-9E23-FAEBFF1D9BF0}"/>
            </c:ext>
          </c:extLst>
        </c:ser>
        <c:ser>
          <c:idx val="2"/>
          <c:order val="2"/>
          <c:tx>
            <c:strRef>
              <c:f>'Theater Outcomes Based on LD'!$E$7:$E$8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LD'!$B$9:$B$21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LD'!$E$9:$E$21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C1-4F15-9E23-FAEBFF1D9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08152"/>
        <c:axId val="123610776"/>
      </c:lineChart>
      <c:catAx>
        <c:axId val="12360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206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610776"/>
        <c:crosses val="autoZero"/>
        <c:auto val="1"/>
        <c:lblAlgn val="ctr"/>
        <c:lblOffset val="100"/>
        <c:noMultiLvlLbl val="0"/>
      </c:catAx>
      <c:valAx>
        <c:axId val="12361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27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206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60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206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 i="0" u="none" strike="noStrike" baseline="0">
                <a:solidFill>
                  <a:srgbClr val="00206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Outcomes Based on Goal</a:t>
            </a:r>
            <a:endParaRPr lang="en-US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206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Goals'!$G$7:$G$18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7-4DDA-AB71-817646BEEEC8}"/>
            </c:ext>
          </c:extLst>
        </c:ser>
        <c:ser>
          <c:idx val="1"/>
          <c:order val="1"/>
          <c:tx>
            <c:strRef>
              <c:f>'Outcomes Based on Goals'!$H$6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Goals'!$H$7:$H$18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7-4DDA-AB71-817646BEEEC8}"/>
            </c:ext>
          </c:extLst>
        </c:ser>
        <c:ser>
          <c:idx val="2"/>
          <c:order val="2"/>
          <c:tx>
            <c:strRef>
              <c:f>'Outcomes Based on Goals'!$I$6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Goals'!$I$7:$I$18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B7-4DDA-AB71-817646BEE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029448"/>
        <c:axId val="1158021248"/>
      </c:lineChart>
      <c:catAx>
        <c:axId val="1158029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vert="horz" wrap="square" anchor="b" anchorCtr="0"/>
          <a:lstStyle/>
          <a:p>
            <a:pPr>
              <a:defRPr sz="900" b="1" i="0" u="none" strike="noStrike" kern="1200" baseline="0">
                <a:solidFill>
                  <a:srgbClr val="00206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58021248"/>
        <c:crosses val="autoZero"/>
        <c:auto val="1"/>
        <c:lblAlgn val="ctr"/>
        <c:lblOffset val="100"/>
        <c:noMultiLvlLbl val="0"/>
      </c:catAx>
      <c:valAx>
        <c:axId val="115802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  <a:alpha val="22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206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5802944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0070C0"/>
          </a:solidFill>
          <a:ln>
            <a:noFill/>
          </a:ln>
          <a:effectLst/>
        </c:spPr>
      </c:pivotFmt>
      <c:pivotFmt>
        <c:idx val="48"/>
        <c:spPr>
          <a:solidFill>
            <a:srgbClr val="C00000"/>
          </a:solidFill>
          <a:ln>
            <a:noFill/>
          </a:ln>
          <a:effectLst/>
        </c:spPr>
      </c:pivotFmt>
      <c:pivotFmt>
        <c:idx val="49"/>
        <c:spPr>
          <a:solidFill>
            <a:srgbClr val="00B050"/>
          </a:solidFill>
          <a:ln>
            <a:noFill/>
          </a:ln>
          <a:effectLst/>
        </c:spPr>
      </c:pivotFmt>
      <c:pivotFmt>
        <c:idx val="50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8-4242-8B54-8E1BA47B4DC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F8-4242-8B54-8E1BA47B4DC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F8-4242-8B54-8E1BA47B4DC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F8-4242-8B54-8E1BA47B4DC9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9F8-4242-8B54-8E1BA47B4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5296488"/>
        <c:axId val="815296816"/>
      </c:barChart>
      <c:catAx>
        <c:axId val="81529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296816"/>
        <c:crosses val="autoZero"/>
        <c:auto val="1"/>
        <c:lblAlgn val="ctr"/>
        <c:lblOffset val="100"/>
        <c:noMultiLvlLbl val="0"/>
      </c:catAx>
      <c:valAx>
        <c:axId val="8152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  <a:alpha val="19000"/>
                </a:schemeClr>
              </a:solidFill>
              <a:round/>
            </a:ln>
            <a:effectLst>
              <a:outerShdw blurRad="50800" dist="50800" dir="5400000" algn="ctr" rotWithShape="0">
                <a:srgbClr val="000000">
                  <a:alpha val="0"/>
                </a:srgbClr>
              </a:outerShdw>
            </a:effectLst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29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45-4580-8BC0-F062ED4A87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45-4580-8BC0-F062ED4A87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45-4580-8BC0-F062ED4A87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45-4580-8BC0-F062ED4A8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6385312"/>
        <c:axId val="806385640"/>
      </c:lineChart>
      <c:catAx>
        <c:axId val="80638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385640"/>
        <c:crosses val="autoZero"/>
        <c:auto val="1"/>
        <c:lblAlgn val="ctr"/>
        <c:lblOffset val="100"/>
        <c:noMultiLvlLbl val="0"/>
      </c:catAx>
      <c:valAx>
        <c:axId val="80638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38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1">
      <cx:tx>
        <cx:txData>
          <cx:v>Box and Whiskers ChartGoal and Pledge</cx:v>
        </cx:txData>
      </cx:tx>
      <cx:txPr>
        <a:bodyPr vertOverflow="overflow" horzOverflow="overflow" wrap="square" lIns="0" tIns="0" rIns="0" bIns="0"/>
        <a:lstStyle/>
        <a:p>
          <a:pPr algn="ctr" rtl="0">
            <a:defRPr sz="1200" b="1">
              <a:solidFill>
                <a:srgbClr val="002060"/>
              </a:solidFill>
              <a:latin typeface="Arial" panose="020B0604020202020204" pitchFamily="34" charset="0"/>
              <a:ea typeface="Arial" panose="020B0604020202020204" pitchFamily="34" charset="0"/>
              <a:cs typeface="Arial" panose="020B0604020202020204" pitchFamily="34" charset="0"/>
            </a:defRPr>
          </a:pPr>
          <a:r>
            <a:rPr lang="en-US" sz="120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Box and Whiskers Chart</a:t>
          </a:r>
          <a:br>
            <a:rPr lang="en-US" sz="120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20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Goal and Pledge</a:t>
          </a:r>
        </a:p>
      </cx:txPr>
    </cx:title>
    <cx:plotArea>
      <cx:plotAreaRegion>
        <cx:series layoutId="boxWhisker" uniqueId="{B5CDD983-F1E1-4D4D-98D7-4256D27B2117}">
          <cx:tx>
            <cx:txData>
              <cx:f>_xlchart.v1.0</cx:f>
              <cx:v> goal </cx:v>
            </cx:txData>
          </cx:tx>
          <cx:spPr>
            <a:solidFill>
              <a:srgbClr val="002060"/>
            </a:solidFill>
            <a:ln>
              <a:solidFill>
                <a:srgbClr val="00206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7B2F2DE-CB87-486B-97B8-7B0E5E18BE05}">
          <cx:tx>
            <cx:txData>
              <cx:f>_xlchart.v1.2</cx:f>
              <cx:v>pledged</cx:v>
            </cx:txData>
          </cx:tx>
          <cx:spPr>
            <a:solidFill>
              <a:srgbClr val="C00000"/>
            </a:solidFill>
            <a:ln>
              <a:solidFill>
                <a:srgbClr val="C00000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rgbClr val="595959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majorGridlines>
          <cx:spPr>
            <a:ln>
              <a:solidFill>
                <a:schemeClr val="bg1">
                  <a:lumMod val="65000"/>
                  <a:alpha val="14000"/>
                </a:schemeClr>
              </a:solidFill>
            </a:ln>
          </cx:spPr>
        </cx:majorGridlines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rgbClr val="002060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E8259B-7587-48B0-8F1D-D9594EB3CCAE}">
  <sheetPr/>
  <sheetViews>
    <sheetView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5</xdr:row>
      <xdr:rowOff>147637</xdr:rowOff>
    </xdr:from>
    <xdr:to>
      <xdr:col>18</xdr:col>
      <xdr:colOff>428625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9236D2-5120-435B-AB81-F18521727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266698</xdr:colOff>
      <xdr:row>18</xdr:row>
      <xdr:rowOff>109536</xdr:rowOff>
    </xdr:from>
    <xdr:to>
      <xdr:col>8</xdr:col>
      <xdr:colOff>723900</xdr:colOff>
      <xdr:row>40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357C4E-CD8B-4355-A5EB-25075D7AF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428624</xdr:colOff>
      <xdr:row>3</xdr:row>
      <xdr:rowOff>147636</xdr:rowOff>
    </xdr:from>
    <xdr:to>
      <xdr:col>24</xdr:col>
      <xdr:colOff>209550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83AB4-34E7-4F3D-88B1-710BC6E81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955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6984E77-CF0A-4EFB-AB06-1E9EF17576A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BDCB873-6C39-413F-843A-0152318B40B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286" cy="62955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</xdr:colOff>
      <xdr:row>3</xdr:row>
      <xdr:rowOff>52386</xdr:rowOff>
    </xdr:from>
    <xdr:to>
      <xdr:col>19</xdr:col>
      <xdr:colOff>95249</xdr:colOff>
      <xdr:row>28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747B5-FD38-492D-A7A2-4565CDDCE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ld Kern" refreshedDate="44023.522309837965" createdVersion="6" refreshedVersion="6" minRefreshableVersion="3" recordCount="4115" xr:uid="{A50DCF9A-B081-4C89-9D3C-A34C9477C23D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ld Kern" refreshedDate="44023.531636689811" createdVersion="6" refreshedVersion="6" minRefreshableVersion="3" recordCount="4115" xr:uid="{5FFA8F57-6A76-4807-B784-4959CE00A63C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ld Kern" refreshedDate="44023.567622106479" createdVersion="6" refreshedVersion="6" minRefreshableVersion="3" recordCount="4115" xr:uid="{E33DE216-F3B0-4F77-B413-9F44024134BD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Date Created Conversion" numFmtId="17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</r>
  <r>
    <m/>
    <m/>
    <m/>
    <m/>
    <m/>
    <x v="4"/>
    <m/>
    <m/>
    <m/>
    <m/>
    <m/>
    <m/>
    <m/>
    <x v="9"/>
    <m/>
    <m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0"/>
  </r>
  <r>
    <m/>
    <m/>
    <m/>
    <m/>
    <m/>
    <x v="4"/>
    <m/>
    <m/>
    <m/>
    <m/>
    <m/>
    <m/>
    <m/>
    <x v="9"/>
    <m/>
    <m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F6649-D9B6-4E1C-BA80-B6C00BFF0937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7:F21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formats count="50">
    <format dxfId="58">
      <pivotArea type="all" dataOnly="0" outline="0" fieldPosition="0"/>
    </format>
    <format dxfId="57">
      <pivotArea type="origin" dataOnly="0" labelOnly="1" outline="0" fieldPosition="0"/>
    </format>
    <format dxfId="56">
      <pivotArea field="5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17" type="button" dataOnly="0" labelOnly="1" outline="0" axis="axisRow" fieldPosition="0"/>
    </format>
    <format dxfId="53">
      <pivotArea dataOnly="0" labelOnly="1" fieldPosition="0">
        <references count="1">
          <reference field="5" count="0"/>
        </references>
      </pivotArea>
    </format>
    <format dxfId="52">
      <pivotArea dataOnly="0" labelOnly="1" grandCol="1" outline="0" fieldPosition="0"/>
    </format>
    <format dxfId="51">
      <pivotArea type="origin" dataOnly="0" labelOnly="1" outline="0" fieldPosition="0"/>
    </format>
    <format dxfId="50">
      <pivotArea field="5" type="button" dataOnly="0" labelOnly="1" outline="0" axis="axisCol" fieldPosition="0"/>
    </format>
    <format dxfId="49">
      <pivotArea type="topRight" dataOnly="0" labelOnly="1" outline="0" fieldPosition="0"/>
    </format>
    <format dxfId="48">
      <pivotArea field="17" type="button" dataOnly="0" labelOnly="1" outline="0" axis="axisRow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Col="1" outline="0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7" type="button" dataOnly="0" labelOnly="1" outline="0" axis="axisRow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  <format dxfId="39">
      <pivotArea grandRow="1" outline="0" collapsedLevelsAreSubtotals="1" fieldPosition="0"/>
    </format>
    <format dxfId="38">
      <pivotArea dataOnly="0" labelOnly="1" grandRow="1" outline="0" fieldPosition="0"/>
    </format>
    <format dxfId="37">
      <pivotArea grandRow="1" outline="0" collapsedLevelsAreSubtotals="1" fieldPosition="0"/>
    </format>
    <format dxfId="36">
      <pivotArea dataOnly="0" labelOnly="1" grandRow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5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7" type="button" dataOnly="0" labelOnly="1" outline="0" axis="axisRow" fieldPosition="0"/>
    </format>
    <format dxfId="29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type="origin" dataOnly="0" labelOnly="1" outline="0" fieldPosition="0"/>
    </format>
    <format dxfId="22">
      <pivotArea field="5" type="button" dataOnly="0" labelOnly="1" outline="0" axis="axisCol" fieldPosition="0"/>
    </format>
    <format dxfId="21">
      <pivotArea type="topRight" dataOnly="0" labelOnly="1" outline="0" fieldPosition="0"/>
    </format>
    <format dxfId="20">
      <pivotArea field="17" type="button" dataOnly="0" labelOnly="1" outline="0" axis="axisRow" fieldPosition="0"/>
    </format>
    <format dxfId="19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type="origin" dataOnly="0" labelOnly="1" outline="0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field="17" type="button" dataOnly="0" labelOnly="1" outline="0" axis="axisRow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A8F7F-89A3-4F93-9275-1D85BFEC590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5B6CE-F9B8-4422-9F01-DD9848C5076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4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8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4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4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E5F92-00BA-4730-A27D-9E297EDCC87F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249977111117893"/>
  </sheetPr>
  <dimension ref="A1:S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1" sqref="C11"/>
    </sheetView>
  </sheetViews>
  <sheetFormatPr defaultColWidth="8.85546875" defaultRowHeight="15" x14ac:dyDescent="0.25"/>
  <cols>
    <col min="2" max="2" width="51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85546875" bestFit="1" customWidth="1"/>
    <col min="16" max="16" width="18.42578125" bestFit="1" customWidth="1"/>
    <col min="17" max="17" width="18" bestFit="1" customWidth="1"/>
    <col min="18" max="18" width="23.5703125" style="17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8315</v>
      </c>
      <c r="O1" s="9" t="s">
        <v>8314</v>
      </c>
      <c r="P1" s="1" t="s">
        <v>8316</v>
      </c>
      <c r="Q1" s="9" t="s">
        <v>8317</v>
      </c>
      <c r="R1" s="16" t="s">
        <v>8324</v>
      </c>
      <c r="S1" s="9" t="s">
        <v>8352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t="s">
        <v>8265</v>
      </c>
      <c r="P2">
        <f>ROUND(E2/D2*100,0)</f>
        <v>137</v>
      </c>
      <c r="Q2">
        <f>IFERROR(ROUND(E2/L2,2),0)</f>
        <v>63.92</v>
      </c>
      <c r="R2" s="17">
        <f>(((J2/60)/60)/24)+DATE(1970,1,1)</f>
        <v>42177.007071759261</v>
      </c>
      <c r="S2">
        <f>YEAR(R2)</f>
        <v>2015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t="s">
        <v>8265</v>
      </c>
      <c r="P3">
        <f t="shared" ref="P3:P66" si="0">ROUND(E3/D3*100,0)</f>
        <v>143</v>
      </c>
      <c r="Q3">
        <f t="shared" ref="Q3:Q66" si="1">IFERROR(ROUND(E3/L3,2),0)</f>
        <v>185.48</v>
      </c>
      <c r="R3" s="17">
        <f t="shared" ref="R3:R66" si="2">(((J3/60)/60)/24)+DATE(1970,1,1)</f>
        <v>42766.600497685184</v>
      </c>
      <c r="S3">
        <f t="shared" ref="S3:S66" si="3">YEAR(R3)</f>
        <v>2017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t="s">
        <v>8265</v>
      </c>
      <c r="P4">
        <f t="shared" si="0"/>
        <v>105</v>
      </c>
      <c r="Q4">
        <f t="shared" si="1"/>
        <v>15</v>
      </c>
      <c r="R4" s="17">
        <f t="shared" si="2"/>
        <v>42405.702349537038</v>
      </c>
      <c r="S4">
        <f t="shared" si="3"/>
        <v>2016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t="s">
        <v>8265</v>
      </c>
      <c r="P5">
        <f t="shared" si="0"/>
        <v>104</v>
      </c>
      <c r="Q5">
        <f t="shared" si="1"/>
        <v>69.27</v>
      </c>
      <c r="R5" s="17">
        <f t="shared" si="2"/>
        <v>41828.515127314815</v>
      </c>
      <c r="S5">
        <f t="shared" si="3"/>
        <v>2014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t="s">
        <v>8265</v>
      </c>
      <c r="P6">
        <f t="shared" si="0"/>
        <v>123</v>
      </c>
      <c r="Q6">
        <f t="shared" si="1"/>
        <v>190.55</v>
      </c>
      <c r="R6" s="17">
        <f t="shared" si="2"/>
        <v>42327.834247685183</v>
      </c>
      <c r="S6">
        <f t="shared" si="3"/>
        <v>2015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t="s">
        <v>8265</v>
      </c>
      <c r="P7">
        <f t="shared" si="0"/>
        <v>110</v>
      </c>
      <c r="Q7">
        <f t="shared" si="1"/>
        <v>93.4</v>
      </c>
      <c r="R7" s="17">
        <f t="shared" si="2"/>
        <v>42563.932951388888</v>
      </c>
      <c r="S7">
        <f t="shared" si="3"/>
        <v>2016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t="s">
        <v>8265</v>
      </c>
      <c r="P8">
        <f t="shared" si="0"/>
        <v>106</v>
      </c>
      <c r="Q8">
        <f t="shared" si="1"/>
        <v>146.88</v>
      </c>
      <c r="R8" s="17">
        <f t="shared" si="2"/>
        <v>41794.072337962964</v>
      </c>
      <c r="S8">
        <f t="shared" si="3"/>
        <v>2014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t="s">
        <v>8265</v>
      </c>
      <c r="P9">
        <f t="shared" si="0"/>
        <v>101</v>
      </c>
      <c r="Q9">
        <f t="shared" si="1"/>
        <v>159.82</v>
      </c>
      <c r="R9" s="17">
        <f t="shared" si="2"/>
        <v>42516.047071759262</v>
      </c>
      <c r="S9">
        <f t="shared" si="3"/>
        <v>2016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t="s">
        <v>8265</v>
      </c>
      <c r="P10">
        <f t="shared" si="0"/>
        <v>100</v>
      </c>
      <c r="Q10">
        <f t="shared" si="1"/>
        <v>291.79000000000002</v>
      </c>
      <c r="R10" s="17">
        <f t="shared" si="2"/>
        <v>42468.94458333333</v>
      </c>
      <c r="S10">
        <f t="shared" si="3"/>
        <v>2016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t="s">
        <v>8265</v>
      </c>
      <c r="P11">
        <f t="shared" si="0"/>
        <v>126</v>
      </c>
      <c r="Q11">
        <f t="shared" si="1"/>
        <v>31.5</v>
      </c>
      <c r="R11" s="17">
        <f t="shared" si="2"/>
        <v>42447.103518518517</v>
      </c>
      <c r="S11">
        <f t="shared" si="3"/>
        <v>2016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t="s">
        <v>8265</v>
      </c>
      <c r="P12">
        <f t="shared" si="0"/>
        <v>101</v>
      </c>
      <c r="Q12">
        <f t="shared" si="1"/>
        <v>158.68</v>
      </c>
      <c r="R12" s="17">
        <f t="shared" si="2"/>
        <v>41780.068043981482</v>
      </c>
      <c r="S12">
        <f t="shared" si="3"/>
        <v>2014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t="s">
        <v>8265</v>
      </c>
      <c r="P13">
        <f t="shared" si="0"/>
        <v>121</v>
      </c>
      <c r="Q13">
        <f t="shared" si="1"/>
        <v>80.33</v>
      </c>
      <c r="R13" s="17">
        <f t="shared" si="2"/>
        <v>42572.778495370367</v>
      </c>
      <c r="S13">
        <f t="shared" si="3"/>
        <v>2016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t="s">
        <v>8265</v>
      </c>
      <c r="P14">
        <f t="shared" si="0"/>
        <v>165</v>
      </c>
      <c r="Q14">
        <f t="shared" si="1"/>
        <v>59.96</v>
      </c>
      <c r="R14" s="17">
        <f t="shared" si="2"/>
        <v>41791.713252314818</v>
      </c>
      <c r="S14">
        <f t="shared" si="3"/>
        <v>2014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t="s">
        <v>8265</v>
      </c>
      <c r="P15">
        <f t="shared" si="0"/>
        <v>160</v>
      </c>
      <c r="Q15">
        <f t="shared" si="1"/>
        <v>109.78</v>
      </c>
      <c r="R15" s="17">
        <f t="shared" si="2"/>
        <v>42508.677187499998</v>
      </c>
      <c r="S15">
        <f t="shared" si="3"/>
        <v>2016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t="s">
        <v>8265</v>
      </c>
      <c r="P16">
        <f t="shared" si="0"/>
        <v>101</v>
      </c>
      <c r="Q16">
        <f t="shared" si="1"/>
        <v>147.71</v>
      </c>
      <c r="R16" s="17">
        <f t="shared" si="2"/>
        <v>41808.02648148148</v>
      </c>
      <c r="S16">
        <f t="shared" si="3"/>
        <v>2014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t="s">
        <v>8265</v>
      </c>
      <c r="P17">
        <f t="shared" si="0"/>
        <v>107</v>
      </c>
      <c r="Q17">
        <f t="shared" si="1"/>
        <v>21.76</v>
      </c>
      <c r="R17" s="17">
        <f t="shared" si="2"/>
        <v>42256.391875000001</v>
      </c>
      <c r="S17">
        <f t="shared" si="3"/>
        <v>2015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t="s">
        <v>8265</v>
      </c>
      <c r="P18">
        <f t="shared" si="0"/>
        <v>100</v>
      </c>
      <c r="Q18">
        <f t="shared" si="1"/>
        <v>171.84</v>
      </c>
      <c r="R18" s="17">
        <f t="shared" si="2"/>
        <v>41760.796423611115</v>
      </c>
      <c r="S18">
        <f t="shared" si="3"/>
        <v>2014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t="s">
        <v>8265</v>
      </c>
      <c r="P19">
        <f t="shared" si="0"/>
        <v>101</v>
      </c>
      <c r="Q19">
        <f t="shared" si="1"/>
        <v>41.94</v>
      </c>
      <c r="R19" s="17">
        <f t="shared" si="2"/>
        <v>41917.731736111113</v>
      </c>
      <c r="S19">
        <f t="shared" si="3"/>
        <v>2014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t="s">
        <v>8265</v>
      </c>
      <c r="P20">
        <f t="shared" si="0"/>
        <v>106</v>
      </c>
      <c r="Q20">
        <f t="shared" si="1"/>
        <v>93.26</v>
      </c>
      <c r="R20" s="17">
        <f t="shared" si="2"/>
        <v>41869.542314814818</v>
      </c>
      <c r="S20">
        <f t="shared" si="3"/>
        <v>2014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t="s">
        <v>8265</v>
      </c>
      <c r="P21">
        <f t="shared" si="0"/>
        <v>145</v>
      </c>
      <c r="Q21">
        <f t="shared" si="1"/>
        <v>56.14</v>
      </c>
      <c r="R21" s="17">
        <f t="shared" si="2"/>
        <v>42175.816365740742</v>
      </c>
      <c r="S21">
        <f t="shared" si="3"/>
        <v>2015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t="s">
        <v>8265</v>
      </c>
      <c r="P22">
        <f t="shared" si="0"/>
        <v>100</v>
      </c>
      <c r="Q22">
        <f t="shared" si="1"/>
        <v>80.16</v>
      </c>
      <c r="R22" s="17">
        <f t="shared" si="2"/>
        <v>42200.758240740746</v>
      </c>
      <c r="S22">
        <f t="shared" si="3"/>
        <v>2015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t="s">
        <v>8265</v>
      </c>
      <c r="P23">
        <f t="shared" si="0"/>
        <v>109</v>
      </c>
      <c r="Q23">
        <f t="shared" si="1"/>
        <v>199.9</v>
      </c>
      <c r="R23" s="17">
        <f t="shared" si="2"/>
        <v>41878.627187500002</v>
      </c>
      <c r="S23">
        <f t="shared" si="3"/>
        <v>2014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t="s">
        <v>8265</v>
      </c>
      <c r="P24">
        <f t="shared" si="0"/>
        <v>117</v>
      </c>
      <c r="Q24">
        <f t="shared" si="1"/>
        <v>51.25</v>
      </c>
      <c r="R24" s="17">
        <f t="shared" si="2"/>
        <v>41989.91134259259</v>
      </c>
      <c r="S24">
        <f t="shared" si="3"/>
        <v>2014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t="s">
        <v>8265</v>
      </c>
      <c r="P25">
        <f t="shared" si="0"/>
        <v>119</v>
      </c>
      <c r="Q25">
        <f t="shared" si="1"/>
        <v>103.04</v>
      </c>
      <c r="R25" s="17">
        <f t="shared" si="2"/>
        <v>42097.778946759259</v>
      </c>
      <c r="S25">
        <f t="shared" si="3"/>
        <v>2015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t="s">
        <v>8265</v>
      </c>
      <c r="P26">
        <f t="shared" si="0"/>
        <v>109</v>
      </c>
      <c r="Q26">
        <f t="shared" si="1"/>
        <v>66.349999999999994</v>
      </c>
      <c r="R26" s="17">
        <f t="shared" si="2"/>
        <v>42229.820173611108</v>
      </c>
      <c r="S26">
        <f t="shared" si="3"/>
        <v>2015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t="s">
        <v>8265</v>
      </c>
      <c r="P27">
        <f t="shared" si="0"/>
        <v>133</v>
      </c>
      <c r="Q27">
        <f t="shared" si="1"/>
        <v>57.14</v>
      </c>
      <c r="R27" s="17">
        <f t="shared" si="2"/>
        <v>42318.025011574078</v>
      </c>
      <c r="S27">
        <f t="shared" si="3"/>
        <v>2015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t="s">
        <v>8265</v>
      </c>
      <c r="P28">
        <f t="shared" si="0"/>
        <v>155</v>
      </c>
      <c r="Q28">
        <f t="shared" si="1"/>
        <v>102.11</v>
      </c>
      <c r="R28" s="17">
        <f t="shared" si="2"/>
        <v>41828.515555555554</v>
      </c>
      <c r="S28">
        <f t="shared" si="3"/>
        <v>2014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t="s">
        <v>8265</v>
      </c>
      <c r="P29">
        <f t="shared" si="0"/>
        <v>112</v>
      </c>
      <c r="Q29">
        <f t="shared" si="1"/>
        <v>148.97</v>
      </c>
      <c r="R29" s="17">
        <f t="shared" si="2"/>
        <v>41929.164733796293</v>
      </c>
      <c r="S29">
        <f t="shared" si="3"/>
        <v>2014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t="s">
        <v>8265</v>
      </c>
      <c r="P30">
        <f t="shared" si="0"/>
        <v>100</v>
      </c>
      <c r="Q30">
        <f t="shared" si="1"/>
        <v>169.61</v>
      </c>
      <c r="R30" s="17">
        <f t="shared" si="2"/>
        <v>42324.96393518518</v>
      </c>
      <c r="S30">
        <f t="shared" si="3"/>
        <v>2015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t="s">
        <v>8265</v>
      </c>
      <c r="P31">
        <f t="shared" si="0"/>
        <v>123</v>
      </c>
      <c r="Q31">
        <f t="shared" si="1"/>
        <v>31.62</v>
      </c>
      <c r="R31" s="17">
        <f t="shared" si="2"/>
        <v>41812.67324074074</v>
      </c>
      <c r="S31">
        <f t="shared" si="3"/>
        <v>2014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t="s">
        <v>8265</v>
      </c>
      <c r="P32">
        <f t="shared" si="0"/>
        <v>101</v>
      </c>
      <c r="Q32">
        <f t="shared" si="1"/>
        <v>76.45</v>
      </c>
      <c r="R32" s="17">
        <f t="shared" si="2"/>
        <v>41842.292997685188</v>
      </c>
      <c r="S32">
        <f t="shared" si="3"/>
        <v>2014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t="s">
        <v>8265</v>
      </c>
      <c r="P33">
        <f t="shared" si="0"/>
        <v>100</v>
      </c>
      <c r="Q33">
        <f t="shared" si="1"/>
        <v>13</v>
      </c>
      <c r="R33" s="17">
        <f t="shared" si="2"/>
        <v>42376.79206018518</v>
      </c>
      <c r="S33">
        <f t="shared" si="3"/>
        <v>2016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t="s">
        <v>8265</v>
      </c>
      <c r="P34">
        <f t="shared" si="0"/>
        <v>100</v>
      </c>
      <c r="Q34">
        <f t="shared" si="1"/>
        <v>320.45</v>
      </c>
      <c r="R34" s="17">
        <f t="shared" si="2"/>
        <v>42461.627511574072</v>
      </c>
      <c r="S34">
        <f t="shared" si="3"/>
        <v>2016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t="s">
        <v>8265</v>
      </c>
      <c r="P35">
        <f t="shared" si="0"/>
        <v>102</v>
      </c>
      <c r="Q35">
        <f t="shared" si="1"/>
        <v>83.75</v>
      </c>
      <c r="R35" s="17">
        <f t="shared" si="2"/>
        <v>42286.660891203705</v>
      </c>
      <c r="S35">
        <f t="shared" si="3"/>
        <v>2015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t="s">
        <v>8265</v>
      </c>
      <c r="P36">
        <f t="shared" si="0"/>
        <v>130</v>
      </c>
      <c r="Q36">
        <f t="shared" si="1"/>
        <v>49.88</v>
      </c>
      <c r="R36" s="17">
        <f t="shared" si="2"/>
        <v>41841.321770833332</v>
      </c>
      <c r="S36">
        <f t="shared" si="3"/>
        <v>2014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t="s">
        <v>8265</v>
      </c>
      <c r="P37">
        <f t="shared" si="0"/>
        <v>167</v>
      </c>
      <c r="Q37">
        <f t="shared" si="1"/>
        <v>59.46</v>
      </c>
      <c r="R37" s="17">
        <f t="shared" si="2"/>
        <v>42098.291828703703</v>
      </c>
      <c r="S37">
        <f t="shared" si="3"/>
        <v>2015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t="s">
        <v>8265</v>
      </c>
      <c r="P38">
        <f t="shared" si="0"/>
        <v>142</v>
      </c>
      <c r="Q38">
        <f t="shared" si="1"/>
        <v>193.84</v>
      </c>
      <c r="R38" s="17">
        <f t="shared" si="2"/>
        <v>42068.307002314818</v>
      </c>
      <c r="S38">
        <f t="shared" si="3"/>
        <v>2015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t="s">
        <v>8265</v>
      </c>
      <c r="P39">
        <f t="shared" si="0"/>
        <v>183</v>
      </c>
      <c r="Q39">
        <f t="shared" si="1"/>
        <v>159.51</v>
      </c>
      <c r="R39" s="17">
        <f t="shared" si="2"/>
        <v>42032.693043981482</v>
      </c>
      <c r="S39">
        <f t="shared" si="3"/>
        <v>2015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t="s">
        <v>8265</v>
      </c>
      <c r="P40">
        <f t="shared" si="0"/>
        <v>110</v>
      </c>
      <c r="Q40">
        <f t="shared" si="1"/>
        <v>41.68</v>
      </c>
      <c r="R40" s="17">
        <f t="shared" si="2"/>
        <v>41375.057222222218</v>
      </c>
      <c r="S40">
        <f t="shared" si="3"/>
        <v>2013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t="s">
        <v>8265</v>
      </c>
      <c r="P41">
        <f t="shared" si="0"/>
        <v>131</v>
      </c>
      <c r="Q41">
        <f t="shared" si="1"/>
        <v>150.9</v>
      </c>
      <c r="R41" s="17">
        <f t="shared" si="2"/>
        <v>41754.047083333331</v>
      </c>
      <c r="S41">
        <f t="shared" si="3"/>
        <v>2014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t="s">
        <v>8265</v>
      </c>
      <c r="P42">
        <f t="shared" si="0"/>
        <v>101</v>
      </c>
      <c r="Q42">
        <f t="shared" si="1"/>
        <v>126.69</v>
      </c>
      <c r="R42" s="17">
        <f t="shared" si="2"/>
        <v>41789.21398148148</v>
      </c>
      <c r="S42">
        <f t="shared" si="3"/>
        <v>2014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t="s">
        <v>8265</v>
      </c>
      <c r="P43">
        <f t="shared" si="0"/>
        <v>100</v>
      </c>
      <c r="Q43">
        <f t="shared" si="1"/>
        <v>105.26</v>
      </c>
      <c r="R43" s="17">
        <f t="shared" si="2"/>
        <v>41887.568912037037</v>
      </c>
      <c r="S43">
        <f t="shared" si="3"/>
        <v>2014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t="s">
        <v>8265</v>
      </c>
      <c r="P44">
        <f t="shared" si="0"/>
        <v>142</v>
      </c>
      <c r="Q44">
        <f t="shared" si="1"/>
        <v>117.51</v>
      </c>
      <c r="R44" s="17">
        <f t="shared" si="2"/>
        <v>41971.639189814814</v>
      </c>
      <c r="S44">
        <f t="shared" si="3"/>
        <v>2014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t="s">
        <v>8265</v>
      </c>
      <c r="P45">
        <f t="shared" si="0"/>
        <v>309</v>
      </c>
      <c r="Q45">
        <f t="shared" si="1"/>
        <v>117.36</v>
      </c>
      <c r="R45" s="17">
        <f t="shared" si="2"/>
        <v>41802.790347222224</v>
      </c>
      <c r="S45">
        <f t="shared" si="3"/>
        <v>2014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t="s">
        <v>8265</v>
      </c>
      <c r="P46">
        <f t="shared" si="0"/>
        <v>100</v>
      </c>
      <c r="Q46">
        <f t="shared" si="1"/>
        <v>133.33000000000001</v>
      </c>
      <c r="R46" s="17">
        <f t="shared" si="2"/>
        <v>41874.098807870374</v>
      </c>
      <c r="S46">
        <f t="shared" si="3"/>
        <v>2014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t="s">
        <v>8265</v>
      </c>
      <c r="P47">
        <f t="shared" si="0"/>
        <v>120</v>
      </c>
      <c r="Q47">
        <f t="shared" si="1"/>
        <v>98.36</v>
      </c>
      <c r="R47" s="17">
        <f t="shared" si="2"/>
        <v>42457.623923611114</v>
      </c>
      <c r="S47">
        <f t="shared" si="3"/>
        <v>2016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t="s">
        <v>8265</v>
      </c>
      <c r="P48">
        <f t="shared" si="0"/>
        <v>104</v>
      </c>
      <c r="Q48">
        <f t="shared" si="1"/>
        <v>194.44</v>
      </c>
      <c r="R48" s="17">
        <f t="shared" si="2"/>
        <v>42323.964976851858</v>
      </c>
      <c r="S48">
        <f t="shared" si="3"/>
        <v>2015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t="s">
        <v>8265</v>
      </c>
      <c r="P49">
        <f t="shared" si="0"/>
        <v>108</v>
      </c>
      <c r="Q49">
        <f t="shared" si="1"/>
        <v>76.87</v>
      </c>
      <c r="R49" s="17">
        <f t="shared" si="2"/>
        <v>41932.819525462961</v>
      </c>
      <c r="S49">
        <f t="shared" si="3"/>
        <v>2014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t="s">
        <v>8265</v>
      </c>
      <c r="P50">
        <f t="shared" si="0"/>
        <v>108</v>
      </c>
      <c r="Q50">
        <f t="shared" si="1"/>
        <v>56.82</v>
      </c>
      <c r="R50" s="17">
        <f t="shared" si="2"/>
        <v>42033.516898148147</v>
      </c>
      <c r="S50">
        <f t="shared" si="3"/>
        <v>2015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t="s">
        <v>8265</v>
      </c>
      <c r="P51">
        <f t="shared" si="0"/>
        <v>100</v>
      </c>
      <c r="Q51">
        <f t="shared" si="1"/>
        <v>137.93</v>
      </c>
      <c r="R51" s="17">
        <f t="shared" si="2"/>
        <v>42271.176446759258</v>
      </c>
      <c r="S51">
        <f t="shared" si="3"/>
        <v>2015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t="s">
        <v>8265</v>
      </c>
      <c r="P52">
        <f t="shared" si="0"/>
        <v>100</v>
      </c>
      <c r="Q52">
        <f t="shared" si="1"/>
        <v>27.27</v>
      </c>
      <c r="R52" s="17">
        <f t="shared" si="2"/>
        <v>41995.752986111111</v>
      </c>
      <c r="S52">
        <f t="shared" si="3"/>
        <v>2014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t="s">
        <v>8265</v>
      </c>
      <c r="P53">
        <f t="shared" si="0"/>
        <v>128</v>
      </c>
      <c r="Q53">
        <f t="shared" si="1"/>
        <v>118.34</v>
      </c>
      <c r="R53" s="17">
        <f t="shared" si="2"/>
        <v>42196.928668981483</v>
      </c>
      <c r="S53">
        <f t="shared" si="3"/>
        <v>2015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t="s">
        <v>8265</v>
      </c>
      <c r="P54">
        <f t="shared" si="0"/>
        <v>116</v>
      </c>
      <c r="Q54">
        <f t="shared" si="1"/>
        <v>223.48</v>
      </c>
      <c r="R54" s="17">
        <f t="shared" si="2"/>
        <v>41807.701921296299</v>
      </c>
      <c r="S54">
        <f t="shared" si="3"/>
        <v>2014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t="s">
        <v>8265</v>
      </c>
      <c r="P55">
        <f t="shared" si="0"/>
        <v>110</v>
      </c>
      <c r="Q55">
        <f t="shared" si="1"/>
        <v>28.11</v>
      </c>
      <c r="R55" s="17">
        <f t="shared" si="2"/>
        <v>41719.549131944441</v>
      </c>
      <c r="S55">
        <f t="shared" si="3"/>
        <v>2014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t="s">
        <v>8265</v>
      </c>
      <c r="P56">
        <f t="shared" si="0"/>
        <v>101</v>
      </c>
      <c r="Q56">
        <f t="shared" si="1"/>
        <v>194.23</v>
      </c>
      <c r="R56" s="17">
        <f t="shared" si="2"/>
        <v>42333.713206018518</v>
      </c>
      <c r="S56">
        <f t="shared" si="3"/>
        <v>2015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t="s">
        <v>8265</v>
      </c>
      <c r="P57">
        <f t="shared" si="0"/>
        <v>129</v>
      </c>
      <c r="Q57">
        <f t="shared" si="1"/>
        <v>128.94999999999999</v>
      </c>
      <c r="R57" s="17">
        <f t="shared" si="2"/>
        <v>42496.968935185185</v>
      </c>
      <c r="S57">
        <f t="shared" si="3"/>
        <v>2016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t="s">
        <v>8265</v>
      </c>
      <c r="P58">
        <f t="shared" si="0"/>
        <v>107</v>
      </c>
      <c r="Q58">
        <f t="shared" si="1"/>
        <v>49.32</v>
      </c>
      <c r="R58" s="17">
        <f t="shared" si="2"/>
        <v>42149.548888888887</v>
      </c>
      <c r="S58">
        <f t="shared" si="3"/>
        <v>2015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t="s">
        <v>8265</v>
      </c>
      <c r="P59">
        <f t="shared" si="0"/>
        <v>102</v>
      </c>
      <c r="Q59">
        <f t="shared" si="1"/>
        <v>221.52</v>
      </c>
      <c r="R59" s="17">
        <f t="shared" si="2"/>
        <v>42089.83289351852</v>
      </c>
      <c r="S59">
        <f t="shared" si="3"/>
        <v>2015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t="s">
        <v>8265</v>
      </c>
      <c r="P60">
        <f t="shared" si="0"/>
        <v>103</v>
      </c>
      <c r="Q60">
        <f t="shared" si="1"/>
        <v>137.21</v>
      </c>
      <c r="R60" s="17">
        <f t="shared" si="2"/>
        <v>41932.745046296295</v>
      </c>
      <c r="S60">
        <f t="shared" si="3"/>
        <v>2014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t="s">
        <v>8265</v>
      </c>
      <c r="P61">
        <f t="shared" si="0"/>
        <v>100</v>
      </c>
      <c r="Q61">
        <f t="shared" si="1"/>
        <v>606.82000000000005</v>
      </c>
      <c r="R61" s="17">
        <f t="shared" si="2"/>
        <v>42230.23583333334</v>
      </c>
      <c r="S61">
        <f t="shared" si="3"/>
        <v>2015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8266</v>
      </c>
      <c r="P62">
        <f t="shared" si="0"/>
        <v>103</v>
      </c>
      <c r="Q62">
        <f t="shared" si="1"/>
        <v>43.04</v>
      </c>
      <c r="R62" s="17">
        <f t="shared" si="2"/>
        <v>41701.901817129627</v>
      </c>
      <c r="S62">
        <f t="shared" si="3"/>
        <v>2014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8266</v>
      </c>
      <c r="P63">
        <f t="shared" si="0"/>
        <v>148</v>
      </c>
      <c r="Q63">
        <f t="shared" si="1"/>
        <v>322.39</v>
      </c>
      <c r="R63" s="17">
        <f t="shared" si="2"/>
        <v>41409.814317129632</v>
      </c>
      <c r="S63">
        <f t="shared" si="3"/>
        <v>2013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8266</v>
      </c>
      <c r="P64">
        <f t="shared" si="0"/>
        <v>155</v>
      </c>
      <c r="Q64">
        <f t="shared" si="1"/>
        <v>96.71</v>
      </c>
      <c r="R64" s="17">
        <f t="shared" si="2"/>
        <v>41311.799513888887</v>
      </c>
      <c r="S64">
        <f t="shared" si="3"/>
        <v>2013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8266</v>
      </c>
      <c r="P65">
        <f t="shared" si="0"/>
        <v>114</v>
      </c>
      <c r="Q65">
        <f t="shared" si="1"/>
        <v>35.47</v>
      </c>
      <c r="R65" s="17">
        <f t="shared" si="2"/>
        <v>41612.912187499998</v>
      </c>
      <c r="S65">
        <f t="shared" si="3"/>
        <v>2013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8266</v>
      </c>
      <c r="P66">
        <f t="shared" si="0"/>
        <v>173</v>
      </c>
      <c r="Q66">
        <f t="shared" si="1"/>
        <v>86.67</v>
      </c>
      <c r="R66" s="17">
        <f t="shared" si="2"/>
        <v>41433.01829861111</v>
      </c>
      <c r="S66">
        <f t="shared" si="3"/>
        <v>2013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8266</v>
      </c>
      <c r="P67">
        <f t="shared" ref="P67:P130" si="4">ROUND(E67/D67*100,0)</f>
        <v>108</v>
      </c>
      <c r="Q67">
        <f t="shared" ref="Q67:Q130" si="5">IFERROR(ROUND(E67/L67,2),0)</f>
        <v>132.05000000000001</v>
      </c>
      <c r="R67" s="17">
        <f t="shared" ref="R67:R130" si="6">(((J67/60)/60)/24)+DATE(1970,1,1)</f>
        <v>41835.821226851855</v>
      </c>
      <c r="S67">
        <f t="shared" ref="S67:S130" si="7">YEAR(R67)</f>
        <v>2014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8266</v>
      </c>
      <c r="P68">
        <f t="shared" si="4"/>
        <v>119</v>
      </c>
      <c r="Q68">
        <f t="shared" si="5"/>
        <v>91.23</v>
      </c>
      <c r="R68" s="17">
        <f t="shared" si="6"/>
        <v>42539.849768518514</v>
      </c>
      <c r="S68">
        <f t="shared" si="7"/>
        <v>2016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8266</v>
      </c>
      <c r="P69">
        <f t="shared" si="4"/>
        <v>116</v>
      </c>
      <c r="Q69">
        <f t="shared" si="5"/>
        <v>116.25</v>
      </c>
      <c r="R69" s="17">
        <f t="shared" si="6"/>
        <v>41075.583379629628</v>
      </c>
      <c r="S69">
        <f t="shared" si="7"/>
        <v>2012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8266</v>
      </c>
      <c r="P70">
        <f t="shared" si="4"/>
        <v>127</v>
      </c>
      <c r="Q70">
        <f t="shared" si="5"/>
        <v>21.19</v>
      </c>
      <c r="R70" s="17">
        <f t="shared" si="6"/>
        <v>41663.569340277776</v>
      </c>
      <c r="S70">
        <f t="shared" si="7"/>
        <v>2014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8266</v>
      </c>
      <c r="P71">
        <f t="shared" si="4"/>
        <v>111</v>
      </c>
      <c r="Q71">
        <f t="shared" si="5"/>
        <v>62.33</v>
      </c>
      <c r="R71" s="17">
        <f t="shared" si="6"/>
        <v>40786.187789351854</v>
      </c>
      <c r="S71">
        <f t="shared" si="7"/>
        <v>2011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8266</v>
      </c>
      <c r="P72">
        <f t="shared" si="4"/>
        <v>127</v>
      </c>
      <c r="Q72">
        <f t="shared" si="5"/>
        <v>37.409999999999997</v>
      </c>
      <c r="R72" s="17">
        <f t="shared" si="6"/>
        <v>40730.896354166667</v>
      </c>
      <c r="S72">
        <f t="shared" si="7"/>
        <v>2011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8266</v>
      </c>
      <c r="P73">
        <f t="shared" si="4"/>
        <v>124</v>
      </c>
      <c r="Q73">
        <f t="shared" si="5"/>
        <v>69.72</v>
      </c>
      <c r="R73" s="17">
        <f t="shared" si="6"/>
        <v>40997.271493055552</v>
      </c>
      <c r="S73">
        <f t="shared" si="7"/>
        <v>2012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8266</v>
      </c>
      <c r="P74">
        <f t="shared" si="4"/>
        <v>108</v>
      </c>
      <c r="Q74">
        <f t="shared" si="5"/>
        <v>58.17</v>
      </c>
      <c r="R74" s="17">
        <f t="shared" si="6"/>
        <v>41208.010196759256</v>
      </c>
      <c r="S74">
        <f t="shared" si="7"/>
        <v>2012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8266</v>
      </c>
      <c r="P75">
        <f t="shared" si="4"/>
        <v>100</v>
      </c>
      <c r="Q75">
        <f t="shared" si="5"/>
        <v>50</v>
      </c>
      <c r="R75" s="17">
        <f t="shared" si="6"/>
        <v>40587.75675925926</v>
      </c>
      <c r="S75">
        <f t="shared" si="7"/>
        <v>2011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8266</v>
      </c>
      <c r="P76">
        <f t="shared" si="4"/>
        <v>113</v>
      </c>
      <c r="Q76">
        <f t="shared" si="5"/>
        <v>19.47</v>
      </c>
      <c r="R76" s="17">
        <f t="shared" si="6"/>
        <v>42360.487210648149</v>
      </c>
      <c r="S76">
        <f t="shared" si="7"/>
        <v>2015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8266</v>
      </c>
      <c r="P77">
        <f t="shared" si="4"/>
        <v>115</v>
      </c>
      <c r="Q77">
        <f t="shared" si="5"/>
        <v>85.96</v>
      </c>
      <c r="R77" s="17">
        <f t="shared" si="6"/>
        <v>41357.209166666667</v>
      </c>
      <c r="S77">
        <f t="shared" si="7"/>
        <v>2013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8266</v>
      </c>
      <c r="P78">
        <f t="shared" si="4"/>
        <v>153</v>
      </c>
      <c r="Q78">
        <f t="shared" si="5"/>
        <v>30.67</v>
      </c>
      <c r="R78" s="17">
        <f t="shared" si="6"/>
        <v>40844.691643518519</v>
      </c>
      <c r="S78">
        <f t="shared" si="7"/>
        <v>2011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8266</v>
      </c>
      <c r="P79">
        <f t="shared" si="4"/>
        <v>393</v>
      </c>
      <c r="Q79">
        <f t="shared" si="5"/>
        <v>60.38</v>
      </c>
      <c r="R79" s="17">
        <f t="shared" si="6"/>
        <v>40997.144872685189</v>
      </c>
      <c r="S79">
        <f t="shared" si="7"/>
        <v>2012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8266</v>
      </c>
      <c r="P80">
        <f t="shared" si="4"/>
        <v>2702</v>
      </c>
      <c r="Q80">
        <f t="shared" si="5"/>
        <v>38.6</v>
      </c>
      <c r="R80" s="17">
        <f t="shared" si="6"/>
        <v>42604.730567129634</v>
      </c>
      <c r="S80">
        <f t="shared" si="7"/>
        <v>2016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8266</v>
      </c>
      <c r="P81">
        <f t="shared" si="4"/>
        <v>127</v>
      </c>
      <c r="Q81">
        <f t="shared" si="5"/>
        <v>40.270000000000003</v>
      </c>
      <c r="R81" s="17">
        <f t="shared" si="6"/>
        <v>41724.776539351849</v>
      </c>
      <c r="S81">
        <f t="shared" si="7"/>
        <v>2014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8266</v>
      </c>
      <c r="P82">
        <f t="shared" si="4"/>
        <v>107</v>
      </c>
      <c r="Q82">
        <f t="shared" si="5"/>
        <v>273.83</v>
      </c>
      <c r="R82" s="17">
        <f t="shared" si="6"/>
        <v>41583.083981481483</v>
      </c>
      <c r="S82">
        <f t="shared" si="7"/>
        <v>2013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8266</v>
      </c>
      <c r="P83">
        <f t="shared" si="4"/>
        <v>198</v>
      </c>
      <c r="Q83">
        <f t="shared" si="5"/>
        <v>53.04</v>
      </c>
      <c r="R83" s="17">
        <f t="shared" si="6"/>
        <v>41100.158877314818</v>
      </c>
      <c r="S83">
        <f t="shared" si="7"/>
        <v>2012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8266</v>
      </c>
      <c r="P84">
        <f t="shared" si="4"/>
        <v>100</v>
      </c>
      <c r="Q84">
        <f t="shared" si="5"/>
        <v>40.01</v>
      </c>
      <c r="R84" s="17">
        <f t="shared" si="6"/>
        <v>40795.820150462961</v>
      </c>
      <c r="S84">
        <f t="shared" si="7"/>
        <v>2011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8266</v>
      </c>
      <c r="P85">
        <f t="shared" si="4"/>
        <v>103</v>
      </c>
      <c r="Q85">
        <f t="shared" si="5"/>
        <v>15.77</v>
      </c>
      <c r="R85" s="17">
        <f t="shared" si="6"/>
        <v>42042.615613425922</v>
      </c>
      <c r="S85">
        <f t="shared" si="7"/>
        <v>2015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8266</v>
      </c>
      <c r="P86">
        <f t="shared" si="4"/>
        <v>100</v>
      </c>
      <c r="Q86">
        <f t="shared" si="5"/>
        <v>71.430000000000007</v>
      </c>
      <c r="R86" s="17">
        <f t="shared" si="6"/>
        <v>40648.757939814815</v>
      </c>
      <c r="S86">
        <f t="shared" si="7"/>
        <v>2011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8266</v>
      </c>
      <c r="P87">
        <f t="shared" si="4"/>
        <v>126</v>
      </c>
      <c r="Q87">
        <f t="shared" si="5"/>
        <v>71.709999999999994</v>
      </c>
      <c r="R87" s="17">
        <f t="shared" si="6"/>
        <v>40779.125428240739</v>
      </c>
      <c r="S87">
        <f t="shared" si="7"/>
        <v>2011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8266</v>
      </c>
      <c r="P88">
        <f t="shared" si="4"/>
        <v>106</v>
      </c>
      <c r="Q88">
        <f t="shared" si="5"/>
        <v>375.76</v>
      </c>
      <c r="R88" s="17">
        <f t="shared" si="6"/>
        <v>42291.556076388893</v>
      </c>
      <c r="S88">
        <f t="shared" si="7"/>
        <v>2015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8266</v>
      </c>
      <c r="P89">
        <f t="shared" si="4"/>
        <v>105</v>
      </c>
      <c r="Q89">
        <f t="shared" si="5"/>
        <v>104.6</v>
      </c>
      <c r="R89" s="17">
        <f t="shared" si="6"/>
        <v>40322.53938657407</v>
      </c>
      <c r="S89">
        <f t="shared" si="7"/>
        <v>2010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8266</v>
      </c>
      <c r="P90">
        <f t="shared" si="4"/>
        <v>103</v>
      </c>
      <c r="Q90">
        <f t="shared" si="5"/>
        <v>60</v>
      </c>
      <c r="R90" s="17">
        <f t="shared" si="6"/>
        <v>41786.65892361111</v>
      </c>
      <c r="S90">
        <f t="shared" si="7"/>
        <v>2014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8266</v>
      </c>
      <c r="P91">
        <f t="shared" si="4"/>
        <v>115</v>
      </c>
      <c r="Q91">
        <f t="shared" si="5"/>
        <v>123.29</v>
      </c>
      <c r="R91" s="17">
        <f t="shared" si="6"/>
        <v>41402.752222222225</v>
      </c>
      <c r="S91">
        <f t="shared" si="7"/>
        <v>2013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8266</v>
      </c>
      <c r="P92">
        <f t="shared" si="4"/>
        <v>100</v>
      </c>
      <c r="Q92">
        <f t="shared" si="5"/>
        <v>31.38</v>
      </c>
      <c r="R92" s="17">
        <f t="shared" si="6"/>
        <v>40706.297442129631</v>
      </c>
      <c r="S92">
        <f t="shared" si="7"/>
        <v>2011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8266</v>
      </c>
      <c r="P93">
        <f t="shared" si="4"/>
        <v>120</v>
      </c>
      <c r="Q93">
        <f t="shared" si="5"/>
        <v>78.260000000000005</v>
      </c>
      <c r="R93" s="17">
        <f t="shared" si="6"/>
        <v>40619.402361111112</v>
      </c>
      <c r="S93">
        <f t="shared" si="7"/>
        <v>2011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8266</v>
      </c>
      <c r="P94">
        <f t="shared" si="4"/>
        <v>105</v>
      </c>
      <c r="Q94">
        <f t="shared" si="5"/>
        <v>122.33</v>
      </c>
      <c r="R94" s="17">
        <f t="shared" si="6"/>
        <v>42721.198877314819</v>
      </c>
      <c r="S94">
        <f t="shared" si="7"/>
        <v>2016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8266</v>
      </c>
      <c r="P95">
        <f t="shared" si="4"/>
        <v>111</v>
      </c>
      <c r="Q95">
        <f t="shared" si="5"/>
        <v>73.73</v>
      </c>
      <c r="R95" s="17">
        <f t="shared" si="6"/>
        <v>41065.858067129629</v>
      </c>
      <c r="S95">
        <f t="shared" si="7"/>
        <v>2012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8266</v>
      </c>
      <c r="P96">
        <f t="shared" si="4"/>
        <v>104</v>
      </c>
      <c r="Q96">
        <f t="shared" si="5"/>
        <v>21.67</v>
      </c>
      <c r="R96" s="17">
        <f t="shared" si="6"/>
        <v>41716.717847222222</v>
      </c>
      <c r="S96">
        <f t="shared" si="7"/>
        <v>2014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8266</v>
      </c>
      <c r="P97">
        <f t="shared" si="4"/>
        <v>131</v>
      </c>
      <c r="Q97">
        <f t="shared" si="5"/>
        <v>21.9</v>
      </c>
      <c r="R97" s="17">
        <f t="shared" si="6"/>
        <v>40935.005104166667</v>
      </c>
      <c r="S97">
        <f t="shared" si="7"/>
        <v>2012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8266</v>
      </c>
      <c r="P98">
        <f t="shared" si="4"/>
        <v>115</v>
      </c>
      <c r="Q98">
        <f t="shared" si="5"/>
        <v>50.59</v>
      </c>
      <c r="R98" s="17">
        <f t="shared" si="6"/>
        <v>40324.662511574075</v>
      </c>
      <c r="S98">
        <f t="shared" si="7"/>
        <v>2010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8266</v>
      </c>
      <c r="P99">
        <f t="shared" si="4"/>
        <v>106</v>
      </c>
      <c r="Q99">
        <f t="shared" si="5"/>
        <v>53.13</v>
      </c>
      <c r="R99" s="17">
        <f t="shared" si="6"/>
        <v>40706.135208333333</v>
      </c>
      <c r="S99">
        <f t="shared" si="7"/>
        <v>2011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8266</v>
      </c>
      <c r="P100">
        <f t="shared" si="4"/>
        <v>106</v>
      </c>
      <c r="Q100">
        <f t="shared" si="5"/>
        <v>56.67</v>
      </c>
      <c r="R100" s="17">
        <f t="shared" si="6"/>
        <v>41214.79483796296</v>
      </c>
      <c r="S100">
        <f t="shared" si="7"/>
        <v>2012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8266</v>
      </c>
      <c r="P101">
        <f t="shared" si="4"/>
        <v>106</v>
      </c>
      <c r="Q101">
        <f t="shared" si="5"/>
        <v>40.78</v>
      </c>
      <c r="R101" s="17">
        <f t="shared" si="6"/>
        <v>41631.902766203704</v>
      </c>
      <c r="S101">
        <f t="shared" si="7"/>
        <v>2013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8266</v>
      </c>
      <c r="P102">
        <f t="shared" si="4"/>
        <v>100</v>
      </c>
      <c r="Q102">
        <f t="shared" si="5"/>
        <v>192.31</v>
      </c>
      <c r="R102" s="17">
        <f t="shared" si="6"/>
        <v>41197.753310185188</v>
      </c>
      <c r="S102">
        <f t="shared" si="7"/>
        <v>2012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8266</v>
      </c>
      <c r="P103">
        <f t="shared" si="4"/>
        <v>100</v>
      </c>
      <c r="Q103">
        <f t="shared" si="5"/>
        <v>100</v>
      </c>
      <c r="R103" s="17">
        <f t="shared" si="6"/>
        <v>41274.776736111111</v>
      </c>
      <c r="S103">
        <f t="shared" si="7"/>
        <v>2012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8266</v>
      </c>
      <c r="P104">
        <f t="shared" si="4"/>
        <v>128</v>
      </c>
      <c r="Q104">
        <f t="shared" si="5"/>
        <v>117.92</v>
      </c>
      <c r="R104" s="17">
        <f t="shared" si="6"/>
        <v>40505.131168981483</v>
      </c>
      <c r="S104">
        <f t="shared" si="7"/>
        <v>2010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8266</v>
      </c>
      <c r="P105">
        <f t="shared" si="4"/>
        <v>105</v>
      </c>
      <c r="Q105">
        <f t="shared" si="5"/>
        <v>27.9</v>
      </c>
      <c r="R105" s="17">
        <f t="shared" si="6"/>
        <v>41682.805902777778</v>
      </c>
      <c r="S105">
        <f t="shared" si="7"/>
        <v>2014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8266</v>
      </c>
      <c r="P106">
        <f t="shared" si="4"/>
        <v>120</v>
      </c>
      <c r="Q106">
        <f t="shared" si="5"/>
        <v>60</v>
      </c>
      <c r="R106" s="17">
        <f t="shared" si="6"/>
        <v>40612.695208333331</v>
      </c>
      <c r="S106">
        <f t="shared" si="7"/>
        <v>2011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8266</v>
      </c>
      <c r="P107">
        <f t="shared" si="4"/>
        <v>107</v>
      </c>
      <c r="Q107">
        <f t="shared" si="5"/>
        <v>39.380000000000003</v>
      </c>
      <c r="R107" s="17">
        <f t="shared" si="6"/>
        <v>42485.724768518514</v>
      </c>
      <c r="S107">
        <f t="shared" si="7"/>
        <v>2016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8266</v>
      </c>
      <c r="P108">
        <f t="shared" si="4"/>
        <v>101</v>
      </c>
      <c r="Q108">
        <f t="shared" si="5"/>
        <v>186.11</v>
      </c>
      <c r="R108" s="17">
        <f t="shared" si="6"/>
        <v>40987.776631944449</v>
      </c>
      <c r="S108">
        <f t="shared" si="7"/>
        <v>2012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8266</v>
      </c>
      <c r="P109">
        <f t="shared" si="4"/>
        <v>102</v>
      </c>
      <c r="Q109">
        <f t="shared" si="5"/>
        <v>111.38</v>
      </c>
      <c r="R109" s="17">
        <f t="shared" si="6"/>
        <v>40635.982488425929</v>
      </c>
      <c r="S109">
        <f t="shared" si="7"/>
        <v>2011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8266</v>
      </c>
      <c r="P110">
        <f t="shared" si="4"/>
        <v>247</v>
      </c>
      <c r="Q110">
        <f t="shared" si="5"/>
        <v>78.72</v>
      </c>
      <c r="R110" s="17">
        <f t="shared" si="6"/>
        <v>41365.613078703704</v>
      </c>
      <c r="S110">
        <f t="shared" si="7"/>
        <v>2013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8266</v>
      </c>
      <c r="P111">
        <f t="shared" si="4"/>
        <v>220</v>
      </c>
      <c r="Q111">
        <f t="shared" si="5"/>
        <v>46.7</v>
      </c>
      <c r="R111" s="17">
        <f t="shared" si="6"/>
        <v>40570.025810185187</v>
      </c>
      <c r="S111">
        <f t="shared" si="7"/>
        <v>2011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8266</v>
      </c>
      <c r="P112">
        <f t="shared" si="4"/>
        <v>131</v>
      </c>
      <c r="Q112">
        <f t="shared" si="5"/>
        <v>65.38</v>
      </c>
      <c r="R112" s="17">
        <f t="shared" si="6"/>
        <v>41557.949687500004</v>
      </c>
      <c r="S112">
        <f t="shared" si="7"/>
        <v>2013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8266</v>
      </c>
      <c r="P113">
        <f t="shared" si="4"/>
        <v>155</v>
      </c>
      <c r="Q113">
        <f t="shared" si="5"/>
        <v>102.08</v>
      </c>
      <c r="R113" s="17">
        <f t="shared" si="6"/>
        <v>42125.333182870367</v>
      </c>
      <c r="S113">
        <f t="shared" si="7"/>
        <v>2015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8266</v>
      </c>
      <c r="P114">
        <f t="shared" si="4"/>
        <v>104</v>
      </c>
      <c r="Q114">
        <f t="shared" si="5"/>
        <v>64.2</v>
      </c>
      <c r="R114" s="17">
        <f t="shared" si="6"/>
        <v>41718.043032407404</v>
      </c>
      <c r="S114">
        <f t="shared" si="7"/>
        <v>2014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8266</v>
      </c>
      <c r="P115">
        <f t="shared" si="4"/>
        <v>141</v>
      </c>
      <c r="Q115">
        <f t="shared" si="5"/>
        <v>90.38</v>
      </c>
      <c r="R115" s="17">
        <f t="shared" si="6"/>
        <v>40753.758425925924</v>
      </c>
      <c r="S115">
        <f t="shared" si="7"/>
        <v>2011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8266</v>
      </c>
      <c r="P116">
        <f t="shared" si="4"/>
        <v>103</v>
      </c>
      <c r="Q116">
        <f t="shared" si="5"/>
        <v>88.57</v>
      </c>
      <c r="R116" s="17">
        <f t="shared" si="6"/>
        <v>40861.27416666667</v>
      </c>
      <c r="S116">
        <f t="shared" si="7"/>
        <v>2011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8266</v>
      </c>
      <c r="P117">
        <f t="shared" si="4"/>
        <v>140</v>
      </c>
      <c r="Q117">
        <f t="shared" si="5"/>
        <v>28.73</v>
      </c>
      <c r="R117" s="17">
        <f t="shared" si="6"/>
        <v>40918.738935185182</v>
      </c>
      <c r="S117">
        <f t="shared" si="7"/>
        <v>2012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8266</v>
      </c>
      <c r="P118">
        <f t="shared" si="4"/>
        <v>114</v>
      </c>
      <c r="Q118">
        <f t="shared" si="5"/>
        <v>69.790000000000006</v>
      </c>
      <c r="R118" s="17">
        <f t="shared" si="6"/>
        <v>40595.497164351851</v>
      </c>
      <c r="S118">
        <f t="shared" si="7"/>
        <v>2011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8266</v>
      </c>
      <c r="P119">
        <f t="shared" si="4"/>
        <v>100</v>
      </c>
      <c r="Q119">
        <f t="shared" si="5"/>
        <v>167.49</v>
      </c>
      <c r="R119" s="17">
        <f t="shared" si="6"/>
        <v>40248.834999999999</v>
      </c>
      <c r="S119">
        <f t="shared" si="7"/>
        <v>2010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8266</v>
      </c>
      <c r="P120">
        <f t="shared" si="4"/>
        <v>113</v>
      </c>
      <c r="Q120">
        <f t="shared" si="5"/>
        <v>144.91</v>
      </c>
      <c r="R120" s="17">
        <f t="shared" si="6"/>
        <v>40723.053657407407</v>
      </c>
      <c r="S120">
        <f t="shared" si="7"/>
        <v>2011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8266</v>
      </c>
      <c r="P121">
        <f t="shared" si="4"/>
        <v>105</v>
      </c>
      <c r="Q121">
        <f t="shared" si="5"/>
        <v>91.84</v>
      </c>
      <c r="R121" s="17">
        <f t="shared" si="6"/>
        <v>40739.069282407407</v>
      </c>
      <c r="S121">
        <f t="shared" si="7"/>
        <v>2011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t="s">
        <v>8267</v>
      </c>
      <c r="P122">
        <f t="shared" si="4"/>
        <v>0</v>
      </c>
      <c r="Q122">
        <f t="shared" si="5"/>
        <v>10</v>
      </c>
      <c r="R122" s="17">
        <f t="shared" si="6"/>
        <v>42616.049849537041</v>
      </c>
      <c r="S122">
        <f t="shared" si="7"/>
        <v>2016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t="s">
        <v>8267</v>
      </c>
      <c r="P123">
        <f t="shared" si="4"/>
        <v>0</v>
      </c>
      <c r="Q123">
        <f t="shared" si="5"/>
        <v>1</v>
      </c>
      <c r="R123" s="17">
        <f t="shared" si="6"/>
        <v>42096.704976851848</v>
      </c>
      <c r="S123">
        <f t="shared" si="7"/>
        <v>2015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t="s">
        <v>8267</v>
      </c>
      <c r="P124">
        <f t="shared" si="4"/>
        <v>0</v>
      </c>
      <c r="Q124">
        <f t="shared" si="5"/>
        <v>0</v>
      </c>
      <c r="R124" s="17">
        <f t="shared" si="6"/>
        <v>42593.431793981479</v>
      </c>
      <c r="S124">
        <f t="shared" si="7"/>
        <v>2016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t="s">
        <v>8267</v>
      </c>
      <c r="P125">
        <f t="shared" si="4"/>
        <v>0</v>
      </c>
      <c r="Q125">
        <f t="shared" si="5"/>
        <v>25.17</v>
      </c>
      <c r="R125" s="17">
        <f t="shared" si="6"/>
        <v>41904.781990740739</v>
      </c>
      <c r="S125">
        <f t="shared" si="7"/>
        <v>2014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t="s">
        <v>8267</v>
      </c>
      <c r="P126">
        <f t="shared" si="4"/>
        <v>0</v>
      </c>
      <c r="Q126">
        <f t="shared" si="5"/>
        <v>0</v>
      </c>
      <c r="R126" s="17">
        <f t="shared" si="6"/>
        <v>42114.928726851853</v>
      </c>
      <c r="S126">
        <f t="shared" si="7"/>
        <v>2015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t="s">
        <v>8267</v>
      </c>
      <c r="P127">
        <f t="shared" si="4"/>
        <v>14</v>
      </c>
      <c r="Q127">
        <f t="shared" si="5"/>
        <v>11.67</v>
      </c>
      <c r="R127" s="17">
        <f t="shared" si="6"/>
        <v>42709.993981481486</v>
      </c>
      <c r="S127">
        <f t="shared" si="7"/>
        <v>2016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t="s">
        <v>8267</v>
      </c>
      <c r="P128">
        <f t="shared" si="4"/>
        <v>6</v>
      </c>
      <c r="Q128">
        <f t="shared" si="5"/>
        <v>106.69</v>
      </c>
      <c r="R128" s="17">
        <f t="shared" si="6"/>
        <v>42135.589548611111</v>
      </c>
      <c r="S128">
        <f t="shared" si="7"/>
        <v>2015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t="s">
        <v>8267</v>
      </c>
      <c r="P129">
        <f t="shared" si="4"/>
        <v>2</v>
      </c>
      <c r="Q129">
        <f t="shared" si="5"/>
        <v>47.5</v>
      </c>
      <c r="R129" s="17">
        <f t="shared" si="6"/>
        <v>42067.62431712963</v>
      </c>
      <c r="S129">
        <f t="shared" si="7"/>
        <v>2015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t="s">
        <v>8267</v>
      </c>
      <c r="P130">
        <f t="shared" si="4"/>
        <v>2</v>
      </c>
      <c r="Q130">
        <f t="shared" si="5"/>
        <v>311.17</v>
      </c>
      <c r="R130" s="17">
        <f t="shared" si="6"/>
        <v>42628.22792824074</v>
      </c>
      <c r="S130">
        <f t="shared" si="7"/>
        <v>2016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t="s">
        <v>8267</v>
      </c>
      <c r="P131">
        <f t="shared" ref="P131:P194" si="8">ROUND(E131/D131*100,0)</f>
        <v>0</v>
      </c>
      <c r="Q131">
        <f t="shared" ref="Q131:Q194" si="9">IFERROR(ROUND(E131/L131,2),0)</f>
        <v>0</v>
      </c>
      <c r="R131" s="17">
        <f t="shared" ref="R131:R194" si="10">(((J131/60)/60)/24)+DATE(1970,1,1)</f>
        <v>41882.937303240738</v>
      </c>
      <c r="S131">
        <f t="shared" ref="S131:S194" si="11">YEAR(R131)</f>
        <v>2014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t="s">
        <v>8267</v>
      </c>
      <c r="P132">
        <f t="shared" si="8"/>
        <v>0</v>
      </c>
      <c r="Q132">
        <f t="shared" si="9"/>
        <v>0</v>
      </c>
      <c r="R132" s="17">
        <f t="shared" si="10"/>
        <v>41778.915416666663</v>
      </c>
      <c r="S132">
        <f t="shared" si="11"/>
        <v>2014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t="s">
        <v>8267</v>
      </c>
      <c r="P133">
        <f t="shared" si="8"/>
        <v>0</v>
      </c>
      <c r="Q133">
        <f t="shared" si="9"/>
        <v>0</v>
      </c>
      <c r="R133" s="17">
        <f t="shared" si="10"/>
        <v>42541.837511574078</v>
      </c>
      <c r="S133">
        <f t="shared" si="11"/>
        <v>2016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t="s">
        <v>8267</v>
      </c>
      <c r="P134">
        <f t="shared" si="8"/>
        <v>10</v>
      </c>
      <c r="Q134">
        <f t="shared" si="9"/>
        <v>94.51</v>
      </c>
      <c r="R134" s="17">
        <f t="shared" si="10"/>
        <v>41905.812581018516</v>
      </c>
      <c r="S134">
        <f t="shared" si="11"/>
        <v>2014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t="s">
        <v>8267</v>
      </c>
      <c r="P135">
        <f t="shared" si="8"/>
        <v>0</v>
      </c>
      <c r="Q135">
        <f t="shared" si="9"/>
        <v>0</v>
      </c>
      <c r="R135" s="17">
        <f t="shared" si="10"/>
        <v>42491.80768518518</v>
      </c>
      <c r="S135">
        <f t="shared" si="11"/>
        <v>2016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t="s">
        <v>8267</v>
      </c>
      <c r="P136">
        <f t="shared" si="8"/>
        <v>0</v>
      </c>
      <c r="Q136">
        <f t="shared" si="9"/>
        <v>0</v>
      </c>
      <c r="R136" s="17">
        <f t="shared" si="10"/>
        <v>42221.909930555557</v>
      </c>
      <c r="S136">
        <f t="shared" si="11"/>
        <v>2015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t="s">
        <v>8267</v>
      </c>
      <c r="P137">
        <f t="shared" si="8"/>
        <v>13</v>
      </c>
      <c r="Q137">
        <f t="shared" si="9"/>
        <v>80.599999999999994</v>
      </c>
      <c r="R137" s="17">
        <f t="shared" si="10"/>
        <v>41788.381909722222</v>
      </c>
      <c r="S137">
        <f t="shared" si="11"/>
        <v>2014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t="s">
        <v>8267</v>
      </c>
      <c r="P138">
        <f t="shared" si="8"/>
        <v>0</v>
      </c>
      <c r="Q138">
        <f t="shared" si="9"/>
        <v>0</v>
      </c>
      <c r="R138" s="17">
        <f t="shared" si="10"/>
        <v>42096.410115740742</v>
      </c>
      <c r="S138">
        <f t="shared" si="11"/>
        <v>2015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t="s">
        <v>8267</v>
      </c>
      <c r="P139">
        <f t="shared" si="8"/>
        <v>0</v>
      </c>
      <c r="Q139">
        <f t="shared" si="9"/>
        <v>0</v>
      </c>
      <c r="R139" s="17">
        <f t="shared" si="10"/>
        <v>42239.573993055557</v>
      </c>
      <c r="S139">
        <f t="shared" si="11"/>
        <v>2015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t="s">
        <v>8267</v>
      </c>
      <c r="P140">
        <f t="shared" si="8"/>
        <v>3</v>
      </c>
      <c r="Q140">
        <f t="shared" si="9"/>
        <v>81.239999999999995</v>
      </c>
      <c r="R140" s="17">
        <f t="shared" si="10"/>
        <v>42186.257418981477</v>
      </c>
      <c r="S140">
        <f t="shared" si="11"/>
        <v>2015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t="s">
        <v>8267</v>
      </c>
      <c r="P141">
        <f t="shared" si="8"/>
        <v>100</v>
      </c>
      <c r="Q141">
        <f t="shared" si="9"/>
        <v>500</v>
      </c>
      <c r="R141" s="17">
        <f t="shared" si="10"/>
        <v>42187.920972222222</v>
      </c>
      <c r="S141">
        <f t="shared" si="11"/>
        <v>2015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t="s">
        <v>8267</v>
      </c>
      <c r="P142">
        <f t="shared" si="8"/>
        <v>0</v>
      </c>
      <c r="Q142">
        <f t="shared" si="9"/>
        <v>0</v>
      </c>
      <c r="R142" s="17">
        <f t="shared" si="10"/>
        <v>42053.198287037041</v>
      </c>
      <c r="S142">
        <f t="shared" si="11"/>
        <v>2015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t="s">
        <v>8267</v>
      </c>
      <c r="P143">
        <f t="shared" si="8"/>
        <v>11</v>
      </c>
      <c r="Q143">
        <f t="shared" si="9"/>
        <v>46.18</v>
      </c>
      <c r="R143" s="17">
        <f t="shared" si="10"/>
        <v>42110.153043981481</v>
      </c>
      <c r="S143">
        <f t="shared" si="11"/>
        <v>2015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t="s">
        <v>8267</v>
      </c>
      <c r="P144">
        <f t="shared" si="8"/>
        <v>0</v>
      </c>
      <c r="Q144">
        <f t="shared" si="9"/>
        <v>10</v>
      </c>
      <c r="R144" s="17">
        <f t="shared" si="10"/>
        <v>41938.893263888887</v>
      </c>
      <c r="S144">
        <f t="shared" si="11"/>
        <v>2014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t="s">
        <v>8267</v>
      </c>
      <c r="P145">
        <f t="shared" si="8"/>
        <v>0</v>
      </c>
      <c r="Q145">
        <f t="shared" si="9"/>
        <v>0</v>
      </c>
      <c r="R145" s="17">
        <f t="shared" si="10"/>
        <v>42559.064143518524</v>
      </c>
      <c r="S145">
        <f t="shared" si="11"/>
        <v>2016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t="s">
        <v>8267</v>
      </c>
      <c r="P146">
        <f t="shared" si="8"/>
        <v>28</v>
      </c>
      <c r="Q146">
        <f t="shared" si="9"/>
        <v>55.95</v>
      </c>
      <c r="R146" s="17">
        <f t="shared" si="10"/>
        <v>42047.762407407412</v>
      </c>
      <c r="S146">
        <f t="shared" si="11"/>
        <v>2015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t="s">
        <v>8267</v>
      </c>
      <c r="P147">
        <f t="shared" si="8"/>
        <v>8</v>
      </c>
      <c r="Q147">
        <f t="shared" si="9"/>
        <v>37.56</v>
      </c>
      <c r="R147" s="17">
        <f t="shared" si="10"/>
        <v>42200.542268518519</v>
      </c>
      <c r="S147">
        <f t="shared" si="11"/>
        <v>2015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t="s">
        <v>8267</v>
      </c>
      <c r="P148">
        <f t="shared" si="8"/>
        <v>1</v>
      </c>
      <c r="Q148">
        <f t="shared" si="9"/>
        <v>38.33</v>
      </c>
      <c r="R148" s="17">
        <f t="shared" si="10"/>
        <v>42693.016180555554</v>
      </c>
      <c r="S148">
        <f t="shared" si="11"/>
        <v>2016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t="s">
        <v>8267</v>
      </c>
      <c r="P149">
        <f t="shared" si="8"/>
        <v>0</v>
      </c>
      <c r="Q149">
        <f t="shared" si="9"/>
        <v>0</v>
      </c>
      <c r="R149" s="17">
        <f t="shared" si="10"/>
        <v>41969.767824074079</v>
      </c>
      <c r="S149">
        <f t="shared" si="11"/>
        <v>2014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t="s">
        <v>8267</v>
      </c>
      <c r="P150">
        <f t="shared" si="8"/>
        <v>0</v>
      </c>
      <c r="Q150">
        <f t="shared" si="9"/>
        <v>20</v>
      </c>
      <c r="R150" s="17">
        <f t="shared" si="10"/>
        <v>42397.281666666662</v>
      </c>
      <c r="S150">
        <f t="shared" si="11"/>
        <v>2016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t="s">
        <v>8267</v>
      </c>
      <c r="P151">
        <f t="shared" si="8"/>
        <v>1</v>
      </c>
      <c r="Q151">
        <f t="shared" si="9"/>
        <v>15.33</v>
      </c>
      <c r="R151" s="17">
        <f t="shared" si="10"/>
        <v>41968.172106481477</v>
      </c>
      <c r="S151">
        <f t="shared" si="11"/>
        <v>2014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t="s">
        <v>8267</v>
      </c>
      <c r="P152">
        <f t="shared" si="8"/>
        <v>23</v>
      </c>
      <c r="Q152">
        <f t="shared" si="9"/>
        <v>449.43</v>
      </c>
      <c r="R152" s="17">
        <f t="shared" si="10"/>
        <v>42090.161828703705</v>
      </c>
      <c r="S152">
        <f t="shared" si="11"/>
        <v>2015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t="s">
        <v>8267</v>
      </c>
      <c r="P153">
        <f t="shared" si="8"/>
        <v>0</v>
      </c>
      <c r="Q153">
        <f t="shared" si="9"/>
        <v>28</v>
      </c>
      <c r="R153" s="17">
        <f t="shared" si="10"/>
        <v>42113.550821759258</v>
      </c>
      <c r="S153">
        <f t="shared" si="11"/>
        <v>2015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t="s">
        <v>8267</v>
      </c>
      <c r="P154">
        <f t="shared" si="8"/>
        <v>0</v>
      </c>
      <c r="Q154">
        <f t="shared" si="9"/>
        <v>15</v>
      </c>
      <c r="R154" s="17">
        <f t="shared" si="10"/>
        <v>41875.077546296299</v>
      </c>
      <c r="S154">
        <f t="shared" si="11"/>
        <v>2014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t="s">
        <v>8267</v>
      </c>
      <c r="P155">
        <f t="shared" si="8"/>
        <v>1</v>
      </c>
      <c r="Q155">
        <f t="shared" si="9"/>
        <v>35.9</v>
      </c>
      <c r="R155" s="17">
        <f t="shared" si="10"/>
        <v>41933.586157407408</v>
      </c>
      <c r="S155">
        <f t="shared" si="11"/>
        <v>2014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t="s">
        <v>8267</v>
      </c>
      <c r="P156">
        <f t="shared" si="8"/>
        <v>3</v>
      </c>
      <c r="Q156">
        <f t="shared" si="9"/>
        <v>13.33</v>
      </c>
      <c r="R156" s="17">
        <f t="shared" si="10"/>
        <v>42115.547395833331</v>
      </c>
      <c r="S156">
        <f t="shared" si="11"/>
        <v>2015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t="s">
        <v>8267</v>
      </c>
      <c r="P157">
        <f t="shared" si="8"/>
        <v>0</v>
      </c>
      <c r="Q157">
        <f t="shared" si="9"/>
        <v>20.25</v>
      </c>
      <c r="R157" s="17">
        <f t="shared" si="10"/>
        <v>42168.559432870374</v>
      </c>
      <c r="S157">
        <f t="shared" si="11"/>
        <v>2015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t="s">
        <v>8267</v>
      </c>
      <c r="P158">
        <f t="shared" si="8"/>
        <v>5</v>
      </c>
      <c r="Q158">
        <f t="shared" si="9"/>
        <v>119</v>
      </c>
      <c r="R158" s="17">
        <f t="shared" si="10"/>
        <v>41794.124953703707</v>
      </c>
      <c r="S158">
        <f t="shared" si="11"/>
        <v>2014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t="s">
        <v>8267</v>
      </c>
      <c r="P159">
        <f t="shared" si="8"/>
        <v>0</v>
      </c>
      <c r="Q159">
        <f t="shared" si="9"/>
        <v>4</v>
      </c>
      <c r="R159" s="17">
        <f t="shared" si="10"/>
        <v>42396.911712962959</v>
      </c>
      <c r="S159">
        <f t="shared" si="11"/>
        <v>2016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t="s">
        <v>8267</v>
      </c>
      <c r="P160">
        <f t="shared" si="8"/>
        <v>0</v>
      </c>
      <c r="Q160">
        <f t="shared" si="9"/>
        <v>0</v>
      </c>
      <c r="R160" s="17">
        <f t="shared" si="10"/>
        <v>41904.07671296296</v>
      </c>
      <c r="S160">
        <f t="shared" si="11"/>
        <v>2014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t="s">
        <v>8267</v>
      </c>
      <c r="P161">
        <f t="shared" si="8"/>
        <v>0</v>
      </c>
      <c r="Q161">
        <f t="shared" si="9"/>
        <v>10</v>
      </c>
      <c r="R161" s="17">
        <f t="shared" si="10"/>
        <v>42514.434548611112</v>
      </c>
      <c r="S161">
        <f t="shared" si="11"/>
        <v>2016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t="s">
        <v>8268</v>
      </c>
      <c r="P162">
        <f t="shared" si="8"/>
        <v>0</v>
      </c>
      <c r="Q162">
        <f t="shared" si="9"/>
        <v>0</v>
      </c>
      <c r="R162" s="17">
        <f t="shared" si="10"/>
        <v>42171.913090277783</v>
      </c>
      <c r="S162">
        <f t="shared" si="11"/>
        <v>2015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t="s">
        <v>8268</v>
      </c>
      <c r="P163">
        <f t="shared" si="8"/>
        <v>0</v>
      </c>
      <c r="Q163">
        <f t="shared" si="9"/>
        <v>5</v>
      </c>
      <c r="R163" s="17">
        <f t="shared" si="10"/>
        <v>41792.687442129631</v>
      </c>
      <c r="S163">
        <f t="shared" si="11"/>
        <v>2014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t="s">
        <v>8268</v>
      </c>
      <c r="P164">
        <f t="shared" si="8"/>
        <v>16</v>
      </c>
      <c r="Q164">
        <f t="shared" si="9"/>
        <v>43.5</v>
      </c>
      <c r="R164" s="17">
        <f t="shared" si="10"/>
        <v>41835.126805555556</v>
      </c>
      <c r="S164">
        <f t="shared" si="11"/>
        <v>2014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t="s">
        <v>8268</v>
      </c>
      <c r="P165">
        <f t="shared" si="8"/>
        <v>0</v>
      </c>
      <c r="Q165">
        <f t="shared" si="9"/>
        <v>0</v>
      </c>
      <c r="R165" s="17">
        <f t="shared" si="10"/>
        <v>42243.961273148147</v>
      </c>
      <c r="S165">
        <f t="shared" si="11"/>
        <v>2015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t="s">
        <v>8268</v>
      </c>
      <c r="P166">
        <f t="shared" si="8"/>
        <v>1</v>
      </c>
      <c r="Q166">
        <f t="shared" si="9"/>
        <v>91.43</v>
      </c>
      <c r="R166" s="17">
        <f t="shared" si="10"/>
        <v>41841.762743055559</v>
      </c>
      <c r="S166">
        <f t="shared" si="11"/>
        <v>2014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t="s">
        <v>8268</v>
      </c>
      <c r="P167">
        <f t="shared" si="8"/>
        <v>0</v>
      </c>
      <c r="Q167">
        <f t="shared" si="9"/>
        <v>0</v>
      </c>
      <c r="R167" s="17">
        <f t="shared" si="10"/>
        <v>42351.658842592587</v>
      </c>
      <c r="S167">
        <f t="shared" si="11"/>
        <v>2015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t="s">
        <v>8268</v>
      </c>
      <c r="P168">
        <f t="shared" si="8"/>
        <v>60</v>
      </c>
      <c r="Q168">
        <f t="shared" si="9"/>
        <v>3000</v>
      </c>
      <c r="R168" s="17">
        <f t="shared" si="10"/>
        <v>42721.075949074075</v>
      </c>
      <c r="S168">
        <f t="shared" si="11"/>
        <v>2016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t="s">
        <v>8268</v>
      </c>
      <c r="P169">
        <f t="shared" si="8"/>
        <v>0</v>
      </c>
      <c r="Q169">
        <f t="shared" si="9"/>
        <v>5.5</v>
      </c>
      <c r="R169" s="17">
        <f t="shared" si="10"/>
        <v>42160.927488425921</v>
      </c>
      <c r="S169">
        <f t="shared" si="11"/>
        <v>2015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t="s">
        <v>8268</v>
      </c>
      <c r="P170">
        <f t="shared" si="8"/>
        <v>4</v>
      </c>
      <c r="Q170">
        <f t="shared" si="9"/>
        <v>108.33</v>
      </c>
      <c r="R170" s="17">
        <f t="shared" si="10"/>
        <v>42052.83530092593</v>
      </c>
      <c r="S170">
        <f t="shared" si="11"/>
        <v>2015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t="s">
        <v>8268</v>
      </c>
      <c r="P171">
        <f t="shared" si="8"/>
        <v>22</v>
      </c>
      <c r="Q171">
        <f t="shared" si="9"/>
        <v>56</v>
      </c>
      <c r="R171" s="17">
        <f t="shared" si="10"/>
        <v>41900.505312499998</v>
      </c>
      <c r="S171">
        <f t="shared" si="11"/>
        <v>2014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t="s">
        <v>8268</v>
      </c>
      <c r="P172">
        <f t="shared" si="8"/>
        <v>3</v>
      </c>
      <c r="Q172">
        <f t="shared" si="9"/>
        <v>32.5</v>
      </c>
      <c r="R172" s="17">
        <f t="shared" si="10"/>
        <v>42216.977812500001</v>
      </c>
      <c r="S172">
        <f t="shared" si="11"/>
        <v>2015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t="s">
        <v>8268</v>
      </c>
      <c r="P173">
        <f t="shared" si="8"/>
        <v>0</v>
      </c>
      <c r="Q173">
        <f t="shared" si="9"/>
        <v>1</v>
      </c>
      <c r="R173" s="17">
        <f t="shared" si="10"/>
        <v>42534.180717592593</v>
      </c>
      <c r="S173">
        <f t="shared" si="11"/>
        <v>2016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t="s">
        <v>8268</v>
      </c>
      <c r="P174">
        <f t="shared" si="8"/>
        <v>0</v>
      </c>
      <c r="Q174">
        <f t="shared" si="9"/>
        <v>0</v>
      </c>
      <c r="R174" s="17">
        <f t="shared" si="10"/>
        <v>42047.394942129627</v>
      </c>
      <c r="S174">
        <f t="shared" si="11"/>
        <v>2015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t="s">
        <v>8268</v>
      </c>
      <c r="P175">
        <f t="shared" si="8"/>
        <v>0</v>
      </c>
      <c r="Q175">
        <f t="shared" si="9"/>
        <v>0</v>
      </c>
      <c r="R175" s="17">
        <f t="shared" si="10"/>
        <v>42033.573009259257</v>
      </c>
      <c r="S175">
        <f t="shared" si="11"/>
        <v>2015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t="s">
        <v>8268</v>
      </c>
      <c r="P176">
        <f t="shared" si="8"/>
        <v>0</v>
      </c>
      <c r="Q176">
        <f t="shared" si="9"/>
        <v>0</v>
      </c>
      <c r="R176" s="17">
        <f t="shared" si="10"/>
        <v>42072.758981481486</v>
      </c>
      <c r="S176">
        <f t="shared" si="11"/>
        <v>2015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t="s">
        <v>8268</v>
      </c>
      <c r="P177">
        <f t="shared" si="8"/>
        <v>6</v>
      </c>
      <c r="Q177">
        <f t="shared" si="9"/>
        <v>49.88</v>
      </c>
      <c r="R177" s="17">
        <f t="shared" si="10"/>
        <v>41855.777905092589</v>
      </c>
      <c r="S177">
        <f t="shared" si="11"/>
        <v>2014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t="s">
        <v>8268</v>
      </c>
      <c r="P178">
        <f t="shared" si="8"/>
        <v>0</v>
      </c>
      <c r="Q178">
        <f t="shared" si="9"/>
        <v>0</v>
      </c>
      <c r="R178" s="17">
        <f t="shared" si="10"/>
        <v>42191.824062500003</v>
      </c>
      <c r="S178">
        <f t="shared" si="11"/>
        <v>2015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t="s">
        <v>8268</v>
      </c>
      <c r="P179">
        <f t="shared" si="8"/>
        <v>40</v>
      </c>
      <c r="Q179">
        <f t="shared" si="9"/>
        <v>25.71</v>
      </c>
      <c r="R179" s="17">
        <f t="shared" si="10"/>
        <v>42070.047754629632</v>
      </c>
      <c r="S179">
        <f t="shared" si="11"/>
        <v>2015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t="s">
        <v>8268</v>
      </c>
      <c r="P180">
        <f t="shared" si="8"/>
        <v>0</v>
      </c>
      <c r="Q180">
        <f t="shared" si="9"/>
        <v>0</v>
      </c>
      <c r="R180" s="17">
        <f t="shared" si="10"/>
        <v>42304.955381944441</v>
      </c>
      <c r="S180">
        <f t="shared" si="11"/>
        <v>2015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t="s">
        <v>8268</v>
      </c>
      <c r="P181">
        <f t="shared" si="8"/>
        <v>20</v>
      </c>
      <c r="Q181">
        <f t="shared" si="9"/>
        <v>100</v>
      </c>
      <c r="R181" s="17">
        <f t="shared" si="10"/>
        <v>42403.080497685187</v>
      </c>
      <c r="S181">
        <f t="shared" si="11"/>
        <v>2016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t="s">
        <v>8268</v>
      </c>
      <c r="P182">
        <f t="shared" si="8"/>
        <v>33</v>
      </c>
      <c r="Q182">
        <f t="shared" si="9"/>
        <v>30.85</v>
      </c>
      <c r="R182" s="17">
        <f t="shared" si="10"/>
        <v>42067.991238425922</v>
      </c>
      <c r="S182">
        <f t="shared" si="11"/>
        <v>2015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t="s">
        <v>8268</v>
      </c>
      <c r="P183">
        <f t="shared" si="8"/>
        <v>21</v>
      </c>
      <c r="Q183">
        <f t="shared" si="9"/>
        <v>180.5</v>
      </c>
      <c r="R183" s="17">
        <f t="shared" si="10"/>
        <v>42147.741840277777</v>
      </c>
      <c r="S183">
        <f t="shared" si="11"/>
        <v>2015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t="s">
        <v>8268</v>
      </c>
      <c r="P184">
        <f t="shared" si="8"/>
        <v>0</v>
      </c>
      <c r="Q184">
        <f t="shared" si="9"/>
        <v>0</v>
      </c>
      <c r="R184" s="17">
        <f t="shared" si="10"/>
        <v>42712.011944444443</v>
      </c>
      <c r="S184">
        <f t="shared" si="11"/>
        <v>2016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t="s">
        <v>8268</v>
      </c>
      <c r="P185">
        <f t="shared" si="8"/>
        <v>36</v>
      </c>
      <c r="Q185">
        <f t="shared" si="9"/>
        <v>373.5</v>
      </c>
      <c r="R185" s="17">
        <f t="shared" si="10"/>
        <v>41939.810300925928</v>
      </c>
      <c r="S185">
        <f t="shared" si="11"/>
        <v>2014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t="s">
        <v>8268</v>
      </c>
      <c r="P186">
        <f t="shared" si="8"/>
        <v>3</v>
      </c>
      <c r="Q186">
        <f t="shared" si="9"/>
        <v>25.5</v>
      </c>
      <c r="R186" s="17">
        <f t="shared" si="10"/>
        <v>41825.791226851856</v>
      </c>
      <c r="S186">
        <f t="shared" si="11"/>
        <v>2014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t="s">
        <v>8268</v>
      </c>
      <c r="P187">
        <f t="shared" si="8"/>
        <v>6</v>
      </c>
      <c r="Q187">
        <f t="shared" si="9"/>
        <v>220</v>
      </c>
      <c r="R187" s="17">
        <f t="shared" si="10"/>
        <v>42570.91133101852</v>
      </c>
      <c r="S187">
        <f t="shared" si="11"/>
        <v>2016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t="s">
        <v>8268</v>
      </c>
      <c r="P188">
        <f t="shared" si="8"/>
        <v>0</v>
      </c>
      <c r="Q188">
        <f t="shared" si="9"/>
        <v>0</v>
      </c>
      <c r="R188" s="17">
        <f t="shared" si="10"/>
        <v>42767.812893518523</v>
      </c>
      <c r="S188">
        <f t="shared" si="11"/>
        <v>2017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t="s">
        <v>8268</v>
      </c>
      <c r="P189">
        <f t="shared" si="8"/>
        <v>16</v>
      </c>
      <c r="Q189">
        <f t="shared" si="9"/>
        <v>160</v>
      </c>
      <c r="R189" s="17">
        <f t="shared" si="10"/>
        <v>42182.234456018516</v>
      </c>
      <c r="S189">
        <f t="shared" si="11"/>
        <v>2015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t="s">
        <v>8268</v>
      </c>
      <c r="P190">
        <f t="shared" si="8"/>
        <v>0</v>
      </c>
      <c r="Q190">
        <f t="shared" si="9"/>
        <v>0</v>
      </c>
      <c r="R190" s="17">
        <f t="shared" si="10"/>
        <v>41857.18304398148</v>
      </c>
      <c r="S190">
        <f t="shared" si="11"/>
        <v>2014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t="s">
        <v>8268</v>
      </c>
      <c r="P191">
        <f t="shared" si="8"/>
        <v>0</v>
      </c>
      <c r="Q191">
        <f t="shared" si="9"/>
        <v>69</v>
      </c>
      <c r="R191" s="17">
        <f t="shared" si="10"/>
        <v>42556.690706018519</v>
      </c>
      <c r="S191">
        <f t="shared" si="11"/>
        <v>2016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t="s">
        <v>8268</v>
      </c>
      <c r="P192">
        <f t="shared" si="8"/>
        <v>0</v>
      </c>
      <c r="Q192">
        <f t="shared" si="9"/>
        <v>50</v>
      </c>
      <c r="R192" s="17">
        <f t="shared" si="10"/>
        <v>42527.650995370372</v>
      </c>
      <c r="S192">
        <f t="shared" si="11"/>
        <v>2016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t="s">
        <v>8268</v>
      </c>
      <c r="P193">
        <f t="shared" si="8"/>
        <v>5</v>
      </c>
      <c r="Q193">
        <f t="shared" si="9"/>
        <v>83.33</v>
      </c>
      <c r="R193" s="17">
        <f t="shared" si="10"/>
        <v>42239.441412037035</v>
      </c>
      <c r="S193">
        <f t="shared" si="11"/>
        <v>2015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t="s">
        <v>8268</v>
      </c>
      <c r="P194">
        <f t="shared" si="8"/>
        <v>0</v>
      </c>
      <c r="Q194">
        <f t="shared" si="9"/>
        <v>5.67</v>
      </c>
      <c r="R194" s="17">
        <f t="shared" si="10"/>
        <v>41899.792037037041</v>
      </c>
      <c r="S194">
        <f t="shared" si="11"/>
        <v>2014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t="s">
        <v>8268</v>
      </c>
      <c r="P195">
        <f t="shared" ref="P195:P258" si="12">ROUND(E195/D195*100,0)</f>
        <v>0</v>
      </c>
      <c r="Q195">
        <f t="shared" ref="Q195:Q258" si="13">IFERROR(ROUND(E195/L195,2),0)</f>
        <v>0</v>
      </c>
      <c r="R195" s="17">
        <f t="shared" ref="R195:R258" si="14">(((J195/60)/60)/24)+DATE(1970,1,1)</f>
        <v>41911.934791666667</v>
      </c>
      <c r="S195">
        <f t="shared" ref="S195:S258" si="15">YEAR(R195)</f>
        <v>2014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t="s">
        <v>8268</v>
      </c>
      <c r="P196">
        <f t="shared" si="12"/>
        <v>0</v>
      </c>
      <c r="Q196">
        <f t="shared" si="13"/>
        <v>1</v>
      </c>
      <c r="R196" s="17">
        <f t="shared" si="14"/>
        <v>42375.996886574074</v>
      </c>
      <c r="S196">
        <f t="shared" si="15"/>
        <v>2016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t="s">
        <v>8268</v>
      </c>
      <c r="P197">
        <f t="shared" si="12"/>
        <v>0</v>
      </c>
      <c r="Q197">
        <f t="shared" si="13"/>
        <v>0</v>
      </c>
      <c r="R197" s="17">
        <f t="shared" si="14"/>
        <v>42135.67050925926</v>
      </c>
      <c r="S197">
        <f t="shared" si="15"/>
        <v>2015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t="s">
        <v>8268</v>
      </c>
      <c r="P198">
        <f t="shared" si="12"/>
        <v>42</v>
      </c>
      <c r="Q198">
        <f t="shared" si="13"/>
        <v>77.11</v>
      </c>
      <c r="R198" s="17">
        <f t="shared" si="14"/>
        <v>42259.542800925927</v>
      </c>
      <c r="S198">
        <f t="shared" si="15"/>
        <v>2015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t="s">
        <v>8268</v>
      </c>
      <c r="P199">
        <f t="shared" si="12"/>
        <v>10</v>
      </c>
      <c r="Q199">
        <f t="shared" si="13"/>
        <v>32.75</v>
      </c>
      <c r="R199" s="17">
        <f t="shared" si="14"/>
        <v>42741.848379629635</v>
      </c>
      <c r="S199">
        <f t="shared" si="15"/>
        <v>2017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t="s">
        <v>8268</v>
      </c>
      <c r="P200">
        <f t="shared" si="12"/>
        <v>1</v>
      </c>
      <c r="Q200">
        <f t="shared" si="13"/>
        <v>46.5</v>
      </c>
      <c r="R200" s="17">
        <f t="shared" si="14"/>
        <v>41887.383356481485</v>
      </c>
      <c r="S200">
        <f t="shared" si="15"/>
        <v>2014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t="s">
        <v>8268</v>
      </c>
      <c r="P201">
        <f t="shared" si="12"/>
        <v>0</v>
      </c>
      <c r="Q201">
        <f t="shared" si="13"/>
        <v>0</v>
      </c>
      <c r="R201" s="17">
        <f t="shared" si="14"/>
        <v>42584.123865740738</v>
      </c>
      <c r="S201">
        <f t="shared" si="15"/>
        <v>2016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t="s">
        <v>8268</v>
      </c>
      <c r="P202">
        <f t="shared" si="12"/>
        <v>26</v>
      </c>
      <c r="Q202">
        <f t="shared" si="13"/>
        <v>87.31</v>
      </c>
      <c r="R202" s="17">
        <f t="shared" si="14"/>
        <v>41867.083368055559</v>
      </c>
      <c r="S202">
        <f t="shared" si="15"/>
        <v>2014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t="s">
        <v>8268</v>
      </c>
      <c r="P203">
        <f t="shared" si="12"/>
        <v>58</v>
      </c>
      <c r="Q203">
        <f t="shared" si="13"/>
        <v>54.29</v>
      </c>
      <c r="R203" s="17">
        <f t="shared" si="14"/>
        <v>42023.818622685183</v>
      </c>
      <c r="S203">
        <f t="shared" si="15"/>
        <v>2015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t="s">
        <v>8268</v>
      </c>
      <c r="P204">
        <f t="shared" si="12"/>
        <v>0</v>
      </c>
      <c r="Q204">
        <f t="shared" si="13"/>
        <v>0</v>
      </c>
      <c r="R204" s="17">
        <f t="shared" si="14"/>
        <v>42255.927824074075</v>
      </c>
      <c r="S204">
        <f t="shared" si="15"/>
        <v>2015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t="s">
        <v>8268</v>
      </c>
      <c r="P205">
        <f t="shared" si="12"/>
        <v>30</v>
      </c>
      <c r="Q205">
        <f t="shared" si="13"/>
        <v>93.25</v>
      </c>
      <c r="R205" s="17">
        <f t="shared" si="14"/>
        <v>41973.847962962958</v>
      </c>
      <c r="S205">
        <f t="shared" si="15"/>
        <v>2014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t="s">
        <v>8268</v>
      </c>
      <c r="P206">
        <f t="shared" si="12"/>
        <v>51</v>
      </c>
      <c r="Q206">
        <f t="shared" si="13"/>
        <v>117.68</v>
      </c>
      <c r="R206" s="17">
        <f t="shared" si="14"/>
        <v>42556.583368055552</v>
      </c>
      <c r="S206">
        <f t="shared" si="15"/>
        <v>2016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t="s">
        <v>8268</v>
      </c>
      <c r="P207">
        <f t="shared" si="12"/>
        <v>16</v>
      </c>
      <c r="Q207">
        <f t="shared" si="13"/>
        <v>76.47</v>
      </c>
      <c r="R207" s="17">
        <f t="shared" si="14"/>
        <v>42248.632199074069</v>
      </c>
      <c r="S207">
        <f t="shared" si="15"/>
        <v>2015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t="s">
        <v>8268</v>
      </c>
      <c r="P208">
        <f t="shared" si="12"/>
        <v>0</v>
      </c>
      <c r="Q208">
        <f t="shared" si="13"/>
        <v>0</v>
      </c>
      <c r="R208" s="17">
        <f t="shared" si="14"/>
        <v>42567.004432870366</v>
      </c>
      <c r="S208">
        <f t="shared" si="15"/>
        <v>2016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t="s">
        <v>8268</v>
      </c>
      <c r="P209">
        <f t="shared" si="12"/>
        <v>15</v>
      </c>
      <c r="Q209">
        <f t="shared" si="13"/>
        <v>163.85</v>
      </c>
      <c r="R209" s="17">
        <f t="shared" si="14"/>
        <v>41978.197199074071</v>
      </c>
      <c r="S209">
        <f t="shared" si="15"/>
        <v>2014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t="s">
        <v>8268</v>
      </c>
      <c r="P210">
        <f t="shared" si="12"/>
        <v>0</v>
      </c>
      <c r="Q210">
        <f t="shared" si="13"/>
        <v>0</v>
      </c>
      <c r="R210" s="17">
        <f t="shared" si="14"/>
        <v>41959.369988425926</v>
      </c>
      <c r="S210">
        <f t="shared" si="15"/>
        <v>2014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t="s">
        <v>8268</v>
      </c>
      <c r="P211">
        <f t="shared" si="12"/>
        <v>0</v>
      </c>
      <c r="Q211">
        <f t="shared" si="13"/>
        <v>0</v>
      </c>
      <c r="R211" s="17">
        <f t="shared" si="14"/>
        <v>42165.922858796301</v>
      </c>
      <c r="S211">
        <f t="shared" si="15"/>
        <v>2015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t="s">
        <v>8268</v>
      </c>
      <c r="P212">
        <f t="shared" si="12"/>
        <v>25</v>
      </c>
      <c r="Q212">
        <f t="shared" si="13"/>
        <v>91.82</v>
      </c>
      <c r="R212" s="17">
        <f t="shared" si="14"/>
        <v>42249.064722222218</v>
      </c>
      <c r="S212">
        <f t="shared" si="15"/>
        <v>2015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t="s">
        <v>8268</v>
      </c>
      <c r="P213">
        <f t="shared" si="12"/>
        <v>45</v>
      </c>
      <c r="Q213">
        <f t="shared" si="13"/>
        <v>185.83</v>
      </c>
      <c r="R213" s="17">
        <f t="shared" si="14"/>
        <v>42236.159918981488</v>
      </c>
      <c r="S213">
        <f t="shared" si="15"/>
        <v>2015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t="s">
        <v>8268</v>
      </c>
      <c r="P214">
        <f t="shared" si="12"/>
        <v>0</v>
      </c>
      <c r="Q214">
        <f t="shared" si="13"/>
        <v>1</v>
      </c>
      <c r="R214" s="17">
        <f t="shared" si="14"/>
        <v>42416.881018518514</v>
      </c>
      <c r="S214">
        <f t="shared" si="15"/>
        <v>2016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t="s">
        <v>8268</v>
      </c>
      <c r="P215">
        <f t="shared" si="12"/>
        <v>0</v>
      </c>
      <c r="Q215">
        <f t="shared" si="13"/>
        <v>20</v>
      </c>
      <c r="R215" s="17">
        <f t="shared" si="14"/>
        <v>42202.594293981485</v>
      </c>
      <c r="S215">
        <f t="shared" si="15"/>
        <v>2015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t="s">
        <v>8268</v>
      </c>
      <c r="P216">
        <f t="shared" si="12"/>
        <v>0</v>
      </c>
      <c r="Q216">
        <f t="shared" si="13"/>
        <v>1</v>
      </c>
      <c r="R216" s="17">
        <f t="shared" si="14"/>
        <v>42009.64061342593</v>
      </c>
      <c r="S216">
        <f t="shared" si="15"/>
        <v>2015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t="s">
        <v>8268</v>
      </c>
      <c r="P217">
        <f t="shared" si="12"/>
        <v>0</v>
      </c>
      <c r="Q217">
        <f t="shared" si="13"/>
        <v>10</v>
      </c>
      <c r="R217" s="17">
        <f t="shared" si="14"/>
        <v>42375.230115740742</v>
      </c>
      <c r="S217">
        <f t="shared" si="15"/>
        <v>2016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t="s">
        <v>8268</v>
      </c>
      <c r="P218">
        <f t="shared" si="12"/>
        <v>56</v>
      </c>
      <c r="Q218">
        <f t="shared" si="13"/>
        <v>331.54</v>
      </c>
      <c r="R218" s="17">
        <f t="shared" si="14"/>
        <v>42066.958761574075</v>
      </c>
      <c r="S218">
        <f t="shared" si="15"/>
        <v>2015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t="s">
        <v>8268</v>
      </c>
      <c r="P219">
        <f t="shared" si="12"/>
        <v>12</v>
      </c>
      <c r="Q219">
        <f t="shared" si="13"/>
        <v>314.29000000000002</v>
      </c>
      <c r="R219" s="17">
        <f t="shared" si="14"/>
        <v>41970.64061342593</v>
      </c>
      <c r="S219">
        <f t="shared" si="15"/>
        <v>2014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t="s">
        <v>8268</v>
      </c>
      <c r="P220">
        <f t="shared" si="12"/>
        <v>2</v>
      </c>
      <c r="Q220">
        <f t="shared" si="13"/>
        <v>100</v>
      </c>
      <c r="R220" s="17">
        <f t="shared" si="14"/>
        <v>42079.628344907411</v>
      </c>
      <c r="S220">
        <f t="shared" si="15"/>
        <v>2015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t="s">
        <v>8268</v>
      </c>
      <c r="P221">
        <f t="shared" si="12"/>
        <v>18</v>
      </c>
      <c r="Q221">
        <f t="shared" si="13"/>
        <v>115.99</v>
      </c>
      <c r="R221" s="17">
        <f t="shared" si="14"/>
        <v>42429.326678240745</v>
      </c>
      <c r="S221">
        <f t="shared" si="15"/>
        <v>2016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t="s">
        <v>8268</v>
      </c>
      <c r="P222">
        <f t="shared" si="12"/>
        <v>1</v>
      </c>
      <c r="Q222">
        <f t="shared" si="13"/>
        <v>120</v>
      </c>
      <c r="R222" s="17">
        <f t="shared" si="14"/>
        <v>42195.643865740742</v>
      </c>
      <c r="S222">
        <f t="shared" si="15"/>
        <v>2015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t="s">
        <v>8268</v>
      </c>
      <c r="P223">
        <f t="shared" si="12"/>
        <v>0</v>
      </c>
      <c r="Q223">
        <f t="shared" si="13"/>
        <v>0</v>
      </c>
      <c r="R223" s="17">
        <f t="shared" si="14"/>
        <v>42031.837546296301</v>
      </c>
      <c r="S223">
        <f t="shared" si="15"/>
        <v>2015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t="s">
        <v>8268</v>
      </c>
      <c r="P224">
        <f t="shared" si="12"/>
        <v>13</v>
      </c>
      <c r="Q224">
        <f t="shared" si="13"/>
        <v>65</v>
      </c>
      <c r="R224" s="17">
        <f t="shared" si="14"/>
        <v>42031.769884259258</v>
      </c>
      <c r="S224">
        <f t="shared" si="15"/>
        <v>2015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t="s">
        <v>8268</v>
      </c>
      <c r="P225">
        <f t="shared" si="12"/>
        <v>0</v>
      </c>
      <c r="Q225">
        <f t="shared" si="13"/>
        <v>0</v>
      </c>
      <c r="R225" s="17">
        <f t="shared" si="14"/>
        <v>42482.048032407409</v>
      </c>
      <c r="S225">
        <f t="shared" si="15"/>
        <v>2016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t="s">
        <v>8268</v>
      </c>
      <c r="P226">
        <f t="shared" si="12"/>
        <v>0</v>
      </c>
      <c r="Q226">
        <f t="shared" si="13"/>
        <v>0</v>
      </c>
      <c r="R226" s="17">
        <f t="shared" si="14"/>
        <v>42135.235254629632</v>
      </c>
      <c r="S226">
        <f t="shared" si="15"/>
        <v>2015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t="s">
        <v>8268</v>
      </c>
      <c r="P227">
        <f t="shared" si="12"/>
        <v>0</v>
      </c>
      <c r="Q227">
        <f t="shared" si="13"/>
        <v>0</v>
      </c>
      <c r="R227" s="17">
        <f t="shared" si="14"/>
        <v>42438.961273148147</v>
      </c>
      <c r="S227">
        <f t="shared" si="15"/>
        <v>2016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t="s">
        <v>8268</v>
      </c>
      <c r="P228">
        <f t="shared" si="12"/>
        <v>1</v>
      </c>
      <c r="Q228">
        <f t="shared" si="13"/>
        <v>125</v>
      </c>
      <c r="R228" s="17">
        <f t="shared" si="14"/>
        <v>42106.666018518517</v>
      </c>
      <c r="S228">
        <f t="shared" si="15"/>
        <v>2015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t="s">
        <v>8268</v>
      </c>
      <c r="P229">
        <f t="shared" si="12"/>
        <v>0</v>
      </c>
      <c r="Q229">
        <f t="shared" si="13"/>
        <v>0</v>
      </c>
      <c r="R229" s="17">
        <f t="shared" si="14"/>
        <v>42164.893993055557</v>
      </c>
      <c r="S229">
        <f t="shared" si="15"/>
        <v>2015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t="s">
        <v>8268</v>
      </c>
      <c r="P230">
        <f t="shared" si="12"/>
        <v>0</v>
      </c>
      <c r="Q230">
        <f t="shared" si="13"/>
        <v>0</v>
      </c>
      <c r="R230" s="17">
        <f t="shared" si="14"/>
        <v>42096.686400462961</v>
      </c>
      <c r="S230">
        <f t="shared" si="15"/>
        <v>2015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t="s">
        <v>8268</v>
      </c>
      <c r="P231">
        <f t="shared" si="12"/>
        <v>0</v>
      </c>
      <c r="Q231">
        <f t="shared" si="13"/>
        <v>0</v>
      </c>
      <c r="R231" s="17">
        <f t="shared" si="14"/>
        <v>42383.933993055558</v>
      </c>
      <c r="S231">
        <f t="shared" si="15"/>
        <v>2016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t="s">
        <v>8268</v>
      </c>
      <c r="P232">
        <f t="shared" si="12"/>
        <v>0</v>
      </c>
      <c r="Q232">
        <f t="shared" si="13"/>
        <v>30</v>
      </c>
      <c r="R232" s="17">
        <f t="shared" si="14"/>
        <v>42129.777210648142</v>
      </c>
      <c r="S232">
        <f t="shared" si="15"/>
        <v>2015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t="s">
        <v>8268</v>
      </c>
      <c r="P233">
        <f t="shared" si="12"/>
        <v>0</v>
      </c>
      <c r="Q233">
        <f t="shared" si="13"/>
        <v>0</v>
      </c>
      <c r="R233" s="17">
        <f t="shared" si="14"/>
        <v>42341.958923611113</v>
      </c>
      <c r="S233">
        <f t="shared" si="15"/>
        <v>2015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t="s">
        <v>8268</v>
      </c>
      <c r="P234">
        <f t="shared" si="12"/>
        <v>3</v>
      </c>
      <c r="Q234">
        <f t="shared" si="13"/>
        <v>15.71</v>
      </c>
      <c r="R234" s="17">
        <f t="shared" si="14"/>
        <v>42032.82576388889</v>
      </c>
      <c r="S234">
        <f t="shared" si="15"/>
        <v>2015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t="s">
        <v>8268</v>
      </c>
      <c r="P235">
        <f t="shared" si="12"/>
        <v>0</v>
      </c>
      <c r="Q235">
        <f t="shared" si="13"/>
        <v>0</v>
      </c>
      <c r="R235" s="17">
        <f t="shared" si="14"/>
        <v>42612.911712962959</v>
      </c>
      <c r="S235">
        <f t="shared" si="15"/>
        <v>2016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t="s">
        <v>8268</v>
      </c>
      <c r="P236">
        <f t="shared" si="12"/>
        <v>40</v>
      </c>
      <c r="Q236">
        <f t="shared" si="13"/>
        <v>80.2</v>
      </c>
      <c r="R236" s="17">
        <f t="shared" si="14"/>
        <v>42136.035405092596</v>
      </c>
      <c r="S236">
        <f t="shared" si="15"/>
        <v>2015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t="s">
        <v>8268</v>
      </c>
      <c r="P237">
        <f t="shared" si="12"/>
        <v>0</v>
      </c>
      <c r="Q237">
        <f t="shared" si="13"/>
        <v>0</v>
      </c>
      <c r="R237" s="17">
        <f t="shared" si="14"/>
        <v>42164.908530092594</v>
      </c>
      <c r="S237">
        <f t="shared" si="15"/>
        <v>2015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t="s">
        <v>8268</v>
      </c>
      <c r="P238">
        <f t="shared" si="12"/>
        <v>0</v>
      </c>
      <c r="Q238">
        <f t="shared" si="13"/>
        <v>0</v>
      </c>
      <c r="R238" s="17">
        <f t="shared" si="14"/>
        <v>42321.08447916666</v>
      </c>
      <c r="S238">
        <f t="shared" si="15"/>
        <v>2015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t="s">
        <v>8268</v>
      </c>
      <c r="P239">
        <f t="shared" si="12"/>
        <v>0</v>
      </c>
      <c r="Q239">
        <f t="shared" si="13"/>
        <v>50</v>
      </c>
      <c r="R239" s="17">
        <f t="shared" si="14"/>
        <v>42377.577187499999</v>
      </c>
      <c r="S239">
        <f t="shared" si="15"/>
        <v>2016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t="s">
        <v>8268</v>
      </c>
      <c r="P240">
        <f t="shared" si="12"/>
        <v>0</v>
      </c>
      <c r="Q240">
        <f t="shared" si="13"/>
        <v>0</v>
      </c>
      <c r="R240" s="17">
        <f t="shared" si="14"/>
        <v>42713.962499999994</v>
      </c>
      <c r="S240">
        <f t="shared" si="15"/>
        <v>2016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t="s">
        <v>8268</v>
      </c>
      <c r="P241">
        <f t="shared" si="12"/>
        <v>25</v>
      </c>
      <c r="Q241">
        <f t="shared" si="13"/>
        <v>50</v>
      </c>
      <c r="R241" s="17">
        <f t="shared" si="14"/>
        <v>42297.110300925924</v>
      </c>
      <c r="S241">
        <f t="shared" si="15"/>
        <v>2015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t="s">
        <v>8269</v>
      </c>
      <c r="P242">
        <f t="shared" si="12"/>
        <v>108</v>
      </c>
      <c r="Q242">
        <f t="shared" si="13"/>
        <v>117.85</v>
      </c>
      <c r="R242" s="17">
        <f t="shared" si="14"/>
        <v>41354.708460648151</v>
      </c>
      <c r="S242">
        <f t="shared" si="15"/>
        <v>2013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t="s">
        <v>8269</v>
      </c>
      <c r="P243">
        <f t="shared" si="12"/>
        <v>113</v>
      </c>
      <c r="Q243">
        <f t="shared" si="13"/>
        <v>109.04</v>
      </c>
      <c r="R243" s="17">
        <f t="shared" si="14"/>
        <v>41949.697962962964</v>
      </c>
      <c r="S243">
        <f t="shared" si="15"/>
        <v>2014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t="s">
        <v>8269</v>
      </c>
      <c r="P244">
        <f t="shared" si="12"/>
        <v>113</v>
      </c>
      <c r="Q244">
        <f t="shared" si="13"/>
        <v>73.02</v>
      </c>
      <c r="R244" s="17">
        <f t="shared" si="14"/>
        <v>40862.492939814816</v>
      </c>
      <c r="S244">
        <f t="shared" si="15"/>
        <v>2011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t="s">
        <v>8269</v>
      </c>
      <c r="P245">
        <f t="shared" si="12"/>
        <v>103</v>
      </c>
      <c r="Q245">
        <f t="shared" si="13"/>
        <v>78.2</v>
      </c>
      <c r="R245" s="17">
        <f t="shared" si="14"/>
        <v>41662.047500000001</v>
      </c>
      <c r="S245">
        <f t="shared" si="15"/>
        <v>2014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t="s">
        <v>8269</v>
      </c>
      <c r="P246">
        <f t="shared" si="12"/>
        <v>114</v>
      </c>
      <c r="Q246">
        <f t="shared" si="13"/>
        <v>47.4</v>
      </c>
      <c r="R246" s="17">
        <f t="shared" si="14"/>
        <v>40213.323599537034</v>
      </c>
      <c r="S246">
        <f t="shared" si="15"/>
        <v>2010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t="s">
        <v>8269</v>
      </c>
      <c r="P247">
        <f t="shared" si="12"/>
        <v>104</v>
      </c>
      <c r="Q247">
        <f t="shared" si="13"/>
        <v>54.02</v>
      </c>
      <c r="R247" s="17">
        <f t="shared" si="14"/>
        <v>41107.053067129629</v>
      </c>
      <c r="S247">
        <f t="shared" si="15"/>
        <v>2012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t="s">
        <v>8269</v>
      </c>
      <c r="P248">
        <f t="shared" si="12"/>
        <v>305</v>
      </c>
      <c r="Q248">
        <f t="shared" si="13"/>
        <v>68.489999999999995</v>
      </c>
      <c r="R248" s="17">
        <f t="shared" si="14"/>
        <v>40480.363483796296</v>
      </c>
      <c r="S248">
        <f t="shared" si="15"/>
        <v>2010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t="s">
        <v>8269</v>
      </c>
      <c r="P249">
        <f t="shared" si="12"/>
        <v>134</v>
      </c>
      <c r="Q249">
        <f t="shared" si="13"/>
        <v>108.15</v>
      </c>
      <c r="R249" s="17">
        <f t="shared" si="14"/>
        <v>40430.604328703703</v>
      </c>
      <c r="S249">
        <f t="shared" si="15"/>
        <v>2010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t="s">
        <v>8269</v>
      </c>
      <c r="P250">
        <f t="shared" si="12"/>
        <v>101</v>
      </c>
      <c r="Q250">
        <f t="shared" si="13"/>
        <v>589.95000000000005</v>
      </c>
      <c r="R250" s="17">
        <f t="shared" si="14"/>
        <v>40870.774409722224</v>
      </c>
      <c r="S250">
        <f t="shared" si="15"/>
        <v>2011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t="s">
        <v>8269</v>
      </c>
      <c r="P251">
        <f t="shared" si="12"/>
        <v>113</v>
      </c>
      <c r="Q251">
        <f t="shared" si="13"/>
        <v>48.05</v>
      </c>
      <c r="R251" s="17">
        <f t="shared" si="14"/>
        <v>40332.923842592594</v>
      </c>
      <c r="S251">
        <f t="shared" si="15"/>
        <v>2010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t="s">
        <v>8269</v>
      </c>
      <c r="P252">
        <f t="shared" si="12"/>
        <v>106</v>
      </c>
      <c r="Q252">
        <f t="shared" si="13"/>
        <v>72.48</v>
      </c>
      <c r="R252" s="17">
        <f t="shared" si="14"/>
        <v>41401.565868055557</v>
      </c>
      <c r="S252">
        <f t="shared" si="15"/>
        <v>2013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t="s">
        <v>8269</v>
      </c>
      <c r="P253">
        <f t="shared" si="12"/>
        <v>126</v>
      </c>
      <c r="Q253">
        <f t="shared" si="13"/>
        <v>57.08</v>
      </c>
      <c r="R253" s="17">
        <f t="shared" si="14"/>
        <v>41013.787569444445</v>
      </c>
      <c r="S253">
        <f t="shared" si="15"/>
        <v>2012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t="s">
        <v>8269</v>
      </c>
      <c r="P254">
        <f t="shared" si="12"/>
        <v>185</v>
      </c>
      <c r="Q254">
        <f t="shared" si="13"/>
        <v>85.44</v>
      </c>
      <c r="R254" s="17">
        <f t="shared" si="14"/>
        <v>40266.662708333337</v>
      </c>
      <c r="S254">
        <f t="shared" si="15"/>
        <v>2010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t="s">
        <v>8269</v>
      </c>
      <c r="P255">
        <f t="shared" si="12"/>
        <v>101</v>
      </c>
      <c r="Q255">
        <f t="shared" si="13"/>
        <v>215.86</v>
      </c>
      <c r="R255" s="17">
        <f t="shared" si="14"/>
        <v>40924.650868055556</v>
      </c>
      <c r="S255">
        <f t="shared" si="15"/>
        <v>2012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t="s">
        <v>8269</v>
      </c>
      <c r="P256">
        <f t="shared" si="12"/>
        <v>117</v>
      </c>
      <c r="Q256">
        <f t="shared" si="13"/>
        <v>89.39</v>
      </c>
      <c r="R256" s="17">
        <f t="shared" si="14"/>
        <v>42263.952662037031</v>
      </c>
      <c r="S256">
        <f t="shared" si="15"/>
        <v>2015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t="s">
        <v>8269</v>
      </c>
      <c r="P257">
        <f t="shared" si="12"/>
        <v>107</v>
      </c>
      <c r="Q257">
        <f t="shared" si="13"/>
        <v>45.42</v>
      </c>
      <c r="R257" s="17">
        <f t="shared" si="14"/>
        <v>40588.526412037041</v>
      </c>
      <c r="S257">
        <f t="shared" si="15"/>
        <v>2011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t="s">
        <v>8269</v>
      </c>
      <c r="P258">
        <f t="shared" si="12"/>
        <v>139</v>
      </c>
      <c r="Q258">
        <f t="shared" si="13"/>
        <v>65.760000000000005</v>
      </c>
      <c r="R258" s="17">
        <f t="shared" si="14"/>
        <v>41319.769293981481</v>
      </c>
      <c r="S258">
        <f t="shared" si="15"/>
        <v>2013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t="s">
        <v>8269</v>
      </c>
      <c r="P259">
        <f t="shared" ref="P259:P322" si="16">ROUND(E259/D259*100,0)</f>
        <v>107</v>
      </c>
      <c r="Q259">
        <f t="shared" ref="Q259:Q322" si="17">IFERROR(ROUND(E259/L259,2),0)</f>
        <v>66.7</v>
      </c>
      <c r="R259" s="17">
        <f t="shared" ref="R259:R322" si="18">(((J259/60)/60)/24)+DATE(1970,1,1)</f>
        <v>42479.626875000002</v>
      </c>
      <c r="S259">
        <f t="shared" ref="S259:S322" si="19">YEAR(R259)</f>
        <v>2016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t="s">
        <v>8269</v>
      </c>
      <c r="P260">
        <f t="shared" si="16"/>
        <v>191</v>
      </c>
      <c r="Q260">
        <f t="shared" si="17"/>
        <v>83.35</v>
      </c>
      <c r="R260" s="17">
        <f t="shared" si="18"/>
        <v>40682.051689814813</v>
      </c>
      <c r="S260">
        <f t="shared" si="19"/>
        <v>2011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t="s">
        <v>8269</v>
      </c>
      <c r="P261">
        <f t="shared" si="16"/>
        <v>132</v>
      </c>
      <c r="Q261">
        <f t="shared" si="17"/>
        <v>105.05</v>
      </c>
      <c r="R261" s="17">
        <f t="shared" si="18"/>
        <v>42072.738067129627</v>
      </c>
      <c r="S261">
        <f t="shared" si="19"/>
        <v>2015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t="s">
        <v>8269</v>
      </c>
      <c r="P262">
        <f t="shared" si="16"/>
        <v>106</v>
      </c>
      <c r="Q262">
        <f t="shared" si="17"/>
        <v>120.91</v>
      </c>
      <c r="R262" s="17">
        <f t="shared" si="18"/>
        <v>40330.755543981482</v>
      </c>
      <c r="S262">
        <f t="shared" si="19"/>
        <v>2010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t="s">
        <v>8269</v>
      </c>
      <c r="P263">
        <f t="shared" si="16"/>
        <v>107</v>
      </c>
      <c r="Q263">
        <f t="shared" si="17"/>
        <v>97.64</v>
      </c>
      <c r="R263" s="17">
        <f t="shared" si="18"/>
        <v>41017.885462962964</v>
      </c>
      <c r="S263">
        <f t="shared" si="19"/>
        <v>2012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t="s">
        <v>8269</v>
      </c>
      <c r="P264">
        <f t="shared" si="16"/>
        <v>240</v>
      </c>
      <c r="Q264">
        <f t="shared" si="17"/>
        <v>41.38</v>
      </c>
      <c r="R264" s="17">
        <f t="shared" si="18"/>
        <v>40555.24800925926</v>
      </c>
      <c r="S264">
        <f t="shared" si="19"/>
        <v>2011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t="s">
        <v>8269</v>
      </c>
      <c r="P265">
        <f t="shared" si="16"/>
        <v>118</v>
      </c>
      <c r="Q265">
        <f t="shared" si="17"/>
        <v>30.65</v>
      </c>
      <c r="R265" s="17">
        <f t="shared" si="18"/>
        <v>41149.954791666663</v>
      </c>
      <c r="S265">
        <f t="shared" si="19"/>
        <v>2012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t="s">
        <v>8269</v>
      </c>
      <c r="P266">
        <f t="shared" si="16"/>
        <v>118</v>
      </c>
      <c r="Q266">
        <f t="shared" si="17"/>
        <v>64.95</v>
      </c>
      <c r="R266" s="17">
        <f t="shared" si="18"/>
        <v>41010.620312500003</v>
      </c>
      <c r="S266">
        <f t="shared" si="19"/>
        <v>2012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t="s">
        <v>8269</v>
      </c>
      <c r="P267">
        <f t="shared" si="16"/>
        <v>111</v>
      </c>
      <c r="Q267">
        <f t="shared" si="17"/>
        <v>95.78</v>
      </c>
      <c r="R267" s="17">
        <f t="shared" si="18"/>
        <v>40267.245717592588</v>
      </c>
      <c r="S267">
        <f t="shared" si="19"/>
        <v>2010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t="s">
        <v>8269</v>
      </c>
      <c r="P268">
        <f t="shared" si="16"/>
        <v>146</v>
      </c>
      <c r="Q268">
        <f t="shared" si="17"/>
        <v>40.42</v>
      </c>
      <c r="R268" s="17">
        <f t="shared" si="18"/>
        <v>40205.174849537041</v>
      </c>
      <c r="S268">
        <f t="shared" si="19"/>
        <v>2010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t="s">
        <v>8269</v>
      </c>
      <c r="P269">
        <f t="shared" si="16"/>
        <v>132</v>
      </c>
      <c r="Q269">
        <f t="shared" si="17"/>
        <v>78.58</v>
      </c>
      <c r="R269" s="17">
        <f t="shared" si="18"/>
        <v>41785.452534722222</v>
      </c>
      <c r="S269">
        <f t="shared" si="19"/>
        <v>2014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t="s">
        <v>8269</v>
      </c>
      <c r="P270">
        <f t="shared" si="16"/>
        <v>111</v>
      </c>
      <c r="Q270">
        <f t="shared" si="17"/>
        <v>50.18</v>
      </c>
      <c r="R270" s="17">
        <f t="shared" si="18"/>
        <v>40809.15252314815</v>
      </c>
      <c r="S270">
        <f t="shared" si="19"/>
        <v>2011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t="s">
        <v>8269</v>
      </c>
      <c r="P271">
        <f t="shared" si="16"/>
        <v>147</v>
      </c>
      <c r="Q271">
        <f t="shared" si="17"/>
        <v>92.25</v>
      </c>
      <c r="R271" s="17">
        <f t="shared" si="18"/>
        <v>42758.197013888886</v>
      </c>
      <c r="S271">
        <f t="shared" si="19"/>
        <v>2017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t="s">
        <v>8269</v>
      </c>
      <c r="P272">
        <f t="shared" si="16"/>
        <v>153</v>
      </c>
      <c r="Q272">
        <f t="shared" si="17"/>
        <v>57.54</v>
      </c>
      <c r="R272" s="17">
        <f t="shared" si="18"/>
        <v>40637.866550925923</v>
      </c>
      <c r="S272">
        <f t="shared" si="19"/>
        <v>2011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t="s">
        <v>8269</v>
      </c>
      <c r="P273">
        <f t="shared" si="16"/>
        <v>105</v>
      </c>
      <c r="Q273">
        <f t="shared" si="17"/>
        <v>109.42</v>
      </c>
      <c r="R273" s="17">
        <f t="shared" si="18"/>
        <v>41612.10024305556</v>
      </c>
      <c r="S273">
        <f t="shared" si="19"/>
        <v>2013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t="s">
        <v>8269</v>
      </c>
      <c r="P274">
        <f t="shared" si="16"/>
        <v>177</v>
      </c>
      <c r="Q274">
        <f t="shared" si="17"/>
        <v>81.89</v>
      </c>
      <c r="R274" s="17">
        <f t="shared" si="18"/>
        <v>40235.900358796294</v>
      </c>
      <c r="S274">
        <f t="shared" si="19"/>
        <v>2010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t="s">
        <v>8269</v>
      </c>
      <c r="P275">
        <f t="shared" si="16"/>
        <v>108</v>
      </c>
      <c r="Q275">
        <f t="shared" si="17"/>
        <v>45.67</v>
      </c>
      <c r="R275" s="17">
        <f t="shared" si="18"/>
        <v>40697.498449074075</v>
      </c>
      <c r="S275">
        <f t="shared" si="19"/>
        <v>2011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t="s">
        <v>8269</v>
      </c>
      <c r="P276">
        <f t="shared" si="16"/>
        <v>156</v>
      </c>
      <c r="Q276">
        <f t="shared" si="17"/>
        <v>55.22</v>
      </c>
      <c r="R276" s="17">
        <f t="shared" si="18"/>
        <v>40969.912372685183</v>
      </c>
      <c r="S276">
        <f t="shared" si="19"/>
        <v>2012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t="s">
        <v>8269</v>
      </c>
      <c r="P277">
        <f t="shared" si="16"/>
        <v>108</v>
      </c>
      <c r="Q277">
        <f t="shared" si="17"/>
        <v>65.3</v>
      </c>
      <c r="R277" s="17">
        <f t="shared" si="18"/>
        <v>41193.032013888893</v>
      </c>
      <c r="S277">
        <f t="shared" si="19"/>
        <v>2012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t="s">
        <v>8269</v>
      </c>
      <c r="P278">
        <f t="shared" si="16"/>
        <v>148</v>
      </c>
      <c r="Q278">
        <f t="shared" si="17"/>
        <v>95.23</v>
      </c>
      <c r="R278" s="17">
        <f t="shared" si="18"/>
        <v>40967.081874999996</v>
      </c>
      <c r="S278">
        <f t="shared" si="19"/>
        <v>2012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t="s">
        <v>8269</v>
      </c>
      <c r="P279">
        <f t="shared" si="16"/>
        <v>110</v>
      </c>
      <c r="Q279">
        <f t="shared" si="17"/>
        <v>75.44</v>
      </c>
      <c r="R279" s="17">
        <f t="shared" si="18"/>
        <v>42117.891423611116</v>
      </c>
      <c r="S279">
        <f t="shared" si="19"/>
        <v>2015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t="s">
        <v>8269</v>
      </c>
      <c r="P280">
        <f t="shared" si="16"/>
        <v>150</v>
      </c>
      <c r="Q280">
        <f t="shared" si="17"/>
        <v>97.82</v>
      </c>
      <c r="R280" s="17">
        <f t="shared" si="18"/>
        <v>41164.040960648148</v>
      </c>
      <c r="S280">
        <f t="shared" si="19"/>
        <v>2012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t="s">
        <v>8269</v>
      </c>
      <c r="P281">
        <f t="shared" si="16"/>
        <v>157</v>
      </c>
      <c r="Q281">
        <f t="shared" si="17"/>
        <v>87.69</v>
      </c>
      <c r="R281" s="17">
        <f t="shared" si="18"/>
        <v>42759.244166666671</v>
      </c>
      <c r="S281">
        <f t="shared" si="19"/>
        <v>2017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t="s">
        <v>8269</v>
      </c>
      <c r="P282">
        <f t="shared" si="16"/>
        <v>156</v>
      </c>
      <c r="Q282">
        <f t="shared" si="17"/>
        <v>54.75</v>
      </c>
      <c r="R282" s="17">
        <f t="shared" si="18"/>
        <v>41744.590682870366</v>
      </c>
      <c r="S282">
        <f t="shared" si="19"/>
        <v>2014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t="s">
        <v>8269</v>
      </c>
      <c r="P283">
        <f t="shared" si="16"/>
        <v>121</v>
      </c>
      <c r="Q283">
        <f t="shared" si="17"/>
        <v>83.95</v>
      </c>
      <c r="R283" s="17">
        <f t="shared" si="18"/>
        <v>39950.163344907407</v>
      </c>
      <c r="S283">
        <f t="shared" si="19"/>
        <v>2009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t="s">
        <v>8269</v>
      </c>
      <c r="P284">
        <f t="shared" si="16"/>
        <v>101</v>
      </c>
      <c r="Q284">
        <f t="shared" si="17"/>
        <v>254.39</v>
      </c>
      <c r="R284" s="17">
        <f t="shared" si="18"/>
        <v>40194.920046296298</v>
      </c>
      <c r="S284">
        <f t="shared" si="19"/>
        <v>2010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t="s">
        <v>8269</v>
      </c>
      <c r="P285">
        <f t="shared" si="16"/>
        <v>114</v>
      </c>
      <c r="Q285">
        <f t="shared" si="17"/>
        <v>101.83</v>
      </c>
      <c r="R285" s="17">
        <f t="shared" si="18"/>
        <v>40675.71</v>
      </c>
      <c r="S285">
        <f t="shared" si="19"/>
        <v>2011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t="s">
        <v>8269</v>
      </c>
      <c r="P286">
        <f t="shared" si="16"/>
        <v>105</v>
      </c>
      <c r="Q286">
        <f t="shared" si="17"/>
        <v>55.07</v>
      </c>
      <c r="R286" s="17">
        <f t="shared" si="18"/>
        <v>40904.738194444442</v>
      </c>
      <c r="S286">
        <f t="shared" si="19"/>
        <v>2011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t="s">
        <v>8269</v>
      </c>
      <c r="P287">
        <f t="shared" si="16"/>
        <v>229</v>
      </c>
      <c r="Q287">
        <f t="shared" si="17"/>
        <v>56.9</v>
      </c>
      <c r="R287" s="17">
        <f t="shared" si="18"/>
        <v>41506.756111111114</v>
      </c>
      <c r="S287">
        <f t="shared" si="19"/>
        <v>2013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t="s">
        <v>8269</v>
      </c>
      <c r="P288">
        <f t="shared" si="16"/>
        <v>109</v>
      </c>
      <c r="Q288">
        <f t="shared" si="17"/>
        <v>121.28</v>
      </c>
      <c r="R288" s="17">
        <f t="shared" si="18"/>
        <v>41313.816249999996</v>
      </c>
      <c r="S288">
        <f t="shared" si="19"/>
        <v>2013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t="s">
        <v>8269</v>
      </c>
      <c r="P289">
        <f t="shared" si="16"/>
        <v>176</v>
      </c>
      <c r="Q289">
        <f t="shared" si="17"/>
        <v>91.19</v>
      </c>
      <c r="R289" s="17">
        <f t="shared" si="18"/>
        <v>41184.277986111112</v>
      </c>
      <c r="S289">
        <f t="shared" si="19"/>
        <v>2012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t="s">
        <v>8269</v>
      </c>
      <c r="P290">
        <f t="shared" si="16"/>
        <v>103</v>
      </c>
      <c r="Q290">
        <f t="shared" si="17"/>
        <v>115.45</v>
      </c>
      <c r="R290" s="17">
        <f t="shared" si="18"/>
        <v>41051.168900462959</v>
      </c>
      <c r="S290">
        <f t="shared" si="19"/>
        <v>2012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t="s">
        <v>8269</v>
      </c>
      <c r="P291">
        <f t="shared" si="16"/>
        <v>105</v>
      </c>
      <c r="Q291">
        <f t="shared" si="17"/>
        <v>67.77</v>
      </c>
      <c r="R291" s="17">
        <f t="shared" si="18"/>
        <v>41550.456412037034</v>
      </c>
      <c r="S291">
        <f t="shared" si="19"/>
        <v>2013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t="s">
        <v>8269</v>
      </c>
      <c r="P292">
        <f t="shared" si="16"/>
        <v>107</v>
      </c>
      <c r="Q292">
        <f t="shared" si="17"/>
        <v>28.58</v>
      </c>
      <c r="R292" s="17">
        <f t="shared" si="18"/>
        <v>40526.36917824074</v>
      </c>
      <c r="S292">
        <f t="shared" si="19"/>
        <v>2010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t="s">
        <v>8269</v>
      </c>
      <c r="P293">
        <f t="shared" si="16"/>
        <v>120</v>
      </c>
      <c r="Q293">
        <f t="shared" si="17"/>
        <v>46.88</v>
      </c>
      <c r="R293" s="17">
        <f t="shared" si="18"/>
        <v>41376.769050925926</v>
      </c>
      <c r="S293">
        <f t="shared" si="19"/>
        <v>2013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t="s">
        <v>8269</v>
      </c>
      <c r="P294">
        <f t="shared" si="16"/>
        <v>102</v>
      </c>
      <c r="Q294">
        <f t="shared" si="17"/>
        <v>154.41999999999999</v>
      </c>
      <c r="R294" s="17">
        <f t="shared" si="18"/>
        <v>40812.803229166668</v>
      </c>
      <c r="S294">
        <f t="shared" si="19"/>
        <v>2011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t="s">
        <v>8269</v>
      </c>
      <c r="P295">
        <f t="shared" si="16"/>
        <v>101</v>
      </c>
      <c r="Q295">
        <f t="shared" si="17"/>
        <v>201.22</v>
      </c>
      <c r="R295" s="17">
        <f t="shared" si="18"/>
        <v>41719.667986111112</v>
      </c>
      <c r="S295">
        <f t="shared" si="19"/>
        <v>2014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t="s">
        <v>8269</v>
      </c>
      <c r="P296">
        <f t="shared" si="16"/>
        <v>100</v>
      </c>
      <c r="Q296">
        <f t="shared" si="17"/>
        <v>100</v>
      </c>
      <c r="R296" s="17">
        <f t="shared" si="18"/>
        <v>40343.084421296298</v>
      </c>
      <c r="S296">
        <f t="shared" si="19"/>
        <v>2010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t="s">
        <v>8269</v>
      </c>
      <c r="P297">
        <f t="shared" si="16"/>
        <v>133</v>
      </c>
      <c r="Q297">
        <f t="shared" si="17"/>
        <v>100.08</v>
      </c>
      <c r="R297" s="17">
        <f t="shared" si="18"/>
        <v>41519.004733796297</v>
      </c>
      <c r="S297">
        <f t="shared" si="19"/>
        <v>2013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t="s">
        <v>8269</v>
      </c>
      <c r="P298">
        <f t="shared" si="16"/>
        <v>119</v>
      </c>
      <c r="Q298">
        <f t="shared" si="17"/>
        <v>230.09</v>
      </c>
      <c r="R298" s="17">
        <f t="shared" si="18"/>
        <v>41134.475497685184</v>
      </c>
      <c r="S298">
        <f t="shared" si="19"/>
        <v>2012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t="s">
        <v>8269</v>
      </c>
      <c r="P299">
        <f t="shared" si="16"/>
        <v>101</v>
      </c>
      <c r="Q299">
        <f t="shared" si="17"/>
        <v>141.75</v>
      </c>
      <c r="R299" s="17">
        <f t="shared" si="18"/>
        <v>42089.72802083334</v>
      </c>
      <c r="S299">
        <f t="shared" si="19"/>
        <v>2015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t="s">
        <v>8269</v>
      </c>
      <c r="P300">
        <f t="shared" si="16"/>
        <v>109</v>
      </c>
      <c r="Q300">
        <f t="shared" si="17"/>
        <v>56.34</v>
      </c>
      <c r="R300" s="17">
        <f t="shared" si="18"/>
        <v>41709.463518518518</v>
      </c>
      <c r="S300">
        <f t="shared" si="19"/>
        <v>2014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t="s">
        <v>8269</v>
      </c>
      <c r="P301">
        <f t="shared" si="16"/>
        <v>179</v>
      </c>
      <c r="Q301">
        <f t="shared" si="17"/>
        <v>73.34</v>
      </c>
      <c r="R301" s="17">
        <f t="shared" si="18"/>
        <v>40469.225231481483</v>
      </c>
      <c r="S301">
        <f t="shared" si="19"/>
        <v>2010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t="s">
        <v>8269</v>
      </c>
      <c r="P302">
        <f t="shared" si="16"/>
        <v>102</v>
      </c>
      <c r="Q302">
        <f t="shared" si="17"/>
        <v>85.34</v>
      </c>
      <c r="R302" s="17">
        <f t="shared" si="18"/>
        <v>40626.959930555553</v>
      </c>
      <c r="S302">
        <f t="shared" si="19"/>
        <v>2011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t="s">
        <v>8269</v>
      </c>
      <c r="P303">
        <f t="shared" si="16"/>
        <v>119</v>
      </c>
      <c r="Q303">
        <f t="shared" si="17"/>
        <v>61.5</v>
      </c>
      <c r="R303" s="17">
        <f t="shared" si="18"/>
        <v>41312.737673611111</v>
      </c>
      <c r="S303">
        <f t="shared" si="19"/>
        <v>2013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t="s">
        <v>8269</v>
      </c>
      <c r="P304">
        <f t="shared" si="16"/>
        <v>100</v>
      </c>
      <c r="Q304">
        <f t="shared" si="17"/>
        <v>93.02</v>
      </c>
      <c r="R304" s="17">
        <f t="shared" si="18"/>
        <v>40933.856921296298</v>
      </c>
      <c r="S304">
        <f t="shared" si="19"/>
        <v>2012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t="s">
        <v>8269</v>
      </c>
      <c r="P305">
        <f t="shared" si="16"/>
        <v>137</v>
      </c>
      <c r="Q305">
        <f t="shared" si="17"/>
        <v>50.29</v>
      </c>
      <c r="R305" s="17">
        <f t="shared" si="18"/>
        <v>41032.071134259262</v>
      </c>
      <c r="S305">
        <f t="shared" si="19"/>
        <v>2012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t="s">
        <v>8269</v>
      </c>
      <c r="P306">
        <f t="shared" si="16"/>
        <v>232</v>
      </c>
      <c r="Q306">
        <f t="shared" si="17"/>
        <v>106.43</v>
      </c>
      <c r="R306" s="17">
        <f t="shared" si="18"/>
        <v>41114.094872685186</v>
      </c>
      <c r="S306">
        <f t="shared" si="19"/>
        <v>2012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t="s">
        <v>8269</v>
      </c>
      <c r="P307">
        <f t="shared" si="16"/>
        <v>130</v>
      </c>
      <c r="Q307">
        <f t="shared" si="17"/>
        <v>51.72</v>
      </c>
      <c r="R307" s="17">
        <f t="shared" si="18"/>
        <v>40948.630196759259</v>
      </c>
      <c r="S307">
        <f t="shared" si="19"/>
        <v>2012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t="s">
        <v>8269</v>
      </c>
      <c r="P308">
        <f t="shared" si="16"/>
        <v>293</v>
      </c>
      <c r="Q308">
        <f t="shared" si="17"/>
        <v>36.61</v>
      </c>
      <c r="R308" s="17">
        <f t="shared" si="18"/>
        <v>41333.837187500001</v>
      </c>
      <c r="S308">
        <f t="shared" si="19"/>
        <v>2013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t="s">
        <v>8269</v>
      </c>
      <c r="P309">
        <f t="shared" si="16"/>
        <v>111</v>
      </c>
      <c r="Q309">
        <f t="shared" si="17"/>
        <v>42.52</v>
      </c>
      <c r="R309" s="17">
        <f t="shared" si="18"/>
        <v>41282.944456018515</v>
      </c>
      <c r="S309">
        <f t="shared" si="19"/>
        <v>2013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t="s">
        <v>8269</v>
      </c>
      <c r="P310">
        <f t="shared" si="16"/>
        <v>106</v>
      </c>
      <c r="Q310">
        <f t="shared" si="17"/>
        <v>62.71</v>
      </c>
      <c r="R310" s="17">
        <f t="shared" si="18"/>
        <v>40567.694560185184</v>
      </c>
      <c r="S310">
        <f t="shared" si="19"/>
        <v>2011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t="s">
        <v>8269</v>
      </c>
      <c r="P311">
        <f t="shared" si="16"/>
        <v>119</v>
      </c>
      <c r="Q311">
        <f t="shared" si="17"/>
        <v>89.96</v>
      </c>
      <c r="R311" s="17">
        <f t="shared" si="18"/>
        <v>41134.751550925925</v>
      </c>
      <c r="S311">
        <f t="shared" si="19"/>
        <v>2012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t="s">
        <v>8269</v>
      </c>
      <c r="P312">
        <f t="shared" si="16"/>
        <v>104</v>
      </c>
      <c r="Q312">
        <f t="shared" si="17"/>
        <v>28.92</v>
      </c>
      <c r="R312" s="17">
        <f t="shared" si="18"/>
        <v>40821.183136574073</v>
      </c>
      <c r="S312">
        <f t="shared" si="19"/>
        <v>2011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t="s">
        <v>8269</v>
      </c>
      <c r="P313">
        <f t="shared" si="16"/>
        <v>104</v>
      </c>
      <c r="Q313">
        <f t="shared" si="17"/>
        <v>138.80000000000001</v>
      </c>
      <c r="R313" s="17">
        <f t="shared" si="18"/>
        <v>40868.219814814816</v>
      </c>
      <c r="S313">
        <f t="shared" si="19"/>
        <v>2011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t="s">
        <v>8269</v>
      </c>
      <c r="P314">
        <f t="shared" si="16"/>
        <v>112</v>
      </c>
      <c r="Q314">
        <f t="shared" si="17"/>
        <v>61.3</v>
      </c>
      <c r="R314" s="17">
        <f t="shared" si="18"/>
        <v>41348.877685185187</v>
      </c>
      <c r="S314">
        <f t="shared" si="19"/>
        <v>2013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t="s">
        <v>8269</v>
      </c>
      <c r="P315">
        <f t="shared" si="16"/>
        <v>105</v>
      </c>
      <c r="Q315">
        <f t="shared" si="17"/>
        <v>80.2</v>
      </c>
      <c r="R315" s="17">
        <f t="shared" si="18"/>
        <v>40357.227939814817</v>
      </c>
      <c r="S315">
        <f t="shared" si="19"/>
        <v>2010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t="s">
        <v>8269</v>
      </c>
      <c r="P316">
        <f t="shared" si="16"/>
        <v>385</v>
      </c>
      <c r="Q316">
        <f t="shared" si="17"/>
        <v>32.1</v>
      </c>
      <c r="R316" s="17">
        <f t="shared" si="18"/>
        <v>41304.833194444444</v>
      </c>
      <c r="S316">
        <f t="shared" si="19"/>
        <v>2013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t="s">
        <v>8269</v>
      </c>
      <c r="P317">
        <f t="shared" si="16"/>
        <v>101</v>
      </c>
      <c r="Q317">
        <f t="shared" si="17"/>
        <v>200.89</v>
      </c>
      <c r="R317" s="17">
        <f t="shared" si="18"/>
        <v>41113.77238425926</v>
      </c>
      <c r="S317">
        <f t="shared" si="19"/>
        <v>2012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t="s">
        <v>8269</v>
      </c>
      <c r="P318">
        <f t="shared" si="16"/>
        <v>114</v>
      </c>
      <c r="Q318">
        <f t="shared" si="17"/>
        <v>108.01</v>
      </c>
      <c r="R318" s="17">
        <f t="shared" si="18"/>
        <v>41950.923576388886</v>
      </c>
      <c r="S318">
        <f t="shared" si="19"/>
        <v>2014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t="s">
        <v>8269</v>
      </c>
      <c r="P319">
        <f t="shared" si="16"/>
        <v>101</v>
      </c>
      <c r="Q319">
        <f t="shared" si="17"/>
        <v>95.7</v>
      </c>
      <c r="R319" s="17">
        <f t="shared" si="18"/>
        <v>41589.676886574074</v>
      </c>
      <c r="S319">
        <f t="shared" si="19"/>
        <v>2013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t="s">
        <v>8269</v>
      </c>
      <c r="P320">
        <f t="shared" si="16"/>
        <v>283</v>
      </c>
      <c r="Q320">
        <f t="shared" si="17"/>
        <v>49.88</v>
      </c>
      <c r="R320" s="17">
        <f t="shared" si="18"/>
        <v>41330.038784722223</v>
      </c>
      <c r="S320">
        <f t="shared" si="19"/>
        <v>2013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t="s">
        <v>8269</v>
      </c>
      <c r="P321">
        <f t="shared" si="16"/>
        <v>113</v>
      </c>
      <c r="Q321">
        <f t="shared" si="17"/>
        <v>110.47</v>
      </c>
      <c r="R321" s="17">
        <f t="shared" si="18"/>
        <v>40123.83829861111</v>
      </c>
      <c r="S321">
        <f t="shared" si="19"/>
        <v>2009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t="s">
        <v>8269</v>
      </c>
      <c r="P322">
        <f t="shared" si="16"/>
        <v>107</v>
      </c>
      <c r="Q322">
        <f t="shared" si="17"/>
        <v>134.91</v>
      </c>
      <c r="R322" s="17">
        <f t="shared" si="18"/>
        <v>42331.551307870366</v>
      </c>
      <c r="S322">
        <f t="shared" si="19"/>
        <v>2015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t="s">
        <v>8269</v>
      </c>
      <c r="P323">
        <f t="shared" ref="P323:P386" si="20">ROUND(E323/D323*100,0)</f>
        <v>103</v>
      </c>
      <c r="Q323">
        <f t="shared" ref="Q323:Q386" si="21">IFERROR(ROUND(E323/L323,2),0)</f>
        <v>106.62</v>
      </c>
      <c r="R323" s="17">
        <f t="shared" ref="R323:R386" si="22">(((J323/60)/60)/24)+DATE(1970,1,1)</f>
        <v>42647.446597222224</v>
      </c>
      <c r="S323">
        <f t="shared" ref="S323:S386" si="23">YEAR(R323)</f>
        <v>2016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t="s">
        <v>8269</v>
      </c>
      <c r="P324">
        <f t="shared" si="20"/>
        <v>108</v>
      </c>
      <c r="Q324">
        <f t="shared" si="21"/>
        <v>145.04</v>
      </c>
      <c r="R324" s="17">
        <f t="shared" si="22"/>
        <v>42473.57</v>
      </c>
      <c r="S324">
        <f t="shared" si="23"/>
        <v>2016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t="s">
        <v>8269</v>
      </c>
      <c r="P325">
        <f t="shared" si="20"/>
        <v>123</v>
      </c>
      <c r="Q325">
        <f t="shared" si="21"/>
        <v>114.59</v>
      </c>
      <c r="R325" s="17">
        <f t="shared" si="22"/>
        <v>42697.32136574074</v>
      </c>
      <c r="S325">
        <f t="shared" si="23"/>
        <v>2016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t="s">
        <v>8269</v>
      </c>
      <c r="P326">
        <f t="shared" si="20"/>
        <v>102</v>
      </c>
      <c r="Q326">
        <f t="shared" si="21"/>
        <v>105.32</v>
      </c>
      <c r="R326" s="17">
        <f t="shared" si="22"/>
        <v>42184.626250000001</v>
      </c>
      <c r="S326">
        <f t="shared" si="23"/>
        <v>2015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t="s">
        <v>8269</v>
      </c>
      <c r="P327">
        <f t="shared" si="20"/>
        <v>104</v>
      </c>
      <c r="Q327">
        <f t="shared" si="21"/>
        <v>70.92</v>
      </c>
      <c r="R327" s="17">
        <f t="shared" si="22"/>
        <v>42689.187881944439</v>
      </c>
      <c r="S327">
        <f t="shared" si="23"/>
        <v>2016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t="s">
        <v>8269</v>
      </c>
      <c r="P328">
        <f t="shared" si="20"/>
        <v>113</v>
      </c>
      <c r="Q328">
        <f t="shared" si="21"/>
        <v>147.16999999999999</v>
      </c>
      <c r="R328" s="17">
        <f t="shared" si="22"/>
        <v>42775.314884259264</v>
      </c>
      <c r="S328">
        <f t="shared" si="23"/>
        <v>2017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t="s">
        <v>8269</v>
      </c>
      <c r="P329">
        <f t="shared" si="20"/>
        <v>136</v>
      </c>
      <c r="Q329">
        <f t="shared" si="21"/>
        <v>160.47</v>
      </c>
      <c r="R329" s="17">
        <f t="shared" si="22"/>
        <v>42058.235289351855</v>
      </c>
      <c r="S329">
        <f t="shared" si="23"/>
        <v>2015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t="s">
        <v>8269</v>
      </c>
      <c r="P330">
        <f t="shared" si="20"/>
        <v>104</v>
      </c>
      <c r="Q330">
        <f t="shared" si="21"/>
        <v>156.05000000000001</v>
      </c>
      <c r="R330" s="17">
        <f t="shared" si="22"/>
        <v>42278.946620370371</v>
      </c>
      <c r="S330">
        <f t="shared" si="23"/>
        <v>2015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t="s">
        <v>8269</v>
      </c>
      <c r="P331">
        <f t="shared" si="20"/>
        <v>106</v>
      </c>
      <c r="Q331">
        <f t="shared" si="21"/>
        <v>63.17</v>
      </c>
      <c r="R331" s="17">
        <f t="shared" si="22"/>
        <v>42291.46674768519</v>
      </c>
      <c r="S331">
        <f t="shared" si="23"/>
        <v>2015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t="s">
        <v>8269</v>
      </c>
      <c r="P332">
        <f t="shared" si="20"/>
        <v>102</v>
      </c>
      <c r="Q332">
        <f t="shared" si="21"/>
        <v>104.82</v>
      </c>
      <c r="R332" s="17">
        <f t="shared" si="22"/>
        <v>41379.515775462962</v>
      </c>
      <c r="S332">
        <f t="shared" si="23"/>
        <v>2013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t="s">
        <v>8269</v>
      </c>
      <c r="P333">
        <f t="shared" si="20"/>
        <v>107</v>
      </c>
      <c r="Q333">
        <f t="shared" si="21"/>
        <v>97.36</v>
      </c>
      <c r="R333" s="17">
        <f t="shared" si="22"/>
        <v>42507.581412037034</v>
      </c>
      <c r="S333">
        <f t="shared" si="23"/>
        <v>2016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t="s">
        <v>8269</v>
      </c>
      <c r="P334">
        <f t="shared" si="20"/>
        <v>113</v>
      </c>
      <c r="Q334">
        <f t="shared" si="21"/>
        <v>203.63</v>
      </c>
      <c r="R334" s="17">
        <f t="shared" si="22"/>
        <v>42263.680289351847</v>
      </c>
      <c r="S334">
        <f t="shared" si="23"/>
        <v>2015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t="s">
        <v>8269</v>
      </c>
      <c r="P335">
        <f t="shared" si="20"/>
        <v>125</v>
      </c>
      <c r="Q335">
        <f t="shared" si="21"/>
        <v>188.31</v>
      </c>
      <c r="R335" s="17">
        <f t="shared" si="22"/>
        <v>42437.636469907404</v>
      </c>
      <c r="S335">
        <f t="shared" si="23"/>
        <v>2016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t="s">
        <v>8269</v>
      </c>
      <c r="P336">
        <f t="shared" si="20"/>
        <v>101</v>
      </c>
      <c r="Q336">
        <f t="shared" si="21"/>
        <v>146.65</v>
      </c>
      <c r="R336" s="17">
        <f t="shared" si="22"/>
        <v>42101.682372685187</v>
      </c>
      <c r="S336">
        <f t="shared" si="23"/>
        <v>2015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t="s">
        <v>8269</v>
      </c>
      <c r="P337">
        <f t="shared" si="20"/>
        <v>103</v>
      </c>
      <c r="Q337">
        <f t="shared" si="21"/>
        <v>109.19</v>
      </c>
      <c r="R337" s="17">
        <f t="shared" si="22"/>
        <v>42101.737442129626</v>
      </c>
      <c r="S337">
        <f t="shared" si="23"/>
        <v>2015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t="s">
        <v>8269</v>
      </c>
      <c r="P338">
        <f t="shared" si="20"/>
        <v>117</v>
      </c>
      <c r="Q338">
        <f t="shared" si="21"/>
        <v>59.25</v>
      </c>
      <c r="R338" s="17">
        <f t="shared" si="22"/>
        <v>42291.596273148149</v>
      </c>
      <c r="S338">
        <f t="shared" si="23"/>
        <v>2015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t="s">
        <v>8269</v>
      </c>
      <c r="P339">
        <f t="shared" si="20"/>
        <v>101</v>
      </c>
      <c r="Q339">
        <f t="shared" si="21"/>
        <v>97.9</v>
      </c>
      <c r="R339" s="17">
        <f t="shared" si="22"/>
        <v>42047.128564814819</v>
      </c>
      <c r="S339">
        <f t="shared" si="23"/>
        <v>2015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t="s">
        <v>8269</v>
      </c>
      <c r="P340">
        <f t="shared" si="20"/>
        <v>110</v>
      </c>
      <c r="Q340">
        <f t="shared" si="21"/>
        <v>70</v>
      </c>
      <c r="R340" s="17">
        <f t="shared" si="22"/>
        <v>42559.755671296298</v>
      </c>
      <c r="S340">
        <f t="shared" si="23"/>
        <v>2016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t="s">
        <v>8269</v>
      </c>
      <c r="P341">
        <f t="shared" si="20"/>
        <v>108</v>
      </c>
      <c r="Q341">
        <f t="shared" si="21"/>
        <v>72.87</v>
      </c>
      <c r="R341" s="17">
        <f t="shared" si="22"/>
        <v>42093.760046296295</v>
      </c>
      <c r="S341">
        <f t="shared" si="23"/>
        <v>2015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t="s">
        <v>8269</v>
      </c>
      <c r="P342">
        <f t="shared" si="20"/>
        <v>125</v>
      </c>
      <c r="Q342">
        <f t="shared" si="21"/>
        <v>146.35</v>
      </c>
      <c r="R342" s="17">
        <f t="shared" si="22"/>
        <v>42772.669062500005</v>
      </c>
      <c r="S342">
        <f t="shared" si="23"/>
        <v>2017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t="s">
        <v>8269</v>
      </c>
      <c r="P343">
        <f t="shared" si="20"/>
        <v>107</v>
      </c>
      <c r="Q343">
        <f t="shared" si="21"/>
        <v>67.91</v>
      </c>
      <c r="R343" s="17">
        <f t="shared" si="22"/>
        <v>41894.879606481481</v>
      </c>
      <c r="S343">
        <f t="shared" si="23"/>
        <v>2014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t="s">
        <v>8269</v>
      </c>
      <c r="P344">
        <f t="shared" si="20"/>
        <v>100</v>
      </c>
      <c r="Q344">
        <f t="shared" si="21"/>
        <v>169.85</v>
      </c>
      <c r="R344" s="17">
        <f t="shared" si="22"/>
        <v>42459.780844907407</v>
      </c>
      <c r="S344">
        <f t="shared" si="23"/>
        <v>2016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t="s">
        <v>8269</v>
      </c>
      <c r="P345">
        <f t="shared" si="20"/>
        <v>102</v>
      </c>
      <c r="Q345">
        <f t="shared" si="21"/>
        <v>58.41</v>
      </c>
      <c r="R345" s="17">
        <f t="shared" si="22"/>
        <v>41926.73778935185</v>
      </c>
      <c r="S345">
        <f t="shared" si="23"/>
        <v>2014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t="s">
        <v>8269</v>
      </c>
      <c r="P346">
        <f t="shared" si="20"/>
        <v>102</v>
      </c>
      <c r="Q346">
        <f t="shared" si="21"/>
        <v>119.99</v>
      </c>
      <c r="R346" s="17">
        <f t="shared" si="22"/>
        <v>42111.970995370371</v>
      </c>
      <c r="S346">
        <f t="shared" si="23"/>
        <v>2015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t="s">
        <v>8269</v>
      </c>
      <c r="P347">
        <f t="shared" si="20"/>
        <v>123</v>
      </c>
      <c r="Q347">
        <f t="shared" si="21"/>
        <v>99.86</v>
      </c>
      <c r="R347" s="17">
        <f t="shared" si="22"/>
        <v>42114.944328703699</v>
      </c>
      <c r="S347">
        <f t="shared" si="23"/>
        <v>2015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t="s">
        <v>8269</v>
      </c>
      <c r="P348">
        <f t="shared" si="20"/>
        <v>170</v>
      </c>
      <c r="Q348">
        <f t="shared" si="21"/>
        <v>90.58</v>
      </c>
      <c r="R348" s="17">
        <f t="shared" si="22"/>
        <v>42261.500243055561</v>
      </c>
      <c r="S348">
        <f t="shared" si="23"/>
        <v>2015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t="s">
        <v>8269</v>
      </c>
      <c r="P349">
        <f t="shared" si="20"/>
        <v>112</v>
      </c>
      <c r="Q349">
        <f t="shared" si="21"/>
        <v>117.77</v>
      </c>
      <c r="R349" s="17">
        <f t="shared" si="22"/>
        <v>42292.495474537034</v>
      </c>
      <c r="S349">
        <f t="shared" si="23"/>
        <v>2015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t="s">
        <v>8269</v>
      </c>
      <c r="P350">
        <f t="shared" si="20"/>
        <v>103</v>
      </c>
      <c r="Q350">
        <f t="shared" si="21"/>
        <v>86.55</v>
      </c>
      <c r="R350" s="17">
        <f t="shared" si="22"/>
        <v>42207.58699074074</v>
      </c>
      <c r="S350">
        <f t="shared" si="23"/>
        <v>2015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t="s">
        <v>8269</v>
      </c>
      <c r="P351">
        <f t="shared" si="20"/>
        <v>107</v>
      </c>
      <c r="Q351">
        <f t="shared" si="21"/>
        <v>71.900000000000006</v>
      </c>
      <c r="R351" s="17">
        <f t="shared" si="22"/>
        <v>42760.498935185184</v>
      </c>
      <c r="S351">
        <f t="shared" si="23"/>
        <v>2017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t="s">
        <v>8269</v>
      </c>
      <c r="P352">
        <f t="shared" si="20"/>
        <v>115</v>
      </c>
      <c r="Q352">
        <f t="shared" si="21"/>
        <v>129.82</v>
      </c>
      <c r="R352" s="17">
        <f t="shared" si="22"/>
        <v>42586.066076388888</v>
      </c>
      <c r="S352">
        <f t="shared" si="23"/>
        <v>2016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t="s">
        <v>8269</v>
      </c>
      <c r="P353">
        <f t="shared" si="20"/>
        <v>127</v>
      </c>
      <c r="Q353">
        <f t="shared" si="21"/>
        <v>44.91</v>
      </c>
      <c r="R353" s="17">
        <f t="shared" si="22"/>
        <v>42427.964745370366</v>
      </c>
      <c r="S353">
        <f t="shared" si="23"/>
        <v>2016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t="s">
        <v>8269</v>
      </c>
      <c r="P354">
        <f t="shared" si="20"/>
        <v>117</v>
      </c>
      <c r="Q354">
        <f t="shared" si="21"/>
        <v>40.76</v>
      </c>
      <c r="R354" s="17">
        <f t="shared" si="22"/>
        <v>41890.167453703703</v>
      </c>
      <c r="S354">
        <f t="shared" si="23"/>
        <v>2014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t="s">
        <v>8269</v>
      </c>
      <c r="P355">
        <f t="shared" si="20"/>
        <v>109</v>
      </c>
      <c r="Q355">
        <f t="shared" si="21"/>
        <v>103.52</v>
      </c>
      <c r="R355" s="17">
        <f t="shared" si="22"/>
        <v>42297.791886574079</v>
      </c>
      <c r="S355">
        <f t="shared" si="23"/>
        <v>2015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t="s">
        <v>8269</v>
      </c>
      <c r="P356">
        <f t="shared" si="20"/>
        <v>104</v>
      </c>
      <c r="Q356">
        <f t="shared" si="21"/>
        <v>125.45</v>
      </c>
      <c r="R356" s="17">
        <f t="shared" si="22"/>
        <v>42438.827789351853</v>
      </c>
      <c r="S356">
        <f t="shared" si="23"/>
        <v>2016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t="s">
        <v>8269</v>
      </c>
      <c r="P357">
        <f t="shared" si="20"/>
        <v>116</v>
      </c>
      <c r="Q357">
        <f t="shared" si="21"/>
        <v>246.61</v>
      </c>
      <c r="R357" s="17">
        <f t="shared" si="22"/>
        <v>41943.293912037036</v>
      </c>
      <c r="S357">
        <f t="shared" si="23"/>
        <v>2014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t="s">
        <v>8269</v>
      </c>
      <c r="P358">
        <f t="shared" si="20"/>
        <v>103</v>
      </c>
      <c r="Q358">
        <f t="shared" si="21"/>
        <v>79.400000000000006</v>
      </c>
      <c r="R358" s="17">
        <f t="shared" si="22"/>
        <v>42415.803159722222</v>
      </c>
      <c r="S358">
        <f t="shared" si="23"/>
        <v>2016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t="s">
        <v>8269</v>
      </c>
      <c r="P359">
        <f t="shared" si="20"/>
        <v>174</v>
      </c>
      <c r="Q359">
        <f t="shared" si="21"/>
        <v>86.14</v>
      </c>
      <c r="R359" s="17">
        <f t="shared" si="22"/>
        <v>42078.222187499996</v>
      </c>
      <c r="S359">
        <f t="shared" si="23"/>
        <v>2015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t="s">
        <v>8269</v>
      </c>
      <c r="P360">
        <f t="shared" si="20"/>
        <v>103</v>
      </c>
      <c r="Q360">
        <f t="shared" si="21"/>
        <v>193.05</v>
      </c>
      <c r="R360" s="17">
        <f t="shared" si="22"/>
        <v>42507.860196759255</v>
      </c>
      <c r="S360">
        <f t="shared" si="23"/>
        <v>2016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t="s">
        <v>8269</v>
      </c>
      <c r="P361">
        <f t="shared" si="20"/>
        <v>105</v>
      </c>
      <c r="Q361">
        <f t="shared" si="21"/>
        <v>84.02</v>
      </c>
      <c r="R361" s="17">
        <f t="shared" si="22"/>
        <v>41935.070486111108</v>
      </c>
      <c r="S361">
        <f t="shared" si="23"/>
        <v>2014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t="s">
        <v>8269</v>
      </c>
      <c r="P362">
        <f t="shared" si="20"/>
        <v>101</v>
      </c>
      <c r="Q362">
        <f t="shared" si="21"/>
        <v>139.83000000000001</v>
      </c>
      <c r="R362" s="17">
        <f t="shared" si="22"/>
        <v>42163.897916666669</v>
      </c>
      <c r="S362">
        <f t="shared" si="23"/>
        <v>2015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t="s">
        <v>8269</v>
      </c>
      <c r="P363">
        <f t="shared" si="20"/>
        <v>111</v>
      </c>
      <c r="Q363">
        <f t="shared" si="21"/>
        <v>109.82</v>
      </c>
      <c r="R363" s="17">
        <f t="shared" si="22"/>
        <v>41936.001226851848</v>
      </c>
      <c r="S363">
        <f t="shared" si="23"/>
        <v>2014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t="s">
        <v>8269</v>
      </c>
      <c r="P364">
        <f t="shared" si="20"/>
        <v>124</v>
      </c>
      <c r="Q364">
        <f t="shared" si="21"/>
        <v>139.53</v>
      </c>
      <c r="R364" s="17">
        <f t="shared" si="22"/>
        <v>41837.210543981484</v>
      </c>
      <c r="S364">
        <f t="shared" si="23"/>
        <v>2014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t="s">
        <v>8269</v>
      </c>
      <c r="P365">
        <f t="shared" si="20"/>
        <v>101</v>
      </c>
      <c r="Q365">
        <f t="shared" si="21"/>
        <v>347.85</v>
      </c>
      <c r="R365" s="17">
        <f t="shared" si="22"/>
        <v>40255.744629629626</v>
      </c>
      <c r="S365">
        <f t="shared" si="23"/>
        <v>2010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t="s">
        <v>8269</v>
      </c>
      <c r="P366">
        <f t="shared" si="20"/>
        <v>110</v>
      </c>
      <c r="Q366">
        <f t="shared" si="21"/>
        <v>68.239999999999995</v>
      </c>
      <c r="R366" s="17">
        <f t="shared" si="22"/>
        <v>41780.859629629631</v>
      </c>
      <c r="S366">
        <f t="shared" si="23"/>
        <v>2014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t="s">
        <v>8269</v>
      </c>
      <c r="P367">
        <f t="shared" si="20"/>
        <v>104</v>
      </c>
      <c r="Q367">
        <f t="shared" si="21"/>
        <v>239.94</v>
      </c>
      <c r="R367" s="17">
        <f t="shared" si="22"/>
        <v>41668.606469907405</v>
      </c>
      <c r="S367">
        <f t="shared" si="23"/>
        <v>2014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t="s">
        <v>8269</v>
      </c>
      <c r="P368">
        <f t="shared" si="20"/>
        <v>101</v>
      </c>
      <c r="Q368">
        <f t="shared" si="21"/>
        <v>287.31</v>
      </c>
      <c r="R368" s="17">
        <f t="shared" si="22"/>
        <v>41019.793032407404</v>
      </c>
      <c r="S368">
        <f t="shared" si="23"/>
        <v>2012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t="s">
        <v>8269</v>
      </c>
      <c r="P369">
        <f t="shared" si="20"/>
        <v>103</v>
      </c>
      <c r="Q369">
        <f t="shared" si="21"/>
        <v>86.85</v>
      </c>
      <c r="R369" s="17">
        <f t="shared" si="22"/>
        <v>41355.577291666668</v>
      </c>
      <c r="S369">
        <f t="shared" si="23"/>
        <v>2013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t="s">
        <v>8269</v>
      </c>
      <c r="P370">
        <f t="shared" si="20"/>
        <v>104</v>
      </c>
      <c r="Q370">
        <f t="shared" si="21"/>
        <v>81.849999999999994</v>
      </c>
      <c r="R370" s="17">
        <f t="shared" si="22"/>
        <v>42043.605578703704</v>
      </c>
      <c r="S370">
        <f t="shared" si="23"/>
        <v>2015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t="s">
        <v>8269</v>
      </c>
      <c r="P371">
        <f t="shared" si="20"/>
        <v>110</v>
      </c>
      <c r="Q371">
        <f t="shared" si="21"/>
        <v>42.87</v>
      </c>
      <c r="R371" s="17">
        <f t="shared" si="22"/>
        <v>40893.551724537036</v>
      </c>
      <c r="S371">
        <f t="shared" si="23"/>
        <v>2011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t="s">
        <v>8269</v>
      </c>
      <c r="P372">
        <f t="shared" si="20"/>
        <v>122</v>
      </c>
      <c r="Q372">
        <f t="shared" si="21"/>
        <v>709.42</v>
      </c>
      <c r="R372" s="17">
        <f t="shared" si="22"/>
        <v>42711.795138888891</v>
      </c>
      <c r="S372">
        <f t="shared" si="23"/>
        <v>2016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t="s">
        <v>8269</v>
      </c>
      <c r="P373">
        <f t="shared" si="20"/>
        <v>114</v>
      </c>
      <c r="Q373">
        <f t="shared" si="21"/>
        <v>161.26</v>
      </c>
      <c r="R373" s="17">
        <f t="shared" si="22"/>
        <v>41261.767812500002</v>
      </c>
      <c r="S373">
        <f t="shared" si="23"/>
        <v>2012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t="s">
        <v>8269</v>
      </c>
      <c r="P374">
        <f t="shared" si="20"/>
        <v>125</v>
      </c>
      <c r="Q374">
        <f t="shared" si="21"/>
        <v>41.78</v>
      </c>
      <c r="R374" s="17">
        <f t="shared" si="22"/>
        <v>42425.576898148152</v>
      </c>
      <c r="S374">
        <f t="shared" si="23"/>
        <v>2016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t="s">
        <v>8269</v>
      </c>
      <c r="P375">
        <f t="shared" si="20"/>
        <v>107</v>
      </c>
      <c r="Q375">
        <f t="shared" si="21"/>
        <v>89.89</v>
      </c>
      <c r="R375" s="17">
        <f t="shared" si="22"/>
        <v>41078.91201388889</v>
      </c>
      <c r="S375">
        <f t="shared" si="23"/>
        <v>2012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t="s">
        <v>8269</v>
      </c>
      <c r="P376">
        <f t="shared" si="20"/>
        <v>131</v>
      </c>
      <c r="Q376">
        <f t="shared" si="21"/>
        <v>45.05</v>
      </c>
      <c r="R376" s="17">
        <f t="shared" si="22"/>
        <v>40757.889247685183</v>
      </c>
      <c r="S376">
        <f t="shared" si="23"/>
        <v>2011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t="s">
        <v>8269</v>
      </c>
      <c r="P377">
        <f t="shared" si="20"/>
        <v>120</v>
      </c>
      <c r="Q377">
        <f t="shared" si="21"/>
        <v>42.86</v>
      </c>
      <c r="R377" s="17">
        <f t="shared" si="22"/>
        <v>41657.985081018516</v>
      </c>
      <c r="S377">
        <f t="shared" si="23"/>
        <v>2014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t="s">
        <v>8269</v>
      </c>
      <c r="P378">
        <f t="shared" si="20"/>
        <v>106</v>
      </c>
      <c r="Q378">
        <f t="shared" si="21"/>
        <v>54.08</v>
      </c>
      <c r="R378" s="17">
        <f t="shared" si="22"/>
        <v>42576.452731481477</v>
      </c>
      <c r="S378">
        <f t="shared" si="23"/>
        <v>2016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t="s">
        <v>8269</v>
      </c>
      <c r="P379">
        <f t="shared" si="20"/>
        <v>114</v>
      </c>
      <c r="Q379">
        <f t="shared" si="21"/>
        <v>103.22</v>
      </c>
      <c r="R379" s="17">
        <f t="shared" si="22"/>
        <v>42292.250787037032</v>
      </c>
      <c r="S379">
        <f t="shared" si="23"/>
        <v>2015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t="s">
        <v>8269</v>
      </c>
      <c r="P380">
        <f t="shared" si="20"/>
        <v>112</v>
      </c>
      <c r="Q380">
        <f t="shared" si="21"/>
        <v>40.4</v>
      </c>
      <c r="R380" s="17">
        <f t="shared" si="22"/>
        <v>42370.571851851855</v>
      </c>
      <c r="S380">
        <f t="shared" si="23"/>
        <v>2016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t="s">
        <v>8269</v>
      </c>
      <c r="P381">
        <f t="shared" si="20"/>
        <v>116</v>
      </c>
      <c r="Q381">
        <f t="shared" si="21"/>
        <v>116.86</v>
      </c>
      <c r="R381" s="17">
        <f t="shared" si="22"/>
        <v>40987.688333333332</v>
      </c>
      <c r="S381">
        <f t="shared" si="23"/>
        <v>2012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t="s">
        <v>8269</v>
      </c>
      <c r="P382">
        <f t="shared" si="20"/>
        <v>142</v>
      </c>
      <c r="Q382">
        <f t="shared" si="21"/>
        <v>115.51</v>
      </c>
      <c r="R382" s="17">
        <f t="shared" si="22"/>
        <v>42367.719814814816</v>
      </c>
      <c r="S382">
        <f t="shared" si="23"/>
        <v>2015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t="s">
        <v>8269</v>
      </c>
      <c r="P383">
        <f t="shared" si="20"/>
        <v>105</v>
      </c>
      <c r="Q383">
        <f t="shared" si="21"/>
        <v>104.31</v>
      </c>
      <c r="R383" s="17">
        <f t="shared" si="22"/>
        <v>41085.698113425926</v>
      </c>
      <c r="S383">
        <f t="shared" si="23"/>
        <v>2012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t="s">
        <v>8269</v>
      </c>
      <c r="P384">
        <f t="shared" si="20"/>
        <v>256</v>
      </c>
      <c r="Q384">
        <f t="shared" si="21"/>
        <v>69.77</v>
      </c>
      <c r="R384" s="17">
        <f t="shared" si="22"/>
        <v>41144.709490740745</v>
      </c>
      <c r="S384">
        <f t="shared" si="23"/>
        <v>2012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t="s">
        <v>8269</v>
      </c>
      <c r="P385">
        <f t="shared" si="20"/>
        <v>207</v>
      </c>
      <c r="Q385">
        <f t="shared" si="21"/>
        <v>43.02</v>
      </c>
      <c r="R385" s="17">
        <f t="shared" si="22"/>
        <v>41755.117581018516</v>
      </c>
      <c r="S385">
        <f t="shared" si="23"/>
        <v>2014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t="s">
        <v>8269</v>
      </c>
      <c r="P386">
        <f t="shared" si="20"/>
        <v>112</v>
      </c>
      <c r="Q386">
        <f t="shared" si="21"/>
        <v>58.54</v>
      </c>
      <c r="R386" s="17">
        <f t="shared" si="22"/>
        <v>41980.781793981485</v>
      </c>
      <c r="S386">
        <f t="shared" si="23"/>
        <v>2014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t="s">
        <v>8269</v>
      </c>
      <c r="P387">
        <f t="shared" ref="P387:P450" si="24">ROUND(E387/D387*100,0)</f>
        <v>106</v>
      </c>
      <c r="Q387">
        <f t="shared" ref="Q387:Q450" si="25">IFERROR(ROUND(E387/L387,2),0)</f>
        <v>111.8</v>
      </c>
      <c r="R387" s="17">
        <f t="shared" ref="R387:R450" si="26">(((J387/60)/60)/24)+DATE(1970,1,1)</f>
        <v>41934.584502314814</v>
      </c>
      <c r="S387">
        <f t="shared" ref="S387:S450" si="27">YEAR(R387)</f>
        <v>2014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t="s">
        <v>8269</v>
      </c>
      <c r="P388">
        <f t="shared" si="24"/>
        <v>100</v>
      </c>
      <c r="Q388">
        <f t="shared" si="25"/>
        <v>46.23</v>
      </c>
      <c r="R388" s="17">
        <f t="shared" si="26"/>
        <v>42211.951284722221</v>
      </c>
      <c r="S388">
        <f t="shared" si="27"/>
        <v>2015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t="s">
        <v>8269</v>
      </c>
      <c r="P389">
        <f t="shared" si="24"/>
        <v>214</v>
      </c>
      <c r="Q389">
        <f t="shared" si="25"/>
        <v>144.69</v>
      </c>
      <c r="R389" s="17">
        <f t="shared" si="26"/>
        <v>42200.67659722222</v>
      </c>
      <c r="S389">
        <f t="shared" si="27"/>
        <v>2015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t="s">
        <v>8269</v>
      </c>
      <c r="P390">
        <f t="shared" si="24"/>
        <v>126</v>
      </c>
      <c r="Q390">
        <f t="shared" si="25"/>
        <v>88.85</v>
      </c>
      <c r="R390" s="17">
        <f t="shared" si="26"/>
        <v>42549.076157407413</v>
      </c>
      <c r="S390">
        <f t="shared" si="27"/>
        <v>2016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t="s">
        <v>8269</v>
      </c>
      <c r="P391">
        <f t="shared" si="24"/>
        <v>182</v>
      </c>
      <c r="Q391">
        <f t="shared" si="25"/>
        <v>81.75</v>
      </c>
      <c r="R391" s="17">
        <f t="shared" si="26"/>
        <v>41674.063078703701</v>
      </c>
      <c r="S391">
        <f t="shared" si="27"/>
        <v>2014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t="s">
        <v>8269</v>
      </c>
      <c r="P392">
        <f t="shared" si="24"/>
        <v>100</v>
      </c>
      <c r="Q392">
        <f t="shared" si="25"/>
        <v>71.430000000000007</v>
      </c>
      <c r="R392" s="17">
        <f t="shared" si="26"/>
        <v>42112.036712962959</v>
      </c>
      <c r="S392">
        <f t="shared" si="27"/>
        <v>2015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t="s">
        <v>8269</v>
      </c>
      <c r="P393">
        <f t="shared" si="24"/>
        <v>101</v>
      </c>
      <c r="Q393">
        <f t="shared" si="25"/>
        <v>104.26</v>
      </c>
      <c r="R393" s="17">
        <f t="shared" si="26"/>
        <v>40865.042256944449</v>
      </c>
      <c r="S393">
        <f t="shared" si="27"/>
        <v>2011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t="s">
        <v>8269</v>
      </c>
      <c r="P394">
        <f t="shared" si="24"/>
        <v>101</v>
      </c>
      <c r="Q394">
        <f t="shared" si="25"/>
        <v>90.62</v>
      </c>
      <c r="R394" s="17">
        <f t="shared" si="26"/>
        <v>40763.717256944445</v>
      </c>
      <c r="S394">
        <f t="shared" si="27"/>
        <v>2011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t="s">
        <v>8269</v>
      </c>
      <c r="P395">
        <f t="shared" si="24"/>
        <v>110</v>
      </c>
      <c r="Q395">
        <f t="shared" si="25"/>
        <v>157.33000000000001</v>
      </c>
      <c r="R395" s="17">
        <f t="shared" si="26"/>
        <v>41526.708935185183</v>
      </c>
      <c r="S395">
        <f t="shared" si="27"/>
        <v>2013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t="s">
        <v>8269</v>
      </c>
      <c r="P396">
        <f t="shared" si="24"/>
        <v>112</v>
      </c>
      <c r="Q396">
        <f t="shared" si="25"/>
        <v>105.18</v>
      </c>
      <c r="R396" s="17">
        <f t="shared" si="26"/>
        <v>42417.818078703705</v>
      </c>
      <c r="S396">
        <f t="shared" si="27"/>
        <v>2016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t="s">
        <v>8269</v>
      </c>
      <c r="P397">
        <f t="shared" si="24"/>
        <v>108</v>
      </c>
      <c r="Q397">
        <f t="shared" si="25"/>
        <v>58.72</v>
      </c>
      <c r="R397" s="17">
        <f t="shared" si="26"/>
        <v>40990.909259259257</v>
      </c>
      <c r="S397">
        <f t="shared" si="27"/>
        <v>2012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t="s">
        <v>8269</v>
      </c>
      <c r="P398">
        <f t="shared" si="24"/>
        <v>107</v>
      </c>
      <c r="Q398">
        <f t="shared" si="25"/>
        <v>81.63</v>
      </c>
      <c r="R398" s="17">
        <f t="shared" si="26"/>
        <v>41082.564884259256</v>
      </c>
      <c r="S398">
        <f t="shared" si="27"/>
        <v>2012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t="s">
        <v>8269</v>
      </c>
      <c r="P399">
        <f t="shared" si="24"/>
        <v>104</v>
      </c>
      <c r="Q399">
        <f t="shared" si="25"/>
        <v>56.46</v>
      </c>
      <c r="R399" s="17">
        <f t="shared" si="26"/>
        <v>40379.776435185187</v>
      </c>
      <c r="S399">
        <f t="shared" si="27"/>
        <v>2010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t="s">
        <v>8269</v>
      </c>
      <c r="P400">
        <f t="shared" si="24"/>
        <v>125</v>
      </c>
      <c r="Q400">
        <f t="shared" si="25"/>
        <v>140.1</v>
      </c>
      <c r="R400" s="17">
        <f t="shared" si="26"/>
        <v>42078.793124999997</v>
      </c>
      <c r="S400">
        <f t="shared" si="27"/>
        <v>2015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t="s">
        <v>8269</v>
      </c>
      <c r="P401">
        <f t="shared" si="24"/>
        <v>107</v>
      </c>
      <c r="Q401">
        <f t="shared" si="25"/>
        <v>224.85</v>
      </c>
      <c r="R401" s="17">
        <f t="shared" si="26"/>
        <v>42687.875775462962</v>
      </c>
      <c r="S401">
        <f t="shared" si="27"/>
        <v>2016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t="s">
        <v>8269</v>
      </c>
      <c r="P402">
        <f t="shared" si="24"/>
        <v>112</v>
      </c>
      <c r="Q402">
        <f t="shared" si="25"/>
        <v>181.13</v>
      </c>
      <c r="R402" s="17">
        <f t="shared" si="26"/>
        <v>41745.635960648149</v>
      </c>
      <c r="S402">
        <f t="shared" si="27"/>
        <v>2014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t="s">
        <v>8269</v>
      </c>
      <c r="P403">
        <f t="shared" si="24"/>
        <v>104</v>
      </c>
      <c r="Q403">
        <f t="shared" si="25"/>
        <v>711.04</v>
      </c>
      <c r="R403" s="17">
        <f t="shared" si="26"/>
        <v>40732.842245370368</v>
      </c>
      <c r="S403">
        <f t="shared" si="27"/>
        <v>2011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t="s">
        <v>8269</v>
      </c>
      <c r="P404">
        <f t="shared" si="24"/>
        <v>142</v>
      </c>
      <c r="Q404">
        <f t="shared" si="25"/>
        <v>65.88</v>
      </c>
      <c r="R404" s="17">
        <f t="shared" si="26"/>
        <v>42292.539548611108</v>
      </c>
      <c r="S404">
        <f t="shared" si="27"/>
        <v>2015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t="s">
        <v>8269</v>
      </c>
      <c r="P405">
        <f t="shared" si="24"/>
        <v>105</v>
      </c>
      <c r="Q405">
        <f t="shared" si="25"/>
        <v>75.19</v>
      </c>
      <c r="R405" s="17">
        <f t="shared" si="26"/>
        <v>40718.310659722221</v>
      </c>
      <c r="S405">
        <f t="shared" si="27"/>
        <v>2011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t="s">
        <v>8269</v>
      </c>
      <c r="P406">
        <f t="shared" si="24"/>
        <v>103</v>
      </c>
      <c r="Q406">
        <f t="shared" si="25"/>
        <v>133.13999999999999</v>
      </c>
      <c r="R406" s="17">
        <f t="shared" si="26"/>
        <v>41646.628032407411</v>
      </c>
      <c r="S406">
        <f t="shared" si="27"/>
        <v>2014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t="s">
        <v>8269</v>
      </c>
      <c r="P407">
        <f t="shared" si="24"/>
        <v>108</v>
      </c>
      <c r="Q407">
        <f t="shared" si="25"/>
        <v>55.2</v>
      </c>
      <c r="R407" s="17">
        <f t="shared" si="26"/>
        <v>41674.08494212963</v>
      </c>
      <c r="S407">
        <f t="shared" si="27"/>
        <v>2014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t="s">
        <v>8269</v>
      </c>
      <c r="P408">
        <f t="shared" si="24"/>
        <v>108</v>
      </c>
      <c r="Q408">
        <f t="shared" si="25"/>
        <v>86.16</v>
      </c>
      <c r="R408" s="17">
        <f t="shared" si="26"/>
        <v>40638.162465277775</v>
      </c>
      <c r="S408">
        <f t="shared" si="27"/>
        <v>2011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t="s">
        <v>8269</v>
      </c>
      <c r="P409">
        <f t="shared" si="24"/>
        <v>102</v>
      </c>
      <c r="Q409">
        <f t="shared" si="25"/>
        <v>92.32</v>
      </c>
      <c r="R409" s="17">
        <f t="shared" si="26"/>
        <v>40806.870949074073</v>
      </c>
      <c r="S409">
        <f t="shared" si="27"/>
        <v>2011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t="s">
        <v>8269</v>
      </c>
      <c r="P410">
        <f t="shared" si="24"/>
        <v>101</v>
      </c>
      <c r="Q410">
        <f t="shared" si="25"/>
        <v>160.16</v>
      </c>
      <c r="R410" s="17">
        <f t="shared" si="26"/>
        <v>41543.735995370371</v>
      </c>
      <c r="S410">
        <f t="shared" si="27"/>
        <v>2013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t="s">
        <v>8269</v>
      </c>
      <c r="P411">
        <f t="shared" si="24"/>
        <v>137</v>
      </c>
      <c r="Q411">
        <f t="shared" si="25"/>
        <v>45.6</v>
      </c>
      <c r="R411" s="17">
        <f t="shared" si="26"/>
        <v>42543.862777777773</v>
      </c>
      <c r="S411">
        <f t="shared" si="27"/>
        <v>2016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t="s">
        <v>8269</v>
      </c>
      <c r="P412">
        <f t="shared" si="24"/>
        <v>128</v>
      </c>
      <c r="Q412">
        <f t="shared" si="25"/>
        <v>183.29</v>
      </c>
      <c r="R412" s="17">
        <f t="shared" si="26"/>
        <v>42113.981446759266</v>
      </c>
      <c r="S412">
        <f t="shared" si="27"/>
        <v>2015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t="s">
        <v>8269</v>
      </c>
      <c r="P413">
        <f t="shared" si="24"/>
        <v>101</v>
      </c>
      <c r="Q413">
        <f t="shared" si="25"/>
        <v>125.79</v>
      </c>
      <c r="R413" s="17">
        <f t="shared" si="26"/>
        <v>41598.17597222222</v>
      </c>
      <c r="S413">
        <f t="shared" si="27"/>
        <v>2013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t="s">
        <v>8269</v>
      </c>
      <c r="P414">
        <f t="shared" si="24"/>
        <v>127</v>
      </c>
      <c r="Q414">
        <f t="shared" si="25"/>
        <v>57.65</v>
      </c>
      <c r="R414" s="17">
        <f t="shared" si="26"/>
        <v>41099.742800925924</v>
      </c>
      <c r="S414">
        <f t="shared" si="27"/>
        <v>2012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t="s">
        <v>8269</v>
      </c>
      <c r="P415">
        <f t="shared" si="24"/>
        <v>105</v>
      </c>
      <c r="Q415">
        <f t="shared" si="25"/>
        <v>78.66</v>
      </c>
      <c r="R415" s="17">
        <f t="shared" si="26"/>
        <v>41079.877442129626</v>
      </c>
      <c r="S415">
        <f t="shared" si="27"/>
        <v>2012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t="s">
        <v>8269</v>
      </c>
      <c r="P416">
        <f t="shared" si="24"/>
        <v>103</v>
      </c>
      <c r="Q416">
        <f t="shared" si="25"/>
        <v>91.48</v>
      </c>
      <c r="R416" s="17">
        <f t="shared" si="26"/>
        <v>41529.063252314816</v>
      </c>
      <c r="S416">
        <f t="shared" si="27"/>
        <v>2013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t="s">
        <v>8269</v>
      </c>
      <c r="P417">
        <f t="shared" si="24"/>
        <v>102</v>
      </c>
      <c r="Q417">
        <f t="shared" si="25"/>
        <v>68.099999999999994</v>
      </c>
      <c r="R417" s="17">
        <f t="shared" si="26"/>
        <v>41904.851875</v>
      </c>
      <c r="S417">
        <f t="shared" si="27"/>
        <v>2014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t="s">
        <v>8269</v>
      </c>
      <c r="P418">
        <f t="shared" si="24"/>
        <v>120</v>
      </c>
      <c r="Q418">
        <f t="shared" si="25"/>
        <v>48.09</v>
      </c>
      <c r="R418" s="17">
        <f t="shared" si="26"/>
        <v>41648.396192129629</v>
      </c>
      <c r="S418">
        <f t="shared" si="27"/>
        <v>2014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t="s">
        <v>8269</v>
      </c>
      <c r="P419">
        <f t="shared" si="24"/>
        <v>100</v>
      </c>
      <c r="Q419">
        <f t="shared" si="25"/>
        <v>202.42</v>
      </c>
      <c r="R419" s="17">
        <f t="shared" si="26"/>
        <v>41360.970601851855</v>
      </c>
      <c r="S419">
        <f t="shared" si="27"/>
        <v>2013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t="s">
        <v>8269</v>
      </c>
      <c r="P420">
        <f t="shared" si="24"/>
        <v>101</v>
      </c>
      <c r="Q420">
        <f t="shared" si="25"/>
        <v>216.75</v>
      </c>
      <c r="R420" s="17">
        <f t="shared" si="26"/>
        <v>42178.282372685186</v>
      </c>
      <c r="S420">
        <f t="shared" si="27"/>
        <v>2015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t="s">
        <v>8269</v>
      </c>
      <c r="P421">
        <f t="shared" si="24"/>
        <v>100</v>
      </c>
      <c r="Q421">
        <f t="shared" si="25"/>
        <v>110.07</v>
      </c>
      <c r="R421" s="17">
        <f t="shared" si="26"/>
        <v>41394.842442129629</v>
      </c>
      <c r="S421">
        <f t="shared" si="27"/>
        <v>2013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t="s">
        <v>8270</v>
      </c>
      <c r="P422">
        <f t="shared" si="24"/>
        <v>0</v>
      </c>
      <c r="Q422">
        <f t="shared" si="25"/>
        <v>4.83</v>
      </c>
      <c r="R422" s="17">
        <f t="shared" si="26"/>
        <v>41682.23646990741</v>
      </c>
      <c r="S422">
        <f t="shared" si="27"/>
        <v>2014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t="s">
        <v>8270</v>
      </c>
      <c r="P423">
        <f t="shared" si="24"/>
        <v>2</v>
      </c>
      <c r="Q423">
        <f t="shared" si="25"/>
        <v>50.17</v>
      </c>
      <c r="R423" s="17">
        <f t="shared" si="26"/>
        <v>42177.491388888884</v>
      </c>
      <c r="S423">
        <f t="shared" si="27"/>
        <v>2015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t="s">
        <v>8270</v>
      </c>
      <c r="P424">
        <f t="shared" si="24"/>
        <v>1</v>
      </c>
      <c r="Q424">
        <f t="shared" si="25"/>
        <v>35.83</v>
      </c>
      <c r="R424" s="17">
        <f t="shared" si="26"/>
        <v>41863.260381944441</v>
      </c>
      <c r="S424">
        <f t="shared" si="27"/>
        <v>2014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t="s">
        <v>8270</v>
      </c>
      <c r="P425">
        <f t="shared" si="24"/>
        <v>1</v>
      </c>
      <c r="Q425">
        <f t="shared" si="25"/>
        <v>11.77</v>
      </c>
      <c r="R425" s="17">
        <f t="shared" si="26"/>
        <v>41400.92627314815</v>
      </c>
      <c r="S425">
        <f t="shared" si="27"/>
        <v>2013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t="s">
        <v>8270</v>
      </c>
      <c r="P426">
        <f t="shared" si="24"/>
        <v>7</v>
      </c>
      <c r="Q426">
        <f t="shared" si="25"/>
        <v>40.78</v>
      </c>
      <c r="R426" s="17">
        <f t="shared" si="26"/>
        <v>40934.376145833332</v>
      </c>
      <c r="S426">
        <f t="shared" si="27"/>
        <v>2012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t="s">
        <v>8270</v>
      </c>
      <c r="P427">
        <f t="shared" si="24"/>
        <v>0</v>
      </c>
      <c r="Q427">
        <f t="shared" si="25"/>
        <v>3</v>
      </c>
      <c r="R427" s="17">
        <f t="shared" si="26"/>
        <v>42275.861157407402</v>
      </c>
      <c r="S427">
        <f t="shared" si="27"/>
        <v>2015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t="s">
        <v>8270</v>
      </c>
      <c r="P428">
        <f t="shared" si="24"/>
        <v>1</v>
      </c>
      <c r="Q428">
        <f t="shared" si="25"/>
        <v>16.63</v>
      </c>
      <c r="R428" s="17">
        <f t="shared" si="26"/>
        <v>42400.711967592593</v>
      </c>
      <c r="S428">
        <f t="shared" si="27"/>
        <v>2016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t="s">
        <v>8270</v>
      </c>
      <c r="P429">
        <f t="shared" si="24"/>
        <v>0</v>
      </c>
      <c r="Q429">
        <f t="shared" si="25"/>
        <v>0</v>
      </c>
      <c r="R429" s="17">
        <f t="shared" si="26"/>
        <v>42285.909027777772</v>
      </c>
      <c r="S429">
        <f t="shared" si="27"/>
        <v>2015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t="s">
        <v>8270</v>
      </c>
      <c r="P430">
        <f t="shared" si="24"/>
        <v>6</v>
      </c>
      <c r="Q430">
        <f t="shared" si="25"/>
        <v>52</v>
      </c>
      <c r="R430" s="17">
        <f t="shared" si="26"/>
        <v>41778.766724537039</v>
      </c>
      <c r="S430">
        <f t="shared" si="27"/>
        <v>2014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t="s">
        <v>8270</v>
      </c>
      <c r="P431">
        <f t="shared" si="24"/>
        <v>0</v>
      </c>
      <c r="Q431">
        <f t="shared" si="25"/>
        <v>0</v>
      </c>
      <c r="R431" s="17">
        <f t="shared" si="26"/>
        <v>40070.901412037041</v>
      </c>
      <c r="S431">
        <f t="shared" si="27"/>
        <v>2009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t="s">
        <v>8270</v>
      </c>
      <c r="P432">
        <f t="shared" si="24"/>
        <v>2</v>
      </c>
      <c r="Q432">
        <f t="shared" si="25"/>
        <v>4.8</v>
      </c>
      <c r="R432" s="17">
        <f t="shared" si="26"/>
        <v>41513.107256944444</v>
      </c>
      <c r="S432">
        <f t="shared" si="27"/>
        <v>2013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t="s">
        <v>8270</v>
      </c>
      <c r="P433">
        <f t="shared" si="24"/>
        <v>14</v>
      </c>
      <c r="Q433">
        <f t="shared" si="25"/>
        <v>51.88</v>
      </c>
      <c r="R433" s="17">
        <f t="shared" si="26"/>
        <v>42526.871331018512</v>
      </c>
      <c r="S433">
        <f t="shared" si="27"/>
        <v>2016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t="s">
        <v>8270</v>
      </c>
      <c r="P434">
        <f t="shared" si="24"/>
        <v>10</v>
      </c>
      <c r="Q434">
        <f t="shared" si="25"/>
        <v>71.25</v>
      </c>
      <c r="R434" s="17">
        <f t="shared" si="26"/>
        <v>42238.726631944446</v>
      </c>
      <c r="S434">
        <f t="shared" si="27"/>
        <v>2015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t="s">
        <v>8270</v>
      </c>
      <c r="P435">
        <f t="shared" si="24"/>
        <v>0</v>
      </c>
      <c r="Q435">
        <f t="shared" si="25"/>
        <v>0</v>
      </c>
      <c r="R435" s="17">
        <f t="shared" si="26"/>
        <v>42228.629884259266</v>
      </c>
      <c r="S435">
        <f t="shared" si="27"/>
        <v>2015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t="s">
        <v>8270</v>
      </c>
      <c r="P436">
        <f t="shared" si="24"/>
        <v>5</v>
      </c>
      <c r="Q436">
        <f t="shared" si="25"/>
        <v>62.5</v>
      </c>
      <c r="R436" s="17">
        <f t="shared" si="26"/>
        <v>41576.834513888891</v>
      </c>
      <c r="S436">
        <f t="shared" si="27"/>
        <v>2013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t="s">
        <v>8270</v>
      </c>
      <c r="P437">
        <f t="shared" si="24"/>
        <v>0</v>
      </c>
      <c r="Q437">
        <f t="shared" si="25"/>
        <v>1</v>
      </c>
      <c r="R437" s="17">
        <f t="shared" si="26"/>
        <v>41500.747453703705</v>
      </c>
      <c r="S437">
        <f t="shared" si="27"/>
        <v>2013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t="s">
        <v>8270</v>
      </c>
      <c r="P438">
        <f t="shared" si="24"/>
        <v>0</v>
      </c>
      <c r="Q438">
        <f t="shared" si="25"/>
        <v>0</v>
      </c>
      <c r="R438" s="17">
        <f t="shared" si="26"/>
        <v>41456.36241898148</v>
      </c>
      <c r="S438">
        <f t="shared" si="27"/>
        <v>2013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t="s">
        <v>8270</v>
      </c>
      <c r="P439">
        <f t="shared" si="24"/>
        <v>0</v>
      </c>
      <c r="Q439">
        <f t="shared" si="25"/>
        <v>0</v>
      </c>
      <c r="R439" s="17">
        <f t="shared" si="26"/>
        <v>42591.31858796296</v>
      </c>
      <c r="S439">
        <f t="shared" si="27"/>
        <v>2016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t="s">
        <v>8270</v>
      </c>
      <c r="P440">
        <f t="shared" si="24"/>
        <v>9</v>
      </c>
      <c r="Q440">
        <f t="shared" si="25"/>
        <v>170.55</v>
      </c>
      <c r="R440" s="17">
        <f t="shared" si="26"/>
        <v>42296.261087962965</v>
      </c>
      <c r="S440">
        <f t="shared" si="27"/>
        <v>2015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t="s">
        <v>8270</v>
      </c>
      <c r="P441">
        <f t="shared" si="24"/>
        <v>0</v>
      </c>
      <c r="Q441">
        <f t="shared" si="25"/>
        <v>0</v>
      </c>
      <c r="R441" s="17">
        <f t="shared" si="26"/>
        <v>41919.761782407404</v>
      </c>
      <c r="S441">
        <f t="shared" si="27"/>
        <v>2014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t="s">
        <v>8270</v>
      </c>
      <c r="P442">
        <f t="shared" si="24"/>
        <v>0</v>
      </c>
      <c r="Q442">
        <f t="shared" si="25"/>
        <v>5</v>
      </c>
      <c r="R442" s="17">
        <f t="shared" si="26"/>
        <v>42423.985567129625</v>
      </c>
      <c r="S442">
        <f t="shared" si="27"/>
        <v>2016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t="s">
        <v>8270</v>
      </c>
      <c r="P443">
        <f t="shared" si="24"/>
        <v>0</v>
      </c>
      <c r="Q443">
        <f t="shared" si="25"/>
        <v>0</v>
      </c>
      <c r="R443" s="17">
        <f t="shared" si="26"/>
        <v>41550.793935185182</v>
      </c>
      <c r="S443">
        <f t="shared" si="27"/>
        <v>2013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t="s">
        <v>8270</v>
      </c>
      <c r="P444">
        <f t="shared" si="24"/>
        <v>39</v>
      </c>
      <c r="Q444">
        <f t="shared" si="25"/>
        <v>393.59</v>
      </c>
      <c r="R444" s="17">
        <f t="shared" si="26"/>
        <v>42024.888692129629</v>
      </c>
      <c r="S444">
        <f t="shared" si="27"/>
        <v>2015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t="s">
        <v>8270</v>
      </c>
      <c r="P445">
        <f t="shared" si="24"/>
        <v>0</v>
      </c>
      <c r="Q445">
        <f t="shared" si="25"/>
        <v>5</v>
      </c>
      <c r="R445" s="17">
        <f t="shared" si="26"/>
        <v>41650.015057870369</v>
      </c>
      <c r="S445">
        <f t="shared" si="27"/>
        <v>2014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t="s">
        <v>8270</v>
      </c>
      <c r="P446">
        <f t="shared" si="24"/>
        <v>5</v>
      </c>
      <c r="Q446">
        <f t="shared" si="25"/>
        <v>50</v>
      </c>
      <c r="R446" s="17">
        <f t="shared" si="26"/>
        <v>40894.906956018516</v>
      </c>
      <c r="S446">
        <f t="shared" si="27"/>
        <v>2011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t="s">
        <v>8270</v>
      </c>
      <c r="P447">
        <f t="shared" si="24"/>
        <v>0</v>
      </c>
      <c r="Q447">
        <f t="shared" si="25"/>
        <v>1</v>
      </c>
      <c r="R447" s="17">
        <f t="shared" si="26"/>
        <v>42130.335358796292</v>
      </c>
      <c r="S447">
        <f t="shared" si="27"/>
        <v>2015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t="s">
        <v>8270</v>
      </c>
      <c r="P448">
        <f t="shared" si="24"/>
        <v>7</v>
      </c>
      <c r="Q448">
        <f t="shared" si="25"/>
        <v>47.88</v>
      </c>
      <c r="R448" s="17">
        <f t="shared" si="26"/>
        <v>42037.083564814813</v>
      </c>
      <c r="S448">
        <f t="shared" si="27"/>
        <v>2015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t="s">
        <v>8270</v>
      </c>
      <c r="P449">
        <f t="shared" si="24"/>
        <v>0</v>
      </c>
      <c r="Q449">
        <f t="shared" si="25"/>
        <v>5</v>
      </c>
      <c r="R449" s="17">
        <f t="shared" si="26"/>
        <v>41331.555127314816</v>
      </c>
      <c r="S449">
        <f t="shared" si="27"/>
        <v>2013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t="s">
        <v>8270</v>
      </c>
      <c r="P450">
        <f t="shared" si="24"/>
        <v>3</v>
      </c>
      <c r="Q450">
        <f t="shared" si="25"/>
        <v>20.5</v>
      </c>
      <c r="R450" s="17">
        <f t="shared" si="26"/>
        <v>41753.758043981477</v>
      </c>
      <c r="S450">
        <f t="shared" si="27"/>
        <v>2014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t="s">
        <v>8270</v>
      </c>
      <c r="P451">
        <f t="shared" ref="P451:P514" si="28">ROUND(E451/D451*100,0)</f>
        <v>2</v>
      </c>
      <c r="Q451">
        <f t="shared" ref="Q451:Q514" si="29">IFERROR(ROUND(E451/L451,2),0)</f>
        <v>9</v>
      </c>
      <c r="R451" s="17">
        <f t="shared" ref="R451:R514" si="30">(((J451/60)/60)/24)+DATE(1970,1,1)</f>
        <v>41534.568113425928</v>
      </c>
      <c r="S451">
        <f t="shared" ref="S451:S514" si="31">YEAR(R451)</f>
        <v>2013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t="s">
        <v>8270</v>
      </c>
      <c r="P452">
        <f t="shared" si="28"/>
        <v>1</v>
      </c>
      <c r="Q452">
        <f t="shared" si="29"/>
        <v>56.57</v>
      </c>
      <c r="R452" s="17">
        <f t="shared" si="30"/>
        <v>41654.946759259255</v>
      </c>
      <c r="S452">
        <f t="shared" si="31"/>
        <v>2014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t="s">
        <v>8270</v>
      </c>
      <c r="P453">
        <f t="shared" si="28"/>
        <v>0</v>
      </c>
      <c r="Q453">
        <f t="shared" si="29"/>
        <v>0</v>
      </c>
      <c r="R453" s="17">
        <f t="shared" si="30"/>
        <v>41634.715173611112</v>
      </c>
      <c r="S453">
        <f t="shared" si="31"/>
        <v>2013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t="s">
        <v>8270</v>
      </c>
      <c r="P454">
        <f t="shared" si="28"/>
        <v>64</v>
      </c>
      <c r="Q454">
        <f t="shared" si="29"/>
        <v>40</v>
      </c>
      <c r="R454" s="17">
        <f t="shared" si="30"/>
        <v>42107.703877314809</v>
      </c>
      <c r="S454">
        <f t="shared" si="31"/>
        <v>2015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t="s">
        <v>8270</v>
      </c>
      <c r="P455">
        <f t="shared" si="28"/>
        <v>0</v>
      </c>
      <c r="Q455">
        <f t="shared" si="29"/>
        <v>13</v>
      </c>
      <c r="R455" s="17">
        <f t="shared" si="30"/>
        <v>42038.824988425928</v>
      </c>
      <c r="S455">
        <f t="shared" si="31"/>
        <v>2015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t="s">
        <v>8270</v>
      </c>
      <c r="P456">
        <f t="shared" si="28"/>
        <v>1</v>
      </c>
      <c r="Q456">
        <f t="shared" si="29"/>
        <v>16.399999999999999</v>
      </c>
      <c r="R456" s="17">
        <f t="shared" si="30"/>
        <v>41938.717256944445</v>
      </c>
      <c r="S456">
        <f t="shared" si="31"/>
        <v>2014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t="s">
        <v>8270</v>
      </c>
      <c r="P457">
        <f t="shared" si="28"/>
        <v>0</v>
      </c>
      <c r="Q457">
        <f t="shared" si="29"/>
        <v>22.5</v>
      </c>
      <c r="R457" s="17">
        <f t="shared" si="30"/>
        <v>40971.002569444441</v>
      </c>
      <c r="S457">
        <f t="shared" si="31"/>
        <v>2012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t="s">
        <v>8270</v>
      </c>
      <c r="P458">
        <f t="shared" si="28"/>
        <v>1</v>
      </c>
      <c r="Q458">
        <f t="shared" si="29"/>
        <v>20.329999999999998</v>
      </c>
      <c r="R458" s="17">
        <f t="shared" si="30"/>
        <v>41547.694456018515</v>
      </c>
      <c r="S458">
        <f t="shared" si="31"/>
        <v>2013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t="s">
        <v>8270</v>
      </c>
      <c r="P459">
        <f t="shared" si="28"/>
        <v>0</v>
      </c>
      <c r="Q459">
        <f t="shared" si="29"/>
        <v>0</v>
      </c>
      <c r="R459" s="17">
        <f t="shared" si="30"/>
        <v>41837.767500000002</v>
      </c>
      <c r="S459">
        <f t="shared" si="31"/>
        <v>2014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t="s">
        <v>8270</v>
      </c>
      <c r="P460">
        <f t="shared" si="28"/>
        <v>8</v>
      </c>
      <c r="Q460">
        <f t="shared" si="29"/>
        <v>16.760000000000002</v>
      </c>
      <c r="R460" s="17">
        <f t="shared" si="30"/>
        <v>41378.69976851852</v>
      </c>
      <c r="S460">
        <f t="shared" si="31"/>
        <v>2013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t="s">
        <v>8270</v>
      </c>
      <c r="P461">
        <f t="shared" si="28"/>
        <v>0</v>
      </c>
      <c r="Q461">
        <f t="shared" si="29"/>
        <v>25</v>
      </c>
      <c r="R461" s="17">
        <f t="shared" si="30"/>
        <v>40800.6403587963</v>
      </c>
      <c r="S461">
        <f t="shared" si="31"/>
        <v>2011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 t="s">
        <v>8270</v>
      </c>
      <c r="P462">
        <f t="shared" si="28"/>
        <v>0</v>
      </c>
      <c r="Q462">
        <f t="shared" si="29"/>
        <v>12.5</v>
      </c>
      <c r="R462" s="17">
        <f t="shared" si="30"/>
        <v>41759.542534722219</v>
      </c>
      <c r="S462">
        <f t="shared" si="31"/>
        <v>2014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 t="s">
        <v>8270</v>
      </c>
      <c r="P463">
        <f t="shared" si="28"/>
        <v>0</v>
      </c>
      <c r="Q463">
        <f t="shared" si="29"/>
        <v>0</v>
      </c>
      <c r="R463" s="17">
        <f t="shared" si="30"/>
        <v>41407.84684027778</v>
      </c>
      <c r="S463">
        <f t="shared" si="31"/>
        <v>2013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 t="s">
        <v>8270</v>
      </c>
      <c r="P464">
        <f t="shared" si="28"/>
        <v>0</v>
      </c>
      <c r="Q464">
        <f t="shared" si="29"/>
        <v>0</v>
      </c>
      <c r="R464" s="17">
        <f t="shared" si="30"/>
        <v>40705.126631944448</v>
      </c>
      <c r="S464">
        <f t="shared" si="31"/>
        <v>2011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 t="s">
        <v>8270</v>
      </c>
      <c r="P465">
        <f t="shared" si="28"/>
        <v>2</v>
      </c>
      <c r="Q465">
        <f t="shared" si="29"/>
        <v>113.64</v>
      </c>
      <c r="R465" s="17">
        <f t="shared" si="30"/>
        <v>40750.710104166668</v>
      </c>
      <c r="S465">
        <f t="shared" si="31"/>
        <v>2011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 t="s">
        <v>8270</v>
      </c>
      <c r="P466">
        <f t="shared" si="28"/>
        <v>0</v>
      </c>
      <c r="Q466">
        <f t="shared" si="29"/>
        <v>1</v>
      </c>
      <c r="R466" s="17">
        <f t="shared" si="30"/>
        <v>42488.848784722228</v>
      </c>
      <c r="S466">
        <f t="shared" si="31"/>
        <v>2016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 t="s">
        <v>8270</v>
      </c>
      <c r="P467">
        <f t="shared" si="28"/>
        <v>27</v>
      </c>
      <c r="Q467">
        <f t="shared" si="29"/>
        <v>17.25</v>
      </c>
      <c r="R467" s="17">
        <f t="shared" si="30"/>
        <v>41801.120069444441</v>
      </c>
      <c r="S467">
        <f t="shared" si="31"/>
        <v>2014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 t="s">
        <v>8270</v>
      </c>
      <c r="P468">
        <f t="shared" si="28"/>
        <v>1</v>
      </c>
      <c r="Q468">
        <f t="shared" si="29"/>
        <v>15.2</v>
      </c>
      <c r="R468" s="17">
        <f t="shared" si="30"/>
        <v>41129.942870370374</v>
      </c>
      <c r="S468">
        <f t="shared" si="31"/>
        <v>2012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 t="s">
        <v>8270</v>
      </c>
      <c r="P469">
        <f t="shared" si="28"/>
        <v>22</v>
      </c>
      <c r="Q469">
        <f t="shared" si="29"/>
        <v>110.64</v>
      </c>
      <c r="R469" s="17">
        <f t="shared" si="30"/>
        <v>41135.679791666669</v>
      </c>
      <c r="S469">
        <f t="shared" si="31"/>
        <v>2012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 t="s">
        <v>8270</v>
      </c>
      <c r="P470">
        <f t="shared" si="28"/>
        <v>0</v>
      </c>
      <c r="Q470">
        <f t="shared" si="29"/>
        <v>0</v>
      </c>
      <c r="R470" s="17">
        <f t="shared" si="30"/>
        <v>41041.167627314811</v>
      </c>
      <c r="S470">
        <f t="shared" si="31"/>
        <v>2012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 t="s">
        <v>8270</v>
      </c>
      <c r="P471">
        <f t="shared" si="28"/>
        <v>0</v>
      </c>
      <c r="Q471">
        <f t="shared" si="29"/>
        <v>0</v>
      </c>
      <c r="R471" s="17">
        <f t="shared" si="30"/>
        <v>41827.989861111113</v>
      </c>
      <c r="S471">
        <f t="shared" si="31"/>
        <v>2014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 t="s">
        <v>8270</v>
      </c>
      <c r="P472">
        <f t="shared" si="28"/>
        <v>1</v>
      </c>
      <c r="Q472">
        <f t="shared" si="29"/>
        <v>25.5</v>
      </c>
      <c r="R472" s="17">
        <f t="shared" si="30"/>
        <v>41605.167696759258</v>
      </c>
      <c r="S472">
        <f t="shared" si="31"/>
        <v>2013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 t="s">
        <v>8270</v>
      </c>
      <c r="P473">
        <f t="shared" si="28"/>
        <v>12</v>
      </c>
      <c r="Q473">
        <f t="shared" si="29"/>
        <v>38.479999999999997</v>
      </c>
      <c r="R473" s="17">
        <f t="shared" si="30"/>
        <v>41703.721979166665</v>
      </c>
      <c r="S473">
        <f t="shared" si="31"/>
        <v>2014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 t="s">
        <v>8270</v>
      </c>
      <c r="P474">
        <f t="shared" si="28"/>
        <v>18</v>
      </c>
      <c r="Q474">
        <f t="shared" si="29"/>
        <v>28.2</v>
      </c>
      <c r="R474" s="17">
        <f t="shared" si="30"/>
        <v>41844.922662037039</v>
      </c>
      <c r="S474">
        <f t="shared" si="31"/>
        <v>2014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 t="s">
        <v>8270</v>
      </c>
      <c r="P475">
        <f t="shared" si="28"/>
        <v>3</v>
      </c>
      <c r="Q475">
        <f t="shared" si="29"/>
        <v>61.5</v>
      </c>
      <c r="R475" s="17">
        <f t="shared" si="30"/>
        <v>41869.698136574072</v>
      </c>
      <c r="S475">
        <f t="shared" si="31"/>
        <v>2014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 t="s">
        <v>8270</v>
      </c>
      <c r="P476">
        <f t="shared" si="28"/>
        <v>0</v>
      </c>
      <c r="Q476">
        <f t="shared" si="29"/>
        <v>1</v>
      </c>
      <c r="R476" s="17">
        <f t="shared" si="30"/>
        <v>42753.329039351855</v>
      </c>
      <c r="S476">
        <f t="shared" si="31"/>
        <v>2017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 t="s">
        <v>8270</v>
      </c>
      <c r="P477">
        <f t="shared" si="28"/>
        <v>0</v>
      </c>
      <c r="Q477">
        <f t="shared" si="29"/>
        <v>0</v>
      </c>
      <c r="R477" s="17">
        <f t="shared" si="30"/>
        <v>42100.086145833338</v>
      </c>
      <c r="S477">
        <f t="shared" si="31"/>
        <v>2015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 t="s">
        <v>8270</v>
      </c>
      <c r="P478">
        <f t="shared" si="28"/>
        <v>2</v>
      </c>
      <c r="Q478">
        <f t="shared" si="29"/>
        <v>39.57</v>
      </c>
      <c r="R478" s="17">
        <f t="shared" si="30"/>
        <v>41757.975011574075</v>
      </c>
      <c r="S478">
        <f t="shared" si="31"/>
        <v>2014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 t="s">
        <v>8270</v>
      </c>
      <c r="P479">
        <f t="shared" si="28"/>
        <v>0</v>
      </c>
      <c r="Q479">
        <f t="shared" si="29"/>
        <v>0</v>
      </c>
      <c r="R479" s="17">
        <f t="shared" si="30"/>
        <v>40987.83488425926</v>
      </c>
      <c r="S479">
        <f t="shared" si="31"/>
        <v>2012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 t="s">
        <v>8270</v>
      </c>
      <c r="P480">
        <f t="shared" si="28"/>
        <v>0</v>
      </c>
      <c r="Q480">
        <f t="shared" si="29"/>
        <v>0</v>
      </c>
      <c r="R480" s="17">
        <f t="shared" si="30"/>
        <v>42065.910983796297</v>
      </c>
      <c r="S480">
        <f t="shared" si="31"/>
        <v>2015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 t="s">
        <v>8270</v>
      </c>
      <c r="P481">
        <f t="shared" si="28"/>
        <v>33</v>
      </c>
      <c r="Q481">
        <f t="shared" si="29"/>
        <v>88.8</v>
      </c>
      <c r="R481" s="17">
        <f t="shared" si="30"/>
        <v>41904.407812500001</v>
      </c>
      <c r="S481">
        <f t="shared" si="31"/>
        <v>2014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 t="s">
        <v>8270</v>
      </c>
      <c r="P482">
        <f t="shared" si="28"/>
        <v>19</v>
      </c>
      <c r="Q482">
        <f t="shared" si="29"/>
        <v>55.46</v>
      </c>
      <c r="R482" s="17">
        <f t="shared" si="30"/>
        <v>41465.500173611108</v>
      </c>
      <c r="S482">
        <f t="shared" si="31"/>
        <v>2013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 t="s">
        <v>8270</v>
      </c>
      <c r="P483">
        <f t="shared" si="28"/>
        <v>6</v>
      </c>
      <c r="Q483">
        <f t="shared" si="29"/>
        <v>87.14</v>
      </c>
      <c r="R483" s="17">
        <f t="shared" si="30"/>
        <v>41162.672326388885</v>
      </c>
      <c r="S483">
        <f t="shared" si="31"/>
        <v>2012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 t="s">
        <v>8270</v>
      </c>
      <c r="P484">
        <f t="shared" si="28"/>
        <v>0</v>
      </c>
      <c r="Q484">
        <f t="shared" si="29"/>
        <v>10</v>
      </c>
      <c r="R484" s="17">
        <f t="shared" si="30"/>
        <v>42447.896875000006</v>
      </c>
      <c r="S484">
        <f t="shared" si="31"/>
        <v>2016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 t="s">
        <v>8270</v>
      </c>
      <c r="P485">
        <f t="shared" si="28"/>
        <v>50</v>
      </c>
      <c r="Q485">
        <f t="shared" si="29"/>
        <v>51.22</v>
      </c>
      <c r="R485" s="17">
        <f t="shared" si="30"/>
        <v>41243.197592592594</v>
      </c>
      <c r="S485">
        <f t="shared" si="31"/>
        <v>2012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 t="s">
        <v>8270</v>
      </c>
      <c r="P486">
        <f t="shared" si="28"/>
        <v>0</v>
      </c>
      <c r="Q486">
        <f t="shared" si="29"/>
        <v>13.55</v>
      </c>
      <c r="R486" s="17">
        <f t="shared" si="30"/>
        <v>42272.93949074074</v>
      </c>
      <c r="S486">
        <f t="shared" si="31"/>
        <v>2015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 t="s">
        <v>8270</v>
      </c>
      <c r="P487">
        <f t="shared" si="28"/>
        <v>22</v>
      </c>
      <c r="Q487">
        <f t="shared" si="29"/>
        <v>66.52</v>
      </c>
      <c r="R487" s="17">
        <f t="shared" si="30"/>
        <v>41381.50577546296</v>
      </c>
      <c r="S487">
        <f t="shared" si="31"/>
        <v>2013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 t="s">
        <v>8270</v>
      </c>
      <c r="P488">
        <f t="shared" si="28"/>
        <v>0</v>
      </c>
      <c r="Q488">
        <f t="shared" si="29"/>
        <v>50</v>
      </c>
      <c r="R488" s="17">
        <f t="shared" si="30"/>
        <v>41761.94258101852</v>
      </c>
      <c r="S488">
        <f t="shared" si="31"/>
        <v>2014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 t="s">
        <v>8270</v>
      </c>
      <c r="P489">
        <f t="shared" si="28"/>
        <v>0</v>
      </c>
      <c r="Q489">
        <f t="shared" si="29"/>
        <v>0</v>
      </c>
      <c r="R489" s="17">
        <f t="shared" si="30"/>
        <v>42669.594837962963</v>
      </c>
      <c r="S489">
        <f t="shared" si="31"/>
        <v>2016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 t="s">
        <v>8270</v>
      </c>
      <c r="P490">
        <f t="shared" si="28"/>
        <v>0</v>
      </c>
      <c r="Q490">
        <f t="shared" si="29"/>
        <v>0</v>
      </c>
      <c r="R490" s="17">
        <f t="shared" si="30"/>
        <v>42714.054398148146</v>
      </c>
      <c r="S490">
        <f t="shared" si="31"/>
        <v>2016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 t="s">
        <v>8270</v>
      </c>
      <c r="P491">
        <f t="shared" si="28"/>
        <v>0</v>
      </c>
      <c r="Q491">
        <f t="shared" si="29"/>
        <v>71.67</v>
      </c>
      <c r="R491" s="17">
        <f t="shared" si="30"/>
        <v>40882.481666666667</v>
      </c>
      <c r="S491">
        <f t="shared" si="31"/>
        <v>2011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 t="s">
        <v>8270</v>
      </c>
      <c r="P492">
        <f t="shared" si="28"/>
        <v>0</v>
      </c>
      <c r="Q492">
        <f t="shared" si="29"/>
        <v>0</v>
      </c>
      <c r="R492" s="17">
        <f t="shared" si="30"/>
        <v>41113.968576388892</v>
      </c>
      <c r="S492">
        <f t="shared" si="31"/>
        <v>2012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 t="s">
        <v>8270</v>
      </c>
      <c r="P493">
        <f t="shared" si="28"/>
        <v>0</v>
      </c>
      <c r="Q493">
        <f t="shared" si="29"/>
        <v>0</v>
      </c>
      <c r="R493" s="17">
        <f t="shared" si="30"/>
        <v>42366.982627314821</v>
      </c>
      <c r="S493">
        <f t="shared" si="31"/>
        <v>2015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 t="s">
        <v>8270</v>
      </c>
      <c r="P494">
        <f t="shared" si="28"/>
        <v>0</v>
      </c>
      <c r="Q494">
        <f t="shared" si="29"/>
        <v>0</v>
      </c>
      <c r="R494" s="17">
        <f t="shared" si="30"/>
        <v>42596.03506944445</v>
      </c>
      <c r="S494">
        <f t="shared" si="31"/>
        <v>2016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 t="s">
        <v>8270</v>
      </c>
      <c r="P495">
        <f t="shared" si="28"/>
        <v>0</v>
      </c>
      <c r="Q495">
        <f t="shared" si="29"/>
        <v>0</v>
      </c>
      <c r="R495" s="17">
        <f t="shared" si="30"/>
        <v>42114.726134259254</v>
      </c>
      <c r="S495">
        <f t="shared" si="31"/>
        <v>2015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 t="s">
        <v>8270</v>
      </c>
      <c r="P496">
        <f t="shared" si="28"/>
        <v>0</v>
      </c>
      <c r="Q496">
        <f t="shared" si="29"/>
        <v>10.33</v>
      </c>
      <c r="R496" s="17">
        <f t="shared" si="30"/>
        <v>41799.830613425926</v>
      </c>
      <c r="S496">
        <f t="shared" si="31"/>
        <v>2014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 t="s">
        <v>8270</v>
      </c>
      <c r="P497">
        <f t="shared" si="28"/>
        <v>0</v>
      </c>
      <c r="Q497">
        <f t="shared" si="29"/>
        <v>0</v>
      </c>
      <c r="R497" s="17">
        <f t="shared" si="30"/>
        <v>42171.827604166669</v>
      </c>
      <c r="S497">
        <f t="shared" si="31"/>
        <v>2015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 t="s">
        <v>8270</v>
      </c>
      <c r="P498">
        <f t="shared" si="28"/>
        <v>0</v>
      </c>
      <c r="Q498">
        <f t="shared" si="29"/>
        <v>1</v>
      </c>
      <c r="R498" s="17">
        <f t="shared" si="30"/>
        <v>41620.93141203704</v>
      </c>
      <c r="S498">
        <f t="shared" si="31"/>
        <v>2013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 t="s">
        <v>8270</v>
      </c>
      <c r="P499">
        <f t="shared" si="28"/>
        <v>1</v>
      </c>
      <c r="Q499">
        <f t="shared" si="29"/>
        <v>10</v>
      </c>
      <c r="R499" s="17">
        <f t="shared" si="30"/>
        <v>41945.037789351853</v>
      </c>
      <c r="S499">
        <f t="shared" si="31"/>
        <v>2014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 t="s">
        <v>8270</v>
      </c>
      <c r="P500">
        <f t="shared" si="28"/>
        <v>5</v>
      </c>
      <c r="Q500">
        <f t="shared" si="29"/>
        <v>136.09</v>
      </c>
      <c r="R500" s="17">
        <f t="shared" si="30"/>
        <v>40858.762141203704</v>
      </c>
      <c r="S500">
        <f t="shared" si="31"/>
        <v>2011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 t="s">
        <v>8270</v>
      </c>
      <c r="P501">
        <f t="shared" si="28"/>
        <v>10</v>
      </c>
      <c r="Q501">
        <f t="shared" si="29"/>
        <v>73.459999999999994</v>
      </c>
      <c r="R501" s="17">
        <f t="shared" si="30"/>
        <v>40043.895462962959</v>
      </c>
      <c r="S501">
        <f t="shared" si="31"/>
        <v>2009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 t="s">
        <v>8270</v>
      </c>
      <c r="P502">
        <f t="shared" si="28"/>
        <v>3</v>
      </c>
      <c r="Q502">
        <f t="shared" si="29"/>
        <v>53.75</v>
      </c>
      <c r="R502" s="17">
        <f t="shared" si="30"/>
        <v>40247.886006944449</v>
      </c>
      <c r="S502">
        <f t="shared" si="31"/>
        <v>2010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 t="s">
        <v>8270</v>
      </c>
      <c r="P503">
        <f t="shared" si="28"/>
        <v>0</v>
      </c>
      <c r="Q503">
        <f t="shared" si="29"/>
        <v>0</v>
      </c>
      <c r="R503" s="17">
        <f t="shared" si="30"/>
        <v>40703.234386574077</v>
      </c>
      <c r="S503">
        <f t="shared" si="31"/>
        <v>2011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 t="s">
        <v>8270</v>
      </c>
      <c r="P504">
        <f t="shared" si="28"/>
        <v>1</v>
      </c>
      <c r="Q504">
        <f t="shared" si="29"/>
        <v>57.5</v>
      </c>
      <c r="R504" s="17">
        <f t="shared" si="30"/>
        <v>40956.553530092591</v>
      </c>
      <c r="S504">
        <f t="shared" si="31"/>
        <v>2012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 t="s">
        <v>8270</v>
      </c>
      <c r="P505">
        <f t="shared" si="28"/>
        <v>2</v>
      </c>
      <c r="Q505">
        <f t="shared" si="29"/>
        <v>12.67</v>
      </c>
      <c r="R505" s="17">
        <f t="shared" si="30"/>
        <v>41991.526655092588</v>
      </c>
      <c r="S505">
        <f t="shared" si="31"/>
        <v>2014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 t="s">
        <v>8270</v>
      </c>
      <c r="P506">
        <f t="shared" si="28"/>
        <v>1</v>
      </c>
      <c r="Q506">
        <f t="shared" si="29"/>
        <v>67</v>
      </c>
      <c r="R506" s="17">
        <f t="shared" si="30"/>
        <v>40949.98364583333</v>
      </c>
      <c r="S506">
        <f t="shared" si="31"/>
        <v>2012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 t="s">
        <v>8270</v>
      </c>
      <c r="P507">
        <f t="shared" si="28"/>
        <v>0</v>
      </c>
      <c r="Q507">
        <f t="shared" si="29"/>
        <v>3.71</v>
      </c>
      <c r="R507" s="17">
        <f t="shared" si="30"/>
        <v>42318.098217592589</v>
      </c>
      <c r="S507">
        <f t="shared" si="31"/>
        <v>2015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 t="s">
        <v>8270</v>
      </c>
      <c r="P508">
        <f t="shared" si="28"/>
        <v>0</v>
      </c>
      <c r="Q508">
        <f t="shared" si="29"/>
        <v>250</v>
      </c>
      <c r="R508" s="17">
        <f t="shared" si="30"/>
        <v>41466.552314814813</v>
      </c>
      <c r="S508">
        <f t="shared" si="31"/>
        <v>2013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 t="s">
        <v>8270</v>
      </c>
      <c r="P509">
        <f t="shared" si="28"/>
        <v>3</v>
      </c>
      <c r="Q509">
        <f t="shared" si="29"/>
        <v>64</v>
      </c>
      <c r="R509" s="17">
        <f t="shared" si="30"/>
        <v>41156.958993055552</v>
      </c>
      <c r="S509">
        <f t="shared" si="31"/>
        <v>2012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 t="s">
        <v>8270</v>
      </c>
      <c r="P510">
        <f t="shared" si="28"/>
        <v>1</v>
      </c>
      <c r="Q510">
        <f t="shared" si="29"/>
        <v>133.33000000000001</v>
      </c>
      <c r="R510" s="17">
        <f t="shared" si="30"/>
        <v>40995.024317129632</v>
      </c>
      <c r="S510">
        <f t="shared" si="31"/>
        <v>2012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 t="s">
        <v>8270</v>
      </c>
      <c r="P511">
        <f t="shared" si="28"/>
        <v>0</v>
      </c>
      <c r="Q511">
        <f t="shared" si="29"/>
        <v>10</v>
      </c>
      <c r="R511" s="17">
        <f t="shared" si="30"/>
        <v>42153.631597222222</v>
      </c>
      <c r="S511">
        <f t="shared" si="31"/>
        <v>2015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 t="s">
        <v>8270</v>
      </c>
      <c r="P512">
        <f t="shared" si="28"/>
        <v>0</v>
      </c>
      <c r="Q512">
        <f t="shared" si="29"/>
        <v>0</v>
      </c>
      <c r="R512" s="17">
        <f t="shared" si="30"/>
        <v>42400.176377314812</v>
      </c>
      <c r="S512">
        <f t="shared" si="31"/>
        <v>2016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 t="s">
        <v>8270</v>
      </c>
      <c r="P513">
        <f t="shared" si="28"/>
        <v>3</v>
      </c>
      <c r="Q513">
        <f t="shared" si="29"/>
        <v>30</v>
      </c>
      <c r="R513" s="17">
        <f t="shared" si="30"/>
        <v>41340.303032407406</v>
      </c>
      <c r="S513">
        <f t="shared" si="31"/>
        <v>2013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 t="s">
        <v>8270</v>
      </c>
      <c r="P514">
        <f t="shared" si="28"/>
        <v>0</v>
      </c>
      <c r="Q514">
        <f t="shared" si="29"/>
        <v>5.5</v>
      </c>
      <c r="R514" s="17">
        <f t="shared" si="30"/>
        <v>42649.742210648154</v>
      </c>
      <c r="S514">
        <f t="shared" si="31"/>
        <v>2016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 t="s">
        <v>8270</v>
      </c>
      <c r="P515">
        <f t="shared" ref="P515:P578" si="32">ROUND(E515/D515*100,0)</f>
        <v>14</v>
      </c>
      <c r="Q515">
        <f t="shared" ref="Q515:Q578" si="33">IFERROR(ROUND(E515/L515,2),0)</f>
        <v>102.38</v>
      </c>
      <c r="R515" s="17">
        <f t="shared" ref="R515:R578" si="34">(((J515/60)/60)/24)+DATE(1970,1,1)</f>
        <v>42552.653993055559</v>
      </c>
      <c r="S515">
        <f t="shared" ref="S515:S578" si="35">YEAR(R515)</f>
        <v>2016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 t="s">
        <v>8270</v>
      </c>
      <c r="P516">
        <f t="shared" si="32"/>
        <v>3</v>
      </c>
      <c r="Q516">
        <f t="shared" si="33"/>
        <v>16.670000000000002</v>
      </c>
      <c r="R516" s="17">
        <f t="shared" si="34"/>
        <v>41830.613969907405</v>
      </c>
      <c r="S516">
        <f t="shared" si="35"/>
        <v>2014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 t="s">
        <v>8270</v>
      </c>
      <c r="P517">
        <f t="shared" si="32"/>
        <v>25</v>
      </c>
      <c r="Q517">
        <f t="shared" si="33"/>
        <v>725.03</v>
      </c>
      <c r="R517" s="17">
        <f t="shared" si="34"/>
        <v>42327.490752314814</v>
      </c>
      <c r="S517">
        <f t="shared" si="35"/>
        <v>2015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 t="s">
        <v>8270</v>
      </c>
      <c r="P518">
        <f t="shared" si="32"/>
        <v>0</v>
      </c>
      <c r="Q518">
        <f t="shared" si="33"/>
        <v>0</v>
      </c>
      <c r="R518" s="17">
        <f t="shared" si="34"/>
        <v>42091.778703703705</v>
      </c>
      <c r="S518">
        <f t="shared" si="35"/>
        <v>2015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 t="s">
        <v>8270</v>
      </c>
      <c r="P519">
        <f t="shared" si="32"/>
        <v>1</v>
      </c>
      <c r="Q519">
        <f t="shared" si="33"/>
        <v>68.33</v>
      </c>
      <c r="R519" s="17">
        <f t="shared" si="34"/>
        <v>42738.615289351852</v>
      </c>
      <c r="S519">
        <f t="shared" si="35"/>
        <v>2017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 t="s">
        <v>8270</v>
      </c>
      <c r="P520">
        <f t="shared" si="32"/>
        <v>0</v>
      </c>
      <c r="Q520">
        <f t="shared" si="33"/>
        <v>0</v>
      </c>
      <c r="R520" s="17">
        <f t="shared" si="34"/>
        <v>42223.616018518514</v>
      </c>
      <c r="S520">
        <f t="shared" si="35"/>
        <v>2015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 t="s">
        <v>8270</v>
      </c>
      <c r="P521">
        <f t="shared" si="32"/>
        <v>23</v>
      </c>
      <c r="Q521">
        <f t="shared" si="33"/>
        <v>39.229999999999997</v>
      </c>
      <c r="R521" s="17">
        <f t="shared" si="34"/>
        <v>41218.391446759262</v>
      </c>
      <c r="S521">
        <f t="shared" si="35"/>
        <v>2012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t="s">
        <v>8272</v>
      </c>
      <c r="P522">
        <f t="shared" si="32"/>
        <v>102</v>
      </c>
      <c r="Q522">
        <f t="shared" si="33"/>
        <v>150.15</v>
      </c>
      <c r="R522" s="17">
        <f t="shared" si="34"/>
        <v>42318.702094907407</v>
      </c>
      <c r="S522">
        <f t="shared" si="35"/>
        <v>2015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t="s">
        <v>8272</v>
      </c>
      <c r="P523">
        <f t="shared" si="32"/>
        <v>105</v>
      </c>
      <c r="Q523">
        <f t="shared" si="33"/>
        <v>93.43</v>
      </c>
      <c r="R523" s="17">
        <f t="shared" si="34"/>
        <v>42646.092812499999</v>
      </c>
      <c r="S523">
        <f t="shared" si="35"/>
        <v>2016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t="s">
        <v>8272</v>
      </c>
      <c r="P524">
        <f t="shared" si="32"/>
        <v>115</v>
      </c>
      <c r="Q524">
        <f t="shared" si="33"/>
        <v>110.97</v>
      </c>
      <c r="R524" s="17">
        <f t="shared" si="34"/>
        <v>42430.040798611109</v>
      </c>
      <c r="S524">
        <f t="shared" si="35"/>
        <v>2016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t="s">
        <v>8272</v>
      </c>
      <c r="P525">
        <f t="shared" si="32"/>
        <v>121</v>
      </c>
      <c r="Q525">
        <f t="shared" si="33"/>
        <v>71.790000000000006</v>
      </c>
      <c r="R525" s="17">
        <f t="shared" si="34"/>
        <v>42238.13282407407</v>
      </c>
      <c r="S525">
        <f t="shared" si="35"/>
        <v>2015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t="s">
        <v>8272</v>
      </c>
      <c r="P526">
        <f t="shared" si="32"/>
        <v>109</v>
      </c>
      <c r="Q526">
        <f t="shared" si="33"/>
        <v>29.26</v>
      </c>
      <c r="R526" s="17">
        <f t="shared" si="34"/>
        <v>42492.717233796298</v>
      </c>
      <c r="S526">
        <f t="shared" si="35"/>
        <v>2016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t="s">
        <v>8272</v>
      </c>
      <c r="P527">
        <f t="shared" si="32"/>
        <v>100</v>
      </c>
      <c r="Q527">
        <f t="shared" si="33"/>
        <v>1000</v>
      </c>
      <c r="R527" s="17">
        <f t="shared" si="34"/>
        <v>41850.400937500002</v>
      </c>
      <c r="S527">
        <f t="shared" si="35"/>
        <v>2014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t="s">
        <v>8272</v>
      </c>
      <c r="P528">
        <f t="shared" si="32"/>
        <v>114</v>
      </c>
      <c r="Q528">
        <f t="shared" si="33"/>
        <v>74.349999999999994</v>
      </c>
      <c r="R528" s="17">
        <f t="shared" si="34"/>
        <v>42192.591944444444</v>
      </c>
      <c r="S528">
        <f t="shared" si="35"/>
        <v>2015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t="s">
        <v>8272</v>
      </c>
      <c r="P529">
        <f t="shared" si="32"/>
        <v>101</v>
      </c>
      <c r="Q529">
        <f t="shared" si="33"/>
        <v>63.83</v>
      </c>
      <c r="R529" s="17">
        <f t="shared" si="34"/>
        <v>42753.205625000002</v>
      </c>
      <c r="S529">
        <f t="shared" si="35"/>
        <v>2017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t="s">
        <v>8272</v>
      </c>
      <c r="P530">
        <f t="shared" si="32"/>
        <v>116</v>
      </c>
      <c r="Q530">
        <f t="shared" si="33"/>
        <v>44.33</v>
      </c>
      <c r="R530" s="17">
        <f t="shared" si="34"/>
        <v>42155.920219907406</v>
      </c>
      <c r="S530">
        <f t="shared" si="35"/>
        <v>2015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t="s">
        <v>8272</v>
      </c>
      <c r="P531">
        <f t="shared" si="32"/>
        <v>130</v>
      </c>
      <c r="Q531">
        <f t="shared" si="33"/>
        <v>86.94</v>
      </c>
      <c r="R531" s="17">
        <f t="shared" si="34"/>
        <v>42725.031180555554</v>
      </c>
      <c r="S531">
        <f t="shared" si="35"/>
        <v>2016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t="s">
        <v>8272</v>
      </c>
      <c r="P532">
        <f t="shared" si="32"/>
        <v>108</v>
      </c>
      <c r="Q532">
        <f t="shared" si="33"/>
        <v>126.55</v>
      </c>
      <c r="R532" s="17">
        <f t="shared" si="34"/>
        <v>42157.591064814813</v>
      </c>
      <c r="S532">
        <f t="shared" si="35"/>
        <v>2015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t="s">
        <v>8272</v>
      </c>
      <c r="P533">
        <f t="shared" si="32"/>
        <v>100</v>
      </c>
      <c r="Q533">
        <f t="shared" si="33"/>
        <v>129.03</v>
      </c>
      <c r="R533" s="17">
        <f t="shared" si="34"/>
        <v>42676.065150462964</v>
      </c>
      <c r="S533">
        <f t="shared" si="35"/>
        <v>2016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t="s">
        <v>8272</v>
      </c>
      <c r="P534">
        <f t="shared" si="32"/>
        <v>123</v>
      </c>
      <c r="Q534">
        <f t="shared" si="33"/>
        <v>71.239999999999995</v>
      </c>
      <c r="R534" s="17">
        <f t="shared" si="34"/>
        <v>42473.007037037038</v>
      </c>
      <c r="S534">
        <f t="shared" si="35"/>
        <v>2016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t="s">
        <v>8272</v>
      </c>
      <c r="P535">
        <f t="shared" si="32"/>
        <v>100</v>
      </c>
      <c r="Q535">
        <f t="shared" si="33"/>
        <v>117.88</v>
      </c>
      <c r="R535" s="17">
        <f t="shared" si="34"/>
        <v>42482.43478009259</v>
      </c>
      <c r="S535">
        <f t="shared" si="35"/>
        <v>2016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t="s">
        <v>8272</v>
      </c>
      <c r="P536">
        <f t="shared" si="32"/>
        <v>105</v>
      </c>
      <c r="Q536">
        <f t="shared" si="33"/>
        <v>327.08</v>
      </c>
      <c r="R536" s="17">
        <f t="shared" si="34"/>
        <v>42270.810995370368</v>
      </c>
      <c r="S536">
        <f t="shared" si="35"/>
        <v>2015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t="s">
        <v>8272</v>
      </c>
      <c r="P537">
        <f t="shared" si="32"/>
        <v>103</v>
      </c>
      <c r="Q537">
        <f t="shared" si="33"/>
        <v>34.75</v>
      </c>
      <c r="R537" s="17">
        <f t="shared" si="34"/>
        <v>42711.545196759253</v>
      </c>
      <c r="S537">
        <f t="shared" si="35"/>
        <v>2016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t="s">
        <v>8272</v>
      </c>
      <c r="P538">
        <f t="shared" si="32"/>
        <v>118</v>
      </c>
      <c r="Q538">
        <f t="shared" si="33"/>
        <v>100.06</v>
      </c>
      <c r="R538" s="17">
        <f t="shared" si="34"/>
        <v>42179.344988425932</v>
      </c>
      <c r="S538">
        <f t="shared" si="35"/>
        <v>2015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t="s">
        <v>8272</v>
      </c>
      <c r="P539">
        <f t="shared" si="32"/>
        <v>121</v>
      </c>
      <c r="Q539">
        <f t="shared" si="33"/>
        <v>40.85</v>
      </c>
      <c r="R539" s="17">
        <f t="shared" si="34"/>
        <v>42282.768414351856</v>
      </c>
      <c r="S539">
        <f t="shared" si="35"/>
        <v>2015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t="s">
        <v>8272</v>
      </c>
      <c r="P540">
        <f t="shared" si="32"/>
        <v>302</v>
      </c>
      <c r="Q540">
        <f t="shared" si="33"/>
        <v>252.02</v>
      </c>
      <c r="R540" s="17">
        <f t="shared" si="34"/>
        <v>42473.794710648144</v>
      </c>
      <c r="S540">
        <f t="shared" si="35"/>
        <v>2016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t="s">
        <v>8272</v>
      </c>
      <c r="P541">
        <f t="shared" si="32"/>
        <v>101</v>
      </c>
      <c r="Q541">
        <f t="shared" si="33"/>
        <v>25.16</v>
      </c>
      <c r="R541" s="17">
        <f t="shared" si="34"/>
        <v>42535.049849537041</v>
      </c>
      <c r="S541">
        <f t="shared" si="35"/>
        <v>2016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t="s">
        <v>8274</v>
      </c>
      <c r="P542">
        <f t="shared" si="32"/>
        <v>0</v>
      </c>
      <c r="Q542">
        <f t="shared" si="33"/>
        <v>1</v>
      </c>
      <c r="R542" s="17">
        <f t="shared" si="34"/>
        <v>42009.817199074074</v>
      </c>
      <c r="S542">
        <f t="shared" si="35"/>
        <v>2015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8273</v>
      </c>
      <c r="O543" t="s">
        <v>8274</v>
      </c>
      <c r="P543">
        <f t="shared" si="32"/>
        <v>1</v>
      </c>
      <c r="Q543">
        <f t="shared" si="33"/>
        <v>25</v>
      </c>
      <c r="R543" s="17">
        <f t="shared" si="34"/>
        <v>42276.046689814815</v>
      </c>
      <c r="S543">
        <f t="shared" si="35"/>
        <v>2015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t="s">
        <v>8274</v>
      </c>
      <c r="P544">
        <f t="shared" si="32"/>
        <v>0</v>
      </c>
      <c r="Q544">
        <f t="shared" si="33"/>
        <v>1</v>
      </c>
      <c r="R544" s="17">
        <f t="shared" si="34"/>
        <v>42433.737453703703</v>
      </c>
      <c r="S544">
        <f t="shared" si="35"/>
        <v>2016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8273</v>
      </c>
      <c r="O545" t="s">
        <v>8274</v>
      </c>
      <c r="P545">
        <f t="shared" si="32"/>
        <v>0</v>
      </c>
      <c r="Q545">
        <f t="shared" si="33"/>
        <v>35</v>
      </c>
      <c r="R545" s="17">
        <f t="shared" si="34"/>
        <v>41914.092152777775</v>
      </c>
      <c r="S545">
        <f t="shared" si="35"/>
        <v>2014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8273</v>
      </c>
      <c r="O546" t="s">
        <v>8274</v>
      </c>
      <c r="P546">
        <f t="shared" si="32"/>
        <v>1</v>
      </c>
      <c r="Q546">
        <f t="shared" si="33"/>
        <v>3</v>
      </c>
      <c r="R546" s="17">
        <f t="shared" si="34"/>
        <v>42525.656944444447</v>
      </c>
      <c r="S546">
        <f t="shared" si="35"/>
        <v>2016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8273</v>
      </c>
      <c r="O547" t="s">
        <v>8274</v>
      </c>
      <c r="P547">
        <f t="shared" si="32"/>
        <v>27</v>
      </c>
      <c r="Q547">
        <f t="shared" si="33"/>
        <v>402.71</v>
      </c>
      <c r="R547" s="17">
        <f t="shared" si="34"/>
        <v>42283.592465277776</v>
      </c>
      <c r="S547">
        <f t="shared" si="35"/>
        <v>2015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8273</v>
      </c>
      <c r="O548" t="s">
        <v>8274</v>
      </c>
      <c r="P548">
        <f t="shared" si="32"/>
        <v>0</v>
      </c>
      <c r="Q548">
        <f t="shared" si="33"/>
        <v>26</v>
      </c>
      <c r="R548" s="17">
        <f t="shared" si="34"/>
        <v>42249.667997685188</v>
      </c>
      <c r="S548">
        <f t="shared" si="35"/>
        <v>2015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t="s">
        <v>8274</v>
      </c>
      <c r="P549">
        <f t="shared" si="32"/>
        <v>0</v>
      </c>
      <c r="Q549">
        <f t="shared" si="33"/>
        <v>0</v>
      </c>
      <c r="R549" s="17">
        <f t="shared" si="34"/>
        <v>42380.696342592593</v>
      </c>
      <c r="S549">
        <f t="shared" si="35"/>
        <v>2016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8273</v>
      </c>
      <c r="O550" t="s">
        <v>8274</v>
      </c>
      <c r="P550">
        <f t="shared" si="32"/>
        <v>0</v>
      </c>
      <c r="Q550">
        <f t="shared" si="33"/>
        <v>9</v>
      </c>
      <c r="R550" s="17">
        <f t="shared" si="34"/>
        <v>42276.903333333335</v>
      </c>
      <c r="S550">
        <f t="shared" si="35"/>
        <v>2015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8273</v>
      </c>
      <c r="O551" t="s">
        <v>8274</v>
      </c>
      <c r="P551">
        <f t="shared" si="32"/>
        <v>3</v>
      </c>
      <c r="Q551">
        <f t="shared" si="33"/>
        <v>8.5</v>
      </c>
      <c r="R551" s="17">
        <f t="shared" si="34"/>
        <v>42163.636828703704</v>
      </c>
      <c r="S551">
        <f t="shared" si="35"/>
        <v>2015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8273</v>
      </c>
      <c r="O552" t="s">
        <v>8274</v>
      </c>
      <c r="P552">
        <f t="shared" si="32"/>
        <v>1</v>
      </c>
      <c r="Q552">
        <f t="shared" si="33"/>
        <v>8.75</v>
      </c>
      <c r="R552" s="17">
        <f t="shared" si="34"/>
        <v>42753.678761574076</v>
      </c>
      <c r="S552">
        <f t="shared" si="35"/>
        <v>2017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8273</v>
      </c>
      <c r="O553" t="s">
        <v>8274</v>
      </c>
      <c r="P553">
        <f t="shared" si="32"/>
        <v>5</v>
      </c>
      <c r="Q553">
        <f t="shared" si="33"/>
        <v>135.04</v>
      </c>
      <c r="R553" s="17">
        <f t="shared" si="34"/>
        <v>42173.275740740741</v>
      </c>
      <c r="S553">
        <f t="shared" si="35"/>
        <v>2015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t="s">
        <v>8274</v>
      </c>
      <c r="P554">
        <f t="shared" si="32"/>
        <v>0</v>
      </c>
      <c r="Q554">
        <f t="shared" si="33"/>
        <v>0</v>
      </c>
      <c r="R554" s="17">
        <f t="shared" si="34"/>
        <v>42318.616851851853</v>
      </c>
      <c r="S554">
        <f t="shared" si="35"/>
        <v>2015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8273</v>
      </c>
      <c r="O555" t="s">
        <v>8274</v>
      </c>
      <c r="P555">
        <f t="shared" si="32"/>
        <v>0</v>
      </c>
      <c r="Q555">
        <f t="shared" si="33"/>
        <v>20.5</v>
      </c>
      <c r="R555" s="17">
        <f t="shared" si="34"/>
        <v>41927.71980324074</v>
      </c>
      <c r="S555">
        <f t="shared" si="35"/>
        <v>2014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8273</v>
      </c>
      <c r="O556" t="s">
        <v>8274</v>
      </c>
      <c r="P556">
        <f t="shared" si="32"/>
        <v>37</v>
      </c>
      <c r="Q556">
        <f t="shared" si="33"/>
        <v>64.36</v>
      </c>
      <c r="R556" s="17">
        <f t="shared" si="34"/>
        <v>41901.684861111113</v>
      </c>
      <c r="S556">
        <f t="shared" si="35"/>
        <v>2014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t="s">
        <v>8274</v>
      </c>
      <c r="P557">
        <f t="shared" si="32"/>
        <v>0</v>
      </c>
      <c r="Q557">
        <f t="shared" si="33"/>
        <v>0</v>
      </c>
      <c r="R557" s="17">
        <f t="shared" si="34"/>
        <v>42503.353506944448</v>
      </c>
      <c r="S557">
        <f t="shared" si="35"/>
        <v>2016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8273</v>
      </c>
      <c r="O558" t="s">
        <v>8274</v>
      </c>
      <c r="P558">
        <f t="shared" si="32"/>
        <v>3</v>
      </c>
      <c r="Q558">
        <f t="shared" si="33"/>
        <v>200</v>
      </c>
      <c r="R558" s="17">
        <f t="shared" si="34"/>
        <v>42345.860150462962</v>
      </c>
      <c r="S558">
        <f t="shared" si="35"/>
        <v>2015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8273</v>
      </c>
      <c r="O559" t="s">
        <v>8274</v>
      </c>
      <c r="P559">
        <f t="shared" si="32"/>
        <v>1</v>
      </c>
      <c r="Q559">
        <f t="shared" si="33"/>
        <v>68.3</v>
      </c>
      <c r="R559" s="17">
        <f t="shared" si="34"/>
        <v>42676.942164351851</v>
      </c>
      <c r="S559">
        <f t="shared" si="35"/>
        <v>2016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8273</v>
      </c>
      <c r="O560" t="s">
        <v>8274</v>
      </c>
      <c r="P560">
        <f t="shared" si="32"/>
        <v>0</v>
      </c>
      <c r="Q560">
        <f t="shared" si="33"/>
        <v>0</v>
      </c>
      <c r="R560" s="17">
        <f t="shared" si="34"/>
        <v>42057.883159722223</v>
      </c>
      <c r="S560">
        <f t="shared" si="35"/>
        <v>2015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8273</v>
      </c>
      <c r="O561" t="s">
        <v>8274</v>
      </c>
      <c r="P561">
        <f t="shared" si="32"/>
        <v>0</v>
      </c>
      <c r="Q561">
        <f t="shared" si="33"/>
        <v>50</v>
      </c>
      <c r="R561" s="17">
        <f t="shared" si="34"/>
        <v>42321.283101851848</v>
      </c>
      <c r="S561">
        <f t="shared" si="35"/>
        <v>2015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8273</v>
      </c>
      <c r="O562" t="s">
        <v>8274</v>
      </c>
      <c r="P562">
        <f t="shared" si="32"/>
        <v>0</v>
      </c>
      <c r="Q562">
        <f t="shared" si="33"/>
        <v>4</v>
      </c>
      <c r="R562" s="17">
        <f t="shared" si="34"/>
        <v>41960.771354166667</v>
      </c>
      <c r="S562">
        <f t="shared" si="35"/>
        <v>2014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8273</v>
      </c>
      <c r="O563" t="s">
        <v>8274</v>
      </c>
      <c r="P563">
        <f t="shared" si="32"/>
        <v>0</v>
      </c>
      <c r="Q563">
        <f t="shared" si="33"/>
        <v>27.5</v>
      </c>
      <c r="R563" s="17">
        <f t="shared" si="34"/>
        <v>42268.658715277779</v>
      </c>
      <c r="S563">
        <f t="shared" si="35"/>
        <v>2015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8273</v>
      </c>
      <c r="O564" t="s">
        <v>8274</v>
      </c>
      <c r="P564">
        <f t="shared" si="32"/>
        <v>0</v>
      </c>
      <c r="Q564">
        <f t="shared" si="33"/>
        <v>0</v>
      </c>
      <c r="R564" s="17">
        <f t="shared" si="34"/>
        <v>42692.389062500006</v>
      </c>
      <c r="S564">
        <f t="shared" si="35"/>
        <v>2016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8273</v>
      </c>
      <c r="O565" t="s">
        <v>8274</v>
      </c>
      <c r="P565">
        <f t="shared" si="32"/>
        <v>0</v>
      </c>
      <c r="Q565">
        <f t="shared" si="33"/>
        <v>34</v>
      </c>
      <c r="R565" s="17">
        <f t="shared" si="34"/>
        <v>42022.069988425923</v>
      </c>
      <c r="S565">
        <f t="shared" si="35"/>
        <v>2015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t="s">
        <v>8274</v>
      </c>
      <c r="P566">
        <f t="shared" si="32"/>
        <v>0</v>
      </c>
      <c r="Q566">
        <f t="shared" si="33"/>
        <v>1</v>
      </c>
      <c r="R566" s="17">
        <f t="shared" si="34"/>
        <v>42411.942997685182</v>
      </c>
      <c r="S566">
        <f t="shared" si="35"/>
        <v>2016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8273</v>
      </c>
      <c r="O567" t="s">
        <v>8274</v>
      </c>
      <c r="P567">
        <f t="shared" si="32"/>
        <v>0</v>
      </c>
      <c r="Q567">
        <f t="shared" si="33"/>
        <v>0</v>
      </c>
      <c r="R567" s="17">
        <f t="shared" si="34"/>
        <v>42165.785289351858</v>
      </c>
      <c r="S567">
        <f t="shared" si="35"/>
        <v>2015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t="s">
        <v>8274</v>
      </c>
      <c r="P568">
        <f t="shared" si="32"/>
        <v>0</v>
      </c>
      <c r="Q568">
        <f t="shared" si="33"/>
        <v>1</v>
      </c>
      <c r="R568" s="17">
        <f t="shared" si="34"/>
        <v>42535.68440972222</v>
      </c>
      <c r="S568">
        <f t="shared" si="35"/>
        <v>2016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8273</v>
      </c>
      <c r="O569" t="s">
        <v>8274</v>
      </c>
      <c r="P569">
        <f t="shared" si="32"/>
        <v>0</v>
      </c>
      <c r="Q569">
        <f t="shared" si="33"/>
        <v>0</v>
      </c>
      <c r="R569" s="17">
        <f t="shared" si="34"/>
        <v>41975.842523148152</v>
      </c>
      <c r="S569">
        <f t="shared" si="35"/>
        <v>2014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8273</v>
      </c>
      <c r="O570" t="s">
        <v>8274</v>
      </c>
      <c r="P570">
        <f t="shared" si="32"/>
        <v>1</v>
      </c>
      <c r="Q570">
        <f t="shared" si="33"/>
        <v>49</v>
      </c>
      <c r="R570" s="17">
        <f t="shared" si="34"/>
        <v>42348.9215625</v>
      </c>
      <c r="S570">
        <f t="shared" si="35"/>
        <v>2015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8273</v>
      </c>
      <c r="O571" t="s">
        <v>8274</v>
      </c>
      <c r="P571">
        <f t="shared" si="32"/>
        <v>1</v>
      </c>
      <c r="Q571">
        <f t="shared" si="33"/>
        <v>20</v>
      </c>
      <c r="R571" s="17">
        <f t="shared" si="34"/>
        <v>42340.847361111111</v>
      </c>
      <c r="S571">
        <f t="shared" si="35"/>
        <v>2015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8273</v>
      </c>
      <c r="O572" t="s">
        <v>8274</v>
      </c>
      <c r="P572">
        <f t="shared" si="32"/>
        <v>0</v>
      </c>
      <c r="Q572">
        <f t="shared" si="33"/>
        <v>142</v>
      </c>
      <c r="R572" s="17">
        <f t="shared" si="34"/>
        <v>42388.798252314817</v>
      </c>
      <c r="S572">
        <f t="shared" si="35"/>
        <v>2016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8273</v>
      </c>
      <c r="O573" t="s">
        <v>8274</v>
      </c>
      <c r="P573">
        <f t="shared" si="32"/>
        <v>0</v>
      </c>
      <c r="Q573">
        <f t="shared" si="33"/>
        <v>53</v>
      </c>
      <c r="R573" s="17">
        <f t="shared" si="34"/>
        <v>42192.816238425927</v>
      </c>
      <c r="S573">
        <f t="shared" si="35"/>
        <v>2015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8273</v>
      </c>
      <c r="O574" t="s">
        <v>8274</v>
      </c>
      <c r="P574">
        <f t="shared" si="32"/>
        <v>0</v>
      </c>
      <c r="Q574">
        <f t="shared" si="33"/>
        <v>0</v>
      </c>
      <c r="R574" s="17">
        <f t="shared" si="34"/>
        <v>42282.71629629629</v>
      </c>
      <c r="S574">
        <f t="shared" si="35"/>
        <v>2015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8273</v>
      </c>
      <c r="O575" t="s">
        <v>8274</v>
      </c>
      <c r="P575">
        <f t="shared" si="32"/>
        <v>0</v>
      </c>
      <c r="Q575">
        <f t="shared" si="33"/>
        <v>38.44</v>
      </c>
      <c r="R575" s="17">
        <f t="shared" si="34"/>
        <v>41963.050127314811</v>
      </c>
      <c r="S575">
        <f t="shared" si="35"/>
        <v>2014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8273</v>
      </c>
      <c r="O576" t="s">
        <v>8274</v>
      </c>
      <c r="P576">
        <f t="shared" si="32"/>
        <v>1</v>
      </c>
      <c r="Q576">
        <f t="shared" si="33"/>
        <v>20</v>
      </c>
      <c r="R576" s="17">
        <f t="shared" si="34"/>
        <v>42632.443368055552</v>
      </c>
      <c r="S576">
        <f t="shared" si="35"/>
        <v>2016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8273</v>
      </c>
      <c r="O577" t="s">
        <v>8274</v>
      </c>
      <c r="P577">
        <f t="shared" si="32"/>
        <v>0</v>
      </c>
      <c r="Q577">
        <f t="shared" si="33"/>
        <v>64.75</v>
      </c>
      <c r="R577" s="17">
        <f t="shared" si="34"/>
        <v>42138.692627314813</v>
      </c>
      <c r="S577">
        <f t="shared" si="35"/>
        <v>2015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t="s">
        <v>8274</v>
      </c>
      <c r="P578">
        <f t="shared" si="32"/>
        <v>0</v>
      </c>
      <c r="Q578">
        <f t="shared" si="33"/>
        <v>1</v>
      </c>
      <c r="R578" s="17">
        <f t="shared" si="34"/>
        <v>42031.471666666665</v>
      </c>
      <c r="S578">
        <f t="shared" si="35"/>
        <v>2015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8273</v>
      </c>
      <c r="O579" t="s">
        <v>8274</v>
      </c>
      <c r="P579">
        <f t="shared" ref="P579:P642" si="36">ROUND(E579/D579*100,0)</f>
        <v>0</v>
      </c>
      <c r="Q579">
        <f t="shared" ref="Q579:Q642" si="37">IFERROR(ROUND(E579/L579,2),0)</f>
        <v>10</v>
      </c>
      <c r="R579" s="17">
        <f t="shared" ref="R579:R642" si="38">(((J579/60)/60)/24)+DATE(1970,1,1)</f>
        <v>42450.589143518519</v>
      </c>
      <c r="S579">
        <f t="shared" ref="S579:S642" si="39">YEAR(R579)</f>
        <v>2016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t="s">
        <v>8274</v>
      </c>
      <c r="P580">
        <f t="shared" si="36"/>
        <v>0</v>
      </c>
      <c r="Q580">
        <f t="shared" si="37"/>
        <v>2</v>
      </c>
      <c r="R580" s="17">
        <f t="shared" si="38"/>
        <v>42230.578622685185</v>
      </c>
      <c r="S580">
        <f t="shared" si="39"/>
        <v>2015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8273</v>
      </c>
      <c r="O581" t="s">
        <v>8274</v>
      </c>
      <c r="P581">
        <f t="shared" si="36"/>
        <v>1</v>
      </c>
      <c r="Q581">
        <f t="shared" si="37"/>
        <v>35</v>
      </c>
      <c r="R581" s="17">
        <f t="shared" si="38"/>
        <v>41968.852118055554</v>
      </c>
      <c r="S581">
        <f t="shared" si="39"/>
        <v>2014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t="s">
        <v>8274</v>
      </c>
      <c r="P582">
        <f t="shared" si="36"/>
        <v>0</v>
      </c>
      <c r="Q582">
        <f t="shared" si="37"/>
        <v>1</v>
      </c>
      <c r="R582" s="17">
        <f t="shared" si="38"/>
        <v>42605.908182870371</v>
      </c>
      <c r="S582">
        <f t="shared" si="39"/>
        <v>2016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8273</v>
      </c>
      <c r="O583" t="s">
        <v>8274</v>
      </c>
      <c r="P583">
        <f t="shared" si="36"/>
        <v>0</v>
      </c>
      <c r="Q583">
        <f t="shared" si="37"/>
        <v>0</v>
      </c>
      <c r="R583" s="17">
        <f t="shared" si="38"/>
        <v>42188.012777777782</v>
      </c>
      <c r="S583">
        <f t="shared" si="39"/>
        <v>2015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8273</v>
      </c>
      <c r="O584" t="s">
        <v>8274</v>
      </c>
      <c r="P584">
        <f t="shared" si="36"/>
        <v>0</v>
      </c>
      <c r="Q584">
        <f t="shared" si="37"/>
        <v>0</v>
      </c>
      <c r="R584" s="17">
        <f t="shared" si="38"/>
        <v>42055.739803240736</v>
      </c>
      <c r="S584">
        <f t="shared" si="39"/>
        <v>2015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t="s">
        <v>8274</v>
      </c>
      <c r="P585">
        <f t="shared" si="36"/>
        <v>0</v>
      </c>
      <c r="Q585">
        <f t="shared" si="37"/>
        <v>1</v>
      </c>
      <c r="R585" s="17">
        <f t="shared" si="38"/>
        <v>42052.93850694444</v>
      </c>
      <c r="S585">
        <f t="shared" si="39"/>
        <v>2015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8273</v>
      </c>
      <c r="O586" t="s">
        <v>8274</v>
      </c>
      <c r="P586">
        <f t="shared" si="36"/>
        <v>1</v>
      </c>
      <c r="Q586">
        <f t="shared" si="37"/>
        <v>5</v>
      </c>
      <c r="R586" s="17">
        <f t="shared" si="38"/>
        <v>42049.716620370367</v>
      </c>
      <c r="S586">
        <f t="shared" si="39"/>
        <v>2015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8273</v>
      </c>
      <c r="O587" t="s">
        <v>8274</v>
      </c>
      <c r="P587">
        <f t="shared" si="36"/>
        <v>0</v>
      </c>
      <c r="Q587">
        <f t="shared" si="37"/>
        <v>0</v>
      </c>
      <c r="R587" s="17">
        <f t="shared" si="38"/>
        <v>42283.3909375</v>
      </c>
      <c r="S587">
        <f t="shared" si="39"/>
        <v>2015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8273</v>
      </c>
      <c r="O588" t="s">
        <v>8274</v>
      </c>
      <c r="P588">
        <f t="shared" si="36"/>
        <v>1</v>
      </c>
      <c r="Q588">
        <f t="shared" si="37"/>
        <v>14</v>
      </c>
      <c r="R588" s="17">
        <f t="shared" si="38"/>
        <v>42020.854247685187</v>
      </c>
      <c r="S588">
        <f t="shared" si="39"/>
        <v>2015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8273</v>
      </c>
      <c r="O589" t="s">
        <v>8274</v>
      </c>
      <c r="P589">
        <f t="shared" si="36"/>
        <v>9</v>
      </c>
      <c r="Q589">
        <f t="shared" si="37"/>
        <v>389.29</v>
      </c>
      <c r="R589" s="17">
        <f t="shared" si="38"/>
        <v>42080.757326388892</v>
      </c>
      <c r="S589">
        <f t="shared" si="39"/>
        <v>2015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8273</v>
      </c>
      <c r="O590" t="s">
        <v>8274</v>
      </c>
      <c r="P590">
        <f t="shared" si="36"/>
        <v>3</v>
      </c>
      <c r="Q590">
        <f t="shared" si="37"/>
        <v>150.5</v>
      </c>
      <c r="R590" s="17">
        <f t="shared" si="38"/>
        <v>42631.769513888896</v>
      </c>
      <c r="S590">
        <f t="shared" si="39"/>
        <v>2016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t="s">
        <v>8274</v>
      </c>
      <c r="P591">
        <f t="shared" si="36"/>
        <v>0</v>
      </c>
      <c r="Q591">
        <f t="shared" si="37"/>
        <v>1</v>
      </c>
      <c r="R591" s="17">
        <f t="shared" si="38"/>
        <v>42178.614571759259</v>
      </c>
      <c r="S591">
        <f t="shared" si="39"/>
        <v>2015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8273</v>
      </c>
      <c r="O592" t="s">
        <v>8274</v>
      </c>
      <c r="P592">
        <f t="shared" si="36"/>
        <v>4</v>
      </c>
      <c r="Q592">
        <f t="shared" si="37"/>
        <v>24.78</v>
      </c>
      <c r="R592" s="17">
        <f t="shared" si="38"/>
        <v>42377.554756944446</v>
      </c>
      <c r="S592">
        <f t="shared" si="39"/>
        <v>2016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8273</v>
      </c>
      <c r="O593" t="s">
        <v>8274</v>
      </c>
      <c r="P593">
        <f t="shared" si="36"/>
        <v>0</v>
      </c>
      <c r="Q593">
        <f t="shared" si="37"/>
        <v>30.5</v>
      </c>
      <c r="R593" s="17">
        <f t="shared" si="38"/>
        <v>42177.543171296296</v>
      </c>
      <c r="S593">
        <f t="shared" si="39"/>
        <v>2015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8273</v>
      </c>
      <c r="O594" t="s">
        <v>8274</v>
      </c>
      <c r="P594">
        <f t="shared" si="36"/>
        <v>3</v>
      </c>
      <c r="Q594">
        <f t="shared" si="37"/>
        <v>250</v>
      </c>
      <c r="R594" s="17">
        <f t="shared" si="38"/>
        <v>41946.232175925928</v>
      </c>
      <c r="S594">
        <f t="shared" si="39"/>
        <v>2014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8273</v>
      </c>
      <c r="O595" t="s">
        <v>8274</v>
      </c>
      <c r="P595">
        <f t="shared" si="36"/>
        <v>23</v>
      </c>
      <c r="Q595">
        <f t="shared" si="37"/>
        <v>16.43</v>
      </c>
      <c r="R595" s="17">
        <f t="shared" si="38"/>
        <v>42070.677604166667</v>
      </c>
      <c r="S595">
        <f t="shared" si="39"/>
        <v>2015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8273</v>
      </c>
      <c r="O596" t="s">
        <v>8274</v>
      </c>
      <c r="P596">
        <f t="shared" si="36"/>
        <v>0</v>
      </c>
      <c r="Q596">
        <f t="shared" si="37"/>
        <v>13</v>
      </c>
      <c r="R596" s="17">
        <f t="shared" si="38"/>
        <v>42446.780162037037</v>
      </c>
      <c r="S596">
        <f t="shared" si="39"/>
        <v>2016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8273</v>
      </c>
      <c r="O597" t="s">
        <v>8274</v>
      </c>
      <c r="P597">
        <f t="shared" si="36"/>
        <v>0</v>
      </c>
      <c r="Q597">
        <f t="shared" si="37"/>
        <v>53.25</v>
      </c>
      <c r="R597" s="17">
        <f t="shared" si="38"/>
        <v>42083.069884259254</v>
      </c>
      <c r="S597">
        <f t="shared" si="39"/>
        <v>2015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8273</v>
      </c>
      <c r="O598" t="s">
        <v>8274</v>
      </c>
      <c r="P598">
        <f t="shared" si="36"/>
        <v>0</v>
      </c>
      <c r="Q598">
        <f t="shared" si="37"/>
        <v>3</v>
      </c>
      <c r="R598" s="17">
        <f t="shared" si="38"/>
        <v>42646.896898148145</v>
      </c>
      <c r="S598">
        <f t="shared" si="39"/>
        <v>2016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8273</v>
      </c>
      <c r="O599" t="s">
        <v>8274</v>
      </c>
      <c r="P599">
        <f t="shared" si="36"/>
        <v>0</v>
      </c>
      <c r="Q599">
        <f t="shared" si="37"/>
        <v>10</v>
      </c>
      <c r="R599" s="17">
        <f t="shared" si="38"/>
        <v>42545.705266203702</v>
      </c>
      <c r="S599">
        <f t="shared" si="39"/>
        <v>2016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8273</v>
      </c>
      <c r="O600" t="s">
        <v>8274</v>
      </c>
      <c r="P600">
        <f t="shared" si="36"/>
        <v>34</v>
      </c>
      <c r="Q600">
        <f t="shared" si="37"/>
        <v>121.43</v>
      </c>
      <c r="R600" s="17">
        <f t="shared" si="38"/>
        <v>41948.00209490741</v>
      </c>
      <c r="S600">
        <f t="shared" si="39"/>
        <v>2014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8273</v>
      </c>
      <c r="O601" t="s">
        <v>8274</v>
      </c>
      <c r="P601">
        <f t="shared" si="36"/>
        <v>0</v>
      </c>
      <c r="Q601">
        <f t="shared" si="37"/>
        <v>15.5</v>
      </c>
      <c r="R601" s="17">
        <f t="shared" si="38"/>
        <v>42047.812523148154</v>
      </c>
      <c r="S601">
        <f t="shared" si="39"/>
        <v>2015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8273</v>
      </c>
      <c r="O602" t="s">
        <v>8274</v>
      </c>
      <c r="P602">
        <f t="shared" si="36"/>
        <v>2</v>
      </c>
      <c r="Q602">
        <f t="shared" si="37"/>
        <v>100</v>
      </c>
      <c r="R602" s="17">
        <f t="shared" si="38"/>
        <v>42073.798171296294</v>
      </c>
      <c r="S602">
        <f t="shared" si="39"/>
        <v>2015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8273</v>
      </c>
      <c r="O603" t="s">
        <v>8274</v>
      </c>
      <c r="P603">
        <f t="shared" si="36"/>
        <v>1</v>
      </c>
      <c r="Q603">
        <f t="shared" si="37"/>
        <v>23.33</v>
      </c>
      <c r="R603" s="17">
        <f t="shared" si="38"/>
        <v>41969.858090277776</v>
      </c>
      <c r="S603">
        <f t="shared" si="39"/>
        <v>2014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8273</v>
      </c>
      <c r="O604" t="s">
        <v>8274</v>
      </c>
      <c r="P604">
        <f t="shared" si="36"/>
        <v>0</v>
      </c>
      <c r="Q604">
        <f t="shared" si="37"/>
        <v>0</v>
      </c>
      <c r="R604" s="17">
        <f t="shared" si="38"/>
        <v>42143.79415509259</v>
      </c>
      <c r="S604">
        <f t="shared" si="39"/>
        <v>2015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8273</v>
      </c>
      <c r="O605" t="s">
        <v>8274</v>
      </c>
      <c r="P605">
        <f t="shared" si="36"/>
        <v>4</v>
      </c>
      <c r="Q605">
        <f t="shared" si="37"/>
        <v>45.39</v>
      </c>
      <c r="R605" s="17">
        <f t="shared" si="38"/>
        <v>41835.639155092591</v>
      </c>
      <c r="S605">
        <f t="shared" si="39"/>
        <v>2014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8273</v>
      </c>
      <c r="O606" t="s">
        <v>8274</v>
      </c>
      <c r="P606">
        <f t="shared" si="36"/>
        <v>0</v>
      </c>
      <c r="Q606">
        <f t="shared" si="37"/>
        <v>0</v>
      </c>
      <c r="R606" s="17">
        <f t="shared" si="38"/>
        <v>41849.035370370373</v>
      </c>
      <c r="S606">
        <f t="shared" si="39"/>
        <v>2014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8273</v>
      </c>
      <c r="O607" t="s">
        <v>8274</v>
      </c>
      <c r="P607">
        <f t="shared" si="36"/>
        <v>3</v>
      </c>
      <c r="Q607">
        <f t="shared" si="37"/>
        <v>16.38</v>
      </c>
      <c r="R607" s="17">
        <f t="shared" si="38"/>
        <v>42194.357731481476</v>
      </c>
      <c r="S607">
        <f t="shared" si="39"/>
        <v>2015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8273</v>
      </c>
      <c r="O608" t="s">
        <v>8274</v>
      </c>
      <c r="P608">
        <f t="shared" si="36"/>
        <v>0</v>
      </c>
      <c r="Q608">
        <f t="shared" si="37"/>
        <v>10</v>
      </c>
      <c r="R608" s="17">
        <f t="shared" si="38"/>
        <v>42102.650567129633</v>
      </c>
      <c r="S608">
        <f t="shared" si="39"/>
        <v>2015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8273</v>
      </c>
      <c r="O609" t="s">
        <v>8274</v>
      </c>
      <c r="P609">
        <f t="shared" si="36"/>
        <v>0</v>
      </c>
      <c r="Q609">
        <f t="shared" si="37"/>
        <v>0</v>
      </c>
      <c r="R609" s="17">
        <f t="shared" si="38"/>
        <v>42300.825648148151</v>
      </c>
      <c r="S609">
        <f t="shared" si="39"/>
        <v>2015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8273</v>
      </c>
      <c r="O610" t="s">
        <v>8274</v>
      </c>
      <c r="P610">
        <f t="shared" si="36"/>
        <v>1</v>
      </c>
      <c r="Q610">
        <f t="shared" si="37"/>
        <v>292.2</v>
      </c>
      <c r="R610" s="17">
        <f t="shared" si="38"/>
        <v>42140.921064814815</v>
      </c>
      <c r="S610">
        <f t="shared" si="39"/>
        <v>2015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8273</v>
      </c>
      <c r="O611" t="s">
        <v>8274</v>
      </c>
      <c r="P611">
        <f t="shared" si="36"/>
        <v>1</v>
      </c>
      <c r="Q611">
        <f t="shared" si="37"/>
        <v>5</v>
      </c>
      <c r="R611" s="17">
        <f t="shared" si="38"/>
        <v>42307.034074074079</v>
      </c>
      <c r="S611">
        <f t="shared" si="39"/>
        <v>2015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8273</v>
      </c>
      <c r="O612" t="s">
        <v>8274</v>
      </c>
      <c r="P612">
        <f t="shared" si="36"/>
        <v>0</v>
      </c>
      <c r="Q612">
        <f t="shared" si="37"/>
        <v>0</v>
      </c>
      <c r="R612" s="17">
        <f t="shared" si="38"/>
        <v>42086.83085648148</v>
      </c>
      <c r="S612">
        <f t="shared" si="39"/>
        <v>2015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8273</v>
      </c>
      <c r="O613" t="s">
        <v>8274</v>
      </c>
      <c r="P613">
        <f t="shared" si="36"/>
        <v>0</v>
      </c>
      <c r="Q613">
        <f t="shared" si="37"/>
        <v>0</v>
      </c>
      <c r="R613" s="17">
        <f t="shared" si="38"/>
        <v>42328.560613425929</v>
      </c>
      <c r="S613">
        <f t="shared" si="39"/>
        <v>2015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8273</v>
      </c>
      <c r="O614" t="s">
        <v>8274</v>
      </c>
      <c r="P614">
        <f t="shared" si="36"/>
        <v>0</v>
      </c>
      <c r="Q614">
        <f t="shared" si="37"/>
        <v>0</v>
      </c>
      <c r="R614" s="17">
        <f t="shared" si="38"/>
        <v>42585.031782407401</v>
      </c>
      <c r="S614">
        <f t="shared" si="39"/>
        <v>2016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8273</v>
      </c>
      <c r="O615" t="s">
        <v>8274</v>
      </c>
      <c r="P615">
        <f t="shared" si="36"/>
        <v>21</v>
      </c>
      <c r="Q615">
        <f t="shared" si="37"/>
        <v>105.93</v>
      </c>
      <c r="R615" s="17">
        <f t="shared" si="38"/>
        <v>42247.496759259258</v>
      </c>
      <c r="S615">
        <f t="shared" si="39"/>
        <v>2015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8273</v>
      </c>
      <c r="O616" t="s">
        <v>8274</v>
      </c>
      <c r="P616">
        <f t="shared" si="36"/>
        <v>0</v>
      </c>
      <c r="Q616">
        <f t="shared" si="37"/>
        <v>0</v>
      </c>
      <c r="R616" s="17">
        <f t="shared" si="38"/>
        <v>42515.061805555553</v>
      </c>
      <c r="S616">
        <f t="shared" si="39"/>
        <v>2016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8273</v>
      </c>
      <c r="O617" t="s">
        <v>8274</v>
      </c>
      <c r="P617">
        <f t="shared" si="36"/>
        <v>0</v>
      </c>
      <c r="Q617">
        <f t="shared" si="37"/>
        <v>0</v>
      </c>
      <c r="R617" s="17">
        <f t="shared" si="38"/>
        <v>42242.122210648144</v>
      </c>
      <c r="S617">
        <f t="shared" si="39"/>
        <v>2015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8273</v>
      </c>
      <c r="O618" t="s">
        <v>8274</v>
      </c>
      <c r="P618">
        <f t="shared" si="36"/>
        <v>0</v>
      </c>
      <c r="Q618">
        <f t="shared" si="37"/>
        <v>0</v>
      </c>
      <c r="R618" s="17">
        <f t="shared" si="38"/>
        <v>42761.376238425932</v>
      </c>
      <c r="S618">
        <f t="shared" si="39"/>
        <v>2017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8273</v>
      </c>
      <c r="O619" t="s">
        <v>8274</v>
      </c>
      <c r="P619">
        <f t="shared" si="36"/>
        <v>3</v>
      </c>
      <c r="Q619">
        <f t="shared" si="37"/>
        <v>20</v>
      </c>
      <c r="R619" s="17">
        <f t="shared" si="38"/>
        <v>42087.343090277776</v>
      </c>
      <c r="S619">
        <f t="shared" si="39"/>
        <v>2015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8273</v>
      </c>
      <c r="O620" t="s">
        <v>8274</v>
      </c>
      <c r="P620">
        <f t="shared" si="36"/>
        <v>0</v>
      </c>
      <c r="Q620">
        <f t="shared" si="37"/>
        <v>0</v>
      </c>
      <c r="R620" s="17">
        <f t="shared" si="38"/>
        <v>42317.810219907406</v>
      </c>
      <c r="S620">
        <f t="shared" si="39"/>
        <v>2015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t="s">
        <v>8274</v>
      </c>
      <c r="P621">
        <f t="shared" si="36"/>
        <v>0</v>
      </c>
      <c r="Q621">
        <f t="shared" si="37"/>
        <v>1</v>
      </c>
      <c r="R621" s="17">
        <f t="shared" si="38"/>
        <v>41908.650347222225</v>
      </c>
      <c r="S621">
        <f t="shared" si="39"/>
        <v>2014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8273</v>
      </c>
      <c r="O622" t="s">
        <v>8274</v>
      </c>
      <c r="P622">
        <f t="shared" si="36"/>
        <v>1</v>
      </c>
      <c r="Q622">
        <f t="shared" si="37"/>
        <v>300</v>
      </c>
      <c r="R622" s="17">
        <f t="shared" si="38"/>
        <v>41831.716874999998</v>
      </c>
      <c r="S622">
        <f t="shared" si="39"/>
        <v>2014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8273</v>
      </c>
      <c r="O623" t="s">
        <v>8274</v>
      </c>
      <c r="P623">
        <f t="shared" si="36"/>
        <v>1</v>
      </c>
      <c r="Q623">
        <f t="shared" si="37"/>
        <v>87</v>
      </c>
      <c r="R623" s="17">
        <f t="shared" si="38"/>
        <v>42528.987696759257</v>
      </c>
      <c r="S623">
        <f t="shared" si="39"/>
        <v>2016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8273</v>
      </c>
      <c r="O624" t="s">
        <v>8274</v>
      </c>
      <c r="P624">
        <f t="shared" si="36"/>
        <v>6</v>
      </c>
      <c r="Q624">
        <f t="shared" si="37"/>
        <v>37.89</v>
      </c>
      <c r="R624" s="17">
        <f t="shared" si="38"/>
        <v>42532.774745370371</v>
      </c>
      <c r="S624">
        <f t="shared" si="39"/>
        <v>2016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8273</v>
      </c>
      <c r="O625" t="s">
        <v>8274</v>
      </c>
      <c r="P625">
        <f t="shared" si="36"/>
        <v>0</v>
      </c>
      <c r="Q625">
        <f t="shared" si="37"/>
        <v>0</v>
      </c>
      <c r="R625" s="17">
        <f t="shared" si="38"/>
        <v>42122.009224537032</v>
      </c>
      <c r="S625">
        <f t="shared" si="39"/>
        <v>2015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8273</v>
      </c>
      <c r="O626" t="s">
        <v>8274</v>
      </c>
      <c r="P626">
        <f t="shared" si="36"/>
        <v>0</v>
      </c>
      <c r="Q626">
        <f t="shared" si="37"/>
        <v>0</v>
      </c>
      <c r="R626" s="17">
        <f t="shared" si="38"/>
        <v>42108.988900462966</v>
      </c>
      <c r="S626">
        <f t="shared" si="39"/>
        <v>2015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8273</v>
      </c>
      <c r="O627" t="s">
        <v>8274</v>
      </c>
      <c r="P627">
        <f t="shared" si="36"/>
        <v>0</v>
      </c>
      <c r="Q627">
        <f t="shared" si="37"/>
        <v>0</v>
      </c>
      <c r="R627" s="17">
        <f t="shared" si="38"/>
        <v>42790.895567129628</v>
      </c>
      <c r="S627">
        <f t="shared" si="39"/>
        <v>2017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8273</v>
      </c>
      <c r="O628" t="s">
        <v>8274</v>
      </c>
      <c r="P628">
        <f t="shared" si="36"/>
        <v>17</v>
      </c>
      <c r="Q628">
        <f t="shared" si="37"/>
        <v>111.41</v>
      </c>
      <c r="R628" s="17">
        <f t="shared" si="38"/>
        <v>42198.559479166666</v>
      </c>
      <c r="S628">
        <f t="shared" si="39"/>
        <v>2015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8273</v>
      </c>
      <c r="O629" t="s">
        <v>8274</v>
      </c>
      <c r="P629">
        <f t="shared" si="36"/>
        <v>0</v>
      </c>
      <c r="Q629">
        <f t="shared" si="37"/>
        <v>90</v>
      </c>
      <c r="R629" s="17">
        <f t="shared" si="38"/>
        <v>42384.306840277779</v>
      </c>
      <c r="S629">
        <f t="shared" si="39"/>
        <v>2016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8273</v>
      </c>
      <c r="O630" t="s">
        <v>8274</v>
      </c>
      <c r="P630">
        <f t="shared" si="36"/>
        <v>0</v>
      </c>
      <c r="Q630">
        <f t="shared" si="37"/>
        <v>0</v>
      </c>
      <c r="R630" s="17">
        <f t="shared" si="38"/>
        <v>41803.692789351851</v>
      </c>
      <c r="S630">
        <f t="shared" si="39"/>
        <v>2014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8273</v>
      </c>
      <c r="O631" t="s">
        <v>8274</v>
      </c>
      <c r="P631">
        <f t="shared" si="36"/>
        <v>0</v>
      </c>
      <c r="Q631">
        <f t="shared" si="37"/>
        <v>116.67</v>
      </c>
      <c r="R631" s="17">
        <f t="shared" si="38"/>
        <v>42474.637824074074</v>
      </c>
      <c r="S631">
        <f t="shared" si="39"/>
        <v>2016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8273</v>
      </c>
      <c r="O632" t="s">
        <v>8274</v>
      </c>
      <c r="P632">
        <f t="shared" si="36"/>
        <v>0</v>
      </c>
      <c r="Q632">
        <f t="shared" si="37"/>
        <v>10</v>
      </c>
      <c r="R632" s="17">
        <f t="shared" si="38"/>
        <v>42223.619456018518</v>
      </c>
      <c r="S632">
        <f t="shared" si="39"/>
        <v>2015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8273</v>
      </c>
      <c r="O633" t="s">
        <v>8274</v>
      </c>
      <c r="P633">
        <f t="shared" si="36"/>
        <v>1</v>
      </c>
      <c r="Q633">
        <f t="shared" si="37"/>
        <v>76.67</v>
      </c>
      <c r="R633" s="17">
        <f t="shared" si="38"/>
        <v>42489.772326388891</v>
      </c>
      <c r="S633">
        <f t="shared" si="39"/>
        <v>2016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8273</v>
      </c>
      <c r="O634" t="s">
        <v>8274</v>
      </c>
      <c r="P634">
        <f t="shared" si="36"/>
        <v>0</v>
      </c>
      <c r="Q634">
        <f t="shared" si="37"/>
        <v>0</v>
      </c>
      <c r="R634" s="17">
        <f t="shared" si="38"/>
        <v>42303.659317129626</v>
      </c>
      <c r="S634">
        <f t="shared" si="39"/>
        <v>2015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8273</v>
      </c>
      <c r="O635" t="s">
        <v>8274</v>
      </c>
      <c r="P635">
        <f t="shared" si="36"/>
        <v>12</v>
      </c>
      <c r="Q635">
        <f t="shared" si="37"/>
        <v>49.8</v>
      </c>
      <c r="R635" s="17">
        <f t="shared" si="38"/>
        <v>42507.29932870371</v>
      </c>
      <c r="S635">
        <f t="shared" si="39"/>
        <v>2016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t="s">
        <v>8274</v>
      </c>
      <c r="P636">
        <f t="shared" si="36"/>
        <v>0</v>
      </c>
      <c r="Q636">
        <f t="shared" si="37"/>
        <v>1</v>
      </c>
      <c r="R636" s="17">
        <f t="shared" si="38"/>
        <v>42031.928576388891</v>
      </c>
      <c r="S636">
        <f t="shared" si="39"/>
        <v>2015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t="s">
        <v>8274</v>
      </c>
      <c r="P637">
        <f t="shared" si="36"/>
        <v>0</v>
      </c>
      <c r="Q637">
        <f t="shared" si="37"/>
        <v>2</v>
      </c>
      <c r="R637" s="17">
        <f t="shared" si="38"/>
        <v>42076.092152777783</v>
      </c>
      <c r="S637">
        <f t="shared" si="39"/>
        <v>2015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8273</v>
      </c>
      <c r="O638" t="s">
        <v>8274</v>
      </c>
      <c r="P638">
        <f t="shared" si="36"/>
        <v>0</v>
      </c>
      <c r="Q638">
        <f t="shared" si="37"/>
        <v>4</v>
      </c>
      <c r="R638" s="17">
        <f t="shared" si="38"/>
        <v>42131.455439814818</v>
      </c>
      <c r="S638">
        <f t="shared" si="39"/>
        <v>2015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8273</v>
      </c>
      <c r="O639" t="s">
        <v>8274</v>
      </c>
      <c r="P639">
        <f t="shared" si="36"/>
        <v>0</v>
      </c>
      <c r="Q639">
        <f t="shared" si="37"/>
        <v>0</v>
      </c>
      <c r="R639" s="17">
        <f t="shared" si="38"/>
        <v>42762.962013888886</v>
      </c>
      <c r="S639">
        <f t="shared" si="39"/>
        <v>2017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8273</v>
      </c>
      <c r="O640" t="s">
        <v>8274</v>
      </c>
      <c r="P640">
        <f t="shared" si="36"/>
        <v>0</v>
      </c>
      <c r="Q640">
        <f t="shared" si="37"/>
        <v>3</v>
      </c>
      <c r="R640" s="17">
        <f t="shared" si="38"/>
        <v>42759.593310185184</v>
      </c>
      <c r="S640">
        <f t="shared" si="39"/>
        <v>2017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t="s">
        <v>8274</v>
      </c>
      <c r="P641">
        <f t="shared" si="36"/>
        <v>0</v>
      </c>
      <c r="Q641">
        <f t="shared" si="37"/>
        <v>1</v>
      </c>
      <c r="R641" s="17">
        <f t="shared" si="38"/>
        <v>41865.583275462966</v>
      </c>
      <c r="S641">
        <f t="shared" si="39"/>
        <v>2014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t="s">
        <v>8275</v>
      </c>
      <c r="P642">
        <f t="shared" si="36"/>
        <v>144</v>
      </c>
      <c r="Q642">
        <f t="shared" si="37"/>
        <v>50.5</v>
      </c>
      <c r="R642" s="17">
        <f t="shared" si="38"/>
        <v>42683.420312500006</v>
      </c>
      <c r="S642">
        <f t="shared" si="39"/>
        <v>2016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t="s">
        <v>8275</v>
      </c>
      <c r="P643">
        <f t="shared" ref="P643:P706" si="40">ROUND(E643/D643*100,0)</f>
        <v>119</v>
      </c>
      <c r="Q643">
        <f t="shared" ref="Q643:Q706" si="41">IFERROR(ROUND(E643/L643,2),0)</f>
        <v>151.32</v>
      </c>
      <c r="R643" s="17">
        <f t="shared" ref="R643:R706" si="42">(((J643/60)/60)/24)+DATE(1970,1,1)</f>
        <v>42199.57</v>
      </c>
      <c r="S643">
        <f t="shared" ref="S643:S706" si="43">YEAR(R643)</f>
        <v>2015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t="s">
        <v>8275</v>
      </c>
      <c r="P644">
        <f t="shared" si="40"/>
        <v>1460</v>
      </c>
      <c r="Q644">
        <f t="shared" si="41"/>
        <v>134.36000000000001</v>
      </c>
      <c r="R644" s="17">
        <f t="shared" si="42"/>
        <v>42199.651319444441</v>
      </c>
      <c r="S644">
        <f t="shared" si="43"/>
        <v>2015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t="s">
        <v>8275</v>
      </c>
      <c r="P645">
        <f t="shared" si="40"/>
        <v>106</v>
      </c>
      <c r="Q645">
        <f t="shared" si="41"/>
        <v>174.03</v>
      </c>
      <c r="R645" s="17">
        <f t="shared" si="42"/>
        <v>42100.642071759255</v>
      </c>
      <c r="S645">
        <f t="shared" si="43"/>
        <v>2015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t="s">
        <v>8275</v>
      </c>
      <c r="P646">
        <f t="shared" si="40"/>
        <v>300</v>
      </c>
      <c r="Q646">
        <f t="shared" si="41"/>
        <v>73.489999999999995</v>
      </c>
      <c r="R646" s="17">
        <f t="shared" si="42"/>
        <v>41898.665960648148</v>
      </c>
      <c r="S646">
        <f t="shared" si="43"/>
        <v>2014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t="s">
        <v>8275</v>
      </c>
      <c r="P647">
        <f t="shared" si="40"/>
        <v>279</v>
      </c>
      <c r="Q647">
        <f t="shared" si="41"/>
        <v>23.52</v>
      </c>
      <c r="R647" s="17">
        <f t="shared" si="42"/>
        <v>42564.026319444441</v>
      </c>
      <c r="S647">
        <f t="shared" si="43"/>
        <v>2016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t="s">
        <v>8275</v>
      </c>
      <c r="P648">
        <f t="shared" si="40"/>
        <v>132</v>
      </c>
      <c r="Q648">
        <f t="shared" si="41"/>
        <v>39.07</v>
      </c>
      <c r="R648" s="17">
        <f t="shared" si="42"/>
        <v>41832.852627314816</v>
      </c>
      <c r="S648">
        <f t="shared" si="43"/>
        <v>2014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t="s">
        <v>8275</v>
      </c>
      <c r="P649">
        <f t="shared" si="40"/>
        <v>107</v>
      </c>
      <c r="Q649">
        <f t="shared" si="41"/>
        <v>125.94</v>
      </c>
      <c r="R649" s="17">
        <f t="shared" si="42"/>
        <v>42416.767928240741</v>
      </c>
      <c r="S649">
        <f t="shared" si="43"/>
        <v>2016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t="s">
        <v>8275</v>
      </c>
      <c r="P650">
        <f t="shared" si="40"/>
        <v>127</v>
      </c>
      <c r="Q650">
        <f t="shared" si="41"/>
        <v>1644</v>
      </c>
      <c r="R650" s="17">
        <f t="shared" si="42"/>
        <v>41891.693379629629</v>
      </c>
      <c r="S650">
        <f t="shared" si="43"/>
        <v>2014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t="s">
        <v>8275</v>
      </c>
      <c r="P651">
        <f t="shared" si="40"/>
        <v>140</v>
      </c>
      <c r="Q651">
        <f t="shared" si="41"/>
        <v>42.67</v>
      </c>
      <c r="R651" s="17">
        <f t="shared" si="42"/>
        <v>41877.912187499998</v>
      </c>
      <c r="S651">
        <f t="shared" si="43"/>
        <v>2014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t="s">
        <v>8275</v>
      </c>
      <c r="P652">
        <f t="shared" si="40"/>
        <v>112</v>
      </c>
      <c r="Q652">
        <f t="shared" si="41"/>
        <v>35.130000000000003</v>
      </c>
      <c r="R652" s="17">
        <f t="shared" si="42"/>
        <v>41932.036851851852</v>
      </c>
      <c r="S652">
        <f t="shared" si="43"/>
        <v>2014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t="s">
        <v>8275</v>
      </c>
      <c r="P653">
        <f t="shared" si="40"/>
        <v>101</v>
      </c>
      <c r="Q653">
        <f t="shared" si="41"/>
        <v>239.35</v>
      </c>
      <c r="R653" s="17">
        <f t="shared" si="42"/>
        <v>41956.017488425925</v>
      </c>
      <c r="S653">
        <f t="shared" si="43"/>
        <v>2014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t="s">
        <v>8275</v>
      </c>
      <c r="P654">
        <f t="shared" si="40"/>
        <v>100</v>
      </c>
      <c r="Q654">
        <f t="shared" si="41"/>
        <v>107.64</v>
      </c>
      <c r="R654" s="17">
        <f t="shared" si="42"/>
        <v>42675.690393518518</v>
      </c>
      <c r="S654">
        <f t="shared" si="43"/>
        <v>2016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t="s">
        <v>8275</v>
      </c>
      <c r="P655">
        <f t="shared" si="40"/>
        <v>141</v>
      </c>
      <c r="Q655">
        <f t="shared" si="41"/>
        <v>95.83</v>
      </c>
      <c r="R655" s="17">
        <f t="shared" si="42"/>
        <v>42199.618518518517</v>
      </c>
      <c r="S655">
        <f t="shared" si="43"/>
        <v>2015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t="s">
        <v>8275</v>
      </c>
      <c r="P656">
        <f t="shared" si="40"/>
        <v>267</v>
      </c>
      <c r="Q656">
        <f t="shared" si="41"/>
        <v>31.66</v>
      </c>
      <c r="R656" s="17">
        <f t="shared" si="42"/>
        <v>42163.957326388889</v>
      </c>
      <c r="S656">
        <f t="shared" si="43"/>
        <v>2015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t="s">
        <v>8275</v>
      </c>
      <c r="P657">
        <f t="shared" si="40"/>
        <v>147</v>
      </c>
      <c r="Q657">
        <f t="shared" si="41"/>
        <v>42.89</v>
      </c>
      <c r="R657" s="17">
        <f t="shared" si="42"/>
        <v>42045.957314814819</v>
      </c>
      <c r="S657">
        <f t="shared" si="43"/>
        <v>2015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t="s">
        <v>8275</v>
      </c>
      <c r="P658">
        <f t="shared" si="40"/>
        <v>214</v>
      </c>
      <c r="Q658">
        <f t="shared" si="41"/>
        <v>122.74</v>
      </c>
      <c r="R658" s="17">
        <f t="shared" si="42"/>
        <v>42417.804618055554</v>
      </c>
      <c r="S658">
        <f t="shared" si="43"/>
        <v>2016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t="s">
        <v>8275</v>
      </c>
      <c r="P659">
        <f t="shared" si="40"/>
        <v>126</v>
      </c>
      <c r="Q659">
        <f t="shared" si="41"/>
        <v>190.45</v>
      </c>
      <c r="R659" s="17">
        <f t="shared" si="42"/>
        <v>42331.84574074074</v>
      </c>
      <c r="S659">
        <f t="shared" si="43"/>
        <v>2015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t="s">
        <v>8275</v>
      </c>
      <c r="P660">
        <f t="shared" si="40"/>
        <v>104</v>
      </c>
      <c r="Q660">
        <f t="shared" si="41"/>
        <v>109.34</v>
      </c>
      <c r="R660" s="17">
        <f t="shared" si="42"/>
        <v>42179.160752314812</v>
      </c>
      <c r="S660">
        <f t="shared" si="43"/>
        <v>2015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t="s">
        <v>8275</v>
      </c>
      <c r="P661">
        <f t="shared" si="40"/>
        <v>101</v>
      </c>
      <c r="Q661">
        <f t="shared" si="41"/>
        <v>143.66999999999999</v>
      </c>
      <c r="R661" s="17">
        <f t="shared" si="42"/>
        <v>42209.593692129631</v>
      </c>
      <c r="S661">
        <f t="shared" si="43"/>
        <v>2015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t="s">
        <v>8275</v>
      </c>
      <c r="P662">
        <f t="shared" si="40"/>
        <v>3</v>
      </c>
      <c r="Q662">
        <f t="shared" si="41"/>
        <v>84.94</v>
      </c>
      <c r="R662" s="17">
        <f t="shared" si="42"/>
        <v>41922.741655092592</v>
      </c>
      <c r="S662">
        <f t="shared" si="43"/>
        <v>2014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t="s">
        <v>8275</v>
      </c>
      <c r="P663">
        <f t="shared" si="40"/>
        <v>1</v>
      </c>
      <c r="Q663">
        <f t="shared" si="41"/>
        <v>10.56</v>
      </c>
      <c r="R663" s="17">
        <f t="shared" si="42"/>
        <v>42636.645358796297</v>
      </c>
      <c r="S663">
        <f t="shared" si="43"/>
        <v>2016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t="s">
        <v>8275</v>
      </c>
      <c r="P664">
        <f t="shared" si="40"/>
        <v>0</v>
      </c>
      <c r="Q664">
        <f t="shared" si="41"/>
        <v>39</v>
      </c>
      <c r="R664" s="17">
        <f t="shared" si="42"/>
        <v>41990.438043981485</v>
      </c>
      <c r="S664">
        <f t="shared" si="43"/>
        <v>2014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t="s">
        <v>8275</v>
      </c>
      <c r="P665">
        <f t="shared" si="40"/>
        <v>0</v>
      </c>
      <c r="Q665">
        <f t="shared" si="41"/>
        <v>100</v>
      </c>
      <c r="R665" s="17">
        <f t="shared" si="42"/>
        <v>42173.843240740738</v>
      </c>
      <c r="S665">
        <f t="shared" si="43"/>
        <v>2015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t="s">
        <v>8275</v>
      </c>
      <c r="P666">
        <f t="shared" si="40"/>
        <v>8</v>
      </c>
      <c r="Q666">
        <f t="shared" si="41"/>
        <v>31.17</v>
      </c>
      <c r="R666" s="17">
        <f t="shared" si="42"/>
        <v>42077.666377314818</v>
      </c>
      <c r="S666">
        <f t="shared" si="43"/>
        <v>2015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t="s">
        <v>8275</v>
      </c>
      <c r="P667">
        <f t="shared" si="40"/>
        <v>19</v>
      </c>
      <c r="Q667">
        <f t="shared" si="41"/>
        <v>155.33000000000001</v>
      </c>
      <c r="R667" s="17">
        <f t="shared" si="42"/>
        <v>42688.711354166662</v>
      </c>
      <c r="S667">
        <f t="shared" si="43"/>
        <v>2016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t="s">
        <v>8275</v>
      </c>
      <c r="P668">
        <f t="shared" si="40"/>
        <v>0</v>
      </c>
      <c r="Q668">
        <f t="shared" si="41"/>
        <v>2</v>
      </c>
      <c r="R668" s="17">
        <f t="shared" si="42"/>
        <v>41838.832152777781</v>
      </c>
      <c r="S668">
        <f t="shared" si="43"/>
        <v>2014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t="s">
        <v>8275</v>
      </c>
      <c r="P669">
        <f t="shared" si="40"/>
        <v>10</v>
      </c>
      <c r="Q669">
        <f t="shared" si="41"/>
        <v>178.93</v>
      </c>
      <c r="R669" s="17">
        <f t="shared" si="42"/>
        <v>42632.373414351852</v>
      </c>
      <c r="S669">
        <f t="shared" si="43"/>
        <v>2016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t="s">
        <v>8275</v>
      </c>
      <c r="P670">
        <f t="shared" si="40"/>
        <v>5</v>
      </c>
      <c r="Q670">
        <f t="shared" si="41"/>
        <v>27.36</v>
      </c>
      <c r="R670" s="17">
        <f t="shared" si="42"/>
        <v>42090.831273148149</v>
      </c>
      <c r="S670">
        <f t="shared" si="43"/>
        <v>2015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t="s">
        <v>8275</v>
      </c>
      <c r="P671">
        <f t="shared" si="40"/>
        <v>22</v>
      </c>
      <c r="Q671">
        <f t="shared" si="41"/>
        <v>1536.25</v>
      </c>
      <c r="R671" s="17">
        <f t="shared" si="42"/>
        <v>42527.625671296293</v>
      </c>
      <c r="S671">
        <f t="shared" si="43"/>
        <v>2016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t="s">
        <v>8275</v>
      </c>
      <c r="P672">
        <f t="shared" si="40"/>
        <v>29</v>
      </c>
      <c r="Q672">
        <f t="shared" si="41"/>
        <v>85</v>
      </c>
      <c r="R672" s="17">
        <f t="shared" si="42"/>
        <v>42506.709722222222</v>
      </c>
      <c r="S672">
        <f t="shared" si="43"/>
        <v>2016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t="s">
        <v>8275</v>
      </c>
      <c r="P673">
        <f t="shared" si="40"/>
        <v>39</v>
      </c>
      <c r="Q673">
        <f t="shared" si="41"/>
        <v>788.53</v>
      </c>
      <c r="R673" s="17">
        <f t="shared" si="42"/>
        <v>41984.692731481482</v>
      </c>
      <c r="S673">
        <f t="shared" si="43"/>
        <v>2014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t="s">
        <v>8275</v>
      </c>
      <c r="P674">
        <f t="shared" si="40"/>
        <v>22</v>
      </c>
      <c r="Q674">
        <f t="shared" si="41"/>
        <v>50.3</v>
      </c>
      <c r="R674" s="17">
        <f t="shared" si="42"/>
        <v>41974.219490740739</v>
      </c>
      <c r="S674">
        <f t="shared" si="43"/>
        <v>2014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t="s">
        <v>8275</v>
      </c>
      <c r="P675">
        <f t="shared" si="40"/>
        <v>0</v>
      </c>
      <c r="Q675">
        <f t="shared" si="41"/>
        <v>68.33</v>
      </c>
      <c r="R675" s="17">
        <f t="shared" si="42"/>
        <v>41838.840474537035</v>
      </c>
      <c r="S675">
        <f t="shared" si="43"/>
        <v>2014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t="s">
        <v>8275</v>
      </c>
      <c r="P676">
        <f t="shared" si="40"/>
        <v>0</v>
      </c>
      <c r="Q676">
        <f t="shared" si="41"/>
        <v>7.5</v>
      </c>
      <c r="R676" s="17">
        <f t="shared" si="42"/>
        <v>41803.116053240738</v>
      </c>
      <c r="S676">
        <f t="shared" si="43"/>
        <v>2014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t="s">
        <v>8275</v>
      </c>
      <c r="P677">
        <f t="shared" si="40"/>
        <v>15</v>
      </c>
      <c r="Q677">
        <f t="shared" si="41"/>
        <v>34.270000000000003</v>
      </c>
      <c r="R677" s="17">
        <f t="shared" si="42"/>
        <v>41975.930601851855</v>
      </c>
      <c r="S677">
        <f t="shared" si="43"/>
        <v>2014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t="s">
        <v>8275</v>
      </c>
      <c r="P678">
        <f t="shared" si="40"/>
        <v>1</v>
      </c>
      <c r="Q678">
        <f t="shared" si="41"/>
        <v>61.29</v>
      </c>
      <c r="R678" s="17">
        <f t="shared" si="42"/>
        <v>42012.768298611118</v>
      </c>
      <c r="S678">
        <f t="shared" si="43"/>
        <v>2015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t="s">
        <v>8275</v>
      </c>
      <c r="P679">
        <f t="shared" si="40"/>
        <v>26</v>
      </c>
      <c r="Q679">
        <f t="shared" si="41"/>
        <v>133.25</v>
      </c>
      <c r="R679" s="17">
        <f t="shared" si="42"/>
        <v>42504.403877314813</v>
      </c>
      <c r="S679">
        <f t="shared" si="43"/>
        <v>2016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t="s">
        <v>8275</v>
      </c>
      <c r="P680">
        <f t="shared" si="40"/>
        <v>4</v>
      </c>
      <c r="Q680">
        <f t="shared" si="41"/>
        <v>65.180000000000007</v>
      </c>
      <c r="R680" s="17">
        <f t="shared" si="42"/>
        <v>42481.376597222217</v>
      </c>
      <c r="S680">
        <f t="shared" si="43"/>
        <v>2016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t="s">
        <v>8275</v>
      </c>
      <c r="P681">
        <f t="shared" si="40"/>
        <v>15</v>
      </c>
      <c r="Q681">
        <f t="shared" si="41"/>
        <v>93.9</v>
      </c>
      <c r="R681" s="17">
        <f t="shared" si="42"/>
        <v>42556.695706018523</v>
      </c>
      <c r="S681">
        <f t="shared" si="43"/>
        <v>2016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t="s">
        <v>8275</v>
      </c>
      <c r="P682">
        <f t="shared" si="40"/>
        <v>26</v>
      </c>
      <c r="Q682">
        <f t="shared" si="41"/>
        <v>150.65</v>
      </c>
      <c r="R682" s="17">
        <f t="shared" si="42"/>
        <v>41864.501516203702</v>
      </c>
      <c r="S682">
        <f t="shared" si="43"/>
        <v>2014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t="s">
        <v>8275</v>
      </c>
      <c r="P683">
        <f t="shared" si="40"/>
        <v>0</v>
      </c>
      <c r="Q683">
        <f t="shared" si="41"/>
        <v>1</v>
      </c>
      <c r="R683" s="17">
        <f t="shared" si="42"/>
        <v>42639.805601851855</v>
      </c>
      <c r="S683">
        <f t="shared" si="43"/>
        <v>2016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t="s">
        <v>8275</v>
      </c>
      <c r="P684">
        <f t="shared" si="40"/>
        <v>0</v>
      </c>
      <c r="Q684">
        <f t="shared" si="41"/>
        <v>13.25</v>
      </c>
      <c r="R684" s="17">
        <f t="shared" si="42"/>
        <v>42778.765300925923</v>
      </c>
      <c r="S684">
        <f t="shared" si="43"/>
        <v>2017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t="s">
        <v>8275</v>
      </c>
      <c r="P685">
        <f t="shared" si="40"/>
        <v>1</v>
      </c>
      <c r="Q685">
        <f t="shared" si="41"/>
        <v>99.33</v>
      </c>
      <c r="R685" s="17">
        <f t="shared" si="42"/>
        <v>42634.900046296301</v>
      </c>
      <c r="S685">
        <f t="shared" si="43"/>
        <v>2016</v>
      </c>
    </row>
    <row r="686" spans="1:19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t="s">
        <v>8275</v>
      </c>
      <c r="P686">
        <f t="shared" si="40"/>
        <v>7</v>
      </c>
      <c r="Q686">
        <f t="shared" si="41"/>
        <v>177.39</v>
      </c>
      <c r="R686" s="17">
        <f t="shared" si="42"/>
        <v>41809.473275462966</v>
      </c>
      <c r="S686">
        <f t="shared" si="43"/>
        <v>2014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t="s">
        <v>8275</v>
      </c>
      <c r="P687">
        <f t="shared" si="40"/>
        <v>28</v>
      </c>
      <c r="Q687">
        <f t="shared" si="41"/>
        <v>55.3</v>
      </c>
      <c r="R687" s="17">
        <f t="shared" si="42"/>
        <v>41971.866574074069</v>
      </c>
      <c r="S687">
        <f t="shared" si="43"/>
        <v>2014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s">
        <v>8275</v>
      </c>
      <c r="P688">
        <f t="shared" si="40"/>
        <v>0</v>
      </c>
      <c r="Q688">
        <f t="shared" si="41"/>
        <v>0</v>
      </c>
      <c r="R688" s="17">
        <f t="shared" si="42"/>
        <v>42189.673263888893</v>
      </c>
      <c r="S688">
        <f t="shared" si="43"/>
        <v>2015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t="s">
        <v>8275</v>
      </c>
      <c r="P689">
        <f t="shared" si="40"/>
        <v>4</v>
      </c>
      <c r="Q689">
        <f t="shared" si="41"/>
        <v>591.66999999999996</v>
      </c>
      <c r="R689" s="17">
        <f t="shared" si="42"/>
        <v>42711.750613425931</v>
      </c>
      <c r="S689">
        <f t="shared" si="43"/>
        <v>2016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t="s">
        <v>8275</v>
      </c>
      <c r="P690">
        <f t="shared" si="40"/>
        <v>73</v>
      </c>
      <c r="Q690">
        <f t="shared" si="41"/>
        <v>405.5</v>
      </c>
      <c r="R690" s="17">
        <f t="shared" si="42"/>
        <v>42262.104780092588</v>
      </c>
      <c r="S690">
        <f t="shared" si="43"/>
        <v>2015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t="s">
        <v>8275</v>
      </c>
      <c r="P691">
        <f t="shared" si="40"/>
        <v>58</v>
      </c>
      <c r="Q691">
        <f t="shared" si="41"/>
        <v>343.15</v>
      </c>
      <c r="R691" s="17">
        <f t="shared" si="42"/>
        <v>42675.66778935185</v>
      </c>
      <c r="S691">
        <f t="shared" si="43"/>
        <v>2016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t="s">
        <v>8275</v>
      </c>
      <c r="P692">
        <f t="shared" si="40"/>
        <v>12</v>
      </c>
      <c r="Q692">
        <f t="shared" si="41"/>
        <v>72.59</v>
      </c>
      <c r="R692" s="17">
        <f t="shared" si="42"/>
        <v>42579.634733796294</v>
      </c>
      <c r="S692">
        <f t="shared" si="43"/>
        <v>2016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t="s">
        <v>8275</v>
      </c>
      <c r="P693">
        <f t="shared" si="40"/>
        <v>1</v>
      </c>
      <c r="Q693">
        <f t="shared" si="41"/>
        <v>26</v>
      </c>
      <c r="R693" s="17">
        <f t="shared" si="42"/>
        <v>42158.028310185182</v>
      </c>
      <c r="S693">
        <f t="shared" si="43"/>
        <v>2015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t="s">
        <v>8275</v>
      </c>
      <c r="P694">
        <f t="shared" si="40"/>
        <v>7</v>
      </c>
      <c r="Q694">
        <f t="shared" si="41"/>
        <v>6.5</v>
      </c>
      <c r="R694" s="17">
        <f t="shared" si="42"/>
        <v>42696.37572916667</v>
      </c>
      <c r="S694">
        <f t="shared" si="43"/>
        <v>2016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t="s">
        <v>8275</v>
      </c>
      <c r="P695">
        <f t="shared" si="40"/>
        <v>35</v>
      </c>
      <c r="Q695">
        <f t="shared" si="41"/>
        <v>119.39</v>
      </c>
      <c r="R695" s="17">
        <f t="shared" si="42"/>
        <v>42094.808182870373</v>
      </c>
      <c r="S695">
        <f t="shared" si="43"/>
        <v>2015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t="s">
        <v>8275</v>
      </c>
      <c r="P696">
        <f t="shared" si="40"/>
        <v>0</v>
      </c>
      <c r="Q696">
        <f t="shared" si="41"/>
        <v>84.29</v>
      </c>
      <c r="R696" s="17">
        <f t="shared" si="42"/>
        <v>42737.663877314815</v>
      </c>
      <c r="S696">
        <f t="shared" si="43"/>
        <v>2017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t="s">
        <v>8275</v>
      </c>
      <c r="P697">
        <f t="shared" si="40"/>
        <v>1</v>
      </c>
      <c r="Q697">
        <f t="shared" si="41"/>
        <v>90.86</v>
      </c>
      <c r="R697" s="17">
        <f t="shared" si="42"/>
        <v>41913.521064814813</v>
      </c>
      <c r="S697">
        <f t="shared" si="43"/>
        <v>2014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t="s">
        <v>8275</v>
      </c>
      <c r="P698">
        <f t="shared" si="40"/>
        <v>0</v>
      </c>
      <c r="Q698">
        <f t="shared" si="41"/>
        <v>1</v>
      </c>
      <c r="R698" s="17">
        <f t="shared" si="42"/>
        <v>41815.927106481482</v>
      </c>
      <c r="S698">
        <f t="shared" si="43"/>
        <v>2014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t="s">
        <v>8275</v>
      </c>
      <c r="P699">
        <f t="shared" si="40"/>
        <v>46</v>
      </c>
      <c r="Q699">
        <f t="shared" si="41"/>
        <v>20.34</v>
      </c>
      <c r="R699" s="17">
        <f t="shared" si="42"/>
        <v>42388.523020833338</v>
      </c>
      <c r="S699">
        <f t="shared" si="43"/>
        <v>2016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t="s">
        <v>8275</v>
      </c>
      <c r="P700">
        <f t="shared" si="40"/>
        <v>15</v>
      </c>
      <c r="Q700">
        <f t="shared" si="41"/>
        <v>530.69000000000005</v>
      </c>
      <c r="R700" s="17">
        <f t="shared" si="42"/>
        <v>41866.931076388886</v>
      </c>
      <c r="S700">
        <f t="shared" si="43"/>
        <v>2014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t="s">
        <v>8275</v>
      </c>
      <c r="P701">
        <f t="shared" si="40"/>
        <v>82</v>
      </c>
      <c r="Q701">
        <f t="shared" si="41"/>
        <v>120.39</v>
      </c>
      <c r="R701" s="17">
        <f t="shared" si="42"/>
        <v>41563.485509259262</v>
      </c>
      <c r="S701">
        <f t="shared" si="43"/>
        <v>2013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t="s">
        <v>8275</v>
      </c>
      <c r="P702">
        <f t="shared" si="40"/>
        <v>3</v>
      </c>
      <c r="Q702">
        <f t="shared" si="41"/>
        <v>13</v>
      </c>
      <c r="R702" s="17">
        <f t="shared" si="42"/>
        <v>42715.688437500001</v>
      </c>
      <c r="S702">
        <f t="shared" si="43"/>
        <v>2016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t="s">
        <v>8275</v>
      </c>
      <c r="P703">
        <f t="shared" si="40"/>
        <v>27</v>
      </c>
      <c r="Q703">
        <f t="shared" si="41"/>
        <v>291.33</v>
      </c>
      <c r="R703" s="17">
        <f t="shared" si="42"/>
        <v>41813.662962962961</v>
      </c>
      <c r="S703">
        <f t="shared" si="43"/>
        <v>2014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t="s">
        <v>8275</v>
      </c>
      <c r="P704">
        <f t="shared" si="40"/>
        <v>31</v>
      </c>
      <c r="Q704">
        <f t="shared" si="41"/>
        <v>124.92</v>
      </c>
      <c r="R704" s="17">
        <f t="shared" si="42"/>
        <v>42668.726701388892</v>
      </c>
      <c r="S704">
        <f t="shared" si="43"/>
        <v>2016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t="s">
        <v>8275</v>
      </c>
      <c r="P705">
        <f t="shared" si="40"/>
        <v>6</v>
      </c>
      <c r="Q705">
        <f t="shared" si="41"/>
        <v>119.57</v>
      </c>
      <c r="R705" s="17">
        <f t="shared" si="42"/>
        <v>42711.950798611113</v>
      </c>
      <c r="S705">
        <f t="shared" si="43"/>
        <v>2016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t="s">
        <v>8275</v>
      </c>
      <c r="P706">
        <f t="shared" si="40"/>
        <v>1</v>
      </c>
      <c r="Q706">
        <f t="shared" si="41"/>
        <v>120.25</v>
      </c>
      <c r="R706" s="17">
        <f t="shared" si="42"/>
        <v>42726.192916666667</v>
      </c>
      <c r="S706">
        <f t="shared" si="43"/>
        <v>2016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t="s">
        <v>8275</v>
      </c>
      <c r="P707">
        <f t="shared" ref="P707:P770" si="44">ROUND(E707/D707*100,0)</f>
        <v>1</v>
      </c>
      <c r="Q707">
        <f t="shared" ref="Q707:Q770" si="45">IFERROR(ROUND(E707/L707,2),0)</f>
        <v>195.4</v>
      </c>
      <c r="R707" s="17">
        <f t="shared" ref="R707:R770" si="46">(((J707/60)/60)/24)+DATE(1970,1,1)</f>
        <v>42726.491643518515</v>
      </c>
      <c r="S707">
        <f t="shared" ref="S707:S770" si="47">YEAR(R707)</f>
        <v>2016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s">
        <v>8275</v>
      </c>
      <c r="P708">
        <f t="shared" si="44"/>
        <v>0</v>
      </c>
      <c r="Q708">
        <f t="shared" si="45"/>
        <v>0</v>
      </c>
      <c r="R708" s="17">
        <f t="shared" si="46"/>
        <v>42676.995173611111</v>
      </c>
      <c r="S708">
        <f t="shared" si="47"/>
        <v>2016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t="s">
        <v>8275</v>
      </c>
      <c r="P709">
        <f t="shared" si="44"/>
        <v>79</v>
      </c>
      <c r="Q709">
        <f t="shared" si="45"/>
        <v>117.7</v>
      </c>
      <c r="R709" s="17">
        <f t="shared" si="46"/>
        <v>42696.663506944446</v>
      </c>
      <c r="S709">
        <f t="shared" si="47"/>
        <v>2016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t="s">
        <v>8275</v>
      </c>
      <c r="P710">
        <f t="shared" si="44"/>
        <v>22</v>
      </c>
      <c r="Q710">
        <f t="shared" si="45"/>
        <v>23.95</v>
      </c>
      <c r="R710" s="17">
        <f t="shared" si="46"/>
        <v>41835.581018518518</v>
      </c>
      <c r="S710">
        <f t="shared" si="47"/>
        <v>2014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t="s">
        <v>8275</v>
      </c>
      <c r="P711">
        <f t="shared" si="44"/>
        <v>0</v>
      </c>
      <c r="Q711">
        <f t="shared" si="45"/>
        <v>30.5</v>
      </c>
      <c r="R711" s="17">
        <f t="shared" si="46"/>
        <v>41948.041192129633</v>
      </c>
      <c r="S711">
        <f t="shared" si="47"/>
        <v>2014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s">
        <v>8275</v>
      </c>
      <c r="P712">
        <f t="shared" si="44"/>
        <v>0</v>
      </c>
      <c r="Q712">
        <f t="shared" si="45"/>
        <v>0</v>
      </c>
      <c r="R712" s="17">
        <f t="shared" si="46"/>
        <v>41837.984976851854</v>
      </c>
      <c r="S712">
        <f t="shared" si="47"/>
        <v>2014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t="s">
        <v>8275</v>
      </c>
      <c r="P713">
        <f t="shared" si="44"/>
        <v>34</v>
      </c>
      <c r="Q713">
        <f t="shared" si="45"/>
        <v>99.97</v>
      </c>
      <c r="R713" s="17">
        <f t="shared" si="46"/>
        <v>42678.459120370375</v>
      </c>
      <c r="S713">
        <f t="shared" si="47"/>
        <v>2016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t="s">
        <v>8275</v>
      </c>
      <c r="P714">
        <f t="shared" si="44"/>
        <v>0</v>
      </c>
      <c r="Q714">
        <f t="shared" si="45"/>
        <v>26.25</v>
      </c>
      <c r="R714" s="17">
        <f t="shared" si="46"/>
        <v>42384.680925925932</v>
      </c>
      <c r="S714">
        <f t="shared" si="47"/>
        <v>2016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t="s">
        <v>8275</v>
      </c>
      <c r="P715">
        <f t="shared" si="44"/>
        <v>1</v>
      </c>
      <c r="Q715">
        <f t="shared" si="45"/>
        <v>199</v>
      </c>
      <c r="R715" s="17">
        <f t="shared" si="46"/>
        <v>42496.529305555552</v>
      </c>
      <c r="S715">
        <f t="shared" si="47"/>
        <v>2016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t="s">
        <v>8275</v>
      </c>
      <c r="P716">
        <f t="shared" si="44"/>
        <v>15</v>
      </c>
      <c r="Q716">
        <f t="shared" si="45"/>
        <v>80.319999999999993</v>
      </c>
      <c r="R716" s="17">
        <f t="shared" si="46"/>
        <v>42734.787986111114</v>
      </c>
      <c r="S716">
        <f t="shared" si="47"/>
        <v>2016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t="s">
        <v>8275</v>
      </c>
      <c r="P717">
        <f t="shared" si="44"/>
        <v>5</v>
      </c>
      <c r="Q717">
        <f t="shared" si="45"/>
        <v>115.75</v>
      </c>
      <c r="R717" s="17">
        <f t="shared" si="46"/>
        <v>42273.090740740736</v>
      </c>
      <c r="S717">
        <f t="shared" si="47"/>
        <v>2015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t="s">
        <v>8275</v>
      </c>
      <c r="P718">
        <f t="shared" si="44"/>
        <v>10</v>
      </c>
      <c r="Q718">
        <f t="shared" si="45"/>
        <v>44.69</v>
      </c>
      <c r="R718" s="17">
        <f t="shared" si="46"/>
        <v>41940.658645833333</v>
      </c>
      <c r="S718">
        <f t="shared" si="47"/>
        <v>2014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t="s">
        <v>8275</v>
      </c>
      <c r="P719">
        <f t="shared" si="44"/>
        <v>0</v>
      </c>
      <c r="Q719">
        <f t="shared" si="45"/>
        <v>76.25</v>
      </c>
      <c r="R719" s="17">
        <f t="shared" si="46"/>
        <v>41857.854189814818</v>
      </c>
      <c r="S719">
        <f t="shared" si="47"/>
        <v>2014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t="s">
        <v>8275</v>
      </c>
      <c r="P720">
        <f t="shared" si="44"/>
        <v>1</v>
      </c>
      <c r="Q720">
        <f t="shared" si="45"/>
        <v>22.5</v>
      </c>
      <c r="R720" s="17">
        <f t="shared" si="46"/>
        <v>42752.845451388886</v>
      </c>
      <c r="S720">
        <f t="shared" si="47"/>
        <v>2017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t="s">
        <v>8275</v>
      </c>
      <c r="P721">
        <f t="shared" si="44"/>
        <v>1</v>
      </c>
      <c r="Q721">
        <f t="shared" si="45"/>
        <v>19.399999999999999</v>
      </c>
      <c r="R721" s="17">
        <f t="shared" si="46"/>
        <v>42409.040231481486</v>
      </c>
      <c r="S721">
        <f t="shared" si="47"/>
        <v>2016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8276</v>
      </c>
      <c r="O722" t="s">
        <v>8277</v>
      </c>
      <c r="P722">
        <f t="shared" si="44"/>
        <v>144</v>
      </c>
      <c r="Q722">
        <f t="shared" si="45"/>
        <v>66.709999999999994</v>
      </c>
      <c r="R722" s="17">
        <f t="shared" si="46"/>
        <v>40909.649201388893</v>
      </c>
      <c r="S722">
        <f t="shared" si="47"/>
        <v>2012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8276</v>
      </c>
      <c r="O723" t="s">
        <v>8277</v>
      </c>
      <c r="P723">
        <f t="shared" si="44"/>
        <v>122</v>
      </c>
      <c r="Q723">
        <f t="shared" si="45"/>
        <v>84.14</v>
      </c>
      <c r="R723" s="17">
        <f t="shared" si="46"/>
        <v>41807.571840277778</v>
      </c>
      <c r="S723">
        <f t="shared" si="47"/>
        <v>2014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8276</v>
      </c>
      <c r="O724" t="s">
        <v>8277</v>
      </c>
      <c r="P724">
        <f t="shared" si="44"/>
        <v>132</v>
      </c>
      <c r="Q724">
        <f t="shared" si="45"/>
        <v>215.73</v>
      </c>
      <c r="R724" s="17">
        <f t="shared" si="46"/>
        <v>40977.805300925924</v>
      </c>
      <c r="S724">
        <f t="shared" si="47"/>
        <v>2012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8276</v>
      </c>
      <c r="O725" t="s">
        <v>8277</v>
      </c>
      <c r="P725">
        <f t="shared" si="44"/>
        <v>109</v>
      </c>
      <c r="Q725">
        <f t="shared" si="45"/>
        <v>54.69</v>
      </c>
      <c r="R725" s="17">
        <f t="shared" si="46"/>
        <v>42184.816539351858</v>
      </c>
      <c r="S725">
        <f t="shared" si="47"/>
        <v>2015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8276</v>
      </c>
      <c r="O726" t="s">
        <v>8277</v>
      </c>
      <c r="P726">
        <f t="shared" si="44"/>
        <v>105</v>
      </c>
      <c r="Q726">
        <f t="shared" si="45"/>
        <v>51.63</v>
      </c>
      <c r="R726" s="17">
        <f t="shared" si="46"/>
        <v>40694.638460648144</v>
      </c>
      <c r="S726">
        <f t="shared" si="47"/>
        <v>2011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8276</v>
      </c>
      <c r="O727" t="s">
        <v>8277</v>
      </c>
      <c r="P727">
        <f t="shared" si="44"/>
        <v>100</v>
      </c>
      <c r="Q727">
        <f t="shared" si="45"/>
        <v>143.36000000000001</v>
      </c>
      <c r="R727" s="17">
        <f t="shared" si="46"/>
        <v>42321.626296296294</v>
      </c>
      <c r="S727">
        <f t="shared" si="47"/>
        <v>2015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8276</v>
      </c>
      <c r="O728" t="s">
        <v>8277</v>
      </c>
      <c r="P728">
        <f t="shared" si="44"/>
        <v>101</v>
      </c>
      <c r="Q728">
        <f t="shared" si="45"/>
        <v>72.430000000000007</v>
      </c>
      <c r="R728" s="17">
        <f t="shared" si="46"/>
        <v>41346.042673611111</v>
      </c>
      <c r="S728">
        <f t="shared" si="47"/>
        <v>2013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8276</v>
      </c>
      <c r="O729" t="s">
        <v>8277</v>
      </c>
      <c r="P729">
        <f t="shared" si="44"/>
        <v>156</v>
      </c>
      <c r="Q729">
        <f t="shared" si="45"/>
        <v>36.53</v>
      </c>
      <c r="R729" s="17">
        <f t="shared" si="46"/>
        <v>41247.020243055551</v>
      </c>
      <c r="S729">
        <f t="shared" si="47"/>
        <v>2012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8276</v>
      </c>
      <c r="O730" t="s">
        <v>8277</v>
      </c>
      <c r="P730">
        <f t="shared" si="44"/>
        <v>106</v>
      </c>
      <c r="Q730">
        <f t="shared" si="45"/>
        <v>60.9</v>
      </c>
      <c r="R730" s="17">
        <f t="shared" si="46"/>
        <v>40731.837465277778</v>
      </c>
      <c r="S730">
        <f t="shared" si="47"/>
        <v>2011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8276</v>
      </c>
      <c r="O731" t="s">
        <v>8277</v>
      </c>
      <c r="P731">
        <f t="shared" si="44"/>
        <v>131</v>
      </c>
      <c r="Q731">
        <f t="shared" si="45"/>
        <v>43.55</v>
      </c>
      <c r="R731" s="17">
        <f t="shared" si="46"/>
        <v>41111.185891203706</v>
      </c>
      <c r="S731">
        <f t="shared" si="47"/>
        <v>2012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8276</v>
      </c>
      <c r="O732" t="s">
        <v>8277</v>
      </c>
      <c r="P732">
        <f t="shared" si="44"/>
        <v>132</v>
      </c>
      <c r="Q732">
        <f t="shared" si="45"/>
        <v>99.77</v>
      </c>
      <c r="R732" s="17">
        <f t="shared" si="46"/>
        <v>40854.745266203703</v>
      </c>
      <c r="S732">
        <f t="shared" si="47"/>
        <v>2011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8276</v>
      </c>
      <c r="O733" t="s">
        <v>8277</v>
      </c>
      <c r="P733">
        <f t="shared" si="44"/>
        <v>126</v>
      </c>
      <c r="Q733">
        <f t="shared" si="45"/>
        <v>88.73</v>
      </c>
      <c r="R733" s="17">
        <f t="shared" si="46"/>
        <v>40879.795682870368</v>
      </c>
      <c r="S733">
        <f t="shared" si="47"/>
        <v>2011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8276</v>
      </c>
      <c r="O734" t="s">
        <v>8277</v>
      </c>
      <c r="P734">
        <f t="shared" si="44"/>
        <v>160</v>
      </c>
      <c r="Q734">
        <f t="shared" si="45"/>
        <v>4.92</v>
      </c>
      <c r="R734" s="17">
        <f t="shared" si="46"/>
        <v>41486.424317129626</v>
      </c>
      <c r="S734">
        <f t="shared" si="47"/>
        <v>2013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8276</v>
      </c>
      <c r="O735" t="s">
        <v>8277</v>
      </c>
      <c r="P735">
        <f t="shared" si="44"/>
        <v>120</v>
      </c>
      <c r="Q735">
        <f t="shared" si="45"/>
        <v>17.82</v>
      </c>
      <c r="R735" s="17">
        <f t="shared" si="46"/>
        <v>41598.420046296298</v>
      </c>
      <c r="S735">
        <f t="shared" si="47"/>
        <v>2013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8276</v>
      </c>
      <c r="O736" t="s">
        <v>8277</v>
      </c>
      <c r="P736">
        <f t="shared" si="44"/>
        <v>126</v>
      </c>
      <c r="Q736">
        <f t="shared" si="45"/>
        <v>187.19</v>
      </c>
      <c r="R736" s="17">
        <f t="shared" si="46"/>
        <v>42102.164583333331</v>
      </c>
      <c r="S736">
        <f t="shared" si="47"/>
        <v>2015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8276</v>
      </c>
      <c r="O737" t="s">
        <v>8277</v>
      </c>
      <c r="P737">
        <f t="shared" si="44"/>
        <v>114</v>
      </c>
      <c r="Q737">
        <f t="shared" si="45"/>
        <v>234.81</v>
      </c>
      <c r="R737" s="17">
        <f t="shared" si="46"/>
        <v>41946.029467592591</v>
      </c>
      <c r="S737">
        <f t="shared" si="47"/>
        <v>2014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8276</v>
      </c>
      <c r="O738" t="s">
        <v>8277</v>
      </c>
      <c r="P738">
        <f t="shared" si="44"/>
        <v>315</v>
      </c>
      <c r="Q738">
        <f t="shared" si="45"/>
        <v>105.05</v>
      </c>
      <c r="R738" s="17">
        <f t="shared" si="46"/>
        <v>41579.734259259261</v>
      </c>
      <c r="S738">
        <f t="shared" si="47"/>
        <v>2013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8276</v>
      </c>
      <c r="O739" t="s">
        <v>8277</v>
      </c>
      <c r="P739">
        <f t="shared" si="44"/>
        <v>122</v>
      </c>
      <c r="Q739">
        <f t="shared" si="45"/>
        <v>56.67</v>
      </c>
      <c r="R739" s="17">
        <f t="shared" si="46"/>
        <v>41667.275312500002</v>
      </c>
      <c r="S739">
        <f t="shared" si="47"/>
        <v>2014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8276</v>
      </c>
      <c r="O740" t="s">
        <v>8277</v>
      </c>
      <c r="P740">
        <f t="shared" si="44"/>
        <v>107</v>
      </c>
      <c r="Q740">
        <f t="shared" si="45"/>
        <v>39.049999999999997</v>
      </c>
      <c r="R740" s="17">
        <f t="shared" si="46"/>
        <v>41943.604097222218</v>
      </c>
      <c r="S740">
        <f t="shared" si="47"/>
        <v>2014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8276</v>
      </c>
      <c r="O741" t="s">
        <v>8277</v>
      </c>
      <c r="P741">
        <f t="shared" si="44"/>
        <v>158</v>
      </c>
      <c r="Q741">
        <f t="shared" si="45"/>
        <v>68.349999999999994</v>
      </c>
      <c r="R741" s="17">
        <f t="shared" si="46"/>
        <v>41829.502650462964</v>
      </c>
      <c r="S741">
        <f t="shared" si="47"/>
        <v>2014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8276</v>
      </c>
      <c r="O742" t="s">
        <v>8277</v>
      </c>
      <c r="P742">
        <f t="shared" si="44"/>
        <v>107</v>
      </c>
      <c r="Q742">
        <f t="shared" si="45"/>
        <v>169.58</v>
      </c>
      <c r="R742" s="17">
        <f t="shared" si="46"/>
        <v>42162.146782407406</v>
      </c>
      <c r="S742">
        <f t="shared" si="47"/>
        <v>2015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8276</v>
      </c>
      <c r="O743" t="s">
        <v>8277</v>
      </c>
      <c r="P743">
        <f t="shared" si="44"/>
        <v>102</v>
      </c>
      <c r="Q743">
        <f t="shared" si="45"/>
        <v>141.41999999999999</v>
      </c>
      <c r="R743" s="17">
        <f t="shared" si="46"/>
        <v>41401.648217592592</v>
      </c>
      <c r="S743">
        <f t="shared" si="47"/>
        <v>2013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8276</v>
      </c>
      <c r="O744" t="s">
        <v>8277</v>
      </c>
      <c r="P744">
        <f t="shared" si="44"/>
        <v>111</v>
      </c>
      <c r="Q744">
        <f t="shared" si="45"/>
        <v>67.39</v>
      </c>
      <c r="R744" s="17">
        <f t="shared" si="46"/>
        <v>41689.917962962965</v>
      </c>
      <c r="S744">
        <f t="shared" si="47"/>
        <v>2014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8276</v>
      </c>
      <c r="O745" t="s">
        <v>8277</v>
      </c>
      <c r="P745">
        <f t="shared" si="44"/>
        <v>148</v>
      </c>
      <c r="Q745">
        <f t="shared" si="45"/>
        <v>54.27</v>
      </c>
      <c r="R745" s="17">
        <f t="shared" si="46"/>
        <v>40990.709317129629</v>
      </c>
      <c r="S745">
        <f t="shared" si="47"/>
        <v>2012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8276</v>
      </c>
      <c r="O746" t="s">
        <v>8277</v>
      </c>
      <c r="P746">
        <f t="shared" si="44"/>
        <v>102</v>
      </c>
      <c r="Q746">
        <f t="shared" si="45"/>
        <v>82.52</v>
      </c>
      <c r="R746" s="17">
        <f t="shared" si="46"/>
        <v>41226.95721064815</v>
      </c>
      <c r="S746">
        <f t="shared" si="47"/>
        <v>2012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8276</v>
      </c>
      <c r="O747" t="s">
        <v>8277</v>
      </c>
      <c r="P747">
        <f t="shared" si="44"/>
        <v>179</v>
      </c>
      <c r="Q747">
        <f t="shared" si="45"/>
        <v>53.73</v>
      </c>
      <c r="R747" s="17">
        <f t="shared" si="46"/>
        <v>41367.572280092594</v>
      </c>
      <c r="S747">
        <f t="shared" si="47"/>
        <v>2013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8276</v>
      </c>
      <c r="O748" t="s">
        <v>8277</v>
      </c>
      <c r="P748">
        <f t="shared" si="44"/>
        <v>111</v>
      </c>
      <c r="Q748">
        <f t="shared" si="45"/>
        <v>34.21</v>
      </c>
      <c r="R748" s="17">
        <f t="shared" si="46"/>
        <v>41157.042928240742</v>
      </c>
      <c r="S748">
        <f t="shared" si="47"/>
        <v>2012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8276</v>
      </c>
      <c r="O749" t="s">
        <v>8277</v>
      </c>
      <c r="P749">
        <f t="shared" si="44"/>
        <v>100</v>
      </c>
      <c r="Q749">
        <f t="shared" si="45"/>
        <v>127.33</v>
      </c>
      <c r="R749" s="17">
        <f t="shared" si="46"/>
        <v>41988.548831018517</v>
      </c>
      <c r="S749">
        <f t="shared" si="47"/>
        <v>2014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8276</v>
      </c>
      <c r="O750" t="s">
        <v>8277</v>
      </c>
      <c r="P750">
        <f t="shared" si="44"/>
        <v>100</v>
      </c>
      <c r="Q750">
        <f t="shared" si="45"/>
        <v>45.57</v>
      </c>
      <c r="R750" s="17">
        <f t="shared" si="46"/>
        <v>41831.846828703703</v>
      </c>
      <c r="S750">
        <f t="shared" si="47"/>
        <v>2014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8276</v>
      </c>
      <c r="O751" t="s">
        <v>8277</v>
      </c>
      <c r="P751">
        <f t="shared" si="44"/>
        <v>106</v>
      </c>
      <c r="Q751">
        <f t="shared" si="45"/>
        <v>95.96</v>
      </c>
      <c r="R751" s="17">
        <f t="shared" si="46"/>
        <v>42733.94131944445</v>
      </c>
      <c r="S751">
        <f t="shared" si="47"/>
        <v>2016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8276</v>
      </c>
      <c r="O752" t="s">
        <v>8277</v>
      </c>
      <c r="P752">
        <f t="shared" si="44"/>
        <v>103</v>
      </c>
      <c r="Q752">
        <f t="shared" si="45"/>
        <v>77.27</v>
      </c>
      <c r="R752" s="17">
        <f t="shared" si="46"/>
        <v>41299.878148148149</v>
      </c>
      <c r="S752">
        <f t="shared" si="47"/>
        <v>2013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8276</v>
      </c>
      <c r="O753" t="s">
        <v>8277</v>
      </c>
      <c r="P753">
        <f t="shared" si="44"/>
        <v>119</v>
      </c>
      <c r="Q753">
        <f t="shared" si="45"/>
        <v>57.34</v>
      </c>
      <c r="R753" s="17">
        <f t="shared" si="46"/>
        <v>40713.630497685182</v>
      </c>
      <c r="S753">
        <f t="shared" si="47"/>
        <v>2011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8276</v>
      </c>
      <c r="O754" t="s">
        <v>8277</v>
      </c>
      <c r="P754">
        <f t="shared" si="44"/>
        <v>112</v>
      </c>
      <c r="Q754">
        <f t="shared" si="45"/>
        <v>53.19</v>
      </c>
      <c r="R754" s="17">
        <f t="shared" si="46"/>
        <v>42639.421493055561</v>
      </c>
      <c r="S754">
        <f t="shared" si="47"/>
        <v>2016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8276</v>
      </c>
      <c r="O755" t="s">
        <v>8277</v>
      </c>
      <c r="P755">
        <f t="shared" si="44"/>
        <v>128</v>
      </c>
      <c r="Q755">
        <f t="shared" si="45"/>
        <v>492.31</v>
      </c>
      <c r="R755" s="17">
        <f t="shared" si="46"/>
        <v>42019.590173611112</v>
      </c>
      <c r="S755">
        <f t="shared" si="47"/>
        <v>2015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8276</v>
      </c>
      <c r="O756" t="s">
        <v>8277</v>
      </c>
      <c r="P756">
        <f t="shared" si="44"/>
        <v>104</v>
      </c>
      <c r="Q756">
        <f t="shared" si="45"/>
        <v>42.35</v>
      </c>
      <c r="R756" s="17">
        <f t="shared" si="46"/>
        <v>41249.749085648145</v>
      </c>
      <c r="S756">
        <f t="shared" si="47"/>
        <v>2012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8276</v>
      </c>
      <c r="O757" t="s">
        <v>8277</v>
      </c>
      <c r="P757">
        <f t="shared" si="44"/>
        <v>102</v>
      </c>
      <c r="Q757">
        <f t="shared" si="45"/>
        <v>37.47</v>
      </c>
      <c r="R757" s="17">
        <f t="shared" si="46"/>
        <v>41383.605057870373</v>
      </c>
      <c r="S757">
        <f t="shared" si="47"/>
        <v>2013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8276</v>
      </c>
      <c r="O758" t="s">
        <v>8277</v>
      </c>
      <c r="P758">
        <f t="shared" si="44"/>
        <v>118</v>
      </c>
      <c r="Q758">
        <f t="shared" si="45"/>
        <v>37.450000000000003</v>
      </c>
      <c r="R758" s="17">
        <f t="shared" si="46"/>
        <v>40590.766886574071</v>
      </c>
      <c r="S758">
        <f t="shared" si="47"/>
        <v>2011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8276</v>
      </c>
      <c r="O759" t="s">
        <v>8277</v>
      </c>
      <c r="P759">
        <f t="shared" si="44"/>
        <v>238</v>
      </c>
      <c r="Q759">
        <f t="shared" si="45"/>
        <v>33.06</v>
      </c>
      <c r="R759" s="17">
        <f t="shared" si="46"/>
        <v>41235.054560185185</v>
      </c>
      <c r="S759">
        <f t="shared" si="47"/>
        <v>2012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8276</v>
      </c>
      <c r="O760" t="s">
        <v>8277</v>
      </c>
      <c r="P760">
        <f t="shared" si="44"/>
        <v>102</v>
      </c>
      <c r="Q760">
        <f t="shared" si="45"/>
        <v>134.21</v>
      </c>
      <c r="R760" s="17">
        <f t="shared" si="46"/>
        <v>40429.836435185185</v>
      </c>
      <c r="S760">
        <f t="shared" si="47"/>
        <v>2010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8276</v>
      </c>
      <c r="O761" t="s">
        <v>8277</v>
      </c>
      <c r="P761">
        <f t="shared" si="44"/>
        <v>102</v>
      </c>
      <c r="Q761">
        <f t="shared" si="45"/>
        <v>51.47</v>
      </c>
      <c r="R761" s="17">
        <f t="shared" si="46"/>
        <v>41789.330312500002</v>
      </c>
      <c r="S761">
        <f t="shared" si="47"/>
        <v>2014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8276</v>
      </c>
      <c r="O762" t="s">
        <v>8278</v>
      </c>
      <c r="P762">
        <f t="shared" si="44"/>
        <v>0</v>
      </c>
      <c r="Q762">
        <f t="shared" si="45"/>
        <v>0</v>
      </c>
      <c r="R762" s="17">
        <f t="shared" si="46"/>
        <v>42670.764039351852</v>
      </c>
      <c r="S762">
        <f t="shared" si="47"/>
        <v>2016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8276</v>
      </c>
      <c r="O763" t="s">
        <v>8278</v>
      </c>
      <c r="P763">
        <f t="shared" si="44"/>
        <v>5</v>
      </c>
      <c r="Q763">
        <f t="shared" si="45"/>
        <v>39.17</v>
      </c>
      <c r="R763" s="17">
        <f t="shared" si="46"/>
        <v>41642.751458333332</v>
      </c>
      <c r="S763">
        <f t="shared" si="47"/>
        <v>2014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8276</v>
      </c>
      <c r="O764" t="s">
        <v>8278</v>
      </c>
      <c r="P764">
        <f t="shared" si="44"/>
        <v>0</v>
      </c>
      <c r="Q764">
        <f t="shared" si="45"/>
        <v>0</v>
      </c>
      <c r="R764" s="17">
        <f t="shared" si="46"/>
        <v>42690.858449074076</v>
      </c>
      <c r="S764">
        <f t="shared" si="47"/>
        <v>2016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8276</v>
      </c>
      <c r="O765" t="s">
        <v>8278</v>
      </c>
      <c r="P765">
        <f t="shared" si="44"/>
        <v>0</v>
      </c>
      <c r="Q765">
        <f t="shared" si="45"/>
        <v>5</v>
      </c>
      <c r="R765" s="17">
        <f t="shared" si="46"/>
        <v>41471.446851851848</v>
      </c>
      <c r="S765">
        <f t="shared" si="47"/>
        <v>2013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8276</v>
      </c>
      <c r="O766" t="s">
        <v>8278</v>
      </c>
      <c r="P766">
        <f t="shared" si="44"/>
        <v>0</v>
      </c>
      <c r="Q766">
        <f t="shared" si="45"/>
        <v>0</v>
      </c>
      <c r="R766" s="17">
        <f t="shared" si="46"/>
        <v>42227.173159722224</v>
      </c>
      <c r="S766">
        <f t="shared" si="47"/>
        <v>2015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8276</v>
      </c>
      <c r="O767" t="s">
        <v>8278</v>
      </c>
      <c r="P767">
        <f t="shared" si="44"/>
        <v>36</v>
      </c>
      <c r="Q767">
        <f t="shared" si="45"/>
        <v>57.3</v>
      </c>
      <c r="R767" s="17">
        <f t="shared" si="46"/>
        <v>41901.542638888888</v>
      </c>
      <c r="S767">
        <f t="shared" si="47"/>
        <v>2014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8276</v>
      </c>
      <c r="O768" t="s">
        <v>8278</v>
      </c>
      <c r="P768">
        <f t="shared" si="44"/>
        <v>0</v>
      </c>
      <c r="Q768">
        <f t="shared" si="45"/>
        <v>0</v>
      </c>
      <c r="R768" s="17">
        <f t="shared" si="46"/>
        <v>42021.783368055556</v>
      </c>
      <c r="S768">
        <f t="shared" si="47"/>
        <v>2015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8276</v>
      </c>
      <c r="O769" t="s">
        <v>8278</v>
      </c>
      <c r="P769">
        <f t="shared" si="44"/>
        <v>4</v>
      </c>
      <c r="Q769">
        <f t="shared" si="45"/>
        <v>59</v>
      </c>
      <c r="R769" s="17">
        <f t="shared" si="46"/>
        <v>42115.143634259264</v>
      </c>
      <c r="S769">
        <f t="shared" si="47"/>
        <v>2015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8276</v>
      </c>
      <c r="O770" t="s">
        <v>8278</v>
      </c>
      <c r="P770">
        <f t="shared" si="44"/>
        <v>0</v>
      </c>
      <c r="Q770">
        <f t="shared" si="45"/>
        <v>0</v>
      </c>
      <c r="R770" s="17">
        <f t="shared" si="46"/>
        <v>41594.207060185188</v>
      </c>
      <c r="S770">
        <f t="shared" si="47"/>
        <v>2013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8276</v>
      </c>
      <c r="O771" t="s">
        <v>8278</v>
      </c>
      <c r="P771">
        <f t="shared" ref="P771:P834" si="48">ROUND(E771/D771*100,0)</f>
        <v>41</v>
      </c>
      <c r="Q771">
        <f t="shared" ref="Q771:Q834" si="49">IFERROR(ROUND(E771/L771,2),0)</f>
        <v>31.85</v>
      </c>
      <c r="R771" s="17">
        <f t="shared" ref="R771:R834" si="50">(((J771/60)/60)/24)+DATE(1970,1,1)</f>
        <v>41604.996458333335</v>
      </c>
      <c r="S771">
        <f t="shared" ref="S771:S834" si="51">YEAR(R771)</f>
        <v>2013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8276</v>
      </c>
      <c r="O772" t="s">
        <v>8278</v>
      </c>
      <c r="P772">
        <f t="shared" si="48"/>
        <v>0</v>
      </c>
      <c r="Q772">
        <f t="shared" si="49"/>
        <v>0</v>
      </c>
      <c r="R772" s="17">
        <f t="shared" si="50"/>
        <v>41289.999641203707</v>
      </c>
      <c r="S772">
        <f t="shared" si="51"/>
        <v>2013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8276</v>
      </c>
      <c r="O773" t="s">
        <v>8278</v>
      </c>
      <c r="P773">
        <f t="shared" si="48"/>
        <v>0</v>
      </c>
      <c r="Q773">
        <f t="shared" si="49"/>
        <v>10</v>
      </c>
      <c r="R773" s="17">
        <f t="shared" si="50"/>
        <v>42349.824097222227</v>
      </c>
      <c r="S773">
        <f t="shared" si="51"/>
        <v>2015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8276</v>
      </c>
      <c r="O774" t="s">
        <v>8278</v>
      </c>
      <c r="P774">
        <f t="shared" si="48"/>
        <v>3</v>
      </c>
      <c r="Q774">
        <f t="shared" si="49"/>
        <v>50</v>
      </c>
      <c r="R774" s="17">
        <f t="shared" si="50"/>
        <v>40068.056932870371</v>
      </c>
      <c r="S774">
        <f t="shared" si="51"/>
        <v>2009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8276</v>
      </c>
      <c r="O775" t="s">
        <v>8278</v>
      </c>
      <c r="P775">
        <f t="shared" si="48"/>
        <v>1</v>
      </c>
      <c r="Q775">
        <f t="shared" si="49"/>
        <v>16</v>
      </c>
      <c r="R775" s="17">
        <f t="shared" si="50"/>
        <v>42100.735937499994</v>
      </c>
      <c r="S775">
        <f t="shared" si="51"/>
        <v>2015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8276</v>
      </c>
      <c r="O776" t="s">
        <v>8278</v>
      </c>
      <c r="P776">
        <f t="shared" si="48"/>
        <v>70</v>
      </c>
      <c r="Q776">
        <f t="shared" si="49"/>
        <v>39</v>
      </c>
      <c r="R776" s="17">
        <f t="shared" si="50"/>
        <v>41663.780300925922</v>
      </c>
      <c r="S776">
        <f t="shared" si="51"/>
        <v>2014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8276</v>
      </c>
      <c r="O777" t="s">
        <v>8278</v>
      </c>
      <c r="P777">
        <f t="shared" si="48"/>
        <v>2</v>
      </c>
      <c r="Q777">
        <f t="shared" si="49"/>
        <v>34</v>
      </c>
      <c r="R777" s="17">
        <f t="shared" si="50"/>
        <v>40863.060127314813</v>
      </c>
      <c r="S777">
        <f t="shared" si="51"/>
        <v>2011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8276</v>
      </c>
      <c r="O778" t="s">
        <v>8278</v>
      </c>
      <c r="P778">
        <f t="shared" si="48"/>
        <v>51</v>
      </c>
      <c r="Q778">
        <f t="shared" si="49"/>
        <v>63.12</v>
      </c>
      <c r="R778" s="17">
        <f t="shared" si="50"/>
        <v>42250.685706018514</v>
      </c>
      <c r="S778">
        <f t="shared" si="51"/>
        <v>2015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8276</v>
      </c>
      <c r="O779" t="s">
        <v>8278</v>
      </c>
      <c r="P779">
        <f t="shared" si="48"/>
        <v>1</v>
      </c>
      <c r="Q779">
        <f t="shared" si="49"/>
        <v>7</v>
      </c>
      <c r="R779" s="17">
        <f t="shared" si="50"/>
        <v>41456.981215277774</v>
      </c>
      <c r="S779">
        <f t="shared" si="51"/>
        <v>2013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8276</v>
      </c>
      <c r="O780" t="s">
        <v>8278</v>
      </c>
      <c r="P780">
        <f t="shared" si="48"/>
        <v>0</v>
      </c>
      <c r="Q780">
        <f t="shared" si="49"/>
        <v>2</v>
      </c>
      <c r="R780" s="17">
        <f t="shared" si="50"/>
        <v>41729.702314814815</v>
      </c>
      <c r="S780">
        <f t="shared" si="51"/>
        <v>2014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8276</v>
      </c>
      <c r="O781" t="s">
        <v>8278</v>
      </c>
      <c r="P781">
        <f t="shared" si="48"/>
        <v>3</v>
      </c>
      <c r="Q781">
        <f t="shared" si="49"/>
        <v>66.67</v>
      </c>
      <c r="R781" s="17">
        <f t="shared" si="50"/>
        <v>40436.68408564815</v>
      </c>
      <c r="S781">
        <f t="shared" si="51"/>
        <v>2010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8279</v>
      </c>
      <c r="O782" t="s">
        <v>8280</v>
      </c>
      <c r="P782">
        <f t="shared" si="48"/>
        <v>104</v>
      </c>
      <c r="Q782">
        <f t="shared" si="49"/>
        <v>38.520000000000003</v>
      </c>
      <c r="R782" s="17">
        <f t="shared" si="50"/>
        <v>40636.673900462964</v>
      </c>
      <c r="S782">
        <f t="shared" si="51"/>
        <v>2011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8279</v>
      </c>
      <c r="O783" t="s">
        <v>8280</v>
      </c>
      <c r="P783">
        <f t="shared" si="48"/>
        <v>133</v>
      </c>
      <c r="Q783">
        <f t="shared" si="49"/>
        <v>42.61</v>
      </c>
      <c r="R783" s="17">
        <f t="shared" si="50"/>
        <v>41403.000856481485</v>
      </c>
      <c r="S783">
        <f t="shared" si="51"/>
        <v>2013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8279</v>
      </c>
      <c r="O784" t="s">
        <v>8280</v>
      </c>
      <c r="P784">
        <f t="shared" si="48"/>
        <v>100</v>
      </c>
      <c r="Q784">
        <f t="shared" si="49"/>
        <v>50</v>
      </c>
      <c r="R784" s="17">
        <f t="shared" si="50"/>
        <v>41116.758125</v>
      </c>
      <c r="S784">
        <f t="shared" si="51"/>
        <v>2012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8279</v>
      </c>
      <c r="O785" t="s">
        <v>8280</v>
      </c>
      <c r="P785">
        <f t="shared" si="48"/>
        <v>148</v>
      </c>
      <c r="Q785">
        <f t="shared" si="49"/>
        <v>63.49</v>
      </c>
      <c r="R785" s="17">
        <f t="shared" si="50"/>
        <v>40987.773715277777</v>
      </c>
      <c r="S785">
        <f t="shared" si="51"/>
        <v>2012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8279</v>
      </c>
      <c r="O786" t="s">
        <v>8280</v>
      </c>
      <c r="P786">
        <f t="shared" si="48"/>
        <v>103</v>
      </c>
      <c r="Q786">
        <f t="shared" si="49"/>
        <v>102.5</v>
      </c>
      <c r="R786" s="17">
        <f t="shared" si="50"/>
        <v>41675.149525462963</v>
      </c>
      <c r="S786">
        <f t="shared" si="51"/>
        <v>2014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8279</v>
      </c>
      <c r="O787" t="s">
        <v>8280</v>
      </c>
      <c r="P787">
        <f t="shared" si="48"/>
        <v>181</v>
      </c>
      <c r="Q787">
        <f t="shared" si="49"/>
        <v>31.14</v>
      </c>
      <c r="R787" s="17">
        <f t="shared" si="50"/>
        <v>41303.593923611108</v>
      </c>
      <c r="S787">
        <f t="shared" si="51"/>
        <v>2013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8279</v>
      </c>
      <c r="O788" t="s">
        <v>8280</v>
      </c>
      <c r="P788">
        <f t="shared" si="48"/>
        <v>143</v>
      </c>
      <c r="Q788">
        <f t="shared" si="49"/>
        <v>162.27000000000001</v>
      </c>
      <c r="R788" s="17">
        <f t="shared" si="50"/>
        <v>40983.055949074071</v>
      </c>
      <c r="S788">
        <f t="shared" si="51"/>
        <v>2012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8279</v>
      </c>
      <c r="O789" t="s">
        <v>8280</v>
      </c>
      <c r="P789">
        <f t="shared" si="48"/>
        <v>114</v>
      </c>
      <c r="Q789">
        <f t="shared" si="49"/>
        <v>80.59</v>
      </c>
      <c r="R789" s="17">
        <f t="shared" si="50"/>
        <v>41549.627615740741</v>
      </c>
      <c r="S789">
        <f t="shared" si="51"/>
        <v>2013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8279</v>
      </c>
      <c r="O790" t="s">
        <v>8280</v>
      </c>
      <c r="P790">
        <f t="shared" si="48"/>
        <v>204</v>
      </c>
      <c r="Q790">
        <f t="shared" si="49"/>
        <v>59.85</v>
      </c>
      <c r="R790" s="17">
        <f t="shared" si="50"/>
        <v>41059.006805555553</v>
      </c>
      <c r="S790">
        <f t="shared" si="51"/>
        <v>2012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8279</v>
      </c>
      <c r="O791" t="s">
        <v>8280</v>
      </c>
      <c r="P791">
        <f t="shared" si="48"/>
        <v>109</v>
      </c>
      <c r="Q791">
        <f t="shared" si="49"/>
        <v>132.86000000000001</v>
      </c>
      <c r="R791" s="17">
        <f t="shared" si="50"/>
        <v>41277.186111111114</v>
      </c>
      <c r="S791">
        <f t="shared" si="51"/>
        <v>2013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8279</v>
      </c>
      <c r="O792" t="s">
        <v>8280</v>
      </c>
      <c r="P792">
        <f t="shared" si="48"/>
        <v>144</v>
      </c>
      <c r="Q792">
        <f t="shared" si="49"/>
        <v>92.55</v>
      </c>
      <c r="R792" s="17">
        <f t="shared" si="50"/>
        <v>41276.047905092593</v>
      </c>
      <c r="S792">
        <f t="shared" si="51"/>
        <v>2013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8279</v>
      </c>
      <c r="O793" t="s">
        <v>8280</v>
      </c>
      <c r="P793">
        <f t="shared" si="48"/>
        <v>104</v>
      </c>
      <c r="Q793">
        <f t="shared" si="49"/>
        <v>60.86</v>
      </c>
      <c r="R793" s="17">
        <f t="shared" si="50"/>
        <v>41557.780624999999</v>
      </c>
      <c r="S793">
        <f t="shared" si="51"/>
        <v>2013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8279</v>
      </c>
      <c r="O794" t="s">
        <v>8280</v>
      </c>
      <c r="P794">
        <f t="shared" si="48"/>
        <v>100</v>
      </c>
      <c r="Q794">
        <f t="shared" si="49"/>
        <v>41.85</v>
      </c>
      <c r="R794" s="17">
        <f t="shared" si="50"/>
        <v>41555.873645833337</v>
      </c>
      <c r="S794">
        <f t="shared" si="51"/>
        <v>2013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8279</v>
      </c>
      <c r="O795" t="s">
        <v>8280</v>
      </c>
      <c r="P795">
        <f t="shared" si="48"/>
        <v>103</v>
      </c>
      <c r="Q795">
        <f t="shared" si="49"/>
        <v>88.33</v>
      </c>
      <c r="R795" s="17">
        <f t="shared" si="50"/>
        <v>41442.741249999999</v>
      </c>
      <c r="S795">
        <f t="shared" si="51"/>
        <v>2013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8279</v>
      </c>
      <c r="O796" t="s">
        <v>8280</v>
      </c>
      <c r="P796">
        <f t="shared" si="48"/>
        <v>105</v>
      </c>
      <c r="Q796">
        <f t="shared" si="49"/>
        <v>158.96</v>
      </c>
      <c r="R796" s="17">
        <f t="shared" si="50"/>
        <v>40736.115011574075</v>
      </c>
      <c r="S796">
        <f t="shared" si="51"/>
        <v>2011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8279</v>
      </c>
      <c r="O797" t="s">
        <v>8280</v>
      </c>
      <c r="P797">
        <f t="shared" si="48"/>
        <v>112</v>
      </c>
      <c r="Q797">
        <f t="shared" si="49"/>
        <v>85.05</v>
      </c>
      <c r="R797" s="17">
        <f t="shared" si="50"/>
        <v>40963.613032407404</v>
      </c>
      <c r="S797">
        <f t="shared" si="51"/>
        <v>2012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8279</v>
      </c>
      <c r="O798" t="s">
        <v>8280</v>
      </c>
      <c r="P798">
        <f t="shared" si="48"/>
        <v>101</v>
      </c>
      <c r="Q798">
        <f t="shared" si="49"/>
        <v>112.61</v>
      </c>
      <c r="R798" s="17">
        <f t="shared" si="50"/>
        <v>41502.882928240739</v>
      </c>
      <c r="S798">
        <f t="shared" si="51"/>
        <v>2013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8279</v>
      </c>
      <c r="O799" t="s">
        <v>8280</v>
      </c>
      <c r="P799">
        <f t="shared" si="48"/>
        <v>108</v>
      </c>
      <c r="Q799">
        <f t="shared" si="49"/>
        <v>45.44</v>
      </c>
      <c r="R799" s="17">
        <f t="shared" si="50"/>
        <v>40996.994074074071</v>
      </c>
      <c r="S799">
        <f t="shared" si="51"/>
        <v>2012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8279</v>
      </c>
      <c r="O800" t="s">
        <v>8280</v>
      </c>
      <c r="P800">
        <f t="shared" si="48"/>
        <v>115</v>
      </c>
      <c r="Q800">
        <f t="shared" si="49"/>
        <v>46.22</v>
      </c>
      <c r="R800" s="17">
        <f t="shared" si="50"/>
        <v>41882.590127314819</v>
      </c>
      <c r="S800">
        <f t="shared" si="51"/>
        <v>2014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8279</v>
      </c>
      <c r="O801" t="s">
        <v>8280</v>
      </c>
      <c r="P801">
        <f t="shared" si="48"/>
        <v>100</v>
      </c>
      <c r="Q801">
        <f t="shared" si="49"/>
        <v>178.61</v>
      </c>
      <c r="R801" s="17">
        <f t="shared" si="50"/>
        <v>40996.667199074072</v>
      </c>
      <c r="S801">
        <f t="shared" si="51"/>
        <v>2012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8279</v>
      </c>
      <c r="O802" t="s">
        <v>8280</v>
      </c>
      <c r="P802">
        <f t="shared" si="48"/>
        <v>152</v>
      </c>
      <c r="Q802">
        <f t="shared" si="49"/>
        <v>40.75</v>
      </c>
      <c r="R802" s="17">
        <f t="shared" si="50"/>
        <v>41863.433495370373</v>
      </c>
      <c r="S802">
        <f t="shared" si="51"/>
        <v>2014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8279</v>
      </c>
      <c r="O803" t="s">
        <v>8280</v>
      </c>
      <c r="P803">
        <f t="shared" si="48"/>
        <v>112</v>
      </c>
      <c r="Q803">
        <f t="shared" si="49"/>
        <v>43.73</v>
      </c>
      <c r="R803" s="17">
        <f t="shared" si="50"/>
        <v>40695.795370370368</v>
      </c>
      <c r="S803">
        <f t="shared" si="51"/>
        <v>2011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8279</v>
      </c>
      <c r="O804" t="s">
        <v>8280</v>
      </c>
      <c r="P804">
        <f t="shared" si="48"/>
        <v>101</v>
      </c>
      <c r="Q804">
        <f t="shared" si="49"/>
        <v>81.069999999999993</v>
      </c>
      <c r="R804" s="17">
        <f t="shared" si="50"/>
        <v>41123.022268518522</v>
      </c>
      <c r="S804">
        <f t="shared" si="51"/>
        <v>2012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8279</v>
      </c>
      <c r="O805" t="s">
        <v>8280</v>
      </c>
      <c r="P805">
        <f t="shared" si="48"/>
        <v>123</v>
      </c>
      <c r="Q805">
        <f t="shared" si="49"/>
        <v>74.61</v>
      </c>
      <c r="R805" s="17">
        <f t="shared" si="50"/>
        <v>40665.949976851851</v>
      </c>
      <c r="S805">
        <f t="shared" si="51"/>
        <v>2011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8279</v>
      </c>
      <c r="O806" t="s">
        <v>8280</v>
      </c>
      <c r="P806">
        <f t="shared" si="48"/>
        <v>100</v>
      </c>
      <c r="Q806">
        <f t="shared" si="49"/>
        <v>305.56</v>
      </c>
      <c r="R806" s="17">
        <f t="shared" si="50"/>
        <v>40730.105625000004</v>
      </c>
      <c r="S806">
        <f t="shared" si="51"/>
        <v>2011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8279</v>
      </c>
      <c r="O807" t="s">
        <v>8280</v>
      </c>
      <c r="P807">
        <f t="shared" si="48"/>
        <v>105</v>
      </c>
      <c r="Q807">
        <f t="shared" si="49"/>
        <v>58.33</v>
      </c>
      <c r="R807" s="17">
        <f t="shared" si="50"/>
        <v>40690.823055555556</v>
      </c>
      <c r="S807">
        <f t="shared" si="51"/>
        <v>2011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8279</v>
      </c>
      <c r="O808" t="s">
        <v>8280</v>
      </c>
      <c r="P808">
        <f t="shared" si="48"/>
        <v>104</v>
      </c>
      <c r="Q808">
        <f t="shared" si="49"/>
        <v>117.68</v>
      </c>
      <c r="R808" s="17">
        <f t="shared" si="50"/>
        <v>40763.691423611112</v>
      </c>
      <c r="S808">
        <f t="shared" si="51"/>
        <v>2011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8279</v>
      </c>
      <c r="O809" t="s">
        <v>8280</v>
      </c>
      <c r="P809">
        <f t="shared" si="48"/>
        <v>105</v>
      </c>
      <c r="Q809">
        <f t="shared" si="49"/>
        <v>73.77</v>
      </c>
      <c r="R809" s="17">
        <f t="shared" si="50"/>
        <v>42759.628599537042</v>
      </c>
      <c r="S809">
        <f t="shared" si="51"/>
        <v>2017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8279</v>
      </c>
      <c r="O810" t="s">
        <v>8280</v>
      </c>
      <c r="P810">
        <f t="shared" si="48"/>
        <v>100</v>
      </c>
      <c r="Q810">
        <f t="shared" si="49"/>
        <v>104.65</v>
      </c>
      <c r="R810" s="17">
        <f t="shared" si="50"/>
        <v>41962.100532407407</v>
      </c>
      <c r="S810">
        <f t="shared" si="51"/>
        <v>2014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8279</v>
      </c>
      <c r="O811" t="s">
        <v>8280</v>
      </c>
      <c r="P811">
        <f t="shared" si="48"/>
        <v>104</v>
      </c>
      <c r="Q811">
        <f t="shared" si="49"/>
        <v>79.83</v>
      </c>
      <c r="R811" s="17">
        <f t="shared" si="50"/>
        <v>41628.833680555559</v>
      </c>
      <c r="S811">
        <f t="shared" si="51"/>
        <v>2013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8279</v>
      </c>
      <c r="O812" t="s">
        <v>8280</v>
      </c>
      <c r="P812">
        <f t="shared" si="48"/>
        <v>105</v>
      </c>
      <c r="Q812">
        <f t="shared" si="49"/>
        <v>58.33</v>
      </c>
      <c r="R812" s="17">
        <f t="shared" si="50"/>
        <v>41123.056273148148</v>
      </c>
      <c r="S812">
        <f t="shared" si="51"/>
        <v>2012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8279</v>
      </c>
      <c r="O813" t="s">
        <v>8280</v>
      </c>
      <c r="P813">
        <f t="shared" si="48"/>
        <v>104</v>
      </c>
      <c r="Q813">
        <f t="shared" si="49"/>
        <v>86.67</v>
      </c>
      <c r="R813" s="17">
        <f t="shared" si="50"/>
        <v>41443.643541666665</v>
      </c>
      <c r="S813">
        <f t="shared" si="51"/>
        <v>2013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8279</v>
      </c>
      <c r="O814" t="s">
        <v>8280</v>
      </c>
      <c r="P814">
        <f t="shared" si="48"/>
        <v>152</v>
      </c>
      <c r="Q814">
        <f t="shared" si="49"/>
        <v>27.61</v>
      </c>
      <c r="R814" s="17">
        <f t="shared" si="50"/>
        <v>41282.017962962964</v>
      </c>
      <c r="S814">
        <f t="shared" si="51"/>
        <v>2013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8279</v>
      </c>
      <c r="O815" t="s">
        <v>8280</v>
      </c>
      <c r="P815">
        <f t="shared" si="48"/>
        <v>160</v>
      </c>
      <c r="Q815">
        <f t="shared" si="49"/>
        <v>25</v>
      </c>
      <c r="R815" s="17">
        <f t="shared" si="50"/>
        <v>41080.960243055553</v>
      </c>
      <c r="S815">
        <f t="shared" si="51"/>
        <v>2012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8279</v>
      </c>
      <c r="O816" t="s">
        <v>8280</v>
      </c>
      <c r="P816">
        <f t="shared" si="48"/>
        <v>127</v>
      </c>
      <c r="Q816">
        <f t="shared" si="49"/>
        <v>45.46</v>
      </c>
      <c r="R816" s="17">
        <f t="shared" si="50"/>
        <v>40679.743067129632</v>
      </c>
      <c r="S816">
        <f t="shared" si="51"/>
        <v>2011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8279</v>
      </c>
      <c r="O817" t="s">
        <v>8280</v>
      </c>
      <c r="P817">
        <f t="shared" si="48"/>
        <v>107</v>
      </c>
      <c r="Q817">
        <f t="shared" si="49"/>
        <v>99.53</v>
      </c>
      <c r="R817" s="17">
        <f t="shared" si="50"/>
        <v>41914.917858796296</v>
      </c>
      <c r="S817">
        <f t="shared" si="51"/>
        <v>2014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8279</v>
      </c>
      <c r="O818" t="s">
        <v>8280</v>
      </c>
      <c r="P818">
        <f t="shared" si="48"/>
        <v>115</v>
      </c>
      <c r="Q818">
        <f t="shared" si="49"/>
        <v>39.31</v>
      </c>
      <c r="R818" s="17">
        <f t="shared" si="50"/>
        <v>41341.870868055557</v>
      </c>
      <c r="S818">
        <f t="shared" si="51"/>
        <v>2013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8279</v>
      </c>
      <c r="O819" t="s">
        <v>8280</v>
      </c>
      <c r="P819">
        <f t="shared" si="48"/>
        <v>137</v>
      </c>
      <c r="Q819">
        <f t="shared" si="49"/>
        <v>89.42</v>
      </c>
      <c r="R819" s="17">
        <f t="shared" si="50"/>
        <v>40925.599664351852</v>
      </c>
      <c r="S819">
        <f t="shared" si="51"/>
        <v>2012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8279</v>
      </c>
      <c r="O820" t="s">
        <v>8280</v>
      </c>
      <c r="P820">
        <f t="shared" si="48"/>
        <v>156</v>
      </c>
      <c r="Q820">
        <f t="shared" si="49"/>
        <v>28.68</v>
      </c>
      <c r="R820" s="17">
        <f t="shared" si="50"/>
        <v>41120.882881944446</v>
      </c>
      <c r="S820">
        <f t="shared" si="51"/>
        <v>2012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8279</v>
      </c>
      <c r="O821" t="s">
        <v>8280</v>
      </c>
      <c r="P821">
        <f t="shared" si="48"/>
        <v>109</v>
      </c>
      <c r="Q821">
        <f t="shared" si="49"/>
        <v>31.07</v>
      </c>
      <c r="R821" s="17">
        <f t="shared" si="50"/>
        <v>41619.998310185183</v>
      </c>
      <c r="S821">
        <f t="shared" si="51"/>
        <v>2013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8279</v>
      </c>
      <c r="O822" t="s">
        <v>8280</v>
      </c>
      <c r="P822">
        <f t="shared" si="48"/>
        <v>134</v>
      </c>
      <c r="Q822">
        <f t="shared" si="49"/>
        <v>70.55</v>
      </c>
      <c r="R822" s="17">
        <f t="shared" si="50"/>
        <v>41768.841921296298</v>
      </c>
      <c r="S822">
        <f t="shared" si="51"/>
        <v>2014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8279</v>
      </c>
      <c r="O823" t="s">
        <v>8280</v>
      </c>
      <c r="P823">
        <f t="shared" si="48"/>
        <v>100</v>
      </c>
      <c r="Q823">
        <f t="shared" si="49"/>
        <v>224.13</v>
      </c>
      <c r="R823" s="17">
        <f t="shared" si="50"/>
        <v>42093.922048611115</v>
      </c>
      <c r="S823">
        <f t="shared" si="51"/>
        <v>2015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8279</v>
      </c>
      <c r="O824" t="s">
        <v>8280</v>
      </c>
      <c r="P824">
        <f t="shared" si="48"/>
        <v>119</v>
      </c>
      <c r="Q824">
        <f t="shared" si="49"/>
        <v>51.81</v>
      </c>
      <c r="R824" s="17">
        <f t="shared" si="50"/>
        <v>41157.947337962964</v>
      </c>
      <c r="S824">
        <f t="shared" si="51"/>
        <v>2012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8279</v>
      </c>
      <c r="O825" t="s">
        <v>8280</v>
      </c>
      <c r="P825">
        <f t="shared" si="48"/>
        <v>180</v>
      </c>
      <c r="Q825">
        <f t="shared" si="49"/>
        <v>43.52</v>
      </c>
      <c r="R825" s="17">
        <f t="shared" si="50"/>
        <v>42055.972824074073</v>
      </c>
      <c r="S825">
        <f t="shared" si="51"/>
        <v>2015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8279</v>
      </c>
      <c r="O826" t="s">
        <v>8280</v>
      </c>
      <c r="P826">
        <f t="shared" si="48"/>
        <v>134</v>
      </c>
      <c r="Q826">
        <f t="shared" si="49"/>
        <v>39.82</v>
      </c>
      <c r="R826" s="17">
        <f t="shared" si="50"/>
        <v>40250.242106481484</v>
      </c>
      <c r="S826">
        <f t="shared" si="51"/>
        <v>2010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8279</v>
      </c>
      <c r="O827" t="s">
        <v>8280</v>
      </c>
      <c r="P827">
        <f t="shared" si="48"/>
        <v>100</v>
      </c>
      <c r="Q827">
        <f t="shared" si="49"/>
        <v>126.81</v>
      </c>
      <c r="R827" s="17">
        <f t="shared" si="50"/>
        <v>41186.306527777779</v>
      </c>
      <c r="S827">
        <f t="shared" si="51"/>
        <v>2012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8279</v>
      </c>
      <c r="O828" t="s">
        <v>8280</v>
      </c>
      <c r="P828">
        <f t="shared" si="48"/>
        <v>101</v>
      </c>
      <c r="Q828">
        <f t="shared" si="49"/>
        <v>113.88</v>
      </c>
      <c r="R828" s="17">
        <f t="shared" si="50"/>
        <v>40973.038541666669</v>
      </c>
      <c r="S828">
        <f t="shared" si="51"/>
        <v>2012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8279</v>
      </c>
      <c r="O829" t="s">
        <v>8280</v>
      </c>
      <c r="P829">
        <f t="shared" si="48"/>
        <v>103</v>
      </c>
      <c r="Q829">
        <f t="shared" si="49"/>
        <v>28.18</v>
      </c>
      <c r="R829" s="17">
        <f t="shared" si="50"/>
        <v>40927.473460648151</v>
      </c>
      <c r="S829">
        <f t="shared" si="51"/>
        <v>2012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8279</v>
      </c>
      <c r="O830" t="s">
        <v>8280</v>
      </c>
      <c r="P830">
        <f t="shared" si="48"/>
        <v>107</v>
      </c>
      <c r="Q830">
        <f t="shared" si="49"/>
        <v>36.61</v>
      </c>
      <c r="R830" s="17">
        <f t="shared" si="50"/>
        <v>41073.050717592596</v>
      </c>
      <c r="S830">
        <f t="shared" si="51"/>
        <v>2012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8279</v>
      </c>
      <c r="O831" t="s">
        <v>8280</v>
      </c>
      <c r="P831">
        <f t="shared" si="48"/>
        <v>104</v>
      </c>
      <c r="Q831">
        <f t="shared" si="49"/>
        <v>32.5</v>
      </c>
      <c r="R831" s="17">
        <f t="shared" si="50"/>
        <v>42504.801388888889</v>
      </c>
      <c r="S831">
        <f t="shared" si="51"/>
        <v>2016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8279</v>
      </c>
      <c r="O832" t="s">
        <v>8280</v>
      </c>
      <c r="P832">
        <f t="shared" si="48"/>
        <v>108</v>
      </c>
      <c r="Q832">
        <f t="shared" si="49"/>
        <v>60.66</v>
      </c>
      <c r="R832" s="17">
        <f t="shared" si="50"/>
        <v>41325.525752314818</v>
      </c>
      <c r="S832">
        <f t="shared" si="51"/>
        <v>2013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8279</v>
      </c>
      <c r="O833" t="s">
        <v>8280</v>
      </c>
      <c r="P833">
        <f t="shared" si="48"/>
        <v>233</v>
      </c>
      <c r="Q833">
        <f t="shared" si="49"/>
        <v>175</v>
      </c>
      <c r="R833" s="17">
        <f t="shared" si="50"/>
        <v>40996.646921296298</v>
      </c>
      <c r="S833">
        <f t="shared" si="51"/>
        <v>2012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8279</v>
      </c>
      <c r="O834" t="s">
        <v>8280</v>
      </c>
      <c r="P834">
        <f t="shared" si="48"/>
        <v>101</v>
      </c>
      <c r="Q834">
        <f t="shared" si="49"/>
        <v>97.99</v>
      </c>
      <c r="R834" s="17">
        <f t="shared" si="50"/>
        <v>40869.675173611111</v>
      </c>
      <c r="S834">
        <f t="shared" si="51"/>
        <v>2011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8279</v>
      </c>
      <c r="O835" t="s">
        <v>8280</v>
      </c>
      <c r="P835">
        <f t="shared" ref="P835:P898" si="52">ROUND(E835/D835*100,0)</f>
        <v>102</v>
      </c>
      <c r="Q835">
        <f t="shared" ref="Q835:Q898" si="53">IFERROR(ROUND(E835/L835,2),0)</f>
        <v>148.78</v>
      </c>
      <c r="R835" s="17">
        <f t="shared" ref="R835:R898" si="54">(((J835/60)/60)/24)+DATE(1970,1,1)</f>
        <v>41718.878182870372</v>
      </c>
      <c r="S835">
        <f t="shared" ref="S835:S898" si="55">YEAR(R835)</f>
        <v>2014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8279</v>
      </c>
      <c r="O836" t="s">
        <v>8280</v>
      </c>
      <c r="P836">
        <f t="shared" si="52"/>
        <v>131</v>
      </c>
      <c r="Q836">
        <f t="shared" si="53"/>
        <v>96.08</v>
      </c>
      <c r="R836" s="17">
        <f t="shared" si="54"/>
        <v>41422.822824074072</v>
      </c>
      <c r="S836">
        <f t="shared" si="55"/>
        <v>2013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8279</v>
      </c>
      <c r="O837" t="s">
        <v>8280</v>
      </c>
      <c r="P837">
        <f t="shared" si="52"/>
        <v>117</v>
      </c>
      <c r="Q837">
        <f t="shared" si="53"/>
        <v>58.63</v>
      </c>
      <c r="R837" s="17">
        <f t="shared" si="54"/>
        <v>41005.45784722222</v>
      </c>
      <c r="S837">
        <f t="shared" si="55"/>
        <v>2012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8279</v>
      </c>
      <c r="O838" t="s">
        <v>8280</v>
      </c>
      <c r="P838">
        <f t="shared" si="52"/>
        <v>101</v>
      </c>
      <c r="Q838">
        <f t="shared" si="53"/>
        <v>109.71</v>
      </c>
      <c r="R838" s="17">
        <f t="shared" si="54"/>
        <v>41524.056921296295</v>
      </c>
      <c r="S838">
        <f t="shared" si="55"/>
        <v>2013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8279</v>
      </c>
      <c r="O839" t="s">
        <v>8280</v>
      </c>
      <c r="P839">
        <f t="shared" si="52"/>
        <v>122</v>
      </c>
      <c r="Q839">
        <f t="shared" si="53"/>
        <v>49.11</v>
      </c>
      <c r="R839" s="17">
        <f t="shared" si="54"/>
        <v>41730.998402777775</v>
      </c>
      <c r="S839">
        <f t="shared" si="55"/>
        <v>2014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8279</v>
      </c>
      <c r="O840" t="s">
        <v>8280</v>
      </c>
      <c r="P840">
        <f t="shared" si="52"/>
        <v>145</v>
      </c>
      <c r="Q840">
        <f t="shared" si="53"/>
        <v>47.67</v>
      </c>
      <c r="R840" s="17">
        <f t="shared" si="54"/>
        <v>40895.897974537038</v>
      </c>
      <c r="S840">
        <f t="shared" si="55"/>
        <v>2011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8279</v>
      </c>
      <c r="O841" t="s">
        <v>8280</v>
      </c>
      <c r="P841">
        <f t="shared" si="52"/>
        <v>117</v>
      </c>
      <c r="Q841">
        <f t="shared" si="53"/>
        <v>60.74</v>
      </c>
      <c r="R841" s="17">
        <f t="shared" si="54"/>
        <v>41144.763379629629</v>
      </c>
      <c r="S841">
        <f t="shared" si="55"/>
        <v>2012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8279</v>
      </c>
      <c r="O842" t="s">
        <v>8281</v>
      </c>
      <c r="P842">
        <f t="shared" si="52"/>
        <v>120</v>
      </c>
      <c r="Q842">
        <f t="shared" si="53"/>
        <v>63.38</v>
      </c>
      <c r="R842" s="17">
        <f t="shared" si="54"/>
        <v>42607.226701388892</v>
      </c>
      <c r="S842">
        <f t="shared" si="55"/>
        <v>2016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8279</v>
      </c>
      <c r="O843" t="s">
        <v>8281</v>
      </c>
      <c r="P843">
        <f t="shared" si="52"/>
        <v>101</v>
      </c>
      <c r="Q843">
        <f t="shared" si="53"/>
        <v>53.89</v>
      </c>
      <c r="R843" s="17">
        <f t="shared" si="54"/>
        <v>41923.838692129626</v>
      </c>
      <c r="S843">
        <f t="shared" si="55"/>
        <v>2014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8279</v>
      </c>
      <c r="O844" t="s">
        <v>8281</v>
      </c>
      <c r="P844">
        <f t="shared" si="52"/>
        <v>104</v>
      </c>
      <c r="Q844">
        <f t="shared" si="53"/>
        <v>66.87</v>
      </c>
      <c r="R844" s="17">
        <f t="shared" si="54"/>
        <v>41526.592395833337</v>
      </c>
      <c r="S844">
        <f t="shared" si="55"/>
        <v>2013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8279</v>
      </c>
      <c r="O845" t="s">
        <v>8281</v>
      </c>
      <c r="P845">
        <f t="shared" si="52"/>
        <v>267</v>
      </c>
      <c r="Q845">
        <f t="shared" si="53"/>
        <v>63.1</v>
      </c>
      <c r="R845" s="17">
        <f t="shared" si="54"/>
        <v>42695.257870370369</v>
      </c>
      <c r="S845">
        <f t="shared" si="55"/>
        <v>2016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8279</v>
      </c>
      <c r="O846" t="s">
        <v>8281</v>
      </c>
      <c r="P846">
        <f t="shared" si="52"/>
        <v>194</v>
      </c>
      <c r="Q846">
        <f t="shared" si="53"/>
        <v>36.630000000000003</v>
      </c>
      <c r="R846" s="17">
        <f t="shared" si="54"/>
        <v>41905.684629629628</v>
      </c>
      <c r="S846">
        <f t="shared" si="55"/>
        <v>2014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8279</v>
      </c>
      <c r="O847" t="s">
        <v>8281</v>
      </c>
      <c r="P847">
        <f t="shared" si="52"/>
        <v>120</v>
      </c>
      <c r="Q847">
        <f t="shared" si="53"/>
        <v>34.01</v>
      </c>
      <c r="R847" s="17">
        <f t="shared" si="54"/>
        <v>42578.205972222218</v>
      </c>
      <c r="S847">
        <f t="shared" si="55"/>
        <v>2016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8279</v>
      </c>
      <c r="O848" t="s">
        <v>8281</v>
      </c>
      <c r="P848">
        <f t="shared" si="52"/>
        <v>122</v>
      </c>
      <c r="Q848">
        <f t="shared" si="53"/>
        <v>28.55</v>
      </c>
      <c r="R848" s="17">
        <f t="shared" si="54"/>
        <v>41694.391840277778</v>
      </c>
      <c r="S848">
        <f t="shared" si="55"/>
        <v>2014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8279</v>
      </c>
      <c r="O849" t="s">
        <v>8281</v>
      </c>
      <c r="P849">
        <f t="shared" si="52"/>
        <v>100</v>
      </c>
      <c r="Q849">
        <f t="shared" si="53"/>
        <v>10</v>
      </c>
      <c r="R849" s="17">
        <f t="shared" si="54"/>
        <v>42165.79833333334</v>
      </c>
      <c r="S849">
        <f t="shared" si="55"/>
        <v>2015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8279</v>
      </c>
      <c r="O850" t="s">
        <v>8281</v>
      </c>
      <c r="P850">
        <f t="shared" si="52"/>
        <v>100</v>
      </c>
      <c r="Q850">
        <f t="shared" si="53"/>
        <v>18.75</v>
      </c>
      <c r="R850" s="17">
        <f t="shared" si="54"/>
        <v>42078.792048611111</v>
      </c>
      <c r="S850">
        <f t="shared" si="55"/>
        <v>2015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8279</v>
      </c>
      <c r="O851" t="s">
        <v>8281</v>
      </c>
      <c r="P851">
        <f t="shared" si="52"/>
        <v>120</v>
      </c>
      <c r="Q851">
        <f t="shared" si="53"/>
        <v>41.7</v>
      </c>
      <c r="R851" s="17">
        <f t="shared" si="54"/>
        <v>42051.148888888885</v>
      </c>
      <c r="S851">
        <f t="shared" si="55"/>
        <v>2015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8279</v>
      </c>
      <c r="O852" t="s">
        <v>8281</v>
      </c>
      <c r="P852">
        <f t="shared" si="52"/>
        <v>155</v>
      </c>
      <c r="Q852">
        <f t="shared" si="53"/>
        <v>46.67</v>
      </c>
      <c r="R852" s="17">
        <f t="shared" si="54"/>
        <v>42452.827743055561</v>
      </c>
      <c r="S852">
        <f t="shared" si="55"/>
        <v>2016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8279</v>
      </c>
      <c r="O853" t="s">
        <v>8281</v>
      </c>
      <c r="P853">
        <f t="shared" si="52"/>
        <v>130</v>
      </c>
      <c r="Q853">
        <f t="shared" si="53"/>
        <v>37.270000000000003</v>
      </c>
      <c r="R853" s="17">
        <f t="shared" si="54"/>
        <v>42522.880243055552</v>
      </c>
      <c r="S853">
        <f t="shared" si="55"/>
        <v>2016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8279</v>
      </c>
      <c r="O854" t="s">
        <v>8281</v>
      </c>
      <c r="P854">
        <f t="shared" si="52"/>
        <v>105</v>
      </c>
      <c r="Q854">
        <f t="shared" si="53"/>
        <v>59.26</v>
      </c>
      <c r="R854" s="17">
        <f t="shared" si="54"/>
        <v>42656.805497685185</v>
      </c>
      <c r="S854">
        <f t="shared" si="55"/>
        <v>2016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8279</v>
      </c>
      <c r="O855" t="s">
        <v>8281</v>
      </c>
      <c r="P855">
        <f t="shared" si="52"/>
        <v>100</v>
      </c>
      <c r="Q855">
        <f t="shared" si="53"/>
        <v>30</v>
      </c>
      <c r="R855" s="17">
        <f t="shared" si="54"/>
        <v>42021.832280092596</v>
      </c>
      <c r="S855">
        <f t="shared" si="55"/>
        <v>2015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8279</v>
      </c>
      <c r="O856" t="s">
        <v>8281</v>
      </c>
      <c r="P856">
        <f t="shared" si="52"/>
        <v>118</v>
      </c>
      <c r="Q856">
        <f t="shared" si="53"/>
        <v>65.86</v>
      </c>
      <c r="R856" s="17">
        <f t="shared" si="54"/>
        <v>42702.212337962963</v>
      </c>
      <c r="S856">
        <f t="shared" si="55"/>
        <v>2016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8279</v>
      </c>
      <c r="O857" t="s">
        <v>8281</v>
      </c>
      <c r="P857">
        <f t="shared" si="52"/>
        <v>103</v>
      </c>
      <c r="Q857">
        <f t="shared" si="53"/>
        <v>31.91</v>
      </c>
      <c r="R857" s="17">
        <f t="shared" si="54"/>
        <v>42545.125196759262</v>
      </c>
      <c r="S857">
        <f t="shared" si="55"/>
        <v>2016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8279</v>
      </c>
      <c r="O858" t="s">
        <v>8281</v>
      </c>
      <c r="P858">
        <f t="shared" si="52"/>
        <v>218</v>
      </c>
      <c r="Q858">
        <f t="shared" si="53"/>
        <v>19.46</v>
      </c>
      <c r="R858" s="17">
        <f t="shared" si="54"/>
        <v>42609.311990740738</v>
      </c>
      <c r="S858">
        <f t="shared" si="55"/>
        <v>2016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8279</v>
      </c>
      <c r="O859" t="s">
        <v>8281</v>
      </c>
      <c r="P859">
        <f t="shared" si="52"/>
        <v>100</v>
      </c>
      <c r="Q859">
        <f t="shared" si="53"/>
        <v>50</v>
      </c>
      <c r="R859" s="17">
        <f t="shared" si="54"/>
        <v>42291.581377314811</v>
      </c>
      <c r="S859">
        <f t="shared" si="55"/>
        <v>2015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8279</v>
      </c>
      <c r="O860" t="s">
        <v>8281</v>
      </c>
      <c r="P860">
        <f t="shared" si="52"/>
        <v>144</v>
      </c>
      <c r="Q860">
        <f t="shared" si="53"/>
        <v>22.74</v>
      </c>
      <c r="R860" s="17">
        <f t="shared" si="54"/>
        <v>42079.745578703703</v>
      </c>
      <c r="S860">
        <f t="shared" si="55"/>
        <v>2015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8279</v>
      </c>
      <c r="O861" t="s">
        <v>8281</v>
      </c>
      <c r="P861">
        <f t="shared" si="52"/>
        <v>105</v>
      </c>
      <c r="Q861">
        <f t="shared" si="53"/>
        <v>42.72</v>
      </c>
      <c r="R861" s="17">
        <f t="shared" si="54"/>
        <v>42128.820231481484</v>
      </c>
      <c r="S861">
        <f t="shared" si="55"/>
        <v>2015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8279</v>
      </c>
      <c r="O862" t="s">
        <v>8282</v>
      </c>
      <c r="P862">
        <f t="shared" si="52"/>
        <v>18</v>
      </c>
      <c r="Q862">
        <f t="shared" si="53"/>
        <v>52.92</v>
      </c>
      <c r="R862" s="17">
        <f t="shared" si="54"/>
        <v>41570.482789351852</v>
      </c>
      <c r="S862">
        <f t="shared" si="55"/>
        <v>2013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8279</v>
      </c>
      <c r="O863" t="s">
        <v>8282</v>
      </c>
      <c r="P863">
        <f t="shared" si="52"/>
        <v>2</v>
      </c>
      <c r="Q863">
        <f t="shared" si="53"/>
        <v>50.5</v>
      </c>
      <c r="R863" s="17">
        <f t="shared" si="54"/>
        <v>42599.965324074074</v>
      </c>
      <c r="S863">
        <f t="shared" si="55"/>
        <v>2016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8279</v>
      </c>
      <c r="O864" t="s">
        <v>8282</v>
      </c>
      <c r="P864">
        <f t="shared" si="52"/>
        <v>0</v>
      </c>
      <c r="Q864">
        <f t="shared" si="53"/>
        <v>42.5</v>
      </c>
      <c r="R864" s="17">
        <f t="shared" si="54"/>
        <v>41559.5549537037</v>
      </c>
      <c r="S864">
        <f t="shared" si="55"/>
        <v>2013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8279</v>
      </c>
      <c r="O865" t="s">
        <v>8282</v>
      </c>
      <c r="P865">
        <f t="shared" si="52"/>
        <v>5</v>
      </c>
      <c r="Q865">
        <f t="shared" si="53"/>
        <v>18</v>
      </c>
      <c r="R865" s="17">
        <f t="shared" si="54"/>
        <v>40921.117662037039</v>
      </c>
      <c r="S865">
        <f t="shared" si="55"/>
        <v>2012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8279</v>
      </c>
      <c r="O866" t="s">
        <v>8282</v>
      </c>
      <c r="P866">
        <f t="shared" si="52"/>
        <v>42</v>
      </c>
      <c r="Q866">
        <f t="shared" si="53"/>
        <v>34.18</v>
      </c>
      <c r="R866" s="17">
        <f t="shared" si="54"/>
        <v>41541.106921296298</v>
      </c>
      <c r="S866">
        <f t="shared" si="55"/>
        <v>2013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8279</v>
      </c>
      <c r="O867" t="s">
        <v>8282</v>
      </c>
      <c r="P867">
        <f t="shared" si="52"/>
        <v>2</v>
      </c>
      <c r="Q867">
        <f t="shared" si="53"/>
        <v>22.5</v>
      </c>
      <c r="R867" s="17">
        <f t="shared" si="54"/>
        <v>41230.77311342593</v>
      </c>
      <c r="S867">
        <f t="shared" si="55"/>
        <v>2012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8279</v>
      </c>
      <c r="O868" t="s">
        <v>8282</v>
      </c>
      <c r="P868">
        <f t="shared" si="52"/>
        <v>18</v>
      </c>
      <c r="Q868">
        <f t="shared" si="53"/>
        <v>58.18</v>
      </c>
      <c r="R868" s="17">
        <f t="shared" si="54"/>
        <v>42025.637939814813</v>
      </c>
      <c r="S868">
        <f t="shared" si="55"/>
        <v>2015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8279</v>
      </c>
      <c r="O869" t="s">
        <v>8282</v>
      </c>
      <c r="P869">
        <f t="shared" si="52"/>
        <v>24</v>
      </c>
      <c r="Q869">
        <f t="shared" si="53"/>
        <v>109.18</v>
      </c>
      <c r="R869" s="17">
        <f t="shared" si="54"/>
        <v>40088.105393518519</v>
      </c>
      <c r="S869">
        <f t="shared" si="55"/>
        <v>2009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8279</v>
      </c>
      <c r="O870" t="s">
        <v>8282</v>
      </c>
      <c r="P870">
        <f t="shared" si="52"/>
        <v>0</v>
      </c>
      <c r="Q870">
        <f t="shared" si="53"/>
        <v>50</v>
      </c>
      <c r="R870" s="17">
        <f t="shared" si="54"/>
        <v>41616.027754629627</v>
      </c>
      <c r="S870">
        <f t="shared" si="55"/>
        <v>2013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8279</v>
      </c>
      <c r="O871" t="s">
        <v>8282</v>
      </c>
      <c r="P871">
        <f t="shared" si="52"/>
        <v>12</v>
      </c>
      <c r="Q871">
        <f t="shared" si="53"/>
        <v>346.67</v>
      </c>
      <c r="R871" s="17">
        <f t="shared" si="54"/>
        <v>41342.845567129632</v>
      </c>
      <c r="S871">
        <f t="shared" si="55"/>
        <v>2013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8279</v>
      </c>
      <c r="O872" t="s">
        <v>8282</v>
      </c>
      <c r="P872">
        <f t="shared" si="52"/>
        <v>0</v>
      </c>
      <c r="Q872">
        <f t="shared" si="53"/>
        <v>12.4</v>
      </c>
      <c r="R872" s="17">
        <f t="shared" si="54"/>
        <v>41488.022256944445</v>
      </c>
      <c r="S872">
        <f t="shared" si="55"/>
        <v>2013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8279</v>
      </c>
      <c r="O873" t="s">
        <v>8282</v>
      </c>
      <c r="P873">
        <f t="shared" si="52"/>
        <v>5</v>
      </c>
      <c r="Q873">
        <f t="shared" si="53"/>
        <v>27.08</v>
      </c>
      <c r="R873" s="17">
        <f t="shared" si="54"/>
        <v>41577.561284722222</v>
      </c>
      <c r="S873">
        <f t="shared" si="55"/>
        <v>2013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8279</v>
      </c>
      <c r="O874" t="s">
        <v>8282</v>
      </c>
      <c r="P874">
        <f t="shared" si="52"/>
        <v>1</v>
      </c>
      <c r="Q874">
        <f t="shared" si="53"/>
        <v>32.5</v>
      </c>
      <c r="R874" s="17">
        <f t="shared" si="54"/>
        <v>40567.825543981482</v>
      </c>
      <c r="S874">
        <f t="shared" si="55"/>
        <v>2011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8279</v>
      </c>
      <c r="O875" t="s">
        <v>8282</v>
      </c>
      <c r="P875">
        <f t="shared" si="52"/>
        <v>1</v>
      </c>
      <c r="Q875">
        <f t="shared" si="53"/>
        <v>9</v>
      </c>
      <c r="R875" s="17">
        <f t="shared" si="54"/>
        <v>41184.167129629634</v>
      </c>
      <c r="S875">
        <f t="shared" si="55"/>
        <v>2012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8279</v>
      </c>
      <c r="O876" t="s">
        <v>8282</v>
      </c>
      <c r="P876">
        <f t="shared" si="52"/>
        <v>24</v>
      </c>
      <c r="Q876">
        <f t="shared" si="53"/>
        <v>34.76</v>
      </c>
      <c r="R876" s="17">
        <f t="shared" si="54"/>
        <v>41368.583726851852</v>
      </c>
      <c r="S876">
        <f t="shared" si="55"/>
        <v>2013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8279</v>
      </c>
      <c r="O877" t="s">
        <v>8282</v>
      </c>
      <c r="P877">
        <f t="shared" si="52"/>
        <v>0</v>
      </c>
      <c r="Q877">
        <f t="shared" si="53"/>
        <v>0</v>
      </c>
      <c r="R877" s="17">
        <f t="shared" si="54"/>
        <v>42248.723738425921</v>
      </c>
      <c r="S877">
        <f t="shared" si="55"/>
        <v>2015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8279</v>
      </c>
      <c r="O878" t="s">
        <v>8282</v>
      </c>
      <c r="P878">
        <f t="shared" si="52"/>
        <v>41</v>
      </c>
      <c r="Q878">
        <f t="shared" si="53"/>
        <v>28.58</v>
      </c>
      <c r="R878" s="17">
        <f t="shared" si="54"/>
        <v>41276.496840277774</v>
      </c>
      <c r="S878">
        <f t="shared" si="55"/>
        <v>2013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8279</v>
      </c>
      <c r="O879" t="s">
        <v>8282</v>
      </c>
      <c r="P879">
        <f t="shared" si="52"/>
        <v>68</v>
      </c>
      <c r="Q879">
        <f t="shared" si="53"/>
        <v>46.59</v>
      </c>
      <c r="R879" s="17">
        <f t="shared" si="54"/>
        <v>41597.788888888892</v>
      </c>
      <c r="S879">
        <f t="shared" si="55"/>
        <v>2013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8279</v>
      </c>
      <c r="O880" t="s">
        <v>8282</v>
      </c>
      <c r="P880">
        <f t="shared" si="52"/>
        <v>1</v>
      </c>
      <c r="Q880">
        <f t="shared" si="53"/>
        <v>32.5</v>
      </c>
      <c r="R880" s="17">
        <f t="shared" si="54"/>
        <v>40505.232916666668</v>
      </c>
      <c r="S880">
        <f t="shared" si="55"/>
        <v>2010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8279</v>
      </c>
      <c r="O881" t="s">
        <v>8282</v>
      </c>
      <c r="P881">
        <f t="shared" si="52"/>
        <v>31</v>
      </c>
      <c r="Q881">
        <f t="shared" si="53"/>
        <v>21.47</v>
      </c>
      <c r="R881" s="17">
        <f t="shared" si="54"/>
        <v>41037.829918981479</v>
      </c>
      <c r="S881">
        <f t="shared" si="55"/>
        <v>2012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t="s">
        <v>8283</v>
      </c>
      <c r="P882">
        <f t="shared" si="52"/>
        <v>3</v>
      </c>
      <c r="Q882">
        <f t="shared" si="53"/>
        <v>14.13</v>
      </c>
      <c r="R882" s="17">
        <f t="shared" si="54"/>
        <v>41179.32104166667</v>
      </c>
      <c r="S882">
        <f t="shared" si="55"/>
        <v>2012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t="s">
        <v>8283</v>
      </c>
      <c r="P883">
        <f t="shared" si="52"/>
        <v>1</v>
      </c>
      <c r="Q883">
        <f t="shared" si="53"/>
        <v>30</v>
      </c>
      <c r="R883" s="17">
        <f t="shared" si="54"/>
        <v>40877.25099537037</v>
      </c>
      <c r="S883">
        <f t="shared" si="55"/>
        <v>2011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t="s">
        <v>8283</v>
      </c>
      <c r="P884">
        <f t="shared" si="52"/>
        <v>20</v>
      </c>
      <c r="Q884">
        <f t="shared" si="53"/>
        <v>21.57</v>
      </c>
      <c r="R884" s="17">
        <f t="shared" si="54"/>
        <v>40759.860532407409</v>
      </c>
      <c r="S884">
        <f t="shared" si="55"/>
        <v>2011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t="s">
        <v>8283</v>
      </c>
      <c r="P885">
        <f t="shared" si="52"/>
        <v>40</v>
      </c>
      <c r="Q885">
        <f t="shared" si="53"/>
        <v>83.38</v>
      </c>
      <c r="R885" s="17">
        <f t="shared" si="54"/>
        <v>42371.935590277775</v>
      </c>
      <c r="S885">
        <f t="shared" si="55"/>
        <v>2016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t="s">
        <v>8283</v>
      </c>
      <c r="P886">
        <f t="shared" si="52"/>
        <v>1</v>
      </c>
      <c r="Q886">
        <f t="shared" si="53"/>
        <v>10</v>
      </c>
      <c r="R886" s="17">
        <f t="shared" si="54"/>
        <v>40981.802615740737</v>
      </c>
      <c r="S886">
        <f t="shared" si="55"/>
        <v>2012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t="s">
        <v>8283</v>
      </c>
      <c r="P887">
        <f t="shared" si="52"/>
        <v>75</v>
      </c>
      <c r="Q887">
        <f t="shared" si="53"/>
        <v>35.71</v>
      </c>
      <c r="R887" s="17">
        <f t="shared" si="54"/>
        <v>42713.941099537042</v>
      </c>
      <c r="S887">
        <f t="shared" si="55"/>
        <v>2016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t="s">
        <v>8283</v>
      </c>
      <c r="P888">
        <f t="shared" si="52"/>
        <v>41</v>
      </c>
      <c r="Q888">
        <f t="shared" si="53"/>
        <v>29.29</v>
      </c>
      <c r="R888" s="17">
        <f t="shared" si="54"/>
        <v>42603.870520833334</v>
      </c>
      <c r="S888">
        <f t="shared" si="55"/>
        <v>2016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s">
        <v>8283</v>
      </c>
      <c r="P889">
        <f t="shared" si="52"/>
        <v>0</v>
      </c>
      <c r="Q889">
        <f t="shared" si="53"/>
        <v>0</v>
      </c>
      <c r="R889" s="17">
        <f t="shared" si="54"/>
        <v>41026.958969907406</v>
      </c>
      <c r="S889">
        <f t="shared" si="55"/>
        <v>2012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t="s">
        <v>8283</v>
      </c>
      <c r="P890">
        <f t="shared" si="52"/>
        <v>7</v>
      </c>
      <c r="Q890">
        <f t="shared" si="53"/>
        <v>18</v>
      </c>
      <c r="R890" s="17">
        <f t="shared" si="54"/>
        <v>40751.753298611111</v>
      </c>
      <c r="S890">
        <f t="shared" si="55"/>
        <v>2011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t="s">
        <v>8283</v>
      </c>
      <c r="P891">
        <f t="shared" si="52"/>
        <v>9</v>
      </c>
      <c r="Q891">
        <f t="shared" si="53"/>
        <v>73.760000000000005</v>
      </c>
      <c r="R891" s="17">
        <f t="shared" si="54"/>
        <v>41887.784062500003</v>
      </c>
      <c r="S891">
        <f t="shared" si="55"/>
        <v>2014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t="s">
        <v>8283</v>
      </c>
      <c r="P892">
        <f t="shared" si="52"/>
        <v>4</v>
      </c>
      <c r="Q892">
        <f t="shared" si="53"/>
        <v>31.25</v>
      </c>
      <c r="R892" s="17">
        <f t="shared" si="54"/>
        <v>41569.698831018519</v>
      </c>
      <c r="S892">
        <f t="shared" si="55"/>
        <v>2013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t="s">
        <v>8283</v>
      </c>
      <c r="P893">
        <f t="shared" si="52"/>
        <v>3</v>
      </c>
      <c r="Q893">
        <f t="shared" si="53"/>
        <v>28.89</v>
      </c>
      <c r="R893" s="17">
        <f t="shared" si="54"/>
        <v>41842.031597222223</v>
      </c>
      <c r="S893">
        <f t="shared" si="55"/>
        <v>2014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t="s">
        <v>8283</v>
      </c>
      <c r="P894">
        <f t="shared" si="52"/>
        <v>41</v>
      </c>
      <c r="Q894">
        <f t="shared" si="53"/>
        <v>143.82</v>
      </c>
      <c r="R894" s="17">
        <f t="shared" si="54"/>
        <v>40304.20003472222</v>
      </c>
      <c r="S894">
        <f t="shared" si="55"/>
        <v>2010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t="s">
        <v>8283</v>
      </c>
      <c r="P895">
        <f t="shared" si="52"/>
        <v>10</v>
      </c>
      <c r="Q895">
        <f t="shared" si="53"/>
        <v>40</v>
      </c>
      <c r="R895" s="17">
        <f t="shared" si="54"/>
        <v>42065.897719907407</v>
      </c>
      <c r="S895">
        <f t="shared" si="55"/>
        <v>2015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t="s">
        <v>8283</v>
      </c>
      <c r="P896">
        <f t="shared" si="52"/>
        <v>39</v>
      </c>
      <c r="Q896">
        <f t="shared" si="53"/>
        <v>147.81</v>
      </c>
      <c r="R896" s="17">
        <f t="shared" si="54"/>
        <v>42496.981597222228</v>
      </c>
      <c r="S896">
        <f t="shared" si="55"/>
        <v>2016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t="s">
        <v>8283</v>
      </c>
      <c r="P897">
        <f t="shared" si="52"/>
        <v>2</v>
      </c>
      <c r="Q897">
        <f t="shared" si="53"/>
        <v>27.86</v>
      </c>
      <c r="R897" s="17">
        <f t="shared" si="54"/>
        <v>40431.127650462964</v>
      </c>
      <c r="S897">
        <f t="shared" si="55"/>
        <v>2010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t="s">
        <v>8283</v>
      </c>
      <c r="P898">
        <f t="shared" si="52"/>
        <v>40</v>
      </c>
      <c r="Q898">
        <f t="shared" si="53"/>
        <v>44.44</v>
      </c>
      <c r="R898" s="17">
        <f t="shared" si="54"/>
        <v>42218.872986111113</v>
      </c>
      <c r="S898">
        <f t="shared" si="55"/>
        <v>2015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s">
        <v>8283</v>
      </c>
      <c r="P899">
        <f t="shared" ref="P899:P962" si="56">ROUND(E899/D899*100,0)</f>
        <v>0</v>
      </c>
      <c r="Q899">
        <f t="shared" ref="Q899:Q962" si="57">IFERROR(ROUND(E899/L899,2),0)</f>
        <v>0</v>
      </c>
      <c r="R899" s="17">
        <f t="shared" ref="R899:R962" si="58">(((J899/60)/60)/24)+DATE(1970,1,1)</f>
        <v>41211.688750000001</v>
      </c>
      <c r="S899">
        <f t="shared" ref="S899:S962" si="59">YEAR(R899)</f>
        <v>2012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t="s">
        <v>8283</v>
      </c>
      <c r="P900">
        <f t="shared" si="56"/>
        <v>3</v>
      </c>
      <c r="Q900">
        <f t="shared" si="57"/>
        <v>35</v>
      </c>
      <c r="R900" s="17">
        <f t="shared" si="58"/>
        <v>40878.758217592593</v>
      </c>
      <c r="S900">
        <f t="shared" si="59"/>
        <v>2011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t="s">
        <v>8283</v>
      </c>
      <c r="P901">
        <f t="shared" si="56"/>
        <v>37</v>
      </c>
      <c r="Q901">
        <f t="shared" si="57"/>
        <v>35</v>
      </c>
      <c r="R901" s="17">
        <f t="shared" si="58"/>
        <v>40646.099097222221</v>
      </c>
      <c r="S901">
        <f t="shared" si="59"/>
        <v>2011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8279</v>
      </c>
      <c r="O902" t="s">
        <v>8282</v>
      </c>
      <c r="P902">
        <f t="shared" si="56"/>
        <v>0</v>
      </c>
      <c r="Q902">
        <f t="shared" si="57"/>
        <v>10.5</v>
      </c>
      <c r="R902" s="17">
        <f t="shared" si="58"/>
        <v>42429.84956018519</v>
      </c>
      <c r="S902">
        <f t="shared" si="59"/>
        <v>2016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8279</v>
      </c>
      <c r="O903" t="s">
        <v>8282</v>
      </c>
      <c r="P903">
        <f t="shared" si="56"/>
        <v>0</v>
      </c>
      <c r="Q903">
        <f t="shared" si="57"/>
        <v>0</v>
      </c>
      <c r="R903" s="17">
        <f t="shared" si="58"/>
        <v>40291.81150462963</v>
      </c>
      <c r="S903">
        <f t="shared" si="59"/>
        <v>2010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8279</v>
      </c>
      <c r="O904" t="s">
        <v>8282</v>
      </c>
      <c r="P904">
        <f t="shared" si="56"/>
        <v>0</v>
      </c>
      <c r="Q904">
        <f t="shared" si="57"/>
        <v>30</v>
      </c>
      <c r="R904" s="17">
        <f t="shared" si="58"/>
        <v>41829.965532407405</v>
      </c>
      <c r="S904">
        <f t="shared" si="59"/>
        <v>2014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8279</v>
      </c>
      <c r="O905" t="s">
        <v>8282</v>
      </c>
      <c r="P905">
        <f t="shared" si="56"/>
        <v>3</v>
      </c>
      <c r="Q905">
        <f t="shared" si="57"/>
        <v>40</v>
      </c>
      <c r="R905" s="17">
        <f t="shared" si="58"/>
        <v>41149.796064814815</v>
      </c>
      <c r="S905">
        <f t="shared" si="59"/>
        <v>2012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8279</v>
      </c>
      <c r="O906" t="s">
        <v>8282</v>
      </c>
      <c r="P906">
        <f t="shared" si="56"/>
        <v>0</v>
      </c>
      <c r="Q906">
        <f t="shared" si="57"/>
        <v>50.33</v>
      </c>
      <c r="R906" s="17">
        <f t="shared" si="58"/>
        <v>42342.080289351856</v>
      </c>
      <c r="S906">
        <f t="shared" si="59"/>
        <v>2015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8279</v>
      </c>
      <c r="O907" t="s">
        <v>8282</v>
      </c>
      <c r="P907">
        <f t="shared" si="56"/>
        <v>3</v>
      </c>
      <c r="Q907">
        <f t="shared" si="57"/>
        <v>32.67</v>
      </c>
      <c r="R907" s="17">
        <f t="shared" si="58"/>
        <v>40507.239884259259</v>
      </c>
      <c r="S907">
        <f t="shared" si="59"/>
        <v>2010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8279</v>
      </c>
      <c r="O908" t="s">
        <v>8282</v>
      </c>
      <c r="P908">
        <f t="shared" si="56"/>
        <v>0</v>
      </c>
      <c r="Q908">
        <f t="shared" si="57"/>
        <v>0</v>
      </c>
      <c r="R908" s="17">
        <f t="shared" si="58"/>
        <v>41681.189699074072</v>
      </c>
      <c r="S908">
        <f t="shared" si="59"/>
        <v>2014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8279</v>
      </c>
      <c r="O909" t="s">
        <v>8282</v>
      </c>
      <c r="P909">
        <f t="shared" si="56"/>
        <v>0</v>
      </c>
      <c r="Q909">
        <f t="shared" si="57"/>
        <v>0</v>
      </c>
      <c r="R909" s="17">
        <f t="shared" si="58"/>
        <v>40767.192395833335</v>
      </c>
      <c r="S909">
        <f t="shared" si="59"/>
        <v>2011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8279</v>
      </c>
      <c r="O910" t="s">
        <v>8282</v>
      </c>
      <c r="P910">
        <f t="shared" si="56"/>
        <v>0</v>
      </c>
      <c r="Q910">
        <f t="shared" si="57"/>
        <v>0</v>
      </c>
      <c r="R910" s="17">
        <f t="shared" si="58"/>
        <v>40340.801562499997</v>
      </c>
      <c r="S910">
        <f t="shared" si="59"/>
        <v>2010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8279</v>
      </c>
      <c r="O911" t="s">
        <v>8282</v>
      </c>
      <c r="P911">
        <f t="shared" si="56"/>
        <v>3</v>
      </c>
      <c r="Q911">
        <f t="shared" si="57"/>
        <v>65</v>
      </c>
      <c r="R911" s="17">
        <f t="shared" si="58"/>
        <v>41081.69027777778</v>
      </c>
      <c r="S911">
        <f t="shared" si="59"/>
        <v>2012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8279</v>
      </c>
      <c r="O912" t="s">
        <v>8282</v>
      </c>
      <c r="P912">
        <f t="shared" si="56"/>
        <v>22</v>
      </c>
      <c r="Q912">
        <f t="shared" si="57"/>
        <v>24.6</v>
      </c>
      <c r="R912" s="17">
        <f t="shared" si="58"/>
        <v>42737.545358796298</v>
      </c>
      <c r="S912">
        <f t="shared" si="59"/>
        <v>2017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8279</v>
      </c>
      <c r="O913" t="s">
        <v>8282</v>
      </c>
      <c r="P913">
        <f t="shared" si="56"/>
        <v>0</v>
      </c>
      <c r="Q913">
        <f t="shared" si="57"/>
        <v>0</v>
      </c>
      <c r="R913" s="17">
        <f t="shared" si="58"/>
        <v>41642.005150462966</v>
      </c>
      <c r="S913">
        <f t="shared" si="59"/>
        <v>2014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8279</v>
      </c>
      <c r="O914" t="s">
        <v>8282</v>
      </c>
      <c r="P914">
        <f t="shared" si="56"/>
        <v>1</v>
      </c>
      <c r="Q914">
        <f t="shared" si="57"/>
        <v>15</v>
      </c>
      <c r="R914" s="17">
        <f t="shared" si="58"/>
        <v>41194.109340277777</v>
      </c>
      <c r="S914">
        <f t="shared" si="59"/>
        <v>2012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8279</v>
      </c>
      <c r="O915" t="s">
        <v>8282</v>
      </c>
      <c r="P915">
        <f t="shared" si="56"/>
        <v>7</v>
      </c>
      <c r="Q915">
        <f t="shared" si="57"/>
        <v>82.58</v>
      </c>
      <c r="R915" s="17">
        <f t="shared" si="58"/>
        <v>41004.139108796298</v>
      </c>
      <c r="S915">
        <f t="shared" si="59"/>
        <v>2012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8279</v>
      </c>
      <c r="O916" t="s">
        <v>8282</v>
      </c>
      <c r="P916">
        <f t="shared" si="56"/>
        <v>0</v>
      </c>
      <c r="Q916">
        <f t="shared" si="57"/>
        <v>0</v>
      </c>
      <c r="R916" s="17">
        <f t="shared" si="58"/>
        <v>41116.763275462967</v>
      </c>
      <c r="S916">
        <f t="shared" si="59"/>
        <v>2012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8279</v>
      </c>
      <c r="O917" t="s">
        <v>8282</v>
      </c>
      <c r="P917">
        <f t="shared" si="56"/>
        <v>6</v>
      </c>
      <c r="Q917">
        <f t="shared" si="57"/>
        <v>41.67</v>
      </c>
      <c r="R917" s="17">
        <f t="shared" si="58"/>
        <v>40937.679560185185</v>
      </c>
      <c r="S917">
        <f t="shared" si="59"/>
        <v>2012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8279</v>
      </c>
      <c r="O918" t="s">
        <v>8282</v>
      </c>
      <c r="P918">
        <f t="shared" si="56"/>
        <v>0</v>
      </c>
      <c r="Q918">
        <f t="shared" si="57"/>
        <v>0</v>
      </c>
      <c r="R918" s="17">
        <f t="shared" si="58"/>
        <v>40434.853402777779</v>
      </c>
      <c r="S918">
        <f t="shared" si="59"/>
        <v>2010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8279</v>
      </c>
      <c r="O919" t="s">
        <v>8282</v>
      </c>
      <c r="P919">
        <f t="shared" si="56"/>
        <v>1</v>
      </c>
      <c r="Q919">
        <f t="shared" si="57"/>
        <v>30</v>
      </c>
      <c r="R919" s="17">
        <f t="shared" si="58"/>
        <v>41802.94363425926</v>
      </c>
      <c r="S919">
        <f t="shared" si="59"/>
        <v>2014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8279</v>
      </c>
      <c r="O920" t="s">
        <v>8282</v>
      </c>
      <c r="P920">
        <f t="shared" si="56"/>
        <v>5</v>
      </c>
      <c r="Q920">
        <f t="shared" si="57"/>
        <v>19.600000000000001</v>
      </c>
      <c r="R920" s="17">
        <f t="shared" si="58"/>
        <v>41944.916215277779</v>
      </c>
      <c r="S920">
        <f t="shared" si="59"/>
        <v>2014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8279</v>
      </c>
      <c r="O921" t="s">
        <v>8282</v>
      </c>
      <c r="P921">
        <f t="shared" si="56"/>
        <v>1</v>
      </c>
      <c r="Q921">
        <f t="shared" si="57"/>
        <v>100</v>
      </c>
      <c r="R921" s="17">
        <f t="shared" si="58"/>
        <v>41227.641724537039</v>
      </c>
      <c r="S921">
        <f t="shared" si="59"/>
        <v>2012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8279</v>
      </c>
      <c r="O922" t="s">
        <v>8282</v>
      </c>
      <c r="P922">
        <f t="shared" si="56"/>
        <v>0</v>
      </c>
      <c r="Q922">
        <f t="shared" si="57"/>
        <v>0</v>
      </c>
      <c r="R922" s="17">
        <f t="shared" si="58"/>
        <v>41562.67155092593</v>
      </c>
      <c r="S922">
        <f t="shared" si="59"/>
        <v>2013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8279</v>
      </c>
      <c r="O923" t="s">
        <v>8282</v>
      </c>
      <c r="P923">
        <f t="shared" si="56"/>
        <v>31</v>
      </c>
      <c r="Q923">
        <f t="shared" si="57"/>
        <v>231.75</v>
      </c>
      <c r="R923" s="17">
        <f t="shared" si="58"/>
        <v>40847.171018518515</v>
      </c>
      <c r="S923">
        <f t="shared" si="59"/>
        <v>2011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8279</v>
      </c>
      <c r="O924" t="s">
        <v>8282</v>
      </c>
      <c r="P924">
        <f t="shared" si="56"/>
        <v>21</v>
      </c>
      <c r="Q924">
        <f t="shared" si="57"/>
        <v>189.33</v>
      </c>
      <c r="R924" s="17">
        <f t="shared" si="58"/>
        <v>41878.530011574076</v>
      </c>
      <c r="S924">
        <f t="shared" si="59"/>
        <v>2014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8279</v>
      </c>
      <c r="O925" t="s">
        <v>8282</v>
      </c>
      <c r="P925">
        <f t="shared" si="56"/>
        <v>2</v>
      </c>
      <c r="Q925">
        <f t="shared" si="57"/>
        <v>55</v>
      </c>
      <c r="R925" s="17">
        <f t="shared" si="58"/>
        <v>41934.959756944445</v>
      </c>
      <c r="S925">
        <f t="shared" si="59"/>
        <v>2014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8279</v>
      </c>
      <c r="O926" t="s">
        <v>8282</v>
      </c>
      <c r="P926">
        <f t="shared" si="56"/>
        <v>11</v>
      </c>
      <c r="Q926">
        <f t="shared" si="57"/>
        <v>21.8</v>
      </c>
      <c r="R926" s="17">
        <f t="shared" si="58"/>
        <v>41288.942928240744</v>
      </c>
      <c r="S926">
        <f t="shared" si="59"/>
        <v>2013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8279</v>
      </c>
      <c r="O927" t="s">
        <v>8282</v>
      </c>
      <c r="P927">
        <f t="shared" si="56"/>
        <v>3</v>
      </c>
      <c r="Q927">
        <f t="shared" si="57"/>
        <v>32</v>
      </c>
      <c r="R927" s="17">
        <f t="shared" si="58"/>
        <v>41575.880914351852</v>
      </c>
      <c r="S927">
        <f t="shared" si="59"/>
        <v>2013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8279</v>
      </c>
      <c r="O928" t="s">
        <v>8282</v>
      </c>
      <c r="P928">
        <f t="shared" si="56"/>
        <v>0</v>
      </c>
      <c r="Q928">
        <f t="shared" si="57"/>
        <v>0</v>
      </c>
      <c r="R928" s="17">
        <f t="shared" si="58"/>
        <v>40338.02002314815</v>
      </c>
      <c r="S928">
        <f t="shared" si="59"/>
        <v>2010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8279</v>
      </c>
      <c r="O929" t="s">
        <v>8282</v>
      </c>
      <c r="P929">
        <f t="shared" si="56"/>
        <v>0</v>
      </c>
      <c r="Q929">
        <f t="shared" si="57"/>
        <v>0</v>
      </c>
      <c r="R929" s="17">
        <f t="shared" si="58"/>
        <v>41013.822858796295</v>
      </c>
      <c r="S929">
        <f t="shared" si="59"/>
        <v>2012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8279</v>
      </c>
      <c r="O930" t="s">
        <v>8282</v>
      </c>
      <c r="P930">
        <f t="shared" si="56"/>
        <v>11</v>
      </c>
      <c r="Q930">
        <f t="shared" si="57"/>
        <v>56.25</v>
      </c>
      <c r="R930" s="17">
        <f t="shared" si="58"/>
        <v>41180.86241898148</v>
      </c>
      <c r="S930">
        <f t="shared" si="59"/>
        <v>2012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8279</v>
      </c>
      <c r="O931" t="s">
        <v>8282</v>
      </c>
      <c r="P931">
        <f t="shared" si="56"/>
        <v>0</v>
      </c>
      <c r="Q931">
        <f t="shared" si="57"/>
        <v>0</v>
      </c>
      <c r="R931" s="17">
        <f t="shared" si="58"/>
        <v>40978.238067129627</v>
      </c>
      <c r="S931">
        <f t="shared" si="59"/>
        <v>2012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8279</v>
      </c>
      <c r="O932" t="s">
        <v>8282</v>
      </c>
      <c r="P932">
        <f t="shared" si="56"/>
        <v>38</v>
      </c>
      <c r="Q932">
        <f t="shared" si="57"/>
        <v>69</v>
      </c>
      <c r="R932" s="17">
        <f t="shared" si="58"/>
        <v>40312.915578703702</v>
      </c>
      <c r="S932">
        <f t="shared" si="59"/>
        <v>2010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8279</v>
      </c>
      <c r="O933" t="s">
        <v>8282</v>
      </c>
      <c r="P933">
        <f t="shared" si="56"/>
        <v>7</v>
      </c>
      <c r="Q933">
        <f t="shared" si="57"/>
        <v>18.71</v>
      </c>
      <c r="R933" s="17">
        <f t="shared" si="58"/>
        <v>41680.359976851854</v>
      </c>
      <c r="S933">
        <f t="shared" si="59"/>
        <v>2014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8279</v>
      </c>
      <c r="O934" t="s">
        <v>8282</v>
      </c>
      <c r="P934">
        <f t="shared" si="56"/>
        <v>15</v>
      </c>
      <c r="Q934">
        <f t="shared" si="57"/>
        <v>46.03</v>
      </c>
      <c r="R934" s="17">
        <f t="shared" si="58"/>
        <v>41310.969270833331</v>
      </c>
      <c r="S934">
        <f t="shared" si="59"/>
        <v>2013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8279</v>
      </c>
      <c r="O935" t="s">
        <v>8282</v>
      </c>
      <c r="P935">
        <f t="shared" si="56"/>
        <v>6</v>
      </c>
      <c r="Q935">
        <f t="shared" si="57"/>
        <v>60</v>
      </c>
      <c r="R935" s="17">
        <f t="shared" si="58"/>
        <v>41711.169085648151</v>
      </c>
      <c r="S935">
        <f t="shared" si="59"/>
        <v>2014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8279</v>
      </c>
      <c r="O936" t="s">
        <v>8282</v>
      </c>
      <c r="P936">
        <f t="shared" si="56"/>
        <v>30</v>
      </c>
      <c r="Q936">
        <f t="shared" si="57"/>
        <v>50.67</v>
      </c>
      <c r="R936" s="17">
        <f t="shared" si="58"/>
        <v>41733.737083333333</v>
      </c>
      <c r="S936">
        <f t="shared" si="59"/>
        <v>2014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8279</v>
      </c>
      <c r="O937" t="s">
        <v>8282</v>
      </c>
      <c r="P937">
        <f t="shared" si="56"/>
        <v>1</v>
      </c>
      <c r="Q937">
        <f t="shared" si="57"/>
        <v>25</v>
      </c>
      <c r="R937" s="17">
        <f t="shared" si="58"/>
        <v>42368.333668981482</v>
      </c>
      <c r="S937">
        <f t="shared" si="59"/>
        <v>2015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8279</v>
      </c>
      <c r="O938" t="s">
        <v>8282</v>
      </c>
      <c r="P938">
        <f t="shared" si="56"/>
        <v>0</v>
      </c>
      <c r="Q938">
        <f t="shared" si="57"/>
        <v>0</v>
      </c>
      <c r="R938" s="17">
        <f t="shared" si="58"/>
        <v>40883.024178240739</v>
      </c>
      <c r="S938">
        <f t="shared" si="59"/>
        <v>2011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8279</v>
      </c>
      <c r="O939" t="s">
        <v>8282</v>
      </c>
      <c r="P939">
        <f t="shared" si="56"/>
        <v>1</v>
      </c>
      <c r="Q939">
        <f t="shared" si="57"/>
        <v>20</v>
      </c>
      <c r="R939" s="17">
        <f t="shared" si="58"/>
        <v>41551.798113425924</v>
      </c>
      <c r="S939">
        <f t="shared" si="59"/>
        <v>2013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8279</v>
      </c>
      <c r="O940" t="s">
        <v>8282</v>
      </c>
      <c r="P940">
        <f t="shared" si="56"/>
        <v>0</v>
      </c>
      <c r="Q940">
        <f t="shared" si="57"/>
        <v>25</v>
      </c>
      <c r="R940" s="17">
        <f t="shared" si="58"/>
        <v>41124.479722222226</v>
      </c>
      <c r="S940">
        <f t="shared" si="59"/>
        <v>2012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8279</v>
      </c>
      <c r="O941" t="s">
        <v>8282</v>
      </c>
      <c r="P941">
        <f t="shared" si="56"/>
        <v>1</v>
      </c>
      <c r="Q941">
        <f t="shared" si="57"/>
        <v>20</v>
      </c>
      <c r="R941" s="17">
        <f t="shared" si="58"/>
        <v>41416.763171296298</v>
      </c>
      <c r="S941">
        <f t="shared" si="59"/>
        <v>2013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t="s">
        <v>8275</v>
      </c>
      <c r="P942">
        <f t="shared" si="56"/>
        <v>17</v>
      </c>
      <c r="Q942">
        <f t="shared" si="57"/>
        <v>110.29</v>
      </c>
      <c r="R942" s="17">
        <f t="shared" si="58"/>
        <v>42182.008402777778</v>
      </c>
      <c r="S942">
        <f t="shared" si="59"/>
        <v>2015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t="s">
        <v>8275</v>
      </c>
      <c r="P943">
        <f t="shared" si="56"/>
        <v>2</v>
      </c>
      <c r="Q943">
        <f t="shared" si="57"/>
        <v>37.450000000000003</v>
      </c>
      <c r="R943" s="17">
        <f t="shared" si="58"/>
        <v>42746.096585648149</v>
      </c>
      <c r="S943">
        <f t="shared" si="59"/>
        <v>2017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t="s">
        <v>8275</v>
      </c>
      <c r="P944">
        <f t="shared" si="56"/>
        <v>9</v>
      </c>
      <c r="Q944">
        <f t="shared" si="57"/>
        <v>41.75</v>
      </c>
      <c r="R944" s="17">
        <f t="shared" si="58"/>
        <v>42382.843287037031</v>
      </c>
      <c r="S944">
        <f t="shared" si="59"/>
        <v>2016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t="s">
        <v>8275</v>
      </c>
      <c r="P945">
        <f t="shared" si="56"/>
        <v>10</v>
      </c>
      <c r="Q945">
        <f t="shared" si="57"/>
        <v>24.08</v>
      </c>
      <c r="R945" s="17">
        <f t="shared" si="58"/>
        <v>42673.66788194445</v>
      </c>
      <c r="S945">
        <f t="shared" si="59"/>
        <v>2016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t="s">
        <v>8275</v>
      </c>
      <c r="P946">
        <f t="shared" si="56"/>
        <v>13</v>
      </c>
      <c r="Q946">
        <f t="shared" si="57"/>
        <v>69.41</v>
      </c>
      <c r="R946" s="17">
        <f t="shared" si="58"/>
        <v>42444.583912037036</v>
      </c>
      <c r="S946">
        <f t="shared" si="59"/>
        <v>2016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t="s">
        <v>8275</v>
      </c>
      <c r="P947">
        <f t="shared" si="56"/>
        <v>2</v>
      </c>
      <c r="Q947">
        <f t="shared" si="57"/>
        <v>155.25</v>
      </c>
      <c r="R947" s="17">
        <f t="shared" si="58"/>
        <v>42732.872986111113</v>
      </c>
      <c r="S947">
        <f t="shared" si="59"/>
        <v>2016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t="s">
        <v>8275</v>
      </c>
      <c r="P948">
        <f t="shared" si="56"/>
        <v>2</v>
      </c>
      <c r="Q948">
        <f t="shared" si="57"/>
        <v>57.2</v>
      </c>
      <c r="R948" s="17">
        <f t="shared" si="58"/>
        <v>42592.750555555554</v>
      </c>
      <c r="S948">
        <f t="shared" si="59"/>
        <v>2016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s">
        <v>8275</v>
      </c>
      <c r="P949">
        <f t="shared" si="56"/>
        <v>0</v>
      </c>
      <c r="Q949">
        <f t="shared" si="57"/>
        <v>0</v>
      </c>
      <c r="R949" s="17">
        <f t="shared" si="58"/>
        <v>42491.781319444446</v>
      </c>
      <c r="S949">
        <f t="shared" si="59"/>
        <v>2016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t="s">
        <v>8275</v>
      </c>
      <c r="P950">
        <f t="shared" si="56"/>
        <v>12</v>
      </c>
      <c r="Q950">
        <f t="shared" si="57"/>
        <v>60</v>
      </c>
      <c r="R950" s="17">
        <f t="shared" si="58"/>
        <v>42411.828287037039</v>
      </c>
      <c r="S950">
        <f t="shared" si="59"/>
        <v>2016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t="s">
        <v>8275</v>
      </c>
      <c r="P951">
        <f t="shared" si="56"/>
        <v>1</v>
      </c>
      <c r="Q951">
        <f t="shared" si="57"/>
        <v>39</v>
      </c>
      <c r="R951" s="17">
        <f t="shared" si="58"/>
        <v>42361.043703703705</v>
      </c>
      <c r="S951">
        <f t="shared" si="59"/>
        <v>2015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t="s">
        <v>8275</v>
      </c>
      <c r="P952">
        <f t="shared" si="56"/>
        <v>28</v>
      </c>
      <c r="Q952">
        <f t="shared" si="57"/>
        <v>58.42</v>
      </c>
      <c r="R952" s="17">
        <f t="shared" si="58"/>
        <v>42356.750706018516</v>
      </c>
      <c r="S952">
        <f t="shared" si="59"/>
        <v>2015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t="s">
        <v>8275</v>
      </c>
      <c r="P953">
        <f t="shared" si="56"/>
        <v>38</v>
      </c>
      <c r="Q953">
        <f t="shared" si="57"/>
        <v>158.63999999999999</v>
      </c>
      <c r="R953" s="17">
        <f t="shared" si="58"/>
        <v>42480.653611111105</v>
      </c>
      <c r="S953">
        <f t="shared" si="59"/>
        <v>2016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t="s">
        <v>8275</v>
      </c>
      <c r="P954">
        <f t="shared" si="56"/>
        <v>40</v>
      </c>
      <c r="Q954">
        <f t="shared" si="57"/>
        <v>99.86</v>
      </c>
      <c r="R954" s="17">
        <f t="shared" si="58"/>
        <v>42662.613564814819</v>
      </c>
      <c r="S954">
        <f t="shared" si="59"/>
        <v>2016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t="s">
        <v>8275</v>
      </c>
      <c r="P955">
        <f t="shared" si="56"/>
        <v>1</v>
      </c>
      <c r="Q955">
        <f t="shared" si="57"/>
        <v>25.2</v>
      </c>
      <c r="R955" s="17">
        <f t="shared" si="58"/>
        <v>41999.164340277777</v>
      </c>
      <c r="S955">
        <f t="shared" si="59"/>
        <v>2014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t="s">
        <v>8275</v>
      </c>
      <c r="P956">
        <f t="shared" si="56"/>
        <v>43</v>
      </c>
      <c r="Q956">
        <f t="shared" si="57"/>
        <v>89.19</v>
      </c>
      <c r="R956" s="17">
        <f t="shared" si="58"/>
        <v>42194.833784722221</v>
      </c>
      <c r="S956">
        <f t="shared" si="59"/>
        <v>2015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t="s">
        <v>8275</v>
      </c>
      <c r="P957">
        <f t="shared" si="56"/>
        <v>6</v>
      </c>
      <c r="Q957">
        <f t="shared" si="57"/>
        <v>182.62</v>
      </c>
      <c r="R957" s="17">
        <f t="shared" si="58"/>
        <v>42586.295138888891</v>
      </c>
      <c r="S957">
        <f t="shared" si="59"/>
        <v>2016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t="s">
        <v>8275</v>
      </c>
      <c r="P958">
        <f t="shared" si="56"/>
        <v>2</v>
      </c>
      <c r="Q958">
        <f t="shared" si="57"/>
        <v>50.65</v>
      </c>
      <c r="R958" s="17">
        <f t="shared" si="58"/>
        <v>42060.913877314815</v>
      </c>
      <c r="S958">
        <f t="shared" si="59"/>
        <v>2015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t="s">
        <v>8275</v>
      </c>
      <c r="P959">
        <f t="shared" si="56"/>
        <v>2</v>
      </c>
      <c r="Q959">
        <f t="shared" si="57"/>
        <v>33.29</v>
      </c>
      <c r="R959" s="17">
        <f t="shared" si="58"/>
        <v>42660.552465277782</v>
      </c>
      <c r="S959">
        <f t="shared" si="59"/>
        <v>2016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t="s">
        <v>8275</v>
      </c>
      <c r="P960">
        <f t="shared" si="56"/>
        <v>11</v>
      </c>
      <c r="Q960">
        <f t="shared" si="57"/>
        <v>51.82</v>
      </c>
      <c r="R960" s="17">
        <f t="shared" si="58"/>
        <v>42082.802812499998</v>
      </c>
      <c r="S960">
        <f t="shared" si="59"/>
        <v>2015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t="s">
        <v>8275</v>
      </c>
      <c r="P961">
        <f t="shared" si="56"/>
        <v>39</v>
      </c>
      <c r="Q961">
        <f t="shared" si="57"/>
        <v>113.63</v>
      </c>
      <c r="R961" s="17">
        <f t="shared" si="58"/>
        <v>41993.174363425926</v>
      </c>
      <c r="S961">
        <f t="shared" si="59"/>
        <v>2014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t="s">
        <v>8275</v>
      </c>
      <c r="P962">
        <f t="shared" si="56"/>
        <v>46</v>
      </c>
      <c r="Q962">
        <f t="shared" si="57"/>
        <v>136.46</v>
      </c>
      <c r="R962" s="17">
        <f t="shared" si="58"/>
        <v>42766.626793981486</v>
      </c>
      <c r="S962">
        <f t="shared" si="59"/>
        <v>2017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t="s">
        <v>8275</v>
      </c>
      <c r="P963">
        <f t="shared" ref="P963:P1026" si="60">ROUND(E963/D963*100,0)</f>
        <v>42</v>
      </c>
      <c r="Q963">
        <f t="shared" ref="Q963:Q1026" si="61">IFERROR(ROUND(E963/L963,2),0)</f>
        <v>364.35</v>
      </c>
      <c r="R963" s="17">
        <f t="shared" ref="R963:R1026" si="62">(((J963/60)/60)/24)+DATE(1970,1,1)</f>
        <v>42740.693692129629</v>
      </c>
      <c r="S963">
        <f t="shared" ref="S963:S1026" si="63">YEAR(R963)</f>
        <v>2017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t="s">
        <v>8275</v>
      </c>
      <c r="P964">
        <f t="shared" si="60"/>
        <v>28</v>
      </c>
      <c r="Q964">
        <f t="shared" si="61"/>
        <v>19.239999999999998</v>
      </c>
      <c r="R964" s="17">
        <f t="shared" si="62"/>
        <v>42373.712418981479</v>
      </c>
      <c r="S964">
        <f t="shared" si="63"/>
        <v>2016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t="s">
        <v>8275</v>
      </c>
      <c r="P965">
        <f t="shared" si="60"/>
        <v>1</v>
      </c>
      <c r="Q965">
        <f t="shared" si="61"/>
        <v>41.89</v>
      </c>
      <c r="R965" s="17">
        <f t="shared" si="62"/>
        <v>42625.635636574079</v>
      </c>
      <c r="S965">
        <f t="shared" si="63"/>
        <v>2016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t="s">
        <v>8275</v>
      </c>
      <c r="P966">
        <f t="shared" si="60"/>
        <v>1</v>
      </c>
      <c r="Q966">
        <f t="shared" si="61"/>
        <v>30.31</v>
      </c>
      <c r="R966" s="17">
        <f t="shared" si="62"/>
        <v>42208.628692129627</v>
      </c>
      <c r="S966">
        <f t="shared" si="63"/>
        <v>2015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t="s">
        <v>8275</v>
      </c>
      <c r="P967">
        <f t="shared" si="60"/>
        <v>1</v>
      </c>
      <c r="Q967">
        <f t="shared" si="61"/>
        <v>49.67</v>
      </c>
      <c r="R967" s="17">
        <f t="shared" si="62"/>
        <v>42637.016736111109</v>
      </c>
      <c r="S967">
        <f t="shared" si="63"/>
        <v>2016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t="s">
        <v>8275</v>
      </c>
      <c r="P968">
        <f t="shared" si="60"/>
        <v>15</v>
      </c>
      <c r="Q968">
        <f t="shared" si="61"/>
        <v>59.2</v>
      </c>
      <c r="R968" s="17">
        <f t="shared" si="62"/>
        <v>42619.635787037041</v>
      </c>
      <c r="S968">
        <f t="shared" si="63"/>
        <v>2016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t="s">
        <v>8275</v>
      </c>
      <c r="P969">
        <f t="shared" si="60"/>
        <v>18</v>
      </c>
      <c r="Q969">
        <f t="shared" si="61"/>
        <v>43.98</v>
      </c>
      <c r="R969" s="17">
        <f t="shared" si="62"/>
        <v>42422.254328703704</v>
      </c>
      <c r="S969">
        <f t="shared" si="63"/>
        <v>2016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t="s">
        <v>8275</v>
      </c>
      <c r="P970">
        <f t="shared" si="60"/>
        <v>1</v>
      </c>
      <c r="Q970">
        <f t="shared" si="61"/>
        <v>26.5</v>
      </c>
      <c r="R970" s="17">
        <f t="shared" si="62"/>
        <v>41836.847615740742</v>
      </c>
      <c r="S970">
        <f t="shared" si="63"/>
        <v>2014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t="s">
        <v>8275</v>
      </c>
      <c r="P971">
        <f t="shared" si="60"/>
        <v>47</v>
      </c>
      <c r="Q971">
        <f t="shared" si="61"/>
        <v>1272.73</v>
      </c>
      <c r="R971" s="17">
        <f t="shared" si="62"/>
        <v>42742.30332175926</v>
      </c>
      <c r="S971">
        <f t="shared" si="63"/>
        <v>2017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t="s">
        <v>8275</v>
      </c>
      <c r="P972">
        <f t="shared" si="60"/>
        <v>46</v>
      </c>
      <c r="Q972">
        <f t="shared" si="61"/>
        <v>164</v>
      </c>
      <c r="R972" s="17">
        <f t="shared" si="62"/>
        <v>42721.220520833333</v>
      </c>
      <c r="S972">
        <f t="shared" si="63"/>
        <v>2016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t="s">
        <v>8275</v>
      </c>
      <c r="P973">
        <f t="shared" si="60"/>
        <v>0</v>
      </c>
      <c r="Q973">
        <f t="shared" si="61"/>
        <v>45.2</v>
      </c>
      <c r="R973" s="17">
        <f t="shared" si="62"/>
        <v>42111.709027777775</v>
      </c>
      <c r="S973">
        <f t="shared" si="63"/>
        <v>2015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t="s">
        <v>8275</v>
      </c>
      <c r="P974">
        <f t="shared" si="60"/>
        <v>35</v>
      </c>
      <c r="Q974">
        <f t="shared" si="61"/>
        <v>153.88999999999999</v>
      </c>
      <c r="R974" s="17">
        <f t="shared" si="62"/>
        <v>41856.865717592591</v>
      </c>
      <c r="S974">
        <f t="shared" si="63"/>
        <v>2014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t="s">
        <v>8275</v>
      </c>
      <c r="P975">
        <f t="shared" si="60"/>
        <v>2</v>
      </c>
      <c r="Q975">
        <f t="shared" si="61"/>
        <v>51.38</v>
      </c>
      <c r="R975" s="17">
        <f t="shared" si="62"/>
        <v>42257.014965277776</v>
      </c>
      <c r="S975">
        <f t="shared" si="63"/>
        <v>2015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t="s">
        <v>8275</v>
      </c>
      <c r="P976">
        <f t="shared" si="60"/>
        <v>1</v>
      </c>
      <c r="Q976">
        <f t="shared" si="61"/>
        <v>93.33</v>
      </c>
      <c r="R976" s="17">
        <f t="shared" si="62"/>
        <v>42424.749490740738</v>
      </c>
      <c r="S976">
        <f t="shared" si="63"/>
        <v>2016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t="s">
        <v>8275</v>
      </c>
      <c r="P977">
        <f t="shared" si="60"/>
        <v>3</v>
      </c>
      <c r="Q977">
        <f t="shared" si="61"/>
        <v>108.63</v>
      </c>
      <c r="R977" s="17">
        <f t="shared" si="62"/>
        <v>42489.696585648147</v>
      </c>
      <c r="S977">
        <f t="shared" si="63"/>
        <v>2016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t="s">
        <v>8275</v>
      </c>
      <c r="P978">
        <f t="shared" si="60"/>
        <v>2</v>
      </c>
      <c r="Q978">
        <f t="shared" si="61"/>
        <v>160.5</v>
      </c>
      <c r="R978" s="17">
        <f t="shared" si="62"/>
        <v>42185.058993055558</v>
      </c>
      <c r="S978">
        <f t="shared" si="63"/>
        <v>2015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t="s">
        <v>8275</v>
      </c>
      <c r="P979">
        <f t="shared" si="60"/>
        <v>34</v>
      </c>
      <c r="Q979">
        <f t="shared" si="61"/>
        <v>75.75</v>
      </c>
      <c r="R979" s="17">
        <f t="shared" si="62"/>
        <v>42391.942094907412</v>
      </c>
      <c r="S979">
        <f t="shared" si="63"/>
        <v>2016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t="s">
        <v>8275</v>
      </c>
      <c r="P980">
        <f t="shared" si="60"/>
        <v>56</v>
      </c>
      <c r="Q980">
        <f t="shared" si="61"/>
        <v>790.84</v>
      </c>
      <c r="R980" s="17">
        <f t="shared" si="62"/>
        <v>42395.309039351851</v>
      </c>
      <c r="S980">
        <f t="shared" si="63"/>
        <v>2016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t="s">
        <v>8275</v>
      </c>
      <c r="P981">
        <f t="shared" si="60"/>
        <v>83</v>
      </c>
      <c r="Q981">
        <f t="shared" si="61"/>
        <v>301.94</v>
      </c>
      <c r="R981" s="17">
        <f t="shared" si="62"/>
        <v>42506.416990740734</v>
      </c>
      <c r="S981">
        <f t="shared" si="63"/>
        <v>2016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t="s">
        <v>8275</v>
      </c>
      <c r="P982">
        <f t="shared" si="60"/>
        <v>15</v>
      </c>
      <c r="Q982">
        <f t="shared" si="61"/>
        <v>47.94</v>
      </c>
      <c r="R982" s="17">
        <f t="shared" si="62"/>
        <v>41928.904189814813</v>
      </c>
      <c r="S982">
        <f t="shared" si="63"/>
        <v>2014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t="s">
        <v>8275</v>
      </c>
      <c r="P983">
        <f t="shared" si="60"/>
        <v>0</v>
      </c>
      <c r="Q983">
        <f t="shared" si="61"/>
        <v>2.75</v>
      </c>
      <c r="R983" s="17">
        <f t="shared" si="62"/>
        <v>41830.947013888886</v>
      </c>
      <c r="S983">
        <f t="shared" si="63"/>
        <v>2014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t="s">
        <v>8275</v>
      </c>
      <c r="P984">
        <f t="shared" si="60"/>
        <v>0</v>
      </c>
      <c r="Q984">
        <f t="shared" si="61"/>
        <v>1</v>
      </c>
      <c r="R984" s="17">
        <f t="shared" si="62"/>
        <v>42615.753310185188</v>
      </c>
      <c r="S984">
        <f t="shared" si="63"/>
        <v>2016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t="s">
        <v>8275</v>
      </c>
      <c r="P985">
        <f t="shared" si="60"/>
        <v>30</v>
      </c>
      <c r="Q985">
        <f t="shared" si="61"/>
        <v>171.79</v>
      </c>
      <c r="R985" s="17">
        <f t="shared" si="62"/>
        <v>42574.667650462965</v>
      </c>
      <c r="S985">
        <f t="shared" si="63"/>
        <v>2016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t="s">
        <v>8275</v>
      </c>
      <c r="P986">
        <f t="shared" si="60"/>
        <v>1</v>
      </c>
      <c r="Q986">
        <f t="shared" si="61"/>
        <v>35.33</v>
      </c>
      <c r="R986" s="17">
        <f t="shared" si="62"/>
        <v>42061.11583333333</v>
      </c>
      <c r="S986">
        <f t="shared" si="63"/>
        <v>2015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t="s">
        <v>8275</v>
      </c>
      <c r="P987">
        <f t="shared" si="60"/>
        <v>6</v>
      </c>
      <c r="Q987">
        <f t="shared" si="61"/>
        <v>82.09</v>
      </c>
      <c r="R987" s="17">
        <f t="shared" si="62"/>
        <v>42339.967708333337</v>
      </c>
      <c r="S987">
        <f t="shared" si="63"/>
        <v>2015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t="s">
        <v>8275</v>
      </c>
      <c r="P988">
        <f t="shared" si="60"/>
        <v>13</v>
      </c>
      <c r="Q988">
        <f t="shared" si="61"/>
        <v>110.87</v>
      </c>
      <c r="R988" s="17">
        <f t="shared" si="62"/>
        <v>42324.767361111109</v>
      </c>
      <c r="S988">
        <f t="shared" si="63"/>
        <v>2015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t="s">
        <v>8275</v>
      </c>
      <c r="P989">
        <f t="shared" si="60"/>
        <v>13</v>
      </c>
      <c r="Q989">
        <f t="shared" si="61"/>
        <v>161.22</v>
      </c>
      <c r="R989" s="17">
        <f t="shared" si="62"/>
        <v>41773.294560185182</v>
      </c>
      <c r="S989">
        <f t="shared" si="63"/>
        <v>2014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s">
        <v>8275</v>
      </c>
      <c r="P990">
        <f t="shared" si="60"/>
        <v>0</v>
      </c>
      <c r="Q990">
        <f t="shared" si="61"/>
        <v>0</v>
      </c>
      <c r="R990" s="17">
        <f t="shared" si="62"/>
        <v>42614.356770833328</v>
      </c>
      <c r="S990">
        <f t="shared" si="63"/>
        <v>2016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t="s">
        <v>8275</v>
      </c>
      <c r="P991">
        <f t="shared" si="60"/>
        <v>17</v>
      </c>
      <c r="Q991">
        <f t="shared" si="61"/>
        <v>52.41</v>
      </c>
      <c r="R991" s="17">
        <f t="shared" si="62"/>
        <v>42611.933969907404</v>
      </c>
      <c r="S991">
        <f t="shared" si="63"/>
        <v>2016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t="s">
        <v>8275</v>
      </c>
      <c r="P992">
        <f t="shared" si="60"/>
        <v>0</v>
      </c>
      <c r="Q992">
        <f t="shared" si="61"/>
        <v>13</v>
      </c>
      <c r="R992" s="17">
        <f t="shared" si="62"/>
        <v>41855.784305555557</v>
      </c>
      <c r="S992">
        <f t="shared" si="63"/>
        <v>2014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t="s">
        <v>8275</v>
      </c>
      <c r="P993">
        <f t="shared" si="60"/>
        <v>4</v>
      </c>
      <c r="Q993">
        <f t="shared" si="61"/>
        <v>30.29</v>
      </c>
      <c r="R993" s="17">
        <f t="shared" si="62"/>
        <v>42538.75680555556</v>
      </c>
      <c r="S993">
        <f t="shared" si="63"/>
        <v>2016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t="s">
        <v>8275</v>
      </c>
      <c r="P994">
        <f t="shared" si="60"/>
        <v>0</v>
      </c>
      <c r="Q994">
        <f t="shared" si="61"/>
        <v>116.75</v>
      </c>
      <c r="R994" s="17">
        <f t="shared" si="62"/>
        <v>42437.924988425926</v>
      </c>
      <c r="S994">
        <f t="shared" si="63"/>
        <v>2016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t="s">
        <v>8275</v>
      </c>
      <c r="P995">
        <f t="shared" si="60"/>
        <v>25</v>
      </c>
      <c r="Q995">
        <f t="shared" si="61"/>
        <v>89.6</v>
      </c>
      <c r="R995" s="17">
        <f t="shared" si="62"/>
        <v>42652.964907407411</v>
      </c>
      <c r="S995">
        <f t="shared" si="63"/>
        <v>2016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t="s">
        <v>8275</v>
      </c>
      <c r="P996">
        <f t="shared" si="60"/>
        <v>2</v>
      </c>
      <c r="Q996">
        <f t="shared" si="61"/>
        <v>424.45</v>
      </c>
      <c r="R996" s="17">
        <f t="shared" si="62"/>
        <v>41921.263078703705</v>
      </c>
      <c r="S996">
        <f t="shared" si="63"/>
        <v>2014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t="s">
        <v>8275</v>
      </c>
      <c r="P997">
        <f t="shared" si="60"/>
        <v>7</v>
      </c>
      <c r="Q997">
        <f t="shared" si="61"/>
        <v>80.67</v>
      </c>
      <c r="R997" s="17">
        <f t="shared" si="62"/>
        <v>41947.940740740742</v>
      </c>
      <c r="S997">
        <f t="shared" si="63"/>
        <v>2014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t="s">
        <v>8275</v>
      </c>
      <c r="P998">
        <f t="shared" si="60"/>
        <v>2</v>
      </c>
      <c r="Q998">
        <f t="shared" si="61"/>
        <v>13</v>
      </c>
      <c r="R998" s="17">
        <f t="shared" si="62"/>
        <v>41817.866435185184</v>
      </c>
      <c r="S998">
        <f t="shared" si="63"/>
        <v>2014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t="s">
        <v>8275</v>
      </c>
      <c r="P999">
        <f t="shared" si="60"/>
        <v>1</v>
      </c>
      <c r="Q999">
        <f t="shared" si="61"/>
        <v>8.1300000000000008</v>
      </c>
      <c r="R999" s="17">
        <f t="shared" si="62"/>
        <v>41941.10297453704</v>
      </c>
      <c r="S999">
        <f t="shared" si="63"/>
        <v>2014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t="s">
        <v>8275</v>
      </c>
      <c r="P1000">
        <f t="shared" si="60"/>
        <v>59</v>
      </c>
      <c r="Q1000">
        <f t="shared" si="61"/>
        <v>153.43</v>
      </c>
      <c r="R1000" s="17">
        <f t="shared" si="62"/>
        <v>42282.168993055559</v>
      </c>
      <c r="S1000">
        <f t="shared" si="63"/>
        <v>2015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t="s">
        <v>8275</v>
      </c>
      <c r="P1001">
        <f t="shared" si="60"/>
        <v>8</v>
      </c>
      <c r="Q1001">
        <f t="shared" si="61"/>
        <v>292.08</v>
      </c>
      <c r="R1001" s="17">
        <f t="shared" si="62"/>
        <v>41926.29965277778</v>
      </c>
      <c r="S1001">
        <f t="shared" si="63"/>
        <v>2014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t="s">
        <v>8275</v>
      </c>
      <c r="P1002">
        <f t="shared" si="60"/>
        <v>2</v>
      </c>
      <c r="Q1002">
        <f t="shared" si="61"/>
        <v>3304</v>
      </c>
      <c r="R1002" s="17">
        <f t="shared" si="62"/>
        <v>42749.059722222228</v>
      </c>
      <c r="S1002">
        <f t="shared" si="63"/>
        <v>2017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t="s">
        <v>8275</v>
      </c>
      <c r="P1003">
        <f t="shared" si="60"/>
        <v>104</v>
      </c>
      <c r="Q1003">
        <f t="shared" si="61"/>
        <v>1300</v>
      </c>
      <c r="R1003" s="17">
        <f t="shared" si="62"/>
        <v>42720.720057870371</v>
      </c>
      <c r="S1003">
        <f t="shared" si="63"/>
        <v>2016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t="s">
        <v>8275</v>
      </c>
      <c r="P1004">
        <f t="shared" si="60"/>
        <v>30</v>
      </c>
      <c r="Q1004">
        <f t="shared" si="61"/>
        <v>134.55000000000001</v>
      </c>
      <c r="R1004" s="17">
        <f t="shared" si="62"/>
        <v>42325.684189814812</v>
      </c>
      <c r="S1004">
        <f t="shared" si="63"/>
        <v>2015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t="s">
        <v>8275</v>
      </c>
      <c r="P1005">
        <f t="shared" si="60"/>
        <v>16</v>
      </c>
      <c r="Q1005">
        <f t="shared" si="61"/>
        <v>214.07</v>
      </c>
      <c r="R1005" s="17">
        <f t="shared" si="62"/>
        <v>42780.709039351852</v>
      </c>
      <c r="S1005">
        <f t="shared" si="63"/>
        <v>2017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t="s">
        <v>8275</v>
      </c>
      <c r="P1006">
        <f t="shared" si="60"/>
        <v>82</v>
      </c>
      <c r="Q1006">
        <f t="shared" si="61"/>
        <v>216.34</v>
      </c>
      <c r="R1006" s="17">
        <f t="shared" si="62"/>
        <v>42388.708645833336</v>
      </c>
      <c r="S1006">
        <f t="shared" si="63"/>
        <v>2016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t="s">
        <v>8275</v>
      </c>
      <c r="P1007">
        <f t="shared" si="60"/>
        <v>75</v>
      </c>
      <c r="Q1007">
        <f t="shared" si="61"/>
        <v>932.31</v>
      </c>
      <c r="R1007" s="17">
        <f t="shared" si="62"/>
        <v>42276.624803240738</v>
      </c>
      <c r="S1007">
        <f t="shared" si="63"/>
        <v>2015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t="s">
        <v>8275</v>
      </c>
      <c r="P1008">
        <f t="shared" si="60"/>
        <v>6</v>
      </c>
      <c r="Q1008">
        <f t="shared" si="61"/>
        <v>29.25</v>
      </c>
      <c r="R1008" s="17">
        <f t="shared" si="62"/>
        <v>41977.040185185186</v>
      </c>
      <c r="S1008">
        <f t="shared" si="63"/>
        <v>2014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t="s">
        <v>8275</v>
      </c>
      <c r="P1009">
        <f t="shared" si="60"/>
        <v>44</v>
      </c>
      <c r="Q1009">
        <f t="shared" si="61"/>
        <v>174.95</v>
      </c>
      <c r="R1009" s="17">
        <f t="shared" si="62"/>
        <v>42676.583599537036</v>
      </c>
      <c r="S1009">
        <f t="shared" si="63"/>
        <v>2016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t="s">
        <v>8275</v>
      </c>
      <c r="P1010">
        <f t="shared" si="60"/>
        <v>0</v>
      </c>
      <c r="Q1010">
        <f t="shared" si="61"/>
        <v>250</v>
      </c>
      <c r="R1010" s="17">
        <f t="shared" si="62"/>
        <v>42702.809201388889</v>
      </c>
      <c r="S1010">
        <f t="shared" si="63"/>
        <v>2016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t="s">
        <v>8275</v>
      </c>
      <c r="P1011">
        <f t="shared" si="60"/>
        <v>13</v>
      </c>
      <c r="Q1011">
        <f t="shared" si="61"/>
        <v>65</v>
      </c>
      <c r="R1011" s="17">
        <f t="shared" si="62"/>
        <v>42510.604699074072</v>
      </c>
      <c r="S1011">
        <f t="shared" si="63"/>
        <v>2016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t="s">
        <v>8275</v>
      </c>
      <c r="P1012">
        <f t="shared" si="60"/>
        <v>0</v>
      </c>
      <c r="Q1012">
        <f t="shared" si="61"/>
        <v>55</v>
      </c>
      <c r="R1012" s="17">
        <f t="shared" si="62"/>
        <v>42561.829421296294</v>
      </c>
      <c r="S1012">
        <f t="shared" si="63"/>
        <v>2016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t="s">
        <v>8275</v>
      </c>
      <c r="P1013">
        <f t="shared" si="60"/>
        <v>0</v>
      </c>
      <c r="Q1013">
        <f t="shared" si="61"/>
        <v>75</v>
      </c>
      <c r="R1013" s="17">
        <f t="shared" si="62"/>
        <v>41946.898090277777</v>
      </c>
      <c r="S1013">
        <f t="shared" si="63"/>
        <v>2014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t="s">
        <v>8275</v>
      </c>
      <c r="P1014">
        <f t="shared" si="60"/>
        <v>21535</v>
      </c>
      <c r="Q1014">
        <f t="shared" si="61"/>
        <v>1389.36</v>
      </c>
      <c r="R1014" s="17">
        <f t="shared" si="62"/>
        <v>42714.440416666665</v>
      </c>
      <c r="S1014">
        <f t="shared" si="63"/>
        <v>2016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t="s">
        <v>8275</v>
      </c>
      <c r="P1015">
        <f t="shared" si="60"/>
        <v>35</v>
      </c>
      <c r="Q1015">
        <f t="shared" si="61"/>
        <v>95.91</v>
      </c>
      <c r="R1015" s="17">
        <f t="shared" si="62"/>
        <v>42339.833981481483</v>
      </c>
      <c r="S1015">
        <f t="shared" si="63"/>
        <v>2015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t="s">
        <v>8275</v>
      </c>
      <c r="P1016">
        <f t="shared" si="60"/>
        <v>31</v>
      </c>
      <c r="Q1016">
        <f t="shared" si="61"/>
        <v>191.25</v>
      </c>
      <c r="R1016" s="17">
        <f t="shared" si="62"/>
        <v>41955.002488425926</v>
      </c>
      <c r="S1016">
        <f t="shared" si="63"/>
        <v>2014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t="s">
        <v>8275</v>
      </c>
      <c r="P1017">
        <f t="shared" si="60"/>
        <v>3</v>
      </c>
      <c r="Q1017">
        <f t="shared" si="61"/>
        <v>40</v>
      </c>
      <c r="R1017" s="17">
        <f t="shared" si="62"/>
        <v>42303.878414351857</v>
      </c>
      <c r="S1017">
        <f t="shared" si="63"/>
        <v>2015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t="s">
        <v>8275</v>
      </c>
      <c r="P1018">
        <f t="shared" si="60"/>
        <v>3</v>
      </c>
      <c r="Q1018">
        <f t="shared" si="61"/>
        <v>74.790000000000006</v>
      </c>
      <c r="R1018" s="17">
        <f t="shared" si="62"/>
        <v>42422.107129629629</v>
      </c>
      <c r="S1018">
        <f t="shared" si="63"/>
        <v>2016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t="s">
        <v>8275</v>
      </c>
      <c r="P1019">
        <f t="shared" si="60"/>
        <v>23</v>
      </c>
      <c r="Q1019">
        <f t="shared" si="61"/>
        <v>161.12</v>
      </c>
      <c r="R1019" s="17">
        <f t="shared" si="62"/>
        <v>42289.675173611111</v>
      </c>
      <c r="S1019">
        <f t="shared" si="63"/>
        <v>2015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t="s">
        <v>8275</v>
      </c>
      <c r="P1020">
        <f t="shared" si="60"/>
        <v>3</v>
      </c>
      <c r="Q1020">
        <f t="shared" si="61"/>
        <v>88.71</v>
      </c>
      <c r="R1020" s="17">
        <f t="shared" si="62"/>
        <v>42535.492280092592</v>
      </c>
      <c r="S1020">
        <f t="shared" si="63"/>
        <v>2016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t="s">
        <v>8275</v>
      </c>
      <c r="P1021">
        <f t="shared" si="60"/>
        <v>47</v>
      </c>
      <c r="Q1021">
        <f t="shared" si="61"/>
        <v>53.25</v>
      </c>
      <c r="R1021" s="17">
        <f t="shared" si="62"/>
        <v>42009.973946759259</v>
      </c>
      <c r="S1021">
        <f t="shared" si="63"/>
        <v>2015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t="s">
        <v>8284</v>
      </c>
      <c r="P1022">
        <f t="shared" si="60"/>
        <v>206</v>
      </c>
      <c r="Q1022">
        <f t="shared" si="61"/>
        <v>106.2</v>
      </c>
      <c r="R1022" s="17">
        <f t="shared" si="62"/>
        <v>42127.069548611107</v>
      </c>
      <c r="S1022">
        <f t="shared" si="63"/>
        <v>2015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t="s">
        <v>8284</v>
      </c>
      <c r="P1023">
        <f t="shared" si="60"/>
        <v>352</v>
      </c>
      <c r="Q1023">
        <f t="shared" si="61"/>
        <v>22.08</v>
      </c>
      <c r="R1023" s="17">
        <f t="shared" si="62"/>
        <v>42271.251979166671</v>
      </c>
      <c r="S1023">
        <f t="shared" si="63"/>
        <v>2015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t="s">
        <v>8284</v>
      </c>
      <c r="P1024">
        <f t="shared" si="60"/>
        <v>115</v>
      </c>
      <c r="Q1024">
        <f t="shared" si="61"/>
        <v>31.05</v>
      </c>
      <c r="R1024" s="17">
        <f t="shared" si="62"/>
        <v>42111.646724537044</v>
      </c>
      <c r="S1024">
        <f t="shared" si="63"/>
        <v>2015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t="s">
        <v>8284</v>
      </c>
      <c r="P1025">
        <f t="shared" si="60"/>
        <v>237</v>
      </c>
      <c r="Q1025">
        <f t="shared" si="61"/>
        <v>36.21</v>
      </c>
      <c r="R1025" s="17">
        <f t="shared" si="62"/>
        <v>42145.919687500005</v>
      </c>
      <c r="S1025">
        <f t="shared" si="63"/>
        <v>2015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t="s">
        <v>8284</v>
      </c>
      <c r="P1026">
        <f t="shared" si="60"/>
        <v>119</v>
      </c>
      <c r="Q1026">
        <f t="shared" si="61"/>
        <v>388.98</v>
      </c>
      <c r="R1026" s="17">
        <f t="shared" si="62"/>
        <v>42370.580590277779</v>
      </c>
      <c r="S1026">
        <f t="shared" si="63"/>
        <v>2016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t="s">
        <v>8284</v>
      </c>
      <c r="P1027">
        <f t="shared" ref="P1027:P1090" si="64">ROUND(E1027/D1027*100,0)</f>
        <v>110</v>
      </c>
      <c r="Q1027">
        <f t="shared" ref="Q1027:Q1090" si="65">IFERROR(ROUND(E1027/L1027,2),0)</f>
        <v>71.849999999999994</v>
      </c>
      <c r="R1027" s="17">
        <f t="shared" ref="R1027:R1090" si="66">(((J1027/60)/60)/24)+DATE(1970,1,1)</f>
        <v>42049.833761574075</v>
      </c>
      <c r="S1027">
        <f t="shared" ref="S1027:S1090" si="67">YEAR(R1027)</f>
        <v>2015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t="s">
        <v>8284</v>
      </c>
      <c r="P1028">
        <f t="shared" si="64"/>
        <v>100</v>
      </c>
      <c r="Q1028">
        <f t="shared" si="65"/>
        <v>57.38</v>
      </c>
      <c r="R1028" s="17">
        <f t="shared" si="66"/>
        <v>42426.407592592594</v>
      </c>
      <c r="S1028">
        <f t="shared" si="67"/>
        <v>2016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t="s">
        <v>8284</v>
      </c>
      <c r="P1029">
        <f t="shared" si="64"/>
        <v>103</v>
      </c>
      <c r="Q1029">
        <f t="shared" si="65"/>
        <v>69.67</v>
      </c>
      <c r="R1029" s="17">
        <f t="shared" si="66"/>
        <v>41905.034108796295</v>
      </c>
      <c r="S1029">
        <f t="shared" si="67"/>
        <v>2014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t="s">
        <v>8284</v>
      </c>
      <c r="P1030">
        <f t="shared" si="64"/>
        <v>117</v>
      </c>
      <c r="Q1030">
        <f t="shared" si="65"/>
        <v>45.99</v>
      </c>
      <c r="R1030" s="17">
        <f t="shared" si="66"/>
        <v>42755.627372685187</v>
      </c>
      <c r="S1030">
        <f t="shared" si="67"/>
        <v>2017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t="s">
        <v>8284</v>
      </c>
      <c r="P1031">
        <f t="shared" si="64"/>
        <v>112</v>
      </c>
      <c r="Q1031">
        <f t="shared" si="65"/>
        <v>79.260000000000005</v>
      </c>
      <c r="R1031" s="17">
        <f t="shared" si="66"/>
        <v>42044.711886574078</v>
      </c>
      <c r="S1031">
        <f t="shared" si="67"/>
        <v>2015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t="s">
        <v>8284</v>
      </c>
      <c r="P1032">
        <f t="shared" si="64"/>
        <v>342</v>
      </c>
      <c r="Q1032">
        <f t="shared" si="65"/>
        <v>43.03</v>
      </c>
      <c r="R1032" s="17">
        <f t="shared" si="66"/>
        <v>42611.483206018514</v>
      </c>
      <c r="S1032">
        <f t="shared" si="67"/>
        <v>2016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t="s">
        <v>8284</v>
      </c>
      <c r="P1033">
        <f t="shared" si="64"/>
        <v>107</v>
      </c>
      <c r="Q1033">
        <f t="shared" si="65"/>
        <v>108.48</v>
      </c>
      <c r="R1033" s="17">
        <f t="shared" si="66"/>
        <v>42324.764004629629</v>
      </c>
      <c r="S1033">
        <f t="shared" si="67"/>
        <v>2015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t="s">
        <v>8284</v>
      </c>
      <c r="P1034">
        <f t="shared" si="64"/>
        <v>108</v>
      </c>
      <c r="Q1034">
        <f t="shared" si="65"/>
        <v>61.03</v>
      </c>
      <c r="R1034" s="17">
        <f t="shared" si="66"/>
        <v>42514.666956018518</v>
      </c>
      <c r="S1034">
        <f t="shared" si="67"/>
        <v>2016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t="s">
        <v>8284</v>
      </c>
      <c r="P1035">
        <f t="shared" si="64"/>
        <v>103</v>
      </c>
      <c r="Q1035">
        <f t="shared" si="65"/>
        <v>50.59</v>
      </c>
      <c r="R1035" s="17">
        <f t="shared" si="66"/>
        <v>42688.732407407413</v>
      </c>
      <c r="S1035">
        <f t="shared" si="67"/>
        <v>2016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t="s">
        <v>8284</v>
      </c>
      <c r="P1036">
        <f t="shared" si="64"/>
        <v>130</v>
      </c>
      <c r="Q1036">
        <f t="shared" si="65"/>
        <v>39.159999999999997</v>
      </c>
      <c r="R1036" s="17">
        <f t="shared" si="66"/>
        <v>42555.166712962964</v>
      </c>
      <c r="S1036">
        <f t="shared" si="67"/>
        <v>2016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t="s">
        <v>8284</v>
      </c>
      <c r="P1037">
        <f t="shared" si="64"/>
        <v>108</v>
      </c>
      <c r="Q1037">
        <f t="shared" si="65"/>
        <v>65.16</v>
      </c>
      <c r="R1037" s="17">
        <f t="shared" si="66"/>
        <v>42016.641435185185</v>
      </c>
      <c r="S1037">
        <f t="shared" si="67"/>
        <v>2015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t="s">
        <v>8284</v>
      </c>
      <c r="P1038">
        <f t="shared" si="64"/>
        <v>112</v>
      </c>
      <c r="Q1038">
        <f t="shared" si="65"/>
        <v>23.96</v>
      </c>
      <c r="R1038" s="17">
        <f t="shared" si="66"/>
        <v>41249.448958333334</v>
      </c>
      <c r="S1038">
        <f t="shared" si="67"/>
        <v>2012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t="s">
        <v>8284</v>
      </c>
      <c r="P1039">
        <f t="shared" si="64"/>
        <v>102</v>
      </c>
      <c r="Q1039">
        <f t="shared" si="65"/>
        <v>48.62</v>
      </c>
      <c r="R1039" s="17">
        <f t="shared" si="66"/>
        <v>42119.822476851856</v>
      </c>
      <c r="S1039">
        <f t="shared" si="67"/>
        <v>2015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t="s">
        <v>8284</v>
      </c>
      <c r="P1040">
        <f t="shared" si="64"/>
        <v>145</v>
      </c>
      <c r="Q1040">
        <f t="shared" si="65"/>
        <v>35.74</v>
      </c>
      <c r="R1040" s="17">
        <f t="shared" si="66"/>
        <v>42418.231747685189</v>
      </c>
      <c r="S1040">
        <f t="shared" si="67"/>
        <v>2016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t="s">
        <v>8284</v>
      </c>
      <c r="P1041">
        <f t="shared" si="64"/>
        <v>128</v>
      </c>
      <c r="Q1041">
        <f t="shared" si="65"/>
        <v>21.37</v>
      </c>
      <c r="R1041" s="17">
        <f t="shared" si="66"/>
        <v>42692.109328703707</v>
      </c>
      <c r="S1041">
        <f t="shared" si="67"/>
        <v>2016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t="s">
        <v>8286</v>
      </c>
      <c r="P1042">
        <f t="shared" si="64"/>
        <v>0</v>
      </c>
      <c r="Q1042">
        <f t="shared" si="65"/>
        <v>250</v>
      </c>
      <c r="R1042" s="17">
        <f t="shared" si="66"/>
        <v>42579.708437499998</v>
      </c>
      <c r="S1042">
        <f t="shared" si="67"/>
        <v>2016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t="s">
        <v>8286</v>
      </c>
      <c r="P1043">
        <f t="shared" si="64"/>
        <v>0</v>
      </c>
      <c r="Q1043">
        <f t="shared" si="65"/>
        <v>0</v>
      </c>
      <c r="R1043" s="17">
        <f t="shared" si="66"/>
        <v>41831.060092592597</v>
      </c>
      <c r="S1043">
        <f t="shared" si="67"/>
        <v>2014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t="s">
        <v>8286</v>
      </c>
      <c r="P1044">
        <f t="shared" si="64"/>
        <v>2</v>
      </c>
      <c r="Q1044">
        <f t="shared" si="65"/>
        <v>10</v>
      </c>
      <c r="R1044" s="17">
        <f t="shared" si="66"/>
        <v>41851.696157407408</v>
      </c>
      <c r="S1044">
        <f t="shared" si="67"/>
        <v>2014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t="s">
        <v>8286</v>
      </c>
      <c r="P1045">
        <f t="shared" si="64"/>
        <v>9</v>
      </c>
      <c r="Q1045">
        <f t="shared" si="65"/>
        <v>29.24</v>
      </c>
      <c r="R1045" s="17">
        <f t="shared" si="66"/>
        <v>42114.252951388888</v>
      </c>
      <c r="S1045">
        <f t="shared" si="67"/>
        <v>2015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t="s">
        <v>8286</v>
      </c>
      <c r="P1046">
        <f t="shared" si="64"/>
        <v>0</v>
      </c>
      <c r="Q1046">
        <f t="shared" si="65"/>
        <v>3</v>
      </c>
      <c r="R1046" s="17">
        <f t="shared" si="66"/>
        <v>42011.925937499997</v>
      </c>
      <c r="S1046">
        <f t="shared" si="67"/>
        <v>2015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t="s">
        <v>8286</v>
      </c>
      <c r="P1047">
        <f t="shared" si="64"/>
        <v>3</v>
      </c>
      <c r="Q1047">
        <f t="shared" si="65"/>
        <v>33.25</v>
      </c>
      <c r="R1047" s="17">
        <f t="shared" si="66"/>
        <v>41844.874421296299</v>
      </c>
      <c r="S1047">
        <f t="shared" si="67"/>
        <v>2014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t="s">
        <v>8286</v>
      </c>
      <c r="P1048">
        <f t="shared" si="64"/>
        <v>0</v>
      </c>
      <c r="Q1048">
        <f t="shared" si="65"/>
        <v>0</v>
      </c>
      <c r="R1048" s="17">
        <f t="shared" si="66"/>
        <v>42319.851388888885</v>
      </c>
      <c r="S1048">
        <f t="shared" si="67"/>
        <v>2015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t="s">
        <v>8286</v>
      </c>
      <c r="P1049">
        <f t="shared" si="64"/>
        <v>0</v>
      </c>
      <c r="Q1049">
        <f t="shared" si="65"/>
        <v>1</v>
      </c>
      <c r="R1049" s="17">
        <f t="shared" si="66"/>
        <v>41918.818460648145</v>
      </c>
      <c r="S1049">
        <f t="shared" si="67"/>
        <v>2014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t="s">
        <v>8286</v>
      </c>
      <c r="P1050">
        <f t="shared" si="64"/>
        <v>1</v>
      </c>
      <c r="Q1050">
        <f t="shared" si="65"/>
        <v>53</v>
      </c>
      <c r="R1050" s="17">
        <f t="shared" si="66"/>
        <v>42598.053113425922</v>
      </c>
      <c r="S1050">
        <f t="shared" si="67"/>
        <v>2016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t="s">
        <v>8286</v>
      </c>
      <c r="P1051">
        <f t="shared" si="64"/>
        <v>0</v>
      </c>
      <c r="Q1051">
        <f t="shared" si="65"/>
        <v>0</v>
      </c>
      <c r="R1051" s="17">
        <f t="shared" si="66"/>
        <v>42382.431076388893</v>
      </c>
      <c r="S1051">
        <f t="shared" si="67"/>
        <v>2016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t="s">
        <v>8286</v>
      </c>
      <c r="P1052">
        <f t="shared" si="64"/>
        <v>0</v>
      </c>
      <c r="Q1052">
        <f t="shared" si="65"/>
        <v>0</v>
      </c>
      <c r="R1052" s="17">
        <f t="shared" si="66"/>
        <v>42231.7971875</v>
      </c>
      <c r="S1052">
        <f t="shared" si="67"/>
        <v>2015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t="s">
        <v>8286</v>
      </c>
      <c r="P1053">
        <f t="shared" si="64"/>
        <v>0</v>
      </c>
      <c r="Q1053">
        <f t="shared" si="65"/>
        <v>0</v>
      </c>
      <c r="R1053" s="17">
        <f t="shared" si="66"/>
        <v>41850.014178240745</v>
      </c>
      <c r="S1053">
        <f t="shared" si="67"/>
        <v>2014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t="s">
        <v>8286</v>
      </c>
      <c r="P1054">
        <f t="shared" si="64"/>
        <v>0</v>
      </c>
      <c r="Q1054">
        <f t="shared" si="65"/>
        <v>0</v>
      </c>
      <c r="R1054" s="17">
        <f t="shared" si="66"/>
        <v>42483.797395833331</v>
      </c>
      <c r="S1054">
        <f t="shared" si="67"/>
        <v>2016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t="s">
        <v>8286</v>
      </c>
      <c r="P1055">
        <f t="shared" si="64"/>
        <v>1</v>
      </c>
      <c r="Q1055">
        <f t="shared" si="65"/>
        <v>15</v>
      </c>
      <c r="R1055" s="17">
        <f t="shared" si="66"/>
        <v>42775.172824074078</v>
      </c>
      <c r="S1055">
        <f t="shared" si="67"/>
        <v>2017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t="s">
        <v>8286</v>
      </c>
      <c r="P1056">
        <f t="shared" si="64"/>
        <v>0</v>
      </c>
      <c r="Q1056">
        <f t="shared" si="65"/>
        <v>0</v>
      </c>
      <c r="R1056" s="17">
        <f t="shared" si="66"/>
        <v>41831.851840277777</v>
      </c>
      <c r="S1056">
        <f t="shared" si="67"/>
        <v>2014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t="s">
        <v>8286</v>
      </c>
      <c r="P1057">
        <f t="shared" si="64"/>
        <v>0</v>
      </c>
      <c r="Q1057">
        <f t="shared" si="65"/>
        <v>0</v>
      </c>
      <c r="R1057" s="17">
        <f t="shared" si="66"/>
        <v>42406.992418981477</v>
      </c>
      <c r="S1057">
        <f t="shared" si="67"/>
        <v>2016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t="s">
        <v>8286</v>
      </c>
      <c r="P1058">
        <f t="shared" si="64"/>
        <v>0</v>
      </c>
      <c r="Q1058">
        <f t="shared" si="65"/>
        <v>0</v>
      </c>
      <c r="R1058" s="17">
        <f t="shared" si="66"/>
        <v>42058.719641203701</v>
      </c>
      <c r="S1058">
        <f t="shared" si="67"/>
        <v>2015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t="s">
        <v>8286</v>
      </c>
      <c r="P1059">
        <f t="shared" si="64"/>
        <v>0</v>
      </c>
      <c r="Q1059">
        <f t="shared" si="65"/>
        <v>0</v>
      </c>
      <c r="R1059" s="17">
        <f t="shared" si="66"/>
        <v>42678.871331018512</v>
      </c>
      <c r="S1059">
        <f t="shared" si="67"/>
        <v>2016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t="s">
        <v>8286</v>
      </c>
      <c r="P1060">
        <f t="shared" si="64"/>
        <v>0</v>
      </c>
      <c r="Q1060">
        <f t="shared" si="65"/>
        <v>0</v>
      </c>
      <c r="R1060" s="17">
        <f t="shared" si="66"/>
        <v>42047.900960648149</v>
      </c>
      <c r="S1060">
        <f t="shared" si="67"/>
        <v>2015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t="s">
        <v>8286</v>
      </c>
      <c r="P1061">
        <f t="shared" si="64"/>
        <v>0</v>
      </c>
      <c r="Q1061">
        <f t="shared" si="65"/>
        <v>0</v>
      </c>
      <c r="R1061" s="17">
        <f t="shared" si="66"/>
        <v>42046.79</v>
      </c>
      <c r="S1061">
        <f t="shared" si="67"/>
        <v>2015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t="s">
        <v>8286</v>
      </c>
      <c r="P1062">
        <f t="shared" si="64"/>
        <v>1</v>
      </c>
      <c r="Q1062">
        <f t="shared" si="65"/>
        <v>50</v>
      </c>
      <c r="R1062" s="17">
        <f t="shared" si="66"/>
        <v>42079.913113425922</v>
      </c>
      <c r="S1062">
        <f t="shared" si="67"/>
        <v>2015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t="s">
        <v>8286</v>
      </c>
      <c r="P1063">
        <f t="shared" si="64"/>
        <v>0</v>
      </c>
      <c r="Q1063">
        <f t="shared" si="65"/>
        <v>0</v>
      </c>
      <c r="R1063" s="17">
        <f t="shared" si="66"/>
        <v>42432.276712962965</v>
      </c>
      <c r="S1063">
        <f t="shared" si="67"/>
        <v>2016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t="s">
        <v>8286</v>
      </c>
      <c r="P1064">
        <f t="shared" si="64"/>
        <v>95</v>
      </c>
      <c r="Q1064">
        <f t="shared" si="65"/>
        <v>47.5</v>
      </c>
      <c r="R1064" s="17">
        <f t="shared" si="66"/>
        <v>42556.807187500002</v>
      </c>
      <c r="S1064">
        <f t="shared" si="67"/>
        <v>2016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t="s">
        <v>8286</v>
      </c>
      <c r="P1065">
        <f t="shared" si="64"/>
        <v>0</v>
      </c>
      <c r="Q1065">
        <f t="shared" si="65"/>
        <v>0</v>
      </c>
      <c r="R1065" s="17">
        <f t="shared" si="66"/>
        <v>42583.030810185184</v>
      </c>
      <c r="S1065">
        <f t="shared" si="67"/>
        <v>2016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8287</v>
      </c>
      <c r="O1066" t="s">
        <v>8288</v>
      </c>
      <c r="P1066">
        <f t="shared" si="64"/>
        <v>9</v>
      </c>
      <c r="Q1066">
        <f t="shared" si="65"/>
        <v>65.67</v>
      </c>
      <c r="R1066" s="17">
        <f t="shared" si="66"/>
        <v>41417.228043981479</v>
      </c>
      <c r="S1066">
        <f t="shared" si="67"/>
        <v>2013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8287</v>
      </c>
      <c r="O1067" t="s">
        <v>8288</v>
      </c>
      <c r="P1067">
        <f t="shared" si="64"/>
        <v>3</v>
      </c>
      <c r="Q1067">
        <f t="shared" si="65"/>
        <v>16.2</v>
      </c>
      <c r="R1067" s="17">
        <f t="shared" si="66"/>
        <v>41661.381041666667</v>
      </c>
      <c r="S1067">
        <f t="shared" si="67"/>
        <v>2014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8287</v>
      </c>
      <c r="O1068" t="s">
        <v>8288</v>
      </c>
      <c r="P1068">
        <f t="shared" si="64"/>
        <v>3</v>
      </c>
      <c r="Q1068">
        <f t="shared" si="65"/>
        <v>34.130000000000003</v>
      </c>
      <c r="R1068" s="17">
        <f t="shared" si="66"/>
        <v>41445.962754629632</v>
      </c>
      <c r="S1068">
        <f t="shared" si="67"/>
        <v>2013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8287</v>
      </c>
      <c r="O1069" t="s">
        <v>8288</v>
      </c>
      <c r="P1069">
        <f t="shared" si="64"/>
        <v>26</v>
      </c>
      <c r="Q1069">
        <f t="shared" si="65"/>
        <v>13</v>
      </c>
      <c r="R1069" s="17">
        <f t="shared" si="66"/>
        <v>41599.855682870373</v>
      </c>
      <c r="S1069">
        <f t="shared" si="67"/>
        <v>2013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8287</v>
      </c>
      <c r="O1070" t="s">
        <v>8288</v>
      </c>
      <c r="P1070">
        <f t="shared" si="64"/>
        <v>0</v>
      </c>
      <c r="Q1070">
        <f t="shared" si="65"/>
        <v>11.25</v>
      </c>
      <c r="R1070" s="17">
        <f t="shared" si="66"/>
        <v>42440.371111111104</v>
      </c>
      <c r="S1070">
        <f t="shared" si="67"/>
        <v>2016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8287</v>
      </c>
      <c r="O1071" t="s">
        <v>8288</v>
      </c>
      <c r="P1071">
        <f t="shared" si="64"/>
        <v>39</v>
      </c>
      <c r="Q1071">
        <f t="shared" si="65"/>
        <v>40.479999999999997</v>
      </c>
      <c r="R1071" s="17">
        <f t="shared" si="66"/>
        <v>41572.229849537034</v>
      </c>
      <c r="S1071">
        <f t="shared" si="67"/>
        <v>2013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8287</v>
      </c>
      <c r="O1072" t="s">
        <v>8288</v>
      </c>
      <c r="P1072">
        <f t="shared" si="64"/>
        <v>1</v>
      </c>
      <c r="Q1072">
        <f t="shared" si="65"/>
        <v>35</v>
      </c>
      <c r="R1072" s="17">
        <f t="shared" si="66"/>
        <v>41163.011828703704</v>
      </c>
      <c r="S1072">
        <f t="shared" si="67"/>
        <v>2012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8287</v>
      </c>
      <c r="O1073" t="s">
        <v>8288</v>
      </c>
      <c r="P1073">
        <f t="shared" si="64"/>
        <v>0</v>
      </c>
      <c r="Q1073">
        <f t="shared" si="65"/>
        <v>0</v>
      </c>
      <c r="R1073" s="17">
        <f t="shared" si="66"/>
        <v>42295.753391203703</v>
      </c>
      <c r="S1073">
        <f t="shared" si="67"/>
        <v>2015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8287</v>
      </c>
      <c r="O1074" t="s">
        <v>8288</v>
      </c>
      <c r="P1074">
        <f t="shared" si="64"/>
        <v>0</v>
      </c>
      <c r="Q1074">
        <f t="shared" si="65"/>
        <v>12.75</v>
      </c>
      <c r="R1074" s="17">
        <f t="shared" si="66"/>
        <v>41645.832141203704</v>
      </c>
      <c r="S1074">
        <f t="shared" si="67"/>
        <v>2014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8287</v>
      </c>
      <c r="O1075" t="s">
        <v>8288</v>
      </c>
      <c r="P1075">
        <f t="shared" si="64"/>
        <v>1</v>
      </c>
      <c r="Q1075">
        <f t="shared" si="65"/>
        <v>10</v>
      </c>
      <c r="R1075" s="17">
        <f t="shared" si="66"/>
        <v>40802.964594907404</v>
      </c>
      <c r="S1075">
        <f t="shared" si="67"/>
        <v>2011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8287</v>
      </c>
      <c r="O1076" t="s">
        <v>8288</v>
      </c>
      <c r="P1076">
        <f t="shared" si="64"/>
        <v>6</v>
      </c>
      <c r="Q1076">
        <f t="shared" si="65"/>
        <v>113.57</v>
      </c>
      <c r="R1076" s="17">
        <f t="shared" si="66"/>
        <v>41613.172974537039</v>
      </c>
      <c r="S1076">
        <f t="shared" si="67"/>
        <v>2013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8287</v>
      </c>
      <c r="O1077" t="s">
        <v>8288</v>
      </c>
      <c r="P1077">
        <f t="shared" si="64"/>
        <v>5</v>
      </c>
      <c r="Q1077">
        <f t="shared" si="65"/>
        <v>15</v>
      </c>
      <c r="R1077" s="17">
        <f t="shared" si="66"/>
        <v>41005.904120370367</v>
      </c>
      <c r="S1077">
        <f t="shared" si="67"/>
        <v>2012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8287</v>
      </c>
      <c r="O1078" t="s">
        <v>8288</v>
      </c>
      <c r="P1078">
        <f t="shared" si="64"/>
        <v>63</v>
      </c>
      <c r="Q1078">
        <f t="shared" si="65"/>
        <v>48.28</v>
      </c>
      <c r="R1078" s="17">
        <f t="shared" si="66"/>
        <v>41838.377893518518</v>
      </c>
      <c r="S1078">
        <f t="shared" si="67"/>
        <v>2014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8287</v>
      </c>
      <c r="O1079" t="s">
        <v>8288</v>
      </c>
      <c r="P1079">
        <f t="shared" si="64"/>
        <v>29</v>
      </c>
      <c r="Q1079">
        <f t="shared" si="65"/>
        <v>43.98</v>
      </c>
      <c r="R1079" s="17">
        <f t="shared" si="66"/>
        <v>42353.16679398148</v>
      </c>
      <c r="S1079">
        <f t="shared" si="67"/>
        <v>2015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8287</v>
      </c>
      <c r="O1080" t="s">
        <v>8288</v>
      </c>
      <c r="P1080">
        <f t="shared" si="64"/>
        <v>8</v>
      </c>
      <c r="Q1080">
        <f t="shared" si="65"/>
        <v>9</v>
      </c>
      <c r="R1080" s="17">
        <f t="shared" si="66"/>
        <v>40701.195844907408</v>
      </c>
      <c r="S1080">
        <f t="shared" si="67"/>
        <v>2011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8287</v>
      </c>
      <c r="O1081" t="s">
        <v>8288</v>
      </c>
      <c r="P1081">
        <f t="shared" si="64"/>
        <v>3</v>
      </c>
      <c r="Q1081">
        <f t="shared" si="65"/>
        <v>37.67</v>
      </c>
      <c r="R1081" s="17">
        <f t="shared" si="66"/>
        <v>42479.566388888896</v>
      </c>
      <c r="S1081">
        <f t="shared" si="67"/>
        <v>2016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8287</v>
      </c>
      <c r="O1082" t="s">
        <v>8288</v>
      </c>
      <c r="P1082">
        <f t="shared" si="64"/>
        <v>9</v>
      </c>
      <c r="Q1082">
        <f t="shared" si="65"/>
        <v>18.579999999999998</v>
      </c>
      <c r="R1082" s="17">
        <f t="shared" si="66"/>
        <v>41740.138113425928</v>
      </c>
      <c r="S1082">
        <f t="shared" si="67"/>
        <v>2014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8287</v>
      </c>
      <c r="O1083" t="s">
        <v>8288</v>
      </c>
      <c r="P1083">
        <f t="shared" si="64"/>
        <v>0</v>
      </c>
      <c r="Q1083">
        <f t="shared" si="65"/>
        <v>3</v>
      </c>
      <c r="R1083" s="17">
        <f t="shared" si="66"/>
        <v>42002.926990740743</v>
      </c>
      <c r="S1083">
        <f t="shared" si="67"/>
        <v>2014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8287</v>
      </c>
      <c r="O1084" t="s">
        <v>8288</v>
      </c>
      <c r="P1084">
        <f t="shared" si="64"/>
        <v>1</v>
      </c>
      <c r="Q1084">
        <f t="shared" si="65"/>
        <v>18.670000000000002</v>
      </c>
      <c r="R1084" s="17">
        <f t="shared" si="66"/>
        <v>41101.906111111115</v>
      </c>
      <c r="S1084">
        <f t="shared" si="67"/>
        <v>2012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8287</v>
      </c>
      <c r="O1085" t="s">
        <v>8288</v>
      </c>
      <c r="P1085">
        <f t="shared" si="64"/>
        <v>1</v>
      </c>
      <c r="Q1085">
        <f t="shared" si="65"/>
        <v>410</v>
      </c>
      <c r="R1085" s="17">
        <f t="shared" si="66"/>
        <v>41793.659525462965</v>
      </c>
      <c r="S1085">
        <f t="shared" si="67"/>
        <v>2014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8287</v>
      </c>
      <c r="O1086" t="s">
        <v>8288</v>
      </c>
      <c r="P1086">
        <f t="shared" si="64"/>
        <v>0</v>
      </c>
      <c r="Q1086">
        <f t="shared" si="65"/>
        <v>0</v>
      </c>
      <c r="R1086" s="17">
        <f t="shared" si="66"/>
        <v>41829.912083333329</v>
      </c>
      <c r="S1086">
        <f t="shared" si="67"/>
        <v>2014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8287</v>
      </c>
      <c r="O1087" t="s">
        <v>8288</v>
      </c>
      <c r="P1087">
        <f t="shared" si="64"/>
        <v>3</v>
      </c>
      <c r="Q1087">
        <f t="shared" si="65"/>
        <v>114</v>
      </c>
      <c r="R1087" s="17">
        <f t="shared" si="66"/>
        <v>42413.671006944445</v>
      </c>
      <c r="S1087">
        <f t="shared" si="67"/>
        <v>2016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8287</v>
      </c>
      <c r="O1088" t="s">
        <v>8288</v>
      </c>
      <c r="P1088">
        <f t="shared" si="64"/>
        <v>0</v>
      </c>
      <c r="Q1088">
        <f t="shared" si="65"/>
        <v>7.5</v>
      </c>
      <c r="R1088" s="17">
        <f t="shared" si="66"/>
        <v>41845.866793981484</v>
      </c>
      <c r="S1088">
        <f t="shared" si="67"/>
        <v>2014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8287</v>
      </c>
      <c r="O1089" t="s">
        <v>8288</v>
      </c>
      <c r="P1089">
        <f t="shared" si="64"/>
        <v>0</v>
      </c>
      <c r="Q1089">
        <f t="shared" si="65"/>
        <v>0</v>
      </c>
      <c r="R1089" s="17">
        <f t="shared" si="66"/>
        <v>41775.713969907411</v>
      </c>
      <c r="S1089">
        <f t="shared" si="67"/>
        <v>2014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8287</v>
      </c>
      <c r="O1090" t="s">
        <v>8288</v>
      </c>
      <c r="P1090">
        <f t="shared" si="64"/>
        <v>14</v>
      </c>
      <c r="Q1090">
        <f t="shared" si="65"/>
        <v>43.42</v>
      </c>
      <c r="R1090" s="17">
        <f t="shared" si="66"/>
        <v>41723.799386574072</v>
      </c>
      <c r="S1090">
        <f t="shared" si="67"/>
        <v>2014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8287</v>
      </c>
      <c r="O1091" t="s">
        <v>8288</v>
      </c>
      <c r="P1091">
        <f t="shared" ref="P1091:P1154" si="68">ROUND(E1091/D1091*100,0)</f>
        <v>8</v>
      </c>
      <c r="Q1091">
        <f t="shared" ref="Q1091:Q1154" si="69">IFERROR(ROUND(E1091/L1091,2),0)</f>
        <v>23.96</v>
      </c>
      <c r="R1091" s="17">
        <f t="shared" ref="R1091:R1154" si="70">(((J1091/60)/60)/24)+DATE(1970,1,1)</f>
        <v>42151.189525462964</v>
      </c>
      <c r="S1091">
        <f t="shared" ref="S1091:S1154" si="71">YEAR(R1091)</f>
        <v>2015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8287</v>
      </c>
      <c r="O1092" t="s">
        <v>8288</v>
      </c>
      <c r="P1092">
        <f t="shared" si="68"/>
        <v>0</v>
      </c>
      <c r="Q1092">
        <f t="shared" si="69"/>
        <v>5</v>
      </c>
      <c r="R1092" s="17">
        <f t="shared" si="70"/>
        <v>42123.185798611114</v>
      </c>
      <c r="S1092">
        <f t="shared" si="71"/>
        <v>2015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8287</v>
      </c>
      <c r="O1093" t="s">
        <v>8288</v>
      </c>
      <c r="P1093">
        <f t="shared" si="68"/>
        <v>13</v>
      </c>
      <c r="Q1093">
        <f t="shared" si="69"/>
        <v>12.5</v>
      </c>
      <c r="R1093" s="17">
        <f t="shared" si="70"/>
        <v>42440.820277777777</v>
      </c>
      <c r="S1093">
        <f t="shared" si="71"/>
        <v>2016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8287</v>
      </c>
      <c r="O1094" t="s">
        <v>8288</v>
      </c>
      <c r="P1094">
        <f t="shared" si="68"/>
        <v>1</v>
      </c>
      <c r="Q1094">
        <f t="shared" si="69"/>
        <v>3</v>
      </c>
      <c r="R1094" s="17">
        <f t="shared" si="70"/>
        <v>41250.025902777779</v>
      </c>
      <c r="S1094">
        <f t="shared" si="71"/>
        <v>2012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8287</v>
      </c>
      <c r="O1095" t="s">
        <v>8288</v>
      </c>
      <c r="P1095">
        <f t="shared" si="68"/>
        <v>14</v>
      </c>
      <c r="Q1095">
        <f t="shared" si="69"/>
        <v>10.56</v>
      </c>
      <c r="R1095" s="17">
        <f t="shared" si="70"/>
        <v>42396.973807870367</v>
      </c>
      <c r="S1095">
        <f t="shared" si="71"/>
        <v>2016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8287</v>
      </c>
      <c r="O1096" t="s">
        <v>8288</v>
      </c>
      <c r="P1096">
        <f t="shared" si="68"/>
        <v>18</v>
      </c>
      <c r="Q1096">
        <f t="shared" si="69"/>
        <v>122</v>
      </c>
      <c r="R1096" s="17">
        <f t="shared" si="70"/>
        <v>40795.713344907403</v>
      </c>
      <c r="S1096">
        <f t="shared" si="71"/>
        <v>2011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8287</v>
      </c>
      <c r="O1097" t="s">
        <v>8288</v>
      </c>
      <c r="P1097">
        <f t="shared" si="68"/>
        <v>5</v>
      </c>
      <c r="Q1097">
        <f t="shared" si="69"/>
        <v>267.81</v>
      </c>
      <c r="R1097" s="17">
        <f t="shared" si="70"/>
        <v>41486.537268518521</v>
      </c>
      <c r="S1097">
        <f t="shared" si="71"/>
        <v>2013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8287</v>
      </c>
      <c r="O1098" t="s">
        <v>8288</v>
      </c>
      <c r="P1098">
        <f t="shared" si="68"/>
        <v>18</v>
      </c>
      <c r="Q1098">
        <f t="shared" si="69"/>
        <v>74.209999999999994</v>
      </c>
      <c r="R1098" s="17">
        <f t="shared" si="70"/>
        <v>41885.51798611111</v>
      </c>
      <c r="S1098">
        <f t="shared" si="71"/>
        <v>2014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8287</v>
      </c>
      <c r="O1099" t="s">
        <v>8288</v>
      </c>
      <c r="P1099">
        <f t="shared" si="68"/>
        <v>0</v>
      </c>
      <c r="Q1099">
        <f t="shared" si="69"/>
        <v>6.71</v>
      </c>
      <c r="R1099" s="17">
        <f t="shared" si="70"/>
        <v>41660.792557870373</v>
      </c>
      <c r="S1099">
        <f t="shared" si="71"/>
        <v>2014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8287</v>
      </c>
      <c r="O1100" t="s">
        <v>8288</v>
      </c>
      <c r="P1100">
        <f t="shared" si="68"/>
        <v>7</v>
      </c>
      <c r="Q1100">
        <f t="shared" si="69"/>
        <v>81.95</v>
      </c>
      <c r="R1100" s="17">
        <f t="shared" si="70"/>
        <v>41712.762673611112</v>
      </c>
      <c r="S1100">
        <f t="shared" si="71"/>
        <v>2014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8287</v>
      </c>
      <c r="O1101" t="s">
        <v>8288</v>
      </c>
      <c r="P1101">
        <f t="shared" si="68"/>
        <v>1</v>
      </c>
      <c r="Q1101">
        <f t="shared" si="69"/>
        <v>25</v>
      </c>
      <c r="R1101" s="17">
        <f t="shared" si="70"/>
        <v>42107.836435185185</v>
      </c>
      <c r="S1101">
        <f t="shared" si="71"/>
        <v>2015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8287</v>
      </c>
      <c r="O1102" t="s">
        <v>8288</v>
      </c>
      <c r="P1102">
        <f t="shared" si="68"/>
        <v>3</v>
      </c>
      <c r="Q1102">
        <f t="shared" si="69"/>
        <v>10</v>
      </c>
      <c r="R1102" s="17">
        <f t="shared" si="70"/>
        <v>42384.110775462963</v>
      </c>
      <c r="S1102">
        <f t="shared" si="71"/>
        <v>2016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8287</v>
      </c>
      <c r="O1103" t="s">
        <v>8288</v>
      </c>
      <c r="P1103">
        <f t="shared" si="68"/>
        <v>0</v>
      </c>
      <c r="Q1103">
        <f t="shared" si="69"/>
        <v>6.83</v>
      </c>
      <c r="R1103" s="17">
        <f t="shared" si="70"/>
        <v>42538.77243055556</v>
      </c>
      <c r="S1103">
        <f t="shared" si="71"/>
        <v>2016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8287</v>
      </c>
      <c r="O1104" t="s">
        <v>8288</v>
      </c>
      <c r="P1104">
        <f t="shared" si="68"/>
        <v>5</v>
      </c>
      <c r="Q1104">
        <f t="shared" si="69"/>
        <v>17.71</v>
      </c>
      <c r="R1104" s="17">
        <f t="shared" si="70"/>
        <v>41577.045428240745</v>
      </c>
      <c r="S1104">
        <f t="shared" si="71"/>
        <v>2013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8287</v>
      </c>
      <c r="O1105" t="s">
        <v>8288</v>
      </c>
      <c r="P1105">
        <f t="shared" si="68"/>
        <v>2</v>
      </c>
      <c r="Q1105">
        <f t="shared" si="69"/>
        <v>16.2</v>
      </c>
      <c r="R1105" s="17">
        <f t="shared" si="70"/>
        <v>42479.22210648148</v>
      </c>
      <c r="S1105">
        <f t="shared" si="71"/>
        <v>2016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8287</v>
      </c>
      <c r="O1106" t="s">
        <v>8288</v>
      </c>
      <c r="P1106">
        <f t="shared" si="68"/>
        <v>5</v>
      </c>
      <c r="Q1106">
        <f t="shared" si="69"/>
        <v>80.3</v>
      </c>
      <c r="R1106" s="17">
        <f t="shared" si="70"/>
        <v>41771.40996527778</v>
      </c>
      <c r="S1106">
        <f t="shared" si="71"/>
        <v>2014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8287</v>
      </c>
      <c r="O1107" t="s">
        <v>8288</v>
      </c>
      <c r="P1107">
        <f t="shared" si="68"/>
        <v>0</v>
      </c>
      <c r="Q1107">
        <f t="shared" si="69"/>
        <v>71.55</v>
      </c>
      <c r="R1107" s="17">
        <f t="shared" si="70"/>
        <v>41692.135729166665</v>
      </c>
      <c r="S1107">
        <f t="shared" si="71"/>
        <v>2014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8287</v>
      </c>
      <c r="O1108" t="s">
        <v>8288</v>
      </c>
      <c r="P1108">
        <f t="shared" si="68"/>
        <v>41</v>
      </c>
      <c r="Q1108">
        <f t="shared" si="69"/>
        <v>23.57</v>
      </c>
      <c r="R1108" s="17">
        <f t="shared" si="70"/>
        <v>40973.740451388891</v>
      </c>
      <c r="S1108">
        <f t="shared" si="71"/>
        <v>2012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8287</v>
      </c>
      <c r="O1109" t="s">
        <v>8288</v>
      </c>
      <c r="P1109">
        <f t="shared" si="68"/>
        <v>0</v>
      </c>
      <c r="Q1109">
        <f t="shared" si="69"/>
        <v>0</v>
      </c>
      <c r="R1109" s="17">
        <f t="shared" si="70"/>
        <v>41813.861388888887</v>
      </c>
      <c r="S1109">
        <f t="shared" si="71"/>
        <v>2014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8287</v>
      </c>
      <c r="O1110" t="s">
        <v>8288</v>
      </c>
      <c r="P1110">
        <f t="shared" si="68"/>
        <v>3</v>
      </c>
      <c r="Q1110">
        <f t="shared" si="69"/>
        <v>34.880000000000003</v>
      </c>
      <c r="R1110" s="17">
        <f t="shared" si="70"/>
        <v>40952.636979166666</v>
      </c>
      <c r="S1110">
        <f t="shared" si="71"/>
        <v>2012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8287</v>
      </c>
      <c r="O1111" t="s">
        <v>8288</v>
      </c>
      <c r="P1111">
        <f t="shared" si="68"/>
        <v>0</v>
      </c>
      <c r="Q1111">
        <f t="shared" si="69"/>
        <v>15</v>
      </c>
      <c r="R1111" s="17">
        <f t="shared" si="70"/>
        <v>42662.752199074079</v>
      </c>
      <c r="S1111">
        <f t="shared" si="71"/>
        <v>2016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8287</v>
      </c>
      <c r="O1112" t="s">
        <v>8288</v>
      </c>
      <c r="P1112">
        <f t="shared" si="68"/>
        <v>1</v>
      </c>
      <c r="Q1112">
        <f t="shared" si="69"/>
        <v>23.18</v>
      </c>
      <c r="R1112" s="17">
        <f t="shared" si="70"/>
        <v>41220.933124999996</v>
      </c>
      <c r="S1112">
        <f t="shared" si="71"/>
        <v>2012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8287</v>
      </c>
      <c r="O1113" t="s">
        <v>8288</v>
      </c>
      <c r="P1113">
        <f t="shared" si="68"/>
        <v>0</v>
      </c>
      <c r="Q1113">
        <f t="shared" si="69"/>
        <v>1</v>
      </c>
      <c r="R1113" s="17">
        <f t="shared" si="70"/>
        <v>42347.203587962969</v>
      </c>
      <c r="S1113">
        <f t="shared" si="71"/>
        <v>2015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8287</v>
      </c>
      <c r="O1114" t="s">
        <v>8288</v>
      </c>
      <c r="P1114">
        <f t="shared" si="68"/>
        <v>36</v>
      </c>
      <c r="Q1114">
        <f t="shared" si="69"/>
        <v>100.23</v>
      </c>
      <c r="R1114" s="17">
        <f t="shared" si="70"/>
        <v>41963.759386574078</v>
      </c>
      <c r="S1114">
        <f t="shared" si="71"/>
        <v>2014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8287</v>
      </c>
      <c r="O1115" t="s">
        <v>8288</v>
      </c>
      <c r="P1115">
        <f t="shared" si="68"/>
        <v>1</v>
      </c>
      <c r="Q1115">
        <f t="shared" si="69"/>
        <v>5</v>
      </c>
      <c r="R1115" s="17">
        <f t="shared" si="70"/>
        <v>41835.977083333331</v>
      </c>
      <c r="S1115">
        <f t="shared" si="71"/>
        <v>2014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8287</v>
      </c>
      <c r="O1116" t="s">
        <v>8288</v>
      </c>
      <c r="P1116">
        <f t="shared" si="68"/>
        <v>0</v>
      </c>
      <c r="Q1116">
        <f t="shared" si="69"/>
        <v>3.33</v>
      </c>
      <c r="R1116" s="17">
        <f t="shared" si="70"/>
        <v>41526.345914351856</v>
      </c>
      <c r="S1116">
        <f t="shared" si="71"/>
        <v>2013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8287</v>
      </c>
      <c r="O1117" t="s">
        <v>8288</v>
      </c>
      <c r="P1117">
        <f t="shared" si="68"/>
        <v>0</v>
      </c>
      <c r="Q1117">
        <f t="shared" si="69"/>
        <v>13.25</v>
      </c>
      <c r="R1117" s="17">
        <f t="shared" si="70"/>
        <v>42429.695543981477</v>
      </c>
      <c r="S1117">
        <f t="shared" si="71"/>
        <v>2016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8287</v>
      </c>
      <c r="O1118" t="s">
        <v>8288</v>
      </c>
      <c r="P1118">
        <f t="shared" si="68"/>
        <v>0</v>
      </c>
      <c r="Q1118">
        <f t="shared" si="69"/>
        <v>17.850000000000001</v>
      </c>
      <c r="R1118" s="17">
        <f t="shared" si="70"/>
        <v>41009.847314814811</v>
      </c>
      <c r="S1118">
        <f t="shared" si="71"/>
        <v>2012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8287</v>
      </c>
      <c r="O1119" t="s">
        <v>8288</v>
      </c>
      <c r="P1119">
        <f t="shared" si="68"/>
        <v>8</v>
      </c>
      <c r="Q1119">
        <f t="shared" si="69"/>
        <v>10.38</v>
      </c>
      <c r="R1119" s="17">
        <f t="shared" si="70"/>
        <v>42333.598530092597</v>
      </c>
      <c r="S1119">
        <f t="shared" si="71"/>
        <v>2015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8287</v>
      </c>
      <c r="O1120" t="s">
        <v>8288</v>
      </c>
      <c r="P1120">
        <f t="shared" si="68"/>
        <v>2</v>
      </c>
      <c r="Q1120">
        <f t="shared" si="69"/>
        <v>36.33</v>
      </c>
      <c r="R1120" s="17">
        <f t="shared" si="70"/>
        <v>41704.16642361111</v>
      </c>
      <c r="S1120">
        <f t="shared" si="71"/>
        <v>2014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8287</v>
      </c>
      <c r="O1121" t="s">
        <v>8288</v>
      </c>
      <c r="P1121">
        <f t="shared" si="68"/>
        <v>0</v>
      </c>
      <c r="Q1121">
        <f t="shared" si="69"/>
        <v>5</v>
      </c>
      <c r="R1121" s="17">
        <f t="shared" si="70"/>
        <v>41722.792407407411</v>
      </c>
      <c r="S1121">
        <f t="shared" si="71"/>
        <v>2014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8287</v>
      </c>
      <c r="O1122" t="s">
        <v>8288</v>
      </c>
      <c r="P1122">
        <f t="shared" si="68"/>
        <v>0</v>
      </c>
      <c r="Q1122">
        <f t="shared" si="69"/>
        <v>0</v>
      </c>
      <c r="R1122" s="17">
        <f t="shared" si="70"/>
        <v>40799.872685185182</v>
      </c>
      <c r="S1122">
        <f t="shared" si="71"/>
        <v>2011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8287</v>
      </c>
      <c r="O1123" t="s">
        <v>8288</v>
      </c>
      <c r="P1123">
        <f t="shared" si="68"/>
        <v>0</v>
      </c>
      <c r="Q1123">
        <f t="shared" si="69"/>
        <v>5.8</v>
      </c>
      <c r="R1123" s="17">
        <f t="shared" si="70"/>
        <v>42412.934212962966</v>
      </c>
      <c r="S1123">
        <f t="shared" si="71"/>
        <v>2016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8287</v>
      </c>
      <c r="O1124" t="s">
        <v>8288</v>
      </c>
      <c r="P1124">
        <f t="shared" si="68"/>
        <v>0</v>
      </c>
      <c r="Q1124">
        <f t="shared" si="69"/>
        <v>0</v>
      </c>
      <c r="R1124" s="17">
        <f t="shared" si="70"/>
        <v>41410.703993055555</v>
      </c>
      <c r="S1124">
        <f t="shared" si="71"/>
        <v>2013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8287</v>
      </c>
      <c r="O1125" t="s">
        <v>8288</v>
      </c>
      <c r="P1125">
        <f t="shared" si="68"/>
        <v>0</v>
      </c>
      <c r="Q1125">
        <f t="shared" si="69"/>
        <v>3.67</v>
      </c>
      <c r="R1125" s="17">
        <f t="shared" si="70"/>
        <v>41718.5237037037</v>
      </c>
      <c r="S1125">
        <f t="shared" si="71"/>
        <v>2014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t="s">
        <v>8289</v>
      </c>
      <c r="P1126">
        <f t="shared" si="68"/>
        <v>0</v>
      </c>
      <c r="Q1126">
        <f t="shared" si="69"/>
        <v>60.71</v>
      </c>
      <c r="R1126" s="17">
        <f t="shared" si="70"/>
        <v>42094.667256944449</v>
      </c>
      <c r="S1126">
        <f t="shared" si="71"/>
        <v>2015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t="s">
        <v>8289</v>
      </c>
      <c r="P1127">
        <f t="shared" si="68"/>
        <v>0</v>
      </c>
      <c r="Q1127">
        <f t="shared" si="69"/>
        <v>0</v>
      </c>
      <c r="R1127" s="17">
        <f t="shared" si="70"/>
        <v>42212.624189814815</v>
      </c>
      <c r="S1127">
        <f t="shared" si="71"/>
        <v>2015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t="s">
        <v>8289</v>
      </c>
      <c r="P1128">
        <f t="shared" si="68"/>
        <v>1</v>
      </c>
      <c r="Q1128">
        <f t="shared" si="69"/>
        <v>5</v>
      </c>
      <c r="R1128" s="17">
        <f t="shared" si="70"/>
        <v>42535.327476851846</v>
      </c>
      <c r="S1128">
        <f t="shared" si="71"/>
        <v>2016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t="s">
        <v>8289</v>
      </c>
      <c r="P1129">
        <f t="shared" si="68"/>
        <v>2</v>
      </c>
      <c r="Q1129">
        <f t="shared" si="69"/>
        <v>25.43</v>
      </c>
      <c r="R1129" s="17">
        <f t="shared" si="70"/>
        <v>41926.854166666664</v>
      </c>
      <c r="S1129">
        <f t="shared" si="71"/>
        <v>2014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t="s">
        <v>8289</v>
      </c>
      <c r="P1130">
        <f t="shared" si="68"/>
        <v>0</v>
      </c>
      <c r="Q1130">
        <f t="shared" si="69"/>
        <v>1</v>
      </c>
      <c r="R1130" s="17">
        <f t="shared" si="70"/>
        <v>41828.649502314816</v>
      </c>
      <c r="S1130">
        <f t="shared" si="71"/>
        <v>2014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t="s">
        <v>8289</v>
      </c>
      <c r="P1131">
        <f t="shared" si="68"/>
        <v>0</v>
      </c>
      <c r="Q1131">
        <f t="shared" si="69"/>
        <v>10.5</v>
      </c>
      <c r="R1131" s="17">
        <f t="shared" si="70"/>
        <v>42496.264965277776</v>
      </c>
      <c r="S1131">
        <f t="shared" si="71"/>
        <v>2016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t="s">
        <v>8289</v>
      </c>
      <c r="P1132">
        <f t="shared" si="68"/>
        <v>0</v>
      </c>
      <c r="Q1132">
        <f t="shared" si="69"/>
        <v>3.67</v>
      </c>
      <c r="R1132" s="17">
        <f t="shared" si="70"/>
        <v>41908.996527777781</v>
      </c>
      <c r="S1132">
        <f t="shared" si="71"/>
        <v>2014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t="s">
        <v>8289</v>
      </c>
      <c r="P1133">
        <f t="shared" si="68"/>
        <v>0</v>
      </c>
      <c r="Q1133">
        <f t="shared" si="69"/>
        <v>0</v>
      </c>
      <c r="R1133" s="17">
        <f t="shared" si="70"/>
        <v>42332.908194444448</v>
      </c>
      <c r="S1133">
        <f t="shared" si="71"/>
        <v>2015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t="s">
        <v>8289</v>
      </c>
      <c r="P1134">
        <f t="shared" si="68"/>
        <v>14</v>
      </c>
      <c r="Q1134">
        <f t="shared" si="69"/>
        <v>110.62</v>
      </c>
      <c r="R1134" s="17">
        <f t="shared" si="70"/>
        <v>42706.115405092598</v>
      </c>
      <c r="S1134">
        <f t="shared" si="71"/>
        <v>2016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t="s">
        <v>8289</v>
      </c>
      <c r="P1135">
        <f t="shared" si="68"/>
        <v>1</v>
      </c>
      <c r="Q1135">
        <f t="shared" si="69"/>
        <v>20</v>
      </c>
      <c r="R1135" s="17">
        <f t="shared" si="70"/>
        <v>41821.407187500001</v>
      </c>
      <c r="S1135">
        <f t="shared" si="71"/>
        <v>2014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t="s">
        <v>8289</v>
      </c>
      <c r="P1136">
        <f t="shared" si="68"/>
        <v>0</v>
      </c>
      <c r="Q1136">
        <f t="shared" si="69"/>
        <v>1</v>
      </c>
      <c r="R1136" s="17">
        <f t="shared" si="70"/>
        <v>41958.285046296296</v>
      </c>
      <c r="S1136">
        <f t="shared" si="71"/>
        <v>2014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t="s">
        <v>8289</v>
      </c>
      <c r="P1137">
        <f t="shared" si="68"/>
        <v>5</v>
      </c>
      <c r="Q1137">
        <f t="shared" si="69"/>
        <v>50</v>
      </c>
      <c r="R1137" s="17">
        <f t="shared" si="70"/>
        <v>42558.989513888882</v>
      </c>
      <c r="S1137">
        <f t="shared" si="71"/>
        <v>2016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t="s">
        <v>8289</v>
      </c>
      <c r="P1138">
        <f t="shared" si="68"/>
        <v>6</v>
      </c>
      <c r="Q1138">
        <f t="shared" si="69"/>
        <v>45</v>
      </c>
      <c r="R1138" s="17">
        <f t="shared" si="70"/>
        <v>42327.671631944439</v>
      </c>
      <c r="S1138">
        <f t="shared" si="71"/>
        <v>2015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t="s">
        <v>8289</v>
      </c>
      <c r="P1139">
        <f t="shared" si="68"/>
        <v>40</v>
      </c>
      <c r="Q1139">
        <f t="shared" si="69"/>
        <v>253.21</v>
      </c>
      <c r="R1139" s="17">
        <f t="shared" si="70"/>
        <v>42453.819687499999</v>
      </c>
      <c r="S1139">
        <f t="shared" si="71"/>
        <v>2016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t="s">
        <v>8289</v>
      </c>
      <c r="P1140">
        <f t="shared" si="68"/>
        <v>0</v>
      </c>
      <c r="Q1140">
        <f t="shared" si="69"/>
        <v>31.25</v>
      </c>
      <c r="R1140" s="17">
        <f t="shared" si="70"/>
        <v>42736.9066087963</v>
      </c>
      <c r="S1140">
        <f t="shared" si="71"/>
        <v>2017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t="s">
        <v>8289</v>
      </c>
      <c r="P1141">
        <f t="shared" si="68"/>
        <v>0</v>
      </c>
      <c r="Q1141">
        <f t="shared" si="69"/>
        <v>5</v>
      </c>
      <c r="R1141" s="17">
        <f t="shared" si="70"/>
        <v>41975.347523148142</v>
      </c>
      <c r="S1141">
        <f t="shared" si="71"/>
        <v>2014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t="s">
        <v>8289</v>
      </c>
      <c r="P1142">
        <f t="shared" si="68"/>
        <v>0</v>
      </c>
      <c r="Q1142">
        <f t="shared" si="69"/>
        <v>0</v>
      </c>
      <c r="R1142" s="17">
        <f t="shared" si="70"/>
        <v>42192.462048611109</v>
      </c>
      <c r="S1142">
        <f t="shared" si="71"/>
        <v>2015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t="s">
        <v>8289</v>
      </c>
      <c r="P1143">
        <f t="shared" si="68"/>
        <v>0</v>
      </c>
      <c r="Q1143">
        <f t="shared" si="69"/>
        <v>0</v>
      </c>
      <c r="R1143" s="17">
        <f t="shared" si="70"/>
        <v>42164.699652777781</v>
      </c>
      <c r="S1143">
        <f t="shared" si="71"/>
        <v>2015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t="s">
        <v>8289</v>
      </c>
      <c r="P1144">
        <f t="shared" si="68"/>
        <v>0</v>
      </c>
      <c r="Q1144">
        <f t="shared" si="69"/>
        <v>0</v>
      </c>
      <c r="R1144" s="17">
        <f t="shared" si="70"/>
        <v>42022.006099537044</v>
      </c>
      <c r="S1144">
        <f t="shared" si="71"/>
        <v>2015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t="s">
        <v>8289</v>
      </c>
      <c r="P1145">
        <f t="shared" si="68"/>
        <v>0</v>
      </c>
      <c r="Q1145">
        <f t="shared" si="69"/>
        <v>23.25</v>
      </c>
      <c r="R1145" s="17">
        <f t="shared" si="70"/>
        <v>42325.19358796296</v>
      </c>
      <c r="S1145">
        <f t="shared" si="71"/>
        <v>2015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8290</v>
      </c>
      <c r="O1146" t="s">
        <v>8291</v>
      </c>
      <c r="P1146">
        <f t="shared" si="68"/>
        <v>0</v>
      </c>
      <c r="Q1146">
        <f t="shared" si="69"/>
        <v>0</v>
      </c>
      <c r="R1146" s="17">
        <f t="shared" si="70"/>
        <v>42093.181944444441</v>
      </c>
      <c r="S1146">
        <f t="shared" si="71"/>
        <v>2015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8290</v>
      </c>
      <c r="O1147" t="s">
        <v>8291</v>
      </c>
      <c r="P1147">
        <f t="shared" si="68"/>
        <v>0</v>
      </c>
      <c r="Q1147">
        <f t="shared" si="69"/>
        <v>100</v>
      </c>
      <c r="R1147" s="17">
        <f t="shared" si="70"/>
        <v>41854.747592592597</v>
      </c>
      <c r="S1147">
        <f t="shared" si="71"/>
        <v>2014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8290</v>
      </c>
      <c r="O1148" t="s">
        <v>8291</v>
      </c>
      <c r="P1148">
        <f t="shared" si="68"/>
        <v>9</v>
      </c>
      <c r="Q1148">
        <f t="shared" si="69"/>
        <v>44.17</v>
      </c>
      <c r="R1148" s="17">
        <f t="shared" si="70"/>
        <v>41723.9533912037</v>
      </c>
      <c r="S1148">
        <f t="shared" si="71"/>
        <v>2014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8290</v>
      </c>
      <c r="O1149" t="s">
        <v>8291</v>
      </c>
      <c r="P1149">
        <f t="shared" si="68"/>
        <v>0</v>
      </c>
      <c r="Q1149">
        <f t="shared" si="69"/>
        <v>0</v>
      </c>
      <c r="R1149" s="17">
        <f t="shared" si="70"/>
        <v>41871.972025462965</v>
      </c>
      <c r="S1149">
        <f t="shared" si="71"/>
        <v>2014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8290</v>
      </c>
      <c r="O1150" t="s">
        <v>8291</v>
      </c>
      <c r="P1150">
        <f t="shared" si="68"/>
        <v>0</v>
      </c>
      <c r="Q1150">
        <f t="shared" si="69"/>
        <v>24.33</v>
      </c>
      <c r="R1150" s="17">
        <f t="shared" si="70"/>
        <v>42675.171076388884</v>
      </c>
      <c r="S1150">
        <f t="shared" si="71"/>
        <v>2016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8290</v>
      </c>
      <c r="O1151" t="s">
        <v>8291</v>
      </c>
      <c r="P1151">
        <f t="shared" si="68"/>
        <v>0</v>
      </c>
      <c r="Q1151">
        <f t="shared" si="69"/>
        <v>37.5</v>
      </c>
      <c r="R1151" s="17">
        <f t="shared" si="70"/>
        <v>42507.71025462963</v>
      </c>
      <c r="S1151">
        <f t="shared" si="71"/>
        <v>2016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8290</v>
      </c>
      <c r="O1152" t="s">
        <v>8291</v>
      </c>
      <c r="P1152">
        <f t="shared" si="68"/>
        <v>10</v>
      </c>
      <c r="Q1152">
        <f t="shared" si="69"/>
        <v>42</v>
      </c>
      <c r="R1152" s="17">
        <f t="shared" si="70"/>
        <v>42317.954571759255</v>
      </c>
      <c r="S1152">
        <f t="shared" si="71"/>
        <v>2015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8290</v>
      </c>
      <c r="O1153" t="s">
        <v>8291</v>
      </c>
      <c r="P1153">
        <f t="shared" si="68"/>
        <v>0</v>
      </c>
      <c r="Q1153">
        <f t="shared" si="69"/>
        <v>0</v>
      </c>
      <c r="R1153" s="17">
        <f t="shared" si="70"/>
        <v>42224.102581018517</v>
      </c>
      <c r="S1153">
        <f t="shared" si="71"/>
        <v>2015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8290</v>
      </c>
      <c r="O1154" t="s">
        <v>8291</v>
      </c>
      <c r="P1154">
        <f t="shared" si="68"/>
        <v>6</v>
      </c>
      <c r="Q1154">
        <f t="shared" si="69"/>
        <v>60.73</v>
      </c>
      <c r="R1154" s="17">
        <f t="shared" si="70"/>
        <v>42109.709629629629</v>
      </c>
      <c r="S1154">
        <f t="shared" si="71"/>
        <v>2015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8290</v>
      </c>
      <c r="O1155" t="s">
        <v>8291</v>
      </c>
      <c r="P1155">
        <f t="shared" ref="P1155:P1218" si="72">ROUND(E1155/D1155*100,0)</f>
        <v>1</v>
      </c>
      <c r="Q1155">
        <f t="shared" ref="Q1155:Q1218" si="73">IFERROR(ROUND(E1155/L1155,2),0)</f>
        <v>50</v>
      </c>
      <c r="R1155" s="17">
        <f t="shared" ref="R1155:R1218" si="74">(((J1155/60)/60)/24)+DATE(1970,1,1)</f>
        <v>42143.714178240742</v>
      </c>
      <c r="S1155">
        <f t="shared" ref="S1155:S1218" si="75">YEAR(R1155)</f>
        <v>2015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8290</v>
      </c>
      <c r="O1156" t="s">
        <v>8291</v>
      </c>
      <c r="P1156">
        <f t="shared" si="72"/>
        <v>7</v>
      </c>
      <c r="Q1156">
        <f t="shared" si="73"/>
        <v>108.33</v>
      </c>
      <c r="R1156" s="17">
        <f t="shared" si="74"/>
        <v>42223.108865740738</v>
      </c>
      <c r="S1156">
        <f t="shared" si="75"/>
        <v>2015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8290</v>
      </c>
      <c r="O1157" t="s">
        <v>8291</v>
      </c>
      <c r="P1157">
        <f t="shared" si="72"/>
        <v>1</v>
      </c>
      <c r="Q1157">
        <f t="shared" si="73"/>
        <v>23.5</v>
      </c>
      <c r="R1157" s="17">
        <f t="shared" si="74"/>
        <v>41835.763981481483</v>
      </c>
      <c r="S1157">
        <f t="shared" si="75"/>
        <v>2014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8290</v>
      </c>
      <c r="O1158" t="s">
        <v>8291</v>
      </c>
      <c r="P1158">
        <f t="shared" si="72"/>
        <v>0</v>
      </c>
      <c r="Q1158">
        <f t="shared" si="73"/>
        <v>0</v>
      </c>
      <c r="R1158" s="17">
        <f t="shared" si="74"/>
        <v>42029.07131944444</v>
      </c>
      <c r="S1158">
        <f t="shared" si="75"/>
        <v>2015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8290</v>
      </c>
      <c r="O1159" t="s">
        <v>8291</v>
      </c>
      <c r="P1159">
        <f t="shared" si="72"/>
        <v>2</v>
      </c>
      <c r="Q1159">
        <f t="shared" si="73"/>
        <v>50.33</v>
      </c>
      <c r="R1159" s="17">
        <f t="shared" si="74"/>
        <v>41918.628240740742</v>
      </c>
      <c r="S1159">
        <f t="shared" si="75"/>
        <v>2014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8290</v>
      </c>
      <c r="O1160" t="s">
        <v>8291</v>
      </c>
      <c r="P1160">
        <f t="shared" si="72"/>
        <v>0</v>
      </c>
      <c r="Q1160">
        <f t="shared" si="73"/>
        <v>11.67</v>
      </c>
      <c r="R1160" s="17">
        <f t="shared" si="74"/>
        <v>41952.09175925926</v>
      </c>
      <c r="S1160">
        <f t="shared" si="75"/>
        <v>2014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8290</v>
      </c>
      <c r="O1161" t="s">
        <v>8291</v>
      </c>
      <c r="P1161">
        <f t="shared" si="72"/>
        <v>0</v>
      </c>
      <c r="Q1161">
        <f t="shared" si="73"/>
        <v>0</v>
      </c>
      <c r="R1161" s="17">
        <f t="shared" si="74"/>
        <v>42154.726446759261</v>
      </c>
      <c r="S1161">
        <f t="shared" si="75"/>
        <v>2015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8290</v>
      </c>
      <c r="O1162" t="s">
        <v>8291</v>
      </c>
      <c r="P1162">
        <f t="shared" si="72"/>
        <v>4</v>
      </c>
      <c r="Q1162">
        <f t="shared" si="73"/>
        <v>60.79</v>
      </c>
      <c r="R1162" s="17">
        <f t="shared" si="74"/>
        <v>42061.154930555553</v>
      </c>
      <c r="S1162">
        <f t="shared" si="75"/>
        <v>2015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8290</v>
      </c>
      <c r="O1163" t="s">
        <v>8291</v>
      </c>
      <c r="P1163">
        <f t="shared" si="72"/>
        <v>0</v>
      </c>
      <c r="Q1163">
        <f t="shared" si="73"/>
        <v>0</v>
      </c>
      <c r="R1163" s="17">
        <f t="shared" si="74"/>
        <v>42122.629502314812</v>
      </c>
      <c r="S1163">
        <f t="shared" si="75"/>
        <v>2015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8290</v>
      </c>
      <c r="O1164" t="s">
        <v>8291</v>
      </c>
      <c r="P1164">
        <f t="shared" si="72"/>
        <v>0</v>
      </c>
      <c r="Q1164">
        <f t="shared" si="73"/>
        <v>17.5</v>
      </c>
      <c r="R1164" s="17">
        <f t="shared" si="74"/>
        <v>41876.683611111112</v>
      </c>
      <c r="S1164">
        <f t="shared" si="75"/>
        <v>2014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8290</v>
      </c>
      <c r="O1165" t="s">
        <v>8291</v>
      </c>
      <c r="P1165">
        <f t="shared" si="72"/>
        <v>0</v>
      </c>
      <c r="Q1165">
        <f t="shared" si="73"/>
        <v>0</v>
      </c>
      <c r="R1165" s="17">
        <f t="shared" si="74"/>
        <v>41830.723611111112</v>
      </c>
      <c r="S1165">
        <f t="shared" si="75"/>
        <v>2014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8290</v>
      </c>
      <c r="O1166" t="s">
        <v>8291</v>
      </c>
      <c r="P1166">
        <f t="shared" si="72"/>
        <v>0</v>
      </c>
      <c r="Q1166">
        <f t="shared" si="73"/>
        <v>0</v>
      </c>
      <c r="R1166" s="17">
        <f t="shared" si="74"/>
        <v>42509.724328703705</v>
      </c>
      <c r="S1166">
        <f t="shared" si="75"/>
        <v>2016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8290</v>
      </c>
      <c r="O1167" t="s">
        <v>8291</v>
      </c>
      <c r="P1167">
        <f t="shared" si="72"/>
        <v>21</v>
      </c>
      <c r="Q1167">
        <f t="shared" si="73"/>
        <v>82.82</v>
      </c>
      <c r="R1167" s="17">
        <f t="shared" si="74"/>
        <v>41792.214467592588</v>
      </c>
      <c r="S1167">
        <f t="shared" si="75"/>
        <v>2014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8290</v>
      </c>
      <c r="O1168" t="s">
        <v>8291</v>
      </c>
      <c r="P1168">
        <f t="shared" si="72"/>
        <v>19</v>
      </c>
      <c r="Q1168">
        <f t="shared" si="73"/>
        <v>358.88</v>
      </c>
      <c r="R1168" s="17">
        <f t="shared" si="74"/>
        <v>42150.485439814816</v>
      </c>
      <c r="S1168">
        <f t="shared" si="75"/>
        <v>2015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8290</v>
      </c>
      <c r="O1169" t="s">
        <v>8291</v>
      </c>
      <c r="P1169">
        <f t="shared" si="72"/>
        <v>2</v>
      </c>
      <c r="Q1169">
        <f t="shared" si="73"/>
        <v>61.19</v>
      </c>
      <c r="R1169" s="17">
        <f t="shared" si="74"/>
        <v>41863.734895833331</v>
      </c>
      <c r="S1169">
        <f t="shared" si="75"/>
        <v>2014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8290</v>
      </c>
      <c r="O1170" t="s">
        <v>8291</v>
      </c>
      <c r="P1170">
        <f t="shared" si="72"/>
        <v>6</v>
      </c>
      <c r="Q1170">
        <f t="shared" si="73"/>
        <v>340</v>
      </c>
      <c r="R1170" s="17">
        <f t="shared" si="74"/>
        <v>42605.053993055553</v>
      </c>
      <c r="S1170">
        <f t="shared" si="75"/>
        <v>2016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8290</v>
      </c>
      <c r="O1171" t="s">
        <v>8291</v>
      </c>
      <c r="P1171">
        <f t="shared" si="72"/>
        <v>0</v>
      </c>
      <c r="Q1171">
        <f t="shared" si="73"/>
        <v>5.67</v>
      </c>
      <c r="R1171" s="17">
        <f t="shared" si="74"/>
        <v>42027.353738425925</v>
      </c>
      <c r="S1171">
        <f t="shared" si="75"/>
        <v>2015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8290</v>
      </c>
      <c r="O1172" t="s">
        <v>8291</v>
      </c>
      <c r="P1172">
        <f t="shared" si="72"/>
        <v>0</v>
      </c>
      <c r="Q1172">
        <f t="shared" si="73"/>
        <v>50</v>
      </c>
      <c r="R1172" s="17">
        <f t="shared" si="74"/>
        <v>42124.893182870372</v>
      </c>
      <c r="S1172">
        <f t="shared" si="75"/>
        <v>2015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8290</v>
      </c>
      <c r="O1173" t="s">
        <v>8291</v>
      </c>
      <c r="P1173">
        <f t="shared" si="72"/>
        <v>0</v>
      </c>
      <c r="Q1173">
        <f t="shared" si="73"/>
        <v>25</v>
      </c>
      <c r="R1173" s="17">
        <f t="shared" si="74"/>
        <v>41938.804710648146</v>
      </c>
      <c r="S1173">
        <f t="shared" si="75"/>
        <v>2014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8290</v>
      </c>
      <c r="O1174" t="s">
        <v>8291</v>
      </c>
      <c r="P1174">
        <f t="shared" si="72"/>
        <v>0</v>
      </c>
      <c r="Q1174">
        <f t="shared" si="73"/>
        <v>0</v>
      </c>
      <c r="R1174" s="17">
        <f t="shared" si="74"/>
        <v>41841.682314814818</v>
      </c>
      <c r="S1174">
        <f t="shared" si="75"/>
        <v>2014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8290</v>
      </c>
      <c r="O1175" t="s">
        <v>8291</v>
      </c>
      <c r="P1175">
        <f t="shared" si="72"/>
        <v>0</v>
      </c>
      <c r="Q1175">
        <f t="shared" si="73"/>
        <v>30</v>
      </c>
      <c r="R1175" s="17">
        <f t="shared" si="74"/>
        <v>42184.185844907406</v>
      </c>
      <c r="S1175">
        <f t="shared" si="75"/>
        <v>2015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8290</v>
      </c>
      <c r="O1176" t="s">
        <v>8291</v>
      </c>
      <c r="P1176">
        <f t="shared" si="72"/>
        <v>6</v>
      </c>
      <c r="Q1176">
        <f t="shared" si="73"/>
        <v>46.63</v>
      </c>
      <c r="R1176" s="17">
        <f t="shared" si="74"/>
        <v>42468.84174768519</v>
      </c>
      <c r="S1176">
        <f t="shared" si="75"/>
        <v>2016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8290</v>
      </c>
      <c r="O1177" t="s">
        <v>8291</v>
      </c>
      <c r="P1177">
        <f t="shared" si="72"/>
        <v>3</v>
      </c>
      <c r="Q1177">
        <f t="shared" si="73"/>
        <v>65</v>
      </c>
      <c r="R1177" s="17">
        <f t="shared" si="74"/>
        <v>42170.728460648148</v>
      </c>
      <c r="S1177">
        <f t="shared" si="75"/>
        <v>2015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8290</v>
      </c>
      <c r="O1178" t="s">
        <v>8291</v>
      </c>
      <c r="P1178">
        <f t="shared" si="72"/>
        <v>0</v>
      </c>
      <c r="Q1178">
        <f t="shared" si="73"/>
        <v>10</v>
      </c>
      <c r="R1178" s="17">
        <f t="shared" si="74"/>
        <v>42746.019652777773</v>
      </c>
      <c r="S1178">
        <f t="shared" si="75"/>
        <v>2017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8290</v>
      </c>
      <c r="O1179" t="s">
        <v>8291</v>
      </c>
      <c r="P1179">
        <f t="shared" si="72"/>
        <v>0</v>
      </c>
      <c r="Q1179">
        <f t="shared" si="73"/>
        <v>0</v>
      </c>
      <c r="R1179" s="17">
        <f t="shared" si="74"/>
        <v>41897.660833333335</v>
      </c>
      <c r="S1179">
        <f t="shared" si="75"/>
        <v>2014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8290</v>
      </c>
      <c r="O1180" t="s">
        <v>8291</v>
      </c>
      <c r="P1180">
        <f t="shared" si="72"/>
        <v>0</v>
      </c>
      <c r="Q1180">
        <f t="shared" si="73"/>
        <v>5</v>
      </c>
      <c r="R1180" s="17">
        <f t="shared" si="74"/>
        <v>41837.905694444446</v>
      </c>
      <c r="S1180">
        <f t="shared" si="75"/>
        <v>2014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8290</v>
      </c>
      <c r="O1181" t="s">
        <v>8291</v>
      </c>
      <c r="P1181">
        <f t="shared" si="72"/>
        <v>5</v>
      </c>
      <c r="Q1181">
        <f t="shared" si="73"/>
        <v>640</v>
      </c>
      <c r="R1181" s="17">
        <f t="shared" si="74"/>
        <v>42275.720219907409</v>
      </c>
      <c r="S1181">
        <f t="shared" si="75"/>
        <v>2015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8290</v>
      </c>
      <c r="O1182" t="s">
        <v>8291</v>
      </c>
      <c r="P1182">
        <f t="shared" si="72"/>
        <v>12</v>
      </c>
      <c r="Q1182">
        <f t="shared" si="73"/>
        <v>69.12</v>
      </c>
      <c r="R1182" s="17">
        <f t="shared" si="74"/>
        <v>41781.806875000002</v>
      </c>
      <c r="S1182">
        <f t="shared" si="75"/>
        <v>2014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8290</v>
      </c>
      <c r="O1183" t="s">
        <v>8291</v>
      </c>
      <c r="P1183">
        <f t="shared" si="72"/>
        <v>0</v>
      </c>
      <c r="Q1183">
        <f t="shared" si="73"/>
        <v>1.33</v>
      </c>
      <c r="R1183" s="17">
        <f t="shared" si="74"/>
        <v>42034.339363425926</v>
      </c>
      <c r="S1183">
        <f t="shared" si="75"/>
        <v>2015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8290</v>
      </c>
      <c r="O1184" t="s">
        <v>8291</v>
      </c>
      <c r="P1184">
        <f t="shared" si="72"/>
        <v>4</v>
      </c>
      <c r="Q1184">
        <f t="shared" si="73"/>
        <v>10.5</v>
      </c>
      <c r="R1184" s="17">
        <f t="shared" si="74"/>
        <v>42728.827407407407</v>
      </c>
      <c r="S1184">
        <f t="shared" si="75"/>
        <v>2016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8290</v>
      </c>
      <c r="O1185" t="s">
        <v>8291</v>
      </c>
      <c r="P1185">
        <f t="shared" si="72"/>
        <v>4</v>
      </c>
      <c r="Q1185">
        <f t="shared" si="73"/>
        <v>33.33</v>
      </c>
      <c r="R1185" s="17">
        <f t="shared" si="74"/>
        <v>42656.86137731481</v>
      </c>
      <c r="S1185">
        <f t="shared" si="75"/>
        <v>2016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8292</v>
      </c>
      <c r="O1186" t="s">
        <v>8293</v>
      </c>
      <c r="P1186">
        <f t="shared" si="72"/>
        <v>105</v>
      </c>
      <c r="Q1186">
        <f t="shared" si="73"/>
        <v>61.56</v>
      </c>
      <c r="R1186" s="17">
        <f t="shared" si="74"/>
        <v>42741.599664351852</v>
      </c>
      <c r="S1186">
        <f t="shared" si="75"/>
        <v>2017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8292</v>
      </c>
      <c r="O1187" t="s">
        <v>8293</v>
      </c>
      <c r="P1187">
        <f t="shared" si="72"/>
        <v>105</v>
      </c>
      <c r="Q1187">
        <f t="shared" si="73"/>
        <v>118.74</v>
      </c>
      <c r="R1187" s="17">
        <f t="shared" si="74"/>
        <v>42130.865150462967</v>
      </c>
      <c r="S1187">
        <f t="shared" si="75"/>
        <v>2015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8292</v>
      </c>
      <c r="O1188" t="s">
        <v>8293</v>
      </c>
      <c r="P1188">
        <f t="shared" si="72"/>
        <v>107</v>
      </c>
      <c r="Q1188">
        <f t="shared" si="73"/>
        <v>65.08</v>
      </c>
      <c r="R1188" s="17">
        <f t="shared" si="74"/>
        <v>42123.86336805555</v>
      </c>
      <c r="S1188">
        <f t="shared" si="75"/>
        <v>2015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8292</v>
      </c>
      <c r="O1189" t="s">
        <v>8293</v>
      </c>
      <c r="P1189">
        <f t="shared" si="72"/>
        <v>104</v>
      </c>
      <c r="Q1189">
        <f t="shared" si="73"/>
        <v>130.16</v>
      </c>
      <c r="R1189" s="17">
        <f t="shared" si="74"/>
        <v>42109.894942129627</v>
      </c>
      <c r="S1189">
        <f t="shared" si="75"/>
        <v>2015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8292</v>
      </c>
      <c r="O1190" t="s">
        <v>8293</v>
      </c>
      <c r="P1190">
        <f t="shared" si="72"/>
        <v>161</v>
      </c>
      <c r="Q1190">
        <f t="shared" si="73"/>
        <v>37.78</v>
      </c>
      <c r="R1190" s="17">
        <f t="shared" si="74"/>
        <v>42711.700694444444</v>
      </c>
      <c r="S1190">
        <f t="shared" si="75"/>
        <v>2016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8292</v>
      </c>
      <c r="O1191" t="s">
        <v>8293</v>
      </c>
      <c r="P1191">
        <f t="shared" si="72"/>
        <v>108</v>
      </c>
      <c r="Q1191">
        <f t="shared" si="73"/>
        <v>112.79</v>
      </c>
      <c r="R1191" s="17">
        <f t="shared" si="74"/>
        <v>42529.979108796295</v>
      </c>
      <c r="S1191">
        <f t="shared" si="75"/>
        <v>2016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8292</v>
      </c>
      <c r="O1192" t="s">
        <v>8293</v>
      </c>
      <c r="P1192">
        <f t="shared" si="72"/>
        <v>135</v>
      </c>
      <c r="Q1192">
        <f t="shared" si="73"/>
        <v>51.92</v>
      </c>
      <c r="R1192" s="17">
        <f t="shared" si="74"/>
        <v>41852.665798611109</v>
      </c>
      <c r="S1192">
        <f t="shared" si="75"/>
        <v>2014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8292</v>
      </c>
      <c r="O1193" t="s">
        <v>8293</v>
      </c>
      <c r="P1193">
        <f t="shared" si="72"/>
        <v>109</v>
      </c>
      <c r="Q1193">
        <f t="shared" si="73"/>
        <v>89.24</v>
      </c>
      <c r="R1193" s="17">
        <f t="shared" si="74"/>
        <v>42419.603703703702</v>
      </c>
      <c r="S1193">
        <f t="shared" si="75"/>
        <v>2016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8292</v>
      </c>
      <c r="O1194" t="s">
        <v>8293</v>
      </c>
      <c r="P1194">
        <f t="shared" si="72"/>
        <v>290</v>
      </c>
      <c r="Q1194">
        <f t="shared" si="73"/>
        <v>19.329999999999998</v>
      </c>
      <c r="R1194" s="17">
        <f t="shared" si="74"/>
        <v>42747.506689814814</v>
      </c>
      <c r="S1194">
        <f t="shared" si="75"/>
        <v>2017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8292</v>
      </c>
      <c r="O1195" t="s">
        <v>8293</v>
      </c>
      <c r="P1195">
        <f t="shared" si="72"/>
        <v>104</v>
      </c>
      <c r="Q1195">
        <f t="shared" si="73"/>
        <v>79.97</v>
      </c>
      <c r="R1195" s="17">
        <f t="shared" si="74"/>
        <v>42409.776076388895</v>
      </c>
      <c r="S1195">
        <f t="shared" si="75"/>
        <v>2016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8292</v>
      </c>
      <c r="O1196" t="s">
        <v>8293</v>
      </c>
      <c r="P1196">
        <f t="shared" si="72"/>
        <v>322</v>
      </c>
      <c r="Q1196">
        <f t="shared" si="73"/>
        <v>56.41</v>
      </c>
      <c r="R1196" s="17">
        <f t="shared" si="74"/>
        <v>42072.488182870366</v>
      </c>
      <c r="S1196">
        <f t="shared" si="75"/>
        <v>2015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8292</v>
      </c>
      <c r="O1197" t="s">
        <v>8293</v>
      </c>
      <c r="P1197">
        <f t="shared" si="72"/>
        <v>135</v>
      </c>
      <c r="Q1197">
        <f t="shared" si="73"/>
        <v>79.41</v>
      </c>
      <c r="R1197" s="17">
        <f t="shared" si="74"/>
        <v>42298.34783564815</v>
      </c>
      <c r="S1197">
        <f t="shared" si="75"/>
        <v>2015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8292</v>
      </c>
      <c r="O1198" t="s">
        <v>8293</v>
      </c>
      <c r="P1198">
        <f t="shared" si="72"/>
        <v>270</v>
      </c>
      <c r="Q1198">
        <f t="shared" si="73"/>
        <v>76.44</v>
      </c>
      <c r="R1198" s="17">
        <f t="shared" si="74"/>
        <v>42326.818738425922</v>
      </c>
      <c r="S1198">
        <f t="shared" si="75"/>
        <v>2015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8292</v>
      </c>
      <c r="O1199" t="s">
        <v>8293</v>
      </c>
      <c r="P1199">
        <f t="shared" si="72"/>
        <v>253</v>
      </c>
      <c r="Q1199">
        <f t="shared" si="73"/>
        <v>121</v>
      </c>
      <c r="R1199" s="17">
        <f t="shared" si="74"/>
        <v>42503.66474537037</v>
      </c>
      <c r="S1199">
        <f t="shared" si="75"/>
        <v>2016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8292</v>
      </c>
      <c r="O1200" t="s">
        <v>8293</v>
      </c>
      <c r="P1200">
        <f t="shared" si="72"/>
        <v>261</v>
      </c>
      <c r="Q1200">
        <f t="shared" si="73"/>
        <v>54.62</v>
      </c>
      <c r="R1200" s="17">
        <f t="shared" si="74"/>
        <v>42333.619050925925</v>
      </c>
      <c r="S1200">
        <f t="shared" si="75"/>
        <v>2015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8292</v>
      </c>
      <c r="O1201" t="s">
        <v>8293</v>
      </c>
      <c r="P1201">
        <f t="shared" si="72"/>
        <v>101</v>
      </c>
      <c r="Q1201">
        <f t="shared" si="73"/>
        <v>299.22000000000003</v>
      </c>
      <c r="R1201" s="17">
        <f t="shared" si="74"/>
        <v>42161.770833333328</v>
      </c>
      <c r="S1201">
        <f t="shared" si="75"/>
        <v>2015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8292</v>
      </c>
      <c r="O1202" t="s">
        <v>8293</v>
      </c>
      <c r="P1202">
        <f t="shared" si="72"/>
        <v>126</v>
      </c>
      <c r="Q1202">
        <f t="shared" si="73"/>
        <v>58.53</v>
      </c>
      <c r="R1202" s="17">
        <f t="shared" si="74"/>
        <v>42089.477500000001</v>
      </c>
      <c r="S1202">
        <f t="shared" si="75"/>
        <v>2015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8292</v>
      </c>
      <c r="O1203" t="s">
        <v>8293</v>
      </c>
      <c r="P1203">
        <f t="shared" si="72"/>
        <v>102</v>
      </c>
      <c r="Q1203">
        <f t="shared" si="73"/>
        <v>55.37</v>
      </c>
      <c r="R1203" s="17">
        <f t="shared" si="74"/>
        <v>42536.60701388889</v>
      </c>
      <c r="S1203">
        <f t="shared" si="75"/>
        <v>2016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8292</v>
      </c>
      <c r="O1204" t="s">
        <v>8293</v>
      </c>
      <c r="P1204">
        <f t="shared" si="72"/>
        <v>199</v>
      </c>
      <c r="Q1204">
        <f t="shared" si="73"/>
        <v>183.8</v>
      </c>
      <c r="R1204" s="17">
        <f t="shared" si="74"/>
        <v>42152.288819444439</v>
      </c>
      <c r="S1204">
        <f t="shared" si="75"/>
        <v>2015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8292</v>
      </c>
      <c r="O1205" t="s">
        <v>8293</v>
      </c>
      <c r="P1205">
        <f t="shared" si="72"/>
        <v>102</v>
      </c>
      <c r="Q1205">
        <f t="shared" si="73"/>
        <v>165.35</v>
      </c>
      <c r="R1205" s="17">
        <f t="shared" si="74"/>
        <v>42125.614895833336</v>
      </c>
      <c r="S1205">
        <f t="shared" si="75"/>
        <v>2015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8292</v>
      </c>
      <c r="O1206" t="s">
        <v>8293</v>
      </c>
      <c r="P1206">
        <f t="shared" si="72"/>
        <v>103</v>
      </c>
      <c r="Q1206">
        <f t="shared" si="73"/>
        <v>234.79</v>
      </c>
      <c r="R1206" s="17">
        <f t="shared" si="74"/>
        <v>42297.748067129629</v>
      </c>
      <c r="S1206">
        <f t="shared" si="75"/>
        <v>2015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8292</v>
      </c>
      <c r="O1207" t="s">
        <v>8293</v>
      </c>
      <c r="P1207">
        <f t="shared" si="72"/>
        <v>101</v>
      </c>
      <c r="Q1207">
        <f t="shared" si="73"/>
        <v>211.48</v>
      </c>
      <c r="R1207" s="17">
        <f t="shared" si="74"/>
        <v>42138.506377314814</v>
      </c>
      <c r="S1207">
        <f t="shared" si="75"/>
        <v>2015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8292</v>
      </c>
      <c r="O1208" t="s">
        <v>8293</v>
      </c>
      <c r="P1208">
        <f t="shared" si="72"/>
        <v>115</v>
      </c>
      <c r="Q1208">
        <f t="shared" si="73"/>
        <v>32.340000000000003</v>
      </c>
      <c r="R1208" s="17">
        <f t="shared" si="74"/>
        <v>42772.776076388895</v>
      </c>
      <c r="S1208">
        <f t="shared" si="75"/>
        <v>2017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8292</v>
      </c>
      <c r="O1209" t="s">
        <v>8293</v>
      </c>
      <c r="P1209">
        <f t="shared" si="72"/>
        <v>104</v>
      </c>
      <c r="Q1209">
        <f t="shared" si="73"/>
        <v>123.38</v>
      </c>
      <c r="R1209" s="17">
        <f t="shared" si="74"/>
        <v>42430.430243055554</v>
      </c>
      <c r="S1209">
        <f t="shared" si="75"/>
        <v>2016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8292</v>
      </c>
      <c r="O1210" t="s">
        <v>8293</v>
      </c>
      <c r="P1210">
        <f t="shared" si="72"/>
        <v>155</v>
      </c>
      <c r="Q1210">
        <f t="shared" si="73"/>
        <v>207.07</v>
      </c>
      <c r="R1210" s="17">
        <f t="shared" si="74"/>
        <v>42423.709074074075</v>
      </c>
      <c r="S1210">
        <f t="shared" si="75"/>
        <v>2016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8292</v>
      </c>
      <c r="O1211" t="s">
        <v>8293</v>
      </c>
      <c r="P1211">
        <f t="shared" si="72"/>
        <v>106</v>
      </c>
      <c r="Q1211">
        <f t="shared" si="73"/>
        <v>138.26</v>
      </c>
      <c r="R1211" s="17">
        <f t="shared" si="74"/>
        <v>42761.846122685187</v>
      </c>
      <c r="S1211">
        <f t="shared" si="75"/>
        <v>2017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8292</v>
      </c>
      <c r="O1212" t="s">
        <v>8293</v>
      </c>
      <c r="P1212">
        <f t="shared" si="72"/>
        <v>254</v>
      </c>
      <c r="Q1212">
        <f t="shared" si="73"/>
        <v>493.82</v>
      </c>
      <c r="R1212" s="17">
        <f t="shared" si="74"/>
        <v>42132.941805555558</v>
      </c>
      <c r="S1212">
        <f t="shared" si="75"/>
        <v>2015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8292</v>
      </c>
      <c r="O1213" t="s">
        <v>8293</v>
      </c>
      <c r="P1213">
        <f t="shared" si="72"/>
        <v>101</v>
      </c>
      <c r="Q1213">
        <f t="shared" si="73"/>
        <v>168.5</v>
      </c>
      <c r="R1213" s="17">
        <f t="shared" si="74"/>
        <v>42515.866446759261</v>
      </c>
      <c r="S1213">
        <f t="shared" si="75"/>
        <v>2016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8292</v>
      </c>
      <c r="O1214" t="s">
        <v>8293</v>
      </c>
      <c r="P1214">
        <f t="shared" si="72"/>
        <v>129</v>
      </c>
      <c r="Q1214">
        <f t="shared" si="73"/>
        <v>38.869999999999997</v>
      </c>
      <c r="R1214" s="17">
        <f t="shared" si="74"/>
        <v>42318.950173611112</v>
      </c>
      <c r="S1214">
        <f t="shared" si="75"/>
        <v>2015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8292</v>
      </c>
      <c r="O1215" t="s">
        <v>8293</v>
      </c>
      <c r="P1215">
        <f t="shared" si="72"/>
        <v>102</v>
      </c>
      <c r="Q1215">
        <f t="shared" si="73"/>
        <v>61.53</v>
      </c>
      <c r="R1215" s="17">
        <f t="shared" si="74"/>
        <v>42731.755787037036</v>
      </c>
      <c r="S1215">
        <f t="shared" si="75"/>
        <v>2016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8292</v>
      </c>
      <c r="O1216" t="s">
        <v>8293</v>
      </c>
      <c r="P1216">
        <f t="shared" si="72"/>
        <v>132</v>
      </c>
      <c r="Q1216">
        <f t="shared" si="73"/>
        <v>105.44</v>
      </c>
      <c r="R1216" s="17">
        <f t="shared" si="74"/>
        <v>42104.840335648143</v>
      </c>
      <c r="S1216">
        <f t="shared" si="75"/>
        <v>2015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8292</v>
      </c>
      <c r="O1217" t="s">
        <v>8293</v>
      </c>
      <c r="P1217">
        <f t="shared" si="72"/>
        <v>786</v>
      </c>
      <c r="Q1217">
        <f t="shared" si="73"/>
        <v>71.59</v>
      </c>
      <c r="R1217" s="17">
        <f t="shared" si="74"/>
        <v>41759.923101851848</v>
      </c>
      <c r="S1217">
        <f t="shared" si="75"/>
        <v>2014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8292</v>
      </c>
      <c r="O1218" t="s">
        <v>8293</v>
      </c>
      <c r="P1218">
        <f t="shared" si="72"/>
        <v>146</v>
      </c>
      <c r="Q1218">
        <f t="shared" si="73"/>
        <v>91.88</v>
      </c>
      <c r="R1218" s="17">
        <f t="shared" si="74"/>
        <v>42247.616400462968</v>
      </c>
      <c r="S1218">
        <f t="shared" si="75"/>
        <v>2015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8292</v>
      </c>
      <c r="O1219" t="s">
        <v>8293</v>
      </c>
      <c r="P1219">
        <f t="shared" ref="P1219:P1282" si="76">ROUND(E1219/D1219*100,0)</f>
        <v>103</v>
      </c>
      <c r="Q1219">
        <f t="shared" ref="Q1219:Q1282" si="77">IFERROR(ROUND(E1219/L1219,2),0)</f>
        <v>148.57</v>
      </c>
      <c r="R1219" s="17">
        <f t="shared" ref="R1219:R1282" si="78">(((J1219/60)/60)/24)+DATE(1970,1,1)</f>
        <v>42535.809490740736</v>
      </c>
      <c r="S1219">
        <f t="shared" ref="S1219:S1282" si="79">YEAR(R1219)</f>
        <v>2016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8292</v>
      </c>
      <c r="O1220" t="s">
        <v>8293</v>
      </c>
      <c r="P1220">
        <f t="shared" si="76"/>
        <v>172</v>
      </c>
      <c r="Q1220">
        <f t="shared" si="77"/>
        <v>174.21</v>
      </c>
      <c r="R1220" s="17">
        <f t="shared" si="78"/>
        <v>42278.662037037036</v>
      </c>
      <c r="S1220">
        <f t="shared" si="79"/>
        <v>2015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8292</v>
      </c>
      <c r="O1221" t="s">
        <v>8293</v>
      </c>
      <c r="P1221">
        <f t="shared" si="76"/>
        <v>159</v>
      </c>
      <c r="Q1221">
        <f t="shared" si="77"/>
        <v>102.86</v>
      </c>
      <c r="R1221" s="17">
        <f t="shared" si="78"/>
        <v>42633.461956018517</v>
      </c>
      <c r="S1221">
        <f t="shared" si="79"/>
        <v>2016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8292</v>
      </c>
      <c r="O1222" t="s">
        <v>8293</v>
      </c>
      <c r="P1222">
        <f t="shared" si="76"/>
        <v>104</v>
      </c>
      <c r="Q1222">
        <f t="shared" si="77"/>
        <v>111.18</v>
      </c>
      <c r="R1222" s="17">
        <f t="shared" si="78"/>
        <v>42211.628611111111</v>
      </c>
      <c r="S1222">
        <f t="shared" si="79"/>
        <v>2015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8292</v>
      </c>
      <c r="O1223" t="s">
        <v>8293</v>
      </c>
      <c r="P1223">
        <f t="shared" si="76"/>
        <v>111</v>
      </c>
      <c r="Q1223">
        <f t="shared" si="77"/>
        <v>23.8</v>
      </c>
      <c r="R1223" s="17">
        <f t="shared" si="78"/>
        <v>42680.47555555556</v>
      </c>
      <c r="S1223">
        <f t="shared" si="79"/>
        <v>2016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8292</v>
      </c>
      <c r="O1224" t="s">
        <v>8293</v>
      </c>
      <c r="P1224">
        <f t="shared" si="76"/>
        <v>280</v>
      </c>
      <c r="Q1224">
        <f t="shared" si="77"/>
        <v>81.27</v>
      </c>
      <c r="R1224" s="17">
        <f t="shared" si="78"/>
        <v>42430.720451388886</v>
      </c>
      <c r="S1224">
        <f t="shared" si="79"/>
        <v>2016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8292</v>
      </c>
      <c r="O1225" t="s">
        <v>8293</v>
      </c>
      <c r="P1225">
        <f t="shared" si="76"/>
        <v>112</v>
      </c>
      <c r="Q1225">
        <f t="shared" si="77"/>
        <v>116.21</v>
      </c>
      <c r="R1225" s="17">
        <f t="shared" si="78"/>
        <v>42654.177187499998</v>
      </c>
      <c r="S1225">
        <f t="shared" si="79"/>
        <v>2016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8279</v>
      </c>
      <c r="O1226" t="s">
        <v>8294</v>
      </c>
      <c r="P1226">
        <f t="shared" si="76"/>
        <v>7</v>
      </c>
      <c r="Q1226">
        <f t="shared" si="77"/>
        <v>58.89</v>
      </c>
      <c r="R1226" s="17">
        <f t="shared" si="78"/>
        <v>41736.549791666665</v>
      </c>
      <c r="S1226">
        <f t="shared" si="79"/>
        <v>2014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8279</v>
      </c>
      <c r="O1227" t="s">
        <v>8294</v>
      </c>
      <c r="P1227">
        <f t="shared" si="76"/>
        <v>4</v>
      </c>
      <c r="Q1227">
        <f t="shared" si="77"/>
        <v>44</v>
      </c>
      <c r="R1227" s="17">
        <f t="shared" si="78"/>
        <v>41509.905995370369</v>
      </c>
      <c r="S1227">
        <f t="shared" si="79"/>
        <v>2013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8279</v>
      </c>
      <c r="O1228" t="s">
        <v>8294</v>
      </c>
      <c r="P1228">
        <f t="shared" si="76"/>
        <v>4</v>
      </c>
      <c r="Q1228">
        <f t="shared" si="77"/>
        <v>48.43</v>
      </c>
      <c r="R1228" s="17">
        <f t="shared" si="78"/>
        <v>41715.874780092592</v>
      </c>
      <c r="S1228">
        <f t="shared" si="79"/>
        <v>2014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8279</v>
      </c>
      <c r="O1229" t="s">
        <v>8294</v>
      </c>
      <c r="P1229">
        <f t="shared" si="76"/>
        <v>0</v>
      </c>
      <c r="Q1229">
        <f t="shared" si="77"/>
        <v>0</v>
      </c>
      <c r="R1229" s="17">
        <f t="shared" si="78"/>
        <v>41827.919166666667</v>
      </c>
      <c r="S1229">
        <f t="shared" si="79"/>
        <v>2014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8279</v>
      </c>
      <c r="O1230" t="s">
        <v>8294</v>
      </c>
      <c r="P1230">
        <f t="shared" si="76"/>
        <v>29</v>
      </c>
      <c r="Q1230">
        <f t="shared" si="77"/>
        <v>61.04</v>
      </c>
      <c r="R1230" s="17">
        <f t="shared" si="78"/>
        <v>40754.729259259257</v>
      </c>
      <c r="S1230">
        <f t="shared" si="79"/>
        <v>2011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8279</v>
      </c>
      <c r="O1231" t="s">
        <v>8294</v>
      </c>
      <c r="P1231">
        <f t="shared" si="76"/>
        <v>1</v>
      </c>
      <c r="Q1231">
        <f t="shared" si="77"/>
        <v>25</v>
      </c>
      <c r="R1231" s="17">
        <f t="shared" si="78"/>
        <v>40985.459803240738</v>
      </c>
      <c r="S1231">
        <f t="shared" si="79"/>
        <v>2012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8279</v>
      </c>
      <c r="O1232" t="s">
        <v>8294</v>
      </c>
      <c r="P1232">
        <f t="shared" si="76"/>
        <v>0</v>
      </c>
      <c r="Q1232">
        <f t="shared" si="77"/>
        <v>0</v>
      </c>
      <c r="R1232" s="17">
        <f t="shared" si="78"/>
        <v>40568.972569444442</v>
      </c>
      <c r="S1232">
        <f t="shared" si="79"/>
        <v>2011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8279</v>
      </c>
      <c r="O1233" t="s">
        <v>8294</v>
      </c>
      <c r="P1233">
        <f t="shared" si="76"/>
        <v>0</v>
      </c>
      <c r="Q1233">
        <f t="shared" si="77"/>
        <v>0</v>
      </c>
      <c r="R1233" s="17">
        <f t="shared" si="78"/>
        <v>42193.941759259258</v>
      </c>
      <c r="S1233">
        <f t="shared" si="79"/>
        <v>2015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8279</v>
      </c>
      <c r="O1234" t="s">
        <v>8294</v>
      </c>
      <c r="P1234">
        <f t="shared" si="76"/>
        <v>1</v>
      </c>
      <c r="Q1234">
        <f t="shared" si="77"/>
        <v>40</v>
      </c>
      <c r="R1234" s="17">
        <f t="shared" si="78"/>
        <v>41506.848032407412</v>
      </c>
      <c r="S1234">
        <f t="shared" si="79"/>
        <v>2013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8279</v>
      </c>
      <c r="O1235" t="s">
        <v>8294</v>
      </c>
      <c r="P1235">
        <f t="shared" si="76"/>
        <v>12</v>
      </c>
      <c r="Q1235">
        <f t="shared" si="77"/>
        <v>19.329999999999998</v>
      </c>
      <c r="R1235" s="17">
        <f t="shared" si="78"/>
        <v>40939.948773148149</v>
      </c>
      <c r="S1235">
        <f t="shared" si="79"/>
        <v>2012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8279</v>
      </c>
      <c r="O1236" t="s">
        <v>8294</v>
      </c>
      <c r="P1236">
        <f t="shared" si="76"/>
        <v>0</v>
      </c>
      <c r="Q1236">
        <f t="shared" si="77"/>
        <v>0</v>
      </c>
      <c r="R1236" s="17">
        <f t="shared" si="78"/>
        <v>42007.788680555561</v>
      </c>
      <c r="S1236">
        <f t="shared" si="79"/>
        <v>2015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8279</v>
      </c>
      <c r="O1237" t="s">
        <v>8294</v>
      </c>
      <c r="P1237">
        <f t="shared" si="76"/>
        <v>3</v>
      </c>
      <c r="Q1237">
        <f t="shared" si="77"/>
        <v>35</v>
      </c>
      <c r="R1237" s="17">
        <f t="shared" si="78"/>
        <v>41583.135405092595</v>
      </c>
      <c r="S1237">
        <f t="shared" si="79"/>
        <v>2013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8279</v>
      </c>
      <c r="O1238" t="s">
        <v>8294</v>
      </c>
      <c r="P1238">
        <f t="shared" si="76"/>
        <v>0</v>
      </c>
      <c r="Q1238">
        <f t="shared" si="77"/>
        <v>0</v>
      </c>
      <c r="R1238" s="17">
        <f t="shared" si="78"/>
        <v>41110.680138888885</v>
      </c>
      <c r="S1238">
        <f t="shared" si="79"/>
        <v>2012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8279</v>
      </c>
      <c r="O1239" t="s">
        <v>8294</v>
      </c>
      <c r="P1239">
        <f t="shared" si="76"/>
        <v>0</v>
      </c>
      <c r="Q1239">
        <f t="shared" si="77"/>
        <v>0</v>
      </c>
      <c r="R1239" s="17">
        <f t="shared" si="78"/>
        <v>41125.283159722225</v>
      </c>
      <c r="S1239">
        <f t="shared" si="79"/>
        <v>2012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8279</v>
      </c>
      <c r="O1240" t="s">
        <v>8294</v>
      </c>
      <c r="P1240">
        <f t="shared" si="76"/>
        <v>18</v>
      </c>
      <c r="Q1240">
        <f t="shared" si="77"/>
        <v>59.33</v>
      </c>
      <c r="R1240" s="17">
        <f t="shared" si="78"/>
        <v>40731.61037037037</v>
      </c>
      <c r="S1240">
        <f t="shared" si="79"/>
        <v>2011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8279</v>
      </c>
      <c r="O1241" t="s">
        <v>8294</v>
      </c>
      <c r="P1241">
        <f t="shared" si="76"/>
        <v>0</v>
      </c>
      <c r="Q1241">
        <f t="shared" si="77"/>
        <v>0</v>
      </c>
      <c r="R1241" s="17">
        <f t="shared" si="78"/>
        <v>40883.962581018517</v>
      </c>
      <c r="S1241">
        <f t="shared" si="79"/>
        <v>2011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8279</v>
      </c>
      <c r="O1242" t="s">
        <v>8294</v>
      </c>
      <c r="P1242">
        <f t="shared" si="76"/>
        <v>3</v>
      </c>
      <c r="Q1242">
        <f t="shared" si="77"/>
        <v>30.13</v>
      </c>
      <c r="R1242" s="17">
        <f t="shared" si="78"/>
        <v>41409.040011574078</v>
      </c>
      <c r="S1242">
        <f t="shared" si="79"/>
        <v>2013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8279</v>
      </c>
      <c r="O1243" t="s">
        <v>8294</v>
      </c>
      <c r="P1243">
        <f t="shared" si="76"/>
        <v>51</v>
      </c>
      <c r="Q1243">
        <f t="shared" si="77"/>
        <v>74.62</v>
      </c>
      <c r="R1243" s="17">
        <f t="shared" si="78"/>
        <v>41923.837731481479</v>
      </c>
      <c r="S1243">
        <f t="shared" si="79"/>
        <v>2014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8279</v>
      </c>
      <c r="O1244" t="s">
        <v>8294</v>
      </c>
      <c r="P1244">
        <f t="shared" si="76"/>
        <v>1</v>
      </c>
      <c r="Q1244">
        <f t="shared" si="77"/>
        <v>5</v>
      </c>
      <c r="R1244" s="17">
        <f t="shared" si="78"/>
        <v>40782.165532407409</v>
      </c>
      <c r="S1244">
        <f t="shared" si="79"/>
        <v>2011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8279</v>
      </c>
      <c r="O1245" t="s">
        <v>8294</v>
      </c>
      <c r="P1245">
        <f t="shared" si="76"/>
        <v>14</v>
      </c>
      <c r="Q1245">
        <f t="shared" si="77"/>
        <v>44.5</v>
      </c>
      <c r="R1245" s="17">
        <f t="shared" si="78"/>
        <v>40671.879293981481</v>
      </c>
      <c r="S1245">
        <f t="shared" si="79"/>
        <v>2011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8279</v>
      </c>
      <c r="O1246" t="s">
        <v>8280</v>
      </c>
      <c r="P1246">
        <f t="shared" si="76"/>
        <v>104</v>
      </c>
      <c r="Q1246">
        <f t="shared" si="77"/>
        <v>46.13</v>
      </c>
      <c r="R1246" s="17">
        <f t="shared" si="78"/>
        <v>41355.825497685182</v>
      </c>
      <c r="S1246">
        <f t="shared" si="79"/>
        <v>2013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8279</v>
      </c>
      <c r="O1247" t="s">
        <v>8280</v>
      </c>
      <c r="P1247">
        <f t="shared" si="76"/>
        <v>120</v>
      </c>
      <c r="Q1247">
        <f t="shared" si="77"/>
        <v>141.47</v>
      </c>
      <c r="R1247" s="17">
        <f t="shared" si="78"/>
        <v>41774.599930555552</v>
      </c>
      <c r="S1247">
        <f t="shared" si="79"/>
        <v>2014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8279</v>
      </c>
      <c r="O1248" t="s">
        <v>8280</v>
      </c>
      <c r="P1248">
        <f t="shared" si="76"/>
        <v>117</v>
      </c>
      <c r="Q1248">
        <f t="shared" si="77"/>
        <v>75.48</v>
      </c>
      <c r="R1248" s="17">
        <f t="shared" si="78"/>
        <v>40838.043391203704</v>
      </c>
      <c r="S1248">
        <f t="shared" si="79"/>
        <v>2011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8279</v>
      </c>
      <c r="O1249" t="s">
        <v>8280</v>
      </c>
      <c r="P1249">
        <f t="shared" si="76"/>
        <v>122</v>
      </c>
      <c r="Q1249">
        <f t="shared" si="77"/>
        <v>85.5</v>
      </c>
      <c r="R1249" s="17">
        <f t="shared" si="78"/>
        <v>41370.292303240742</v>
      </c>
      <c r="S1249">
        <f t="shared" si="79"/>
        <v>2013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8279</v>
      </c>
      <c r="O1250" t="s">
        <v>8280</v>
      </c>
      <c r="P1250">
        <f t="shared" si="76"/>
        <v>152</v>
      </c>
      <c r="Q1250">
        <f t="shared" si="77"/>
        <v>64.25</v>
      </c>
      <c r="R1250" s="17">
        <f t="shared" si="78"/>
        <v>41767.656863425924</v>
      </c>
      <c r="S1250">
        <f t="shared" si="79"/>
        <v>2014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8279</v>
      </c>
      <c r="O1251" t="s">
        <v>8280</v>
      </c>
      <c r="P1251">
        <f t="shared" si="76"/>
        <v>104</v>
      </c>
      <c r="Q1251">
        <f t="shared" si="77"/>
        <v>64.47</v>
      </c>
      <c r="R1251" s="17">
        <f t="shared" si="78"/>
        <v>41067.74086805556</v>
      </c>
      <c r="S1251">
        <f t="shared" si="79"/>
        <v>2012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8279</v>
      </c>
      <c r="O1252" t="s">
        <v>8280</v>
      </c>
      <c r="P1252">
        <f t="shared" si="76"/>
        <v>200</v>
      </c>
      <c r="Q1252">
        <f t="shared" si="77"/>
        <v>118.2</v>
      </c>
      <c r="R1252" s="17">
        <f t="shared" si="78"/>
        <v>41843.64271990741</v>
      </c>
      <c r="S1252">
        <f t="shared" si="79"/>
        <v>2014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8279</v>
      </c>
      <c r="O1253" t="s">
        <v>8280</v>
      </c>
      <c r="P1253">
        <f t="shared" si="76"/>
        <v>102</v>
      </c>
      <c r="Q1253">
        <f t="shared" si="77"/>
        <v>82.54</v>
      </c>
      <c r="R1253" s="17">
        <f t="shared" si="78"/>
        <v>40751.814432870371</v>
      </c>
      <c r="S1253">
        <f t="shared" si="79"/>
        <v>2011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8279</v>
      </c>
      <c r="O1254" t="s">
        <v>8280</v>
      </c>
      <c r="P1254">
        <f t="shared" si="76"/>
        <v>138</v>
      </c>
      <c r="Q1254">
        <f t="shared" si="77"/>
        <v>34.17</v>
      </c>
      <c r="R1254" s="17">
        <f t="shared" si="78"/>
        <v>41543.988067129627</v>
      </c>
      <c r="S1254">
        <f t="shared" si="79"/>
        <v>2013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8279</v>
      </c>
      <c r="O1255" t="s">
        <v>8280</v>
      </c>
      <c r="P1255">
        <f t="shared" si="76"/>
        <v>303833</v>
      </c>
      <c r="Q1255">
        <f t="shared" si="77"/>
        <v>42.73</v>
      </c>
      <c r="R1255" s="17">
        <f t="shared" si="78"/>
        <v>41855.783645833333</v>
      </c>
      <c r="S1255">
        <f t="shared" si="79"/>
        <v>2014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8279</v>
      </c>
      <c r="O1256" t="s">
        <v>8280</v>
      </c>
      <c r="P1256">
        <f t="shared" si="76"/>
        <v>199</v>
      </c>
      <c r="Q1256">
        <f t="shared" si="77"/>
        <v>94.49</v>
      </c>
      <c r="R1256" s="17">
        <f t="shared" si="78"/>
        <v>40487.621365740742</v>
      </c>
      <c r="S1256">
        <f t="shared" si="79"/>
        <v>2010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8279</v>
      </c>
      <c r="O1257" t="s">
        <v>8280</v>
      </c>
      <c r="P1257">
        <f t="shared" si="76"/>
        <v>202</v>
      </c>
      <c r="Q1257">
        <f t="shared" si="77"/>
        <v>55.7</v>
      </c>
      <c r="R1257" s="17">
        <f t="shared" si="78"/>
        <v>41579.845509259263</v>
      </c>
      <c r="S1257">
        <f t="shared" si="79"/>
        <v>2013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8279</v>
      </c>
      <c r="O1258" t="s">
        <v>8280</v>
      </c>
      <c r="P1258">
        <f t="shared" si="76"/>
        <v>118</v>
      </c>
      <c r="Q1258">
        <f t="shared" si="77"/>
        <v>98.03</v>
      </c>
      <c r="R1258" s="17">
        <f t="shared" si="78"/>
        <v>40921.919340277782</v>
      </c>
      <c r="S1258">
        <f t="shared" si="79"/>
        <v>2012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8279</v>
      </c>
      <c r="O1259" t="s">
        <v>8280</v>
      </c>
      <c r="P1259">
        <f t="shared" si="76"/>
        <v>295</v>
      </c>
      <c r="Q1259">
        <f t="shared" si="77"/>
        <v>92.1</v>
      </c>
      <c r="R1259" s="17">
        <f t="shared" si="78"/>
        <v>40587.085532407407</v>
      </c>
      <c r="S1259">
        <f t="shared" si="79"/>
        <v>2011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8279</v>
      </c>
      <c r="O1260" t="s">
        <v>8280</v>
      </c>
      <c r="P1260">
        <f t="shared" si="76"/>
        <v>213</v>
      </c>
      <c r="Q1260">
        <f t="shared" si="77"/>
        <v>38.18</v>
      </c>
      <c r="R1260" s="17">
        <f t="shared" si="78"/>
        <v>41487.611250000002</v>
      </c>
      <c r="S1260">
        <f t="shared" si="79"/>
        <v>2013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8279</v>
      </c>
      <c r="O1261" t="s">
        <v>8280</v>
      </c>
      <c r="P1261">
        <f t="shared" si="76"/>
        <v>104</v>
      </c>
      <c r="Q1261">
        <f t="shared" si="77"/>
        <v>27.15</v>
      </c>
      <c r="R1261" s="17">
        <f t="shared" si="78"/>
        <v>41766.970648148148</v>
      </c>
      <c r="S1261">
        <f t="shared" si="79"/>
        <v>2014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8279</v>
      </c>
      <c r="O1262" t="s">
        <v>8280</v>
      </c>
      <c r="P1262">
        <f t="shared" si="76"/>
        <v>114</v>
      </c>
      <c r="Q1262">
        <f t="shared" si="77"/>
        <v>50.69</v>
      </c>
      <c r="R1262" s="17">
        <f t="shared" si="78"/>
        <v>41666.842824074076</v>
      </c>
      <c r="S1262">
        <f t="shared" si="79"/>
        <v>2014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8279</v>
      </c>
      <c r="O1263" t="s">
        <v>8280</v>
      </c>
      <c r="P1263">
        <f t="shared" si="76"/>
        <v>101</v>
      </c>
      <c r="Q1263">
        <f t="shared" si="77"/>
        <v>38.94</v>
      </c>
      <c r="R1263" s="17">
        <f t="shared" si="78"/>
        <v>41638.342905092592</v>
      </c>
      <c r="S1263">
        <f t="shared" si="79"/>
        <v>2013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8279</v>
      </c>
      <c r="O1264" t="s">
        <v>8280</v>
      </c>
      <c r="P1264">
        <f t="shared" si="76"/>
        <v>125</v>
      </c>
      <c r="Q1264">
        <f t="shared" si="77"/>
        <v>77.64</v>
      </c>
      <c r="R1264" s="17">
        <f t="shared" si="78"/>
        <v>41656.762638888889</v>
      </c>
      <c r="S1264">
        <f t="shared" si="79"/>
        <v>2014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8279</v>
      </c>
      <c r="O1265" t="s">
        <v>8280</v>
      </c>
      <c r="P1265">
        <f t="shared" si="76"/>
        <v>119</v>
      </c>
      <c r="Q1265">
        <f t="shared" si="77"/>
        <v>43.54</v>
      </c>
      <c r="R1265" s="17">
        <f t="shared" si="78"/>
        <v>41692.084143518521</v>
      </c>
      <c r="S1265">
        <f t="shared" si="79"/>
        <v>2014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8279</v>
      </c>
      <c r="O1266" t="s">
        <v>8280</v>
      </c>
      <c r="P1266">
        <f t="shared" si="76"/>
        <v>166</v>
      </c>
      <c r="Q1266">
        <f t="shared" si="77"/>
        <v>31.82</v>
      </c>
      <c r="R1266" s="17">
        <f t="shared" si="78"/>
        <v>41547.662997685184</v>
      </c>
      <c r="S1266">
        <f t="shared" si="79"/>
        <v>2013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8279</v>
      </c>
      <c r="O1267" t="s">
        <v>8280</v>
      </c>
      <c r="P1267">
        <f t="shared" si="76"/>
        <v>119</v>
      </c>
      <c r="Q1267">
        <f t="shared" si="77"/>
        <v>63.18</v>
      </c>
      <c r="R1267" s="17">
        <f t="shared" si="78"/>
        <v>40465.655266203699</v>
      </c>
      <c r="S1267">
        <f t="shared" si="79"/>
        <v>2010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8279</v>
      </c>
      <c r="O1268" t="s">
        <v>8280</v>
      </c>
      <c r="P1268">
        <f t="shared" si="76"/>
        <v>100</v>
      </c>
      <c r="Q1268">
        <f t="shared" si="77"/>
        <v>190.9</v>
      </c>
      <c r="R1268" s="17">
        <f t="shared" si="78"/>
        <v>41620.87667824074</v>
      </c>
      <c r="S1268">
        <f t="shared" si="79"/>
        <v>2013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8279</v>
      </c>
      <c r="O1269" t="s">
        <v>8280</v>
      </c>
      <c r="P1269">
        <f t="shared" si="76"/>
        <v>102</v>
      </c>
      <c r="Q1269">
        <f t="shared" si="77"/>
        <v>140.86000000000001</v>
      </c>
      <c r="R1269" s="17">
        <f t="shared" si="78"/>
        <v>41449.585162037038</v>
      </c>
      <c r="S1269">
        <f t="shared" si="79"/>
        <v>2013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8279</v>
      </c>
      <c r="O1270" t="s">
        <v>8280</v>
      </c>
      <c r="P1270">
        <f t="shared" si="76"/>
        <v>117</v>
      </c>
      <c r="Q1270">
        <f t="shared" si="77"/>
        <v>76.92</v>
      </c>
      <c r="R1270" s="17">
        <f t="shared" si="78"/>
        <v>41507.845451388886</v>
      </c>
      <c r="S1270">
        <f t="shared" si="79"/>
        <v>2013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8279</v>
      </c>
      <c r="O1271" t="s">
        <v>8280</v>
      </c>
      <c r="P1271">
        <f t="shared" si="76"/>
        <v>109</v>
      </c>
      <c r="Q1271">
        <f t="shared" si="77"/>
        <v>99.16</v>
      </c>
      <c r="R1271" s="17">
        <f t="shared" si="78"/>
        <v>42445.823055555549</v>
      </c>
      <c r="S1271">
        <f t="shared" si="79"/>
        <v>2016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8279</v>
      </c>
      <c r="O1272" t="s">
        <v>8280</v>
      </c>
      <c r="P1272">
        <f t="shared" si="76"/>
        <v>115</v>
      </c>
      <c r="Q1272">
        <f t="shared" si="77"/>
        <v>67.88</v>
      </c>
      <c r="R1272" s="17">
        <f t="shared" si="78"/>
        <v>40933.856967592597</v>
      </c>
      <c r="S1272">
        <f t="shared" si="79"/>
        <v>2012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8279</v>
      </c>
      <c r="O1273" t="s">
        <v>8280</v>
      </c>
      <c r="P1273">
        <f t="shared" si="76"/>
        <v>102</v>
      </c>
      <c r="Q1273">
        <f t="shared" si="77"/>
        <v>246.29</v>
      </c>
      <c r="R1273" s="17">
        <f t="shared" si="78"/>
        <v>41561.683553240742</v>
      </c>
      <c r="S1273">
        <f t="shared" si="79"/>
        <v>2013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8279</v>
      </c>
      <c r="O1274" t="s">
        <v>8280</v>
      </c>
      <c r="P1274">
        <f t="shared" si="76"/>
        <v>106</v>
      </c>
      <c r="Q1274">
        <f t="shared" si="77"/>
        <v>189.29</v>
      </c>
      <c r="R1274" s="17">
        <f t="shared" si="78"/>
        <v>40274.745127314818</v>
      </c>
      <c r="S1274">
        <f t="shared" si="79"/>
        <v>2010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8279</v>
      </c>
      <c r="O1275" t="s">
        <v>8280</v>
      </c>
      <c r="P1275">
        <f t="shared" si="76"/>
        <v>104</v>
      </c>
      <c r="Q1275">
        <f t="shared" si="77"/>
        <v>76.67</v>
      </c>
      <c r="R1275" s="17">
        <f t="shared" si="78"/>
        <v>41852.730219907404</v>
      </c>
      <c r="S1275">
        <f t="shared" si="79"/>
        <v>2014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8279</v>
      </c>
      <c r="O1276" t="s">
        <v>8280</v>
      </c>
      <c r="P1276">
        <f t="shared" si="76"/>
        <v>155</v>
      </c>
      <c r="Q1276">
        <f t="shared" si="77"/>
        <v>82.96</v>
      </c>
      <c r="R1276" s="17">
        <f t="shared" si="78"/>
        <v>41116.690104166664</v>
      </c>
      <c r="S1276">
        <f t="shared" si="79"/>
        <v>2012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8279</v>
      </c>
      <c r="O1277" t="s">
        <v>8280</v>
      </c>
      <c r="P1277">
        <f t="shared" si="76"/>
        <v>162</v>
      </c>
      <c r="Q1277">
        <f t="shared" si="77"/>
        <v>62.52</v>
      </c>
      <c r="R1277" s="17">
        <f t="shared" si="78"/>
        <v>41458.867905092593</v>
      </c>
      <c r="S1277">
        <f t="shared" si="79"/>
        <v>2013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8279</v>
      </c>
      <c r="O1278" t="s">
        <v>8280</v>
      </c>
      <c r="P1278">
        <f t="shared" si="76"/>
        <v>104</v>
      </c>
      <c r="Q1278">
        <f t="shared" si="77"/>
        <v>46.07</v>
      </c>
      <c r="R1278" s="17">
        <f t="shared" si="78"/>
        <v>40007.704247685186</v>
      </c>
      <c r="S1278">
        <f t="shared" si="79"/>
        <v>2009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8279</v>
      </c>
      <c r="O1279" t="s">
        <v>8280</v>
      </c>
      <c r="P1279">
        <f t="shared" si="76"/>
        <v>106</v>
      </c>
      <c r="Q1279">
        <f t="shared" si="77"/>
        <v>38.54</v>
      </c>
      <c r="R1279" s="17">
        <f t="shared" si="78"/>
        <v>41121.561886574076</v>
      </c>
      <c r="S1279">
        <f t="shared" si="79"/>
        <v>2012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8279</v>
      </c>
      <c r="O1280" t="s">
        <v>8280</v>
      </c>
      <c r="P1280">
        <f t="shared" si="76"/>
        <v>155</v>
      </c>
      <c r="Q1280">
        <f t="shared" si="77"/>
        <v>53.01</v>
      </c>
      <c r="R1280" s="17">
        <f t="shared" si="78"/>
        <v>41786.555162037039</v>
      </c>
      <c r="S1280">
        <f t="shared" si="79"/>
        <v>2014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8279</v>
      </c>
      <c r="O1281" t="s">
        <v>8280</v>
      </c>
      <c r="P1281">
        <f t="shared" si="76"/>
        <v>111</v>
      </c>
      <c r="Q1281">
        <f t="shared" si="77"/>
        <v>73.36</v>
      </c>
      <c r="R1281" s="17">
        <f t="shared" si="78"/>
        <v>41682.099189814813</v>
      </c>
      <c r="S1281">
        <f t="shared" si="79"/>
        <v>2014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8279</v>
      </c>
      <c r="O1282" t="s">
        <v>8280</v>
      </c>
      <c r="P1282">
        <f t="shared" si="76"/>
        <v>111</v>
      </c>
      <c r="Q1282">
        <f t="shared" si="77"/>
        <v>127.98</v>
      </c>
      <c r="R1282" s="17">
        <f t="shared" si="78"/>
        <v>40513.757569444446</v>
      </c>
      <c r="S1282">
        <f t="shared" si="79"/>
        <v>2010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8279</v>
      </c>
      <c r="O1283" t="s">
        <v>8280</v>
      </c>
      <c r="P1283">
        <f t="shared" ref="P1283:P1346" si="80">ROUND(E1283/D1283*100,0)</f>
        <v>111</v>
      </c>
      <c r="Q1283">
        <f t="shared" ref="Q1283:Q1346" si="81">IFERROR(ROUND(E1283/L1283,2),0)</f>
        <v>104.73</v>
      </c>
      <c r="R1283" s="17">
        <f t="shared" ref="R1283:R1346" si="82">(((J1283/60)/60)/24)+DATE(1970,1,1)</f>
        <v>41463.743472222224</v>
      </c>
      <c r="S1283">
        <f t="shared" ref="S1283:S1346" si="83">YEAR(R1283)</f>
        <v>2013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8279</v>
      </c>
      <c r="O1284" t="s">
        <v>8280</v>
      </c>
      <c r="P1284">
        <f t="shared" si="80"/>
        <v>124</v>
      </c>
      <c r="Q1284">
        <f t="shared" si="81"/>
        <v>67.67</v>
      </c>
      <c r="R1284" s="17">
        <f t="shared" si="82"/>
        <v>41586.475173611114</v>
      </c>
      <c r="S1284">
        <f t="shared" si="83"/>
        <v>2013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8279</v>
      </c>
      <c r="O1285" t="s">
        <v>8280</v>
      </c>
      <c r="P1285">
        <f t="shared" si="80"/>
        <v>211</v>
      </c>
      <c r="Q1285">
        <f t="shared" si="81"/>
        <v>95.93</v>
      </c>
      <c r="R1285" s="17">
        <f t="shared" si="82"/>
        <v>41320.717465277776</v>
      </c>
      <c r="S1285">
        <f t="shared" si="83"/>
        <v>2013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t="s">
        <v>8272</v>
      </c>
      <c r="P1286">
        <f t="shared" si="80"/>
        <v>101</v>
      </c>
      <c r="Q1286">
        <f t="shared" si="81"/>
        <v>65.16</v>
      </c>
      <c r="R1286" s="17">
        <f t="shared" si="82"/>
        <v>42712.23474537037</v>
      </c>
      <c r="S1286">
        <f t="shared" si="83"/>
        <v>2016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t="s">
        <v>8272</v>
      </c>
      <c r="P1287">
        <f t="shared" si="80"/>
        <v>102</v>
      </c>
      <c r="Q1287">
        <f t="shared" si="81"/>
        <v>32.270000000000003</v>
      </c>
      <c r="R1287" s="17">
        <f t="shared" si="82"/>
        <v>42160.583043981482</v>
      </c>
      <c r="S1287">
        <f t="shared" si="83"/>
        <v>2015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t="s">
        <v>8272</v>
      </c>
      <c r="P1288">
        <f t="shared" si="80"/>
        <v>108</v>
      </c>
      <c r="Q1288">
        <f t="shared" si="81"/>
        <v>81.25</v>
      </c>
      <c r="R1288" s="17">
        <f t="shared" si="82"/>
        <v>42039.384571759263</v>
      </c>
      <c r="S1288">
        <f t="shared" si="83"/>
        <v>2015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t="s">
        <v>8272</v>
      </c>
      <c r="P1289">
        <f t="shared" si="80"/>
        <v>242</v>
      </c>
      <c r="Q1289">
        <f t="shared" si="81"/>
        <v>24.2</v>
      </c>
      <c r="R1289" s="17">
        <f t="shared" si="82"/>
        <v>42107.621018518519</v>
      </c>
      <c r="S1289">
        <f t="shared" si="83"/>
        <v>2015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t="s">
        <v>8272</v>
      </c>
      <c r="P1290">
        <f t="shared" si="80"/>
        <v>100</v>
      </c>
      <c r="Q1290">
        <f t="shared" si="81"/>
        <v>65.87</v>
      </c>
      <c r="R1290" s="17">
        <f t="shared" si="82"/>
        <v>42561.154664351852</v>
      </c>
      <c r="S1290">
        <f t="shared" si="83"/>
        <v>2016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t="s">
        <v>8272</v>
      </c>
      <c r="P1291">
        <f t="shared" si="80"/>
        <v>125</v>
      </c>
      <c r="Q1291">
        <f t="shared" si="81"/>
        <v>36.08</v>
      </c>
      <c r="R1291" s="17">
        <f t="shared" si="82"/>
        <v>42709.134780092587</v>
      </c>
      <c r="S1291">
        <f t="shared" si="83"/>
        <v>2016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t="s">
        <v>8272</v>
      </c>
      <c r="P1292">
        <f t="shared" si="80"/>
        <v>109</v>
      </c>
      <c r="Q1292">
        <f t="shared" si="81"/>
        <v>44.19</v>
      </c>
      <c r="R1292" s="17">
        <f t="shared" si="82"/>
        <v>42086.614942129629</v>
      </c>
      <c r="S1292">
        <f t="shared" si="83"/>
        <v>2015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t="s">
        <v>8272</v>
      </c>
      <c r="P1293">
        <f t="shared" si="80"/>
        <v>146</v>
      </c>
      <c r="Q1293">
        <f t="shared" si="81"/>
        <v>104.07</v>
      </c>
      <c r="R1293" s="17">
        <f t="shared" si="82"/>
        <v>42064.652673611112</v>
      </c>
      <c r="S1293">
        <f t="shared" si="83"/>
        <v>2015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t="s">
        <v>8272</v>
      </c>
      <c r="P1294">
        <f t="shared" si="80"/>
        <v>110</v>
      </c>
      <c r="Q1294">
        <f t="shared" si="81"/>
        <v>35.96</v>
      </c>
      <c r="R1294" s="17">
        <f t="shared" si="82"/>
        <v>42256.764212962968</v>
      </c>
      <c r="S1294">
        <f t="shared" si="83"/>
        <v>2015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t="s">
        <v>8272</v>
      </c>
      <c r="P1295">
        <f t="shared" si="80"/>
        <v>102</v>
      </c>
      <c r="Q1295">
        <f t="shared" si="81"/>
        <v>127.79</v>
      </c>
      <c r="R1295" s="17">
        <f t="shared" si="82"/>
        <v>42292.701053240744</v>
      </c>
      <c r="S1295">
        <f t="shared" si="83"/>
        <v>2015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t="s">
        <v>8272</v>
      </c>
      <c r="P1296">
        <f t="shared" si="80"/>
        <v>122</v>
      </c>
      <c r="Q1296">
        <f t="shared" si="81"/>
        <v>27.73</v>
      </c>
      <c r="R1296" s="17">
        <f t="shared" si="82"/>
        <v>42278.453668981485</v>
      </c>
      <c r="S1296">
        <f t="shared" si="83"/>
        <v>2015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t="s">
        <v>8272</v>
      </c>
      <c r="P1297">
        <f t="shared" si="80"/>
        <v>102</v>
      </c>
      <c r="Q1297">
        <f t="shared" si="81"/>
        <v>39.83</v>
      </c>
      <c r="R1297" s="17">
        <f t="shared" si="82"/>
        <v>42184.572881944448</v>
      </c>
      <c r="S1297">
        <f t="shared" si="83"/>
        <v>2015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t="s">
        <v>8272</v>
      </c>
      <c r="P1298">
        <f t="shared" si="80"/>
        <v>141</v>
      </c>
      <c r="Q1298">
        <f t="shared" si="81"/>
        <v>52.17</v>
      </c>
      <c r="R1298" s="17">
        <f t="shared" si="82"/>
        <v>42423.050613425927</v>
      </c>
      <c r="S1298">
        <f t="shared" si="83"/>
        <v>2016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t="s">
        <v>8272</v>
      </c>
      <c r="P1299">
        <f t="shared" si="80"/>
        <v>110</v>
      </c>
      <c r="Q1299">
        <f t="shared" si="81"/>
        <v>92.04</v>
      </c>
      <c r="R1299" s="17">
        <f t="shared" si="82"/>
        <v>42461.747199074074</v>
      </c>
      <c r="S1299">
        <f t="shared" si="83"/>
        <v>2016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t="s">
        <v>8272</v>
      </c>
      <c r="P1300">
        <f t="shared" si="80"/>
        <v>105</v>
      </c>
      <c r="Q1300">
        <f t="shared" si="81"/>
        <v>63.42</v>
      </c>
      <c r="R1300" s="17">
        <f t="shared" si="82"/>
        <v>42458.680925925932</v>
      </c>
      <c r="S1300">
        <f t="shared" si="83"/>
        <v>2016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t="s">
        <v>8272</v>
      </c>
      <c r="P1301">
        <f t="shared" si="80"/>
        <v>124</v>
      </c>
      <c r="Q1301">
        <f t="shared" si="81"/>
        <v>135.63</v>
      </c>
      <c r="R1301" s="17">
        <f t="shared" si="82"/>
        <v>42169.814340277779</v>
      </c>
      <c r="S1301">
        <f t="shared" si="83"/>
        <v>2015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t="s">
        <v>8272</v>
      </c>
      <c r="P1302">
        <f t="shared" si="80"/>
        <v>135</v>
      </c>
      <c r="Q1302">
        <f t="shared" si="81"/>
        <v>168.75</v>
      </c>
      <c r="R1302" s="17">
        <f t="shared" si="82"/>
        <v>42483.675208333334</v>
      </c>
      <c r="S1302">
        <f t="shared" si="83"/>
        <v>2016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t="s">
        <v>8272</v>
      </c>
      <c r="P1303">
        <f t="shared" si="80"/>
        <v>103</v>
      </c>
      <c r="Q1303">
        <f t="shared" si="81"/>
        <v>70.86</v>
      </c>
      <c r="R1303" s="17">
        <f t="shared" si="82"/>
        <v>42195.749745370369</v>
      </c>
      <c r="S1303">
        <f t="shared" si="83"/>
        <v>2015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t="s">
        <v>8272</v>
      </c>
      <c r="P1304">
        <f t="shared" si="80"/>
        <v>100</v>
      </c>
      <c r="Q1304">
        <f t="shared" si="81"/>
        <v>50</v>
      </c>
      <c r="R1304" s="17">
        <f t="shared" si="82"/>
        <v>42675.057997685188</v>
      </c>
      <c r="S1304">
        <f t="shared" si="83"/>
        <v>2016</v>
      </c>
    </row>
    <row r="1305" spans="1:19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t="s">
        <v>8272</v>
      </c>
      <c r="P1305">
        <f t="shared" si="80"/>
        <v>130</v>
      </c>
      <c r="Q1305">
        <f t="shared" si="81"/>
        <v>42.21</v>
      </c>
      <c r="R1305" s="17">
        <f t="shared" si="82"/>
        <v>42566.441203703704</v>
      </c>
      <c r="S1305">
        <f t="shared" si="83"/>
        <v>2016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t="s">
        <v>8275</v>
      </c>
      <c r="P1306">
        <f t="shared" si="80"/>
        <v>40</v>
      </c>
      <c r="Q1306">
        <f t="shared" si="81"/>
        <v>152.41</v>
      </c>
      <c r="R1306" s="17">
        <f t="shared" si="82"/>
        <v>42747.194502314815</v>
      </c>
      <c r="S1306">
        <f t="shared" si="83"/>
        <v>2017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t="s">
        <v>8275</v>
      </c>
      <c r="P1307">
        <f t="shared" si="80"/>
        <v>26</v>
      </c>
      <c r="Q1307">
        <f t="shared" si="81"/>
        <v>90.62</v>
      </c>
      <c r="R1307" s="17">
        <f t="shared" si="82"/>
        <v>42543.665601851855</v>
      </c>
      <c r="S1307">
        <f t="shared" si="83"/>
        <v>2016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t="s">
        <v>8275</v>
      </c>
      <c r="P1308">
        <f t="shared" si="80"/>
        <v>65</v>
      </c>
      <c r="Q1308">
        <f t="shared" si="81"/>
        <v>201.6</v>
      </c>
      <c r="R1308" s="17">
        <f t="shared" si="82"/>
        <v>41947.457569444443</v>
      </c>
      <c r="S1308">
        <f t="shared" si="83"/>
        <v>2014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t="s">
        <v>8275</v>
      </c>
      <c r="P1309">
        <f t="shared" si="80"/>
        <v>12</v>
      </c>
      <c r="Q1309">
        <f t="shared" si="81"/>
        <v>127.93</v>
      </c>
      <c r="R1309" s="17">
        <f t="shared" si="82"/>
        <v>42387.503229166665</v>
      </c>
      <c r="S1309">
        <f t="shared" si="83"/>
        <v>2016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t="s">
        <v>8275</v>
      </c>
      <c r="P1310">
        <f t="shared" si="80"/>
        <v>11</v>
      </c>
      <c r="Q1310">
        <f t="shared" si="81"/>
        <v>29.89</v>
      </c>
      <c r="R1310" s="17">
        <f t="shared" si="82"/>
        <v>42611.613564814819</v>
      </c>
      <c r="S1310">
        <f t="shared" si="83"/>
        <v>2016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t="s">
        <v>8275</v>
      </c>
      <c r="P1311">
        <f t="shared" si="80"/>
        <v>112</v>
      </c>
      <c r="Q1311">
        <f t="shared" si="81"/>
        <v>367.97</v>
      </c>
      <c r="R1311" s="17">
        <f t="shared" si="82"/>
        <v>42257.882731481484</v>
      </c>
      <c r="S1311">
        <f t="shared" si="83"/>
        <v>2015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t="s">
        <v>8275</v>
      </c>
      <c r="P1312">
        <f t="shared" si="80"/>
        <v>16</v>
      </c>
      <c r="Q1312">
        <f t="shared" si="81"/>
        <v>129.16999999999999</v>
      </c>
      <c r="R1312" s="17">
        <f t="shared" si="82"/>
        <v>42556.667245370365</v>
      </c>
      <c r="S1312">
        <f t="shared" si="83"/>
        <v>2016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t="s">
        <v>8275</v>
      </c>
      <c r="P1313">
        <f t="shared" si="80"/>
        <v>32</v>
      </c>
      <c r="Q1313">
        <f t="shared" si="81"/>
        <v>800.7</v>
      </c>
      <c r="R1313" s="17">
        <f t="shared" si="82"/>
        <v>42669.802303240736</v>
      </c>
      <c r="S1313">
        <f t="shared" si="83"/>
        <v>2016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t="s">
        <v>8275</v>
      </c>
      <c r="P1314">
        <f t="shared" si="80"/>
        <v>1</v>
      </c>
      <c r="Q1314">
        <f t="shared" si="81"/>
        <v>28</v>
      </c>
      <c r="R1314" s="17">
        <f t="shared" si="82"/>
        <v>42082.702800925923</v>
      </c>
      <c r="S1314">
        <f t="shared" si="83"/>
        <v>2015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t="s">
        <v>8275</v>
      </c>
      <c r="P1315">
        <f t="shared" si="80"/>
        <v>31</v>
      </c>
      <c r="Q1315">
        <f t="shared" si="81"/>
        <v>102.02</v>
      </c>
      <c r="R1315" s="17">
        <f t="shared" si="82"/>
        <v>42402.709652777776</v>
      </c>
      <c r="S1315">
        <f t="shared" si="83"/>
        <v>2016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t="s">
        <v>8275</v>
      </c>
      <c r="P1316">
        <f t="shared" si="80"/>
        <v>1</v>
      </c>
      <c r="Q1316">
        <f t="shared" si="81"/>
        <v>184.36</v>
      </c>
      <c r="R1316" s="17">
        <f t="shared" si="82"/>
        <v>42604.669675925921</v>
      </c>
      <c r="S1316">
        <f t="shared" si="83"/>
        <v>2016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t="s">
        <v>8275</v>
      </c>
      <c r="P1317">
        <f t="shared" si="80"/>
        <v>40</v>
      </c>
      <c r="Q1317">
        <f t="shared" si="81"/>
        <v>162.91999999999999</v>
      </c>
      <c r="R1317" s="17">
        <f t="shared" si="82"/>
        <v>42278.498240740737</v>
      </c>
      <c r="S1317">
        <f t="shared" si="83"/>
        <v>2015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t="s">
        <v>8275</v>
      </c>
      <c r="P1318">
        <f t="shared" si="80"/>
        <v>0</v>
      </c>
      <c r="Q1318">
        <f t="shared" si="81"/>
        <v>1</v>
      </c>
      <c r="R1318" s="17">
        <f t="shared" si="82"/>
        <v>42393.961909722217</v>
      </c>
      <c r="S1318">
        <f t="shared" si="83"/>
        <v>2016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t="s">
        <v>8275</v>
      </c>
      <c r="P1319">
        <f t="shared" si="80"/>
        <v>6</v>
      </c>
      <c r="Q1319">
        <f t="shared" si="81"/>
        <v>603.53</v>
      </c>
      <c r="R1319" s="17">
        <f t="shared" si="82"/>
        <v>42520.235486111109</v>
      </c>
      <c r="S1319">
        <f t="shared" si="83"/>
        <v>2016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t="s">
        <v>8275</v>
      </c>
      <c r="P1320">
        <f t="shared" si="80"/>
        <v>15</v>
      </c>
      <c r="Q1320">
        <f t="shared" si="81"/>
        <v>45.41</v>
      </c>
      <c r="R1320" s="17">
        <f t="shared" si="82"/>
        <v>41985.043657407412</v>
      </c>
      <c r="S1320">
        <f t="shared" si="83"/>
        <v>2014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t="s">
        <v>8275</v>
      </c>
      <c r="P1321">
        <f t="shared" si="80"/>
        <v>15</v>
      </c>
      <c r="Q1321">
        <f t="shared" si="81"/>
        <v>97.33</v>
      </c>
      <c r="R1321" s="17">
        <f t="shared" si="82"/>
        <v>41816.812094907407</v>
      </c>
      <c r="S1321">
        <f t="shared" si="83"/>
        <v>2014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t="s">
        <v>8275</v>
      </c>
      <c r="P1322">
        <f t="shared" si="80"/>
        <v>1</v>
      </c>
      <c r="Q1322">
        <f t="shared" si="81"/>
        <v>167.67</v>
      </c>
      <c r="R1322" s="17">
        <f t="shared" si="82"/>
        <v>42705.690347222218</v>
      </c>
      <c r="S1322">
        <f t="shared" si="83"/>
        <v>2016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t="s">
        <v>8275</v>
      </c>
      <c r="P1323">
        <f t="shared" si="80"/>
        <v>1</v>
      </c>
      <c r="Q1323">
        <f t="shared" si="81"/>
        <v>859.86</v>
      </c>
      <c r="R1323" s="17">
        <f t="shared" si="82"/>
        <v>42697.74927083333</v>
      </c>
      <c r="S1323">
        <f t="shared" si="83"/>
        <v>2016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t="s">
        <v>8275</v>
      </c>
      <c r="P1324">
        <f t="shared" si="80"/>
        <v>0</v>
      </c>
      <c r="Q1324">
        <f t="shared" si="81"/>
        <v>26.5</v>
      </c>
      <c r="R1324" s="17">
        <f t="shared" si="82"/>
        <v>42115.656539351854</v>
      </c>
      <c r="S1324">
        <f t="shared" si="83"/>
        <v>2015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t="s">
        <v>8275</v>
      </c>
      <c r="P1325">
        <f t="shared" si="80"/>
        <v>9</v>
      </c>
      <c r="Q1325">
        <f t="shared" si="81"/>
        <v>30.27</v>
      </c>
      <c r="R1325" s="17">
        <f t="shared" si="82"/>
        <v>42451.698449074072</v>
      </c>
      <c r="S1325">
        <f t="shared" si="83"/>
        <v>2016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t="s">
        <v>8275</v>
      </c>
      <c r="P1326">
        <f t="shared" si="80"/>
        <v>10</v>
      </c>
      <c r="Q1326">
        <f t="shared" si="81"/>
        <v>54.67</v>
      </c>
      <c r="R1326" s="17">
        <f t="shared" si="82"/>
        <v>42626.633703703701</v>
      </c>
      <c r="S1326">
        <f t="shared" si="83"/>
        <v>2016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t="s">
        <v>8275</v>
      </c>
      <c r="P1327">
        <f t="shared" si="80"/>
        <v>2</v>
      </c>
      <c r="Q1327">
        <f t="shared" si="81"/>
        <v>60.75</v>
      </c>
      <c r="R1327" s="17">
        <f t="shared" si="82"/>
        <v>42704.086053240739</v>
      </c>
      <c r="S1327">
        <f t="shared" si="83"/>
        <v>2016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t="s">
        <v>8275</v>
      </c>
      <c r="P1328">
        <f t="shared" si="80"/>
        <v>1</v>
      </c>
      <c r="Q1328">
        <f t="shared" si="81"/>
        <v>102.73</v>
      </c>
      <c r="R1328" s="17">
        <f t="shared" si="82"/>
        <v>41974.791990740734</v>
      </c>
      <c r="S1328">
        <f t="shared" si="83"/>
        <v>2014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t="s">
        <v>8275</v>
      </c>
      <c r="P1329">
        <f t="shared" si="80"/>
        <v>4</v>
      </c>
      <c r="Q1329">
        <f t="shared" si="81"/>
        <v>41.59</v>
      </c>
      <c r="R1329" s="17">
        <f t="shared" si="82"/>
        <v>42123.678645833337</v>
      </c>
      <c r="S1329">
        <f t="shared" si="83"/>
        <v>2015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t="s">
        <v>8275</v>
      </c>
      <c r="P1330">
        <f t="shared" si="80"/>
        <v>2</v>
      </c>
      <c r="Q1330">
        <f t="shared" si="81"/>
        <v>116.53</v>
      </c>
      <c r="R1330" s="17">
        <f t="shared" si="82"/>
        <v>42612.642754629633</v>
      </c>
      <c r="S1330">
        <f t="shared" si="83"/>
        <v>2016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t="s">
        <v>8275</v>
      </c>
      <c r="P1331">
        <f t="shared" si="80"/>
        <v>1</v>
      </c>
      <c r="Q1331">
        <f t="shared" si="81"/>
        <v>45.33</v>
      </c>
      <c r="R1331" s="17">
        <f t="shared" si="82"/>
        <v>41935.221585648149</v>
      </c>
      <c r="S1331">
        <f t="shared" si="83"/>
        <v>2014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t="s">
        <v>8275</v>
      </c>
      <c r="P1332">
        <f t="shared" si="80"/>
        <v>22</v>
      </c>
      <c r="Q1332">
        <f t="shared" si="81"/>
        <v>157.46</v>
      </c>
      <c r="R1332" s="17">
        <f t="shared" si="82"/>
        <v>42522.276724537034</v>
      </c>
      <c r="S1332">
        <f t="shared" si="83"/>
        <v>2016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t="s">
        <v>8275</v>
      </c>
      <c r="P1333">
        <f t="shared" si="80"/>
        <v>1</v>
      </c>
      <c r="Q1333">
        <f t="shared" si="81"/>
        <v>100.5</v>
      </c>
      <c r="R1333" s="17">
        <f t="shared" si="82"/>
        <v>42569.50409722222</v>
      </c>
      <c r="S1333">
        <f t="shared" si="83"/>
        <v>2016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s">
        <v>8275</v>
      </c>
      <c r="P1334">
        <f t="shared" si="80"/>
        <v>0</v>
      </c>
      <c r="Q1334">
        <f t="shared" si="81"/>
        <v>0</v>
      </c>
      <c r="R1334" s="17">
        <f t="shared" si="82"/>
        <v>42732.060277777782</v>
      </c>
      <c r="S1334">
        <f t="shared" si="83"/>
        <v>2016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s">
        <v>8275</v>
      </c>
      <c r="P1335">
        <f t="shared" si="80"/>
        <v>0</v>
      </c>
      <c r="Q1335">
        <f t="shared" si="81"/>
        <v>0</v>
      </c>
      <c r="R1335" s="17">
        <f t="shared" si="82"/>
        <v>41806.106770833336</v>
      </c>
      <c r="S1335">
        <f t="shared" si="83"/>
        <v>2014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t="s">
        <v>8275</v>
      </c>
      <c r="P1336">
        <f t="shared" si="80"/>
        <v>11</v>
      </c>
      <c r="Q1336">
        <f t="shared" si="81"/>
        <v>51.82</v>
      </c>
      <c r="R1336" s="17">
        <f t="shared" si="82"/>
        <v>42410.774155092593</v>
      </c>
      <c r="S1336">
        <f t="shared" si="83"/>
        <v>2016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t="s">
        <v>8275</v>
      </c>
      <c r="P1337">
        <f t="shared" si="80"/>
        <v>20</v>
      </c>
      <c r="Q1337">
        <f t="shared" si="81"/>
        <v>308.75</v>
      </c>
      <c r="R1337" s="17">
        <f t="shared" si="82"/>
        <v>42313.936365740738</v>
      </c>
      <c r="S1337">
        <f t="shared" si="83"/>
        <v>2015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t="s">
        <v>8275</v>
      </c>
      <c r="P1338">
        <f t="shared" si="80"/>
        <v>85</v>
      </c>
      <c r="Q1338">
        <f t="shared" si="81"/>
        <v>379.23</v>
      </c>
      <c r="R1338" s="17">
        <f t="shared" si="82"/>
        <v>41955.863750000004</v>
      </c>
      <c r="S1338">
        <f t="shared" si="83"/>
        <v>2014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t="s">
        <v>8275</v>
      </c>
      <c r="P1339">
        <f t="shared" si="80"/>
        <v>49</v>
      </c>
      <c r="Q1339">
        <f t="shared" si="81"/>
        <v>176.36</v>
      </c>
      <c r="R1339" s="17">
        <f t="shared" si="82"/>
        <v>42767.577303240745</v>
      </c>
      <c r="S1339">
        <f t="shared" si="83"/>
        <v>2017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t="s">
        <v>8275</v>
      </c>
      <c r="P1340">
        <f t="shared" si="80"/>
        <v>3</v>
      </c>
      <c r="Q1340">
        <f t="shared" si="81"/>
        <v>66.069999999999993</v>
      </c>
      <c r="R1340" s="17">
        <f t="shared" si="82"/>
        <v>42188.803622685184</v>
      </c>
      <c r="S1340">
        <f t="shared" si="83"/>
        <v>2015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t="s">
        <v>8275</v>
      </c>
      <c r="P1341">
        <f t="shared" si="80"/>
        <v>7</v>
      </c>
      <c r="Q1341">
        <f t="shared" si="81"/>
        <v>89.65</v>
      </c>
      <c r="R1341" s="17">
        <f t="shared" si="82"/>
        <v>41936.647164351853</v>
      </c>
      <c r="S1341">
        <f t="shared" si="83"/>
        <v>2014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s">
        <v>8275</v>
      </c>
      <c r="P1342">
        <f t="shared" si="80"/>
        <v>0</v>
      </c>
      <c r="Q1342">
        <f t="shared" si="81"/>
        <v>0</v>
      </c>
      <c r="R1342" s="17">
        <f t="shared" si="82"/>
        <v>41836.595520833333</v>
      </c>
      <c r="S1342">
        <f t="shared" si="83"/>
        <v>2014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t="s">
        <v>8275</v>
      </c>
      <c r="P1343">
        <f t="shared" si="80"/>
        <v>70</v>
      </c>
      <c r="Q1343">
        <f t="shared" si="81"/>
        <v>382.39</v>
      </c>
      <c r="R1343" s="17">
        <f t="shared" si="82"/>
        <v>42612.624039351853</v>
      </c>
      <c r="S1343">
        <f t="shared" si="83"/>
        <v>2016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t="s">
        <v>8275</v>
      </c>
      <c r="P1344">
        <f t="shared" si="80"/>
        <v>0</v>
      </c>
      <c r="Q1344">
        <f t="shared" si="81"/>
        <v>100</v>
      </c>
      <c r="R1344" s="17">
        <f t="shared" si="82"/>
        <v>42172.816423611104</v>
      </c>
      <c r="S1344">
        <f t="shared" si="83"/>
        <v>2015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t="s">
        <v>8275</v>
      </c>
      <c r="P1345">
        <f t="shared" si="80"/>
        <v>102</v>
      </c>
      <c r="Q1345">
        <f t="shared" si="81"/>
        <v>158.36000000000001</v>
      </c>
      <c r="R1345" s="17">
        <f t="shared" si="82"/>
        <v>42542.526423611111</v>
      </c>
      <c r="S1345">
        <f t="shared" si="83"/>
        <v>2016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8276</v>
      </c>
      <c r="O1346" t="s">
        <v>8277</v>
      </c>
      <c r="P1346">
        <f t="shared" si="80"/>
        <v>378</v>
      </c>
      <c r="Q1346">
        <f t="shared" si="81"/>
        <v>40.76</v>
      </c>
      <c r="R1346" s="17">
        <f t="shared" si="82"/>
        <v>42522.789803240739</v>
      </c>
      <c r="S1346">
        <f t="shared" si="83"/>
        <v>2016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8276</v>
      </c>
      <c r="O1347" t="s">
        <v>8277</v>
      </c>
      <c r="P1347">
        <f t="shared" ref="P1347:P1410" si="84">ROUND(E1347/D1347*100,0)</f>
        <v>125</v>
      </c>
      <c r="Q1347">
        <f t="shared" ref="Q1347:Q1410" si="85">IFERROR(ROUND(E1347/L1347,2),0)</f>
        <v>53.57</v>
      </c>
      <c r="R1347" s="17">
        <f t="shared" ref="R1347:R1410" si="86">(((J1347/60)/60)/24)+DATE(1970,1,1)</f>
        <v>41799.814340277779</v>
      </c>
      <c r="S1347">
        <f t="shared" ref="S1347:S1410" si="87">YEAR(R1347)</f>
        <v>2014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8276</v>
      </c>
      <c r="O1348" t="s">
        <v>8277</v>
      </c>
      <c r="P1348">
        <f t="shared" si="84"/>
        <v>147</v>
      </c>
      <c r="Q1348">
        <f t="shared" si="85"/>
        <v>48.45</v>
      </c>
      <c r="R1348" s="17">
        <f t="shared" si="86"/>
        <v>41422.075821759259</v>
      </c>
      <c r="S1348">
        <f t="shared" si="87"/>
        <v>2013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8276</v>
      </c>
      <c r="O1349" t="s">
        <v>8277</v>
      </c>
      <c r="P1349">
        <f t="shared" si="84"/>
        <v>102</v>
      </c>
      <c r="Q1349">
        <f t="shared" si="85"/>
        <v>82.42</v>
      </c>
      <c r="R1349" s="17">
        <f t="shared" si="86"/>
        <v>42040.638020833328</v>
      </c>
      <c r="S1349">
        <f t="shared" si="87"/>
        <v>2015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8276</v>
      </c>
      <c r="O1350" t="s">
        <v>8277</v>
      </c>
      <c r="P1350">
        <f t="shared" si="84"/>
        <v>102</v>
      </c>
      <c r="Q1350">
        <f t="shared" si="85"/>
        <v>230.19</v>
      </c>
      <c r="R1350" s="17">
        <f t="shared" si="86"/>
        <v>41963.506168981476</v>
      </c>
      <c r="S1350">
        <f t="shared" si="87"/>
        <v>2014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8276</v>
      </c>
      <c r="O1351" t="s">
        <v>8277</v>
      </c>
      <c r="P1351">
        <f t="shared" si="84"/>
        <v>204</v>
      </c>
      <c r="Q1351">
        <f t="shared" si="85"/>
        <v>59.36</v>
      </c>
      <c r="R1351" s="17">
        <f t="shared" si="86"/>
        <v>42317.33258101852</v>
      </c>
      <c r="S1351">
        <f t="shared" si="87"/>
        <v>2015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8276</v>
      </c>
      <c r="O1352" t="s">
        <v>8277</v>
      </c>
      <c r="P1352">
        <f t="shared" si="84"/>
        <v>104</v>
      </c>
      <c r="Q1352">
        <f t="shared" si="85"/>
        <v>66.7</v>
      </c>
      <c r="R1352" s="17">
        <f t="shared" si="86"/>
        <v>42334.013124999998</v>
      </c>
      <c r="S1352">
        <f t="shared" si="87"/>
        <v>2015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8276</v>
      </c>
      <c r="O1353" t="s">
        <v>8277</v>
      </c>
      <c r="P1353">
        <f t="shared" si="84"/>
        <v>101</v>
      </c>
      <c r="Q1353">
        <f t="shared" si="85"/>
        <v>168.78</v>
      </c>
      <c r="R1353" s="17">
        <f t="shared" si="86"/>
        <v>42382.74009259259</v>
      </c>
      <c r="S1353">
        <f t="shared" si="87"/>
        <v>2016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8276</v>
      </c>
      <c r="O1354" t="s">
        <v>8277</v>
      </c>
      <c r="P1354">
        <f t="shared" si="84"/>
        <v>136</v>
      </c>
      <c r="Q1354">
        <f t="shared" si="85"/>
        <v>59.97</v>
      </c>
      <c r="R1354" s="17">
        <f t="shared" si="86"/>
        <v>42200.578310185185</v>
      </c>
      <c r="S1354">
        <f t="shared" si="87"/>
        <v>2015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8276</v>
      </c>
      <c r="O1355" t="s">
        <v>8277</v>
      </c>
      <c r="P1355">
        <f t="shared" si="84"/>
        <v>134</v>
      </c>
      <c r="Q1355">
        <f t="shared" si="85"/>
        <v>31.81</v>
      </c>
      <c r="R1355" s="17">
        <f t="shared" si="86"/>
        <v>41309.11791666667</v>
      </c>
      <c r="S1355">
        <f t="shared" si="87"/>
        <v>2013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8276</v>
      </c>
      <c r="O1356" t="s">
        <v>8277</v>
      </c>
      <c r="P1356">
        <f t="shared" si="84"/>
        <v>130</v>
      </c>
      <c r="Q1356">
        <f t="shared" si="85"/>
        <v>24.42</v>
      </c>
      <c r="R1356" s="17">
        <f t="shared" si="86"/>
        <v>42502.807627314818</v>
      </c>
      <c r="S1356">
        <f t="shared" si="87"/>
        <v>2016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8276</v>
      </c>
      <c r="O1357" t="s">
        <v>8277</v>
      </c>
      <c r="P1357">
        <f t="shared" si="84"/>
        <v>123</v>
      </c>
      <c r="Q1357">
        <f t="shared" si="85"/>
        <v>25.35</v>
      </c>
      <c r="R1357" s="17">
        <f t="shared" si="86"/>
        <v>41213.254687499997</v>
      </c>
      <c r="S1357">
        <f t="shared" si="87"/>
        <v>2012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8276</v>
      </c>
      <c r="O1358" t="s">
        <v>8277</v>
      </c>
      <c r="P1358">
        <f t="shared" si="84"/>
        <v>183</v>
      </c>
      <c r="Q1358">
        <f t="shared" si="85"/>
        <v>71.44</v>
      </c>
      <c r="R1358" s="17">
        <f t="shared" si="86"/>
        <v>41430.038888888892</v>
      </c>
      <c r="S1358">
        <f t="shared" si="87"/>
        <v>2013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8276</v>
      </c>
      <c r="O1359" t="s">
        <v>8277</v>
      </c>
      <c r="P1359">
        <f t="shared" si="84"/>
        <v>125</v>
      </c>
      <c r="Q1359">
        <f t="shared" si="85"/>
        <v>38.549999999999997</v>
      </c>
      <c r="R1359" s="17">
        <f t="shared" si="86"/>
        <v>41304.962233796294</v>
      </c>
      <c r="S1359">
        <f t="shared" si="87"/>
        <v>2013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8276</v>
      </c>
      <c r="O1360" t="s">
        <v>8277</v>
      </c>
      <c r="P1360">
        <f t="shared" si="84"/>
        <v>112</v>
      </c>
      <c r="Q1360">
        <f t="shared" si="85"/>
        <v>68.37</v>
      </c>
      <c r="R1360" s="17">
        <f t="shared" si="86"/>
        <v>40689.570868055554</v>
      </c>
      <c r="S1360">
        <f t="shared" si="87"/>
        <v>2011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8276</v>
      </c>
      <c r="O1361" t="s">
        <v>8277</v>
      </c>
      <c r="P1361">
        <f t="shared" si="84"/>
        <v>116</v>
      </c>
      <c r="Q1361">
        <f t="shared" si="85"/>
        <v>40.21</v>
      </c>
      <c r="R1361" s="17">
        <f t="shared" si="86"/>
        <v>40668.814699074072</v>
      </c>
      <c r="S1361">
        <f t="shared" si="87"/>
        <v>2011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8276</v>
      </c>
      <c r="O1362" t="s">
        <v>8277</v>
      </c>
      <c r="P1362">
        <f t="shared" si="84"/>
        <v>173</v>
      </c>
      <c r="Q1362">
        <f t="shared" si="85"/>
        <v>32.07</v>
      </c>
      <c r="R1362" s="17">
        <f t="shared" si="86"/>
        <v>41095.900694444441</v>
      </c>
      <c r="S1362">
        <f t="shared" si="87"/>
        <v>2012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8276</v>
      </c>
      <c r="O1363" t="s">
        <v>8277</v>
      </c>
      <c r="P1363">
        <f t="shared" si="84"/>
        <v>126</v>
      </c>
      <c r="Q1363">
        <f t="shared" si="85"/>
        <v>28.63</v>
      </c>
      <c r="R1363" s="17">
        <f t="shared" si="86"/>
        <v>41781.717268518521</v>
      </c>
      <c r="S1363">
        <f t="shared" si="87"/>
        <v>2014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8276</v>
      </c>
      <c r="O1364" t="s">
        <v>8277</v>
      </c>
      <c r="P1364">
        <f t="shared" si="84"/>
        <v>109</v>
      </c>
      <c r="Q1364">
        <f t="shared" si="85"/>
        <v>43.64</v>
      </c>
      <c r="R1364" s="17">
        <f t="shared" si="86"/>
        <v>41464.934386574074</v>
      </c>
      <c r="S1364">
        <f t="shared" si="87"/>
        <v>2013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8276</v>
      </c>
      <c r="O1365" t="s">
        <v>8277</v>
      </c>
      <c r="P1365">
        <f t="shared" si="84"/>
        <v>100</v>
      </c>
      <c r="Q1365">
        <f t="shared" si="85"/>
        <v>40</v>
      </c>
      <c r="R1365" s="17">
        <f t="shared" si="86"/>
        <v>42396.8440625</v>
      </c>
      <c r="S1365">
        <f t="shared" si="87"/>
        <v>2016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8279</v>
      </c>
      <c r="O1366" t="s">
        <v>8280</v>
      </c>
      <c r="P1366">
        <f t="shared" si="84"/>
        <v>119</v>
      </c>
      <c r="Q1366">
        <f t="shared" si="85"/>
        <v>346.04</v>
      </c>
      <c r="R1366" s="17">
        <f t="shared" si="86"/>
        <v>41951.695671296293</v>
      </c>
      <c r="S1366">
        <f t="shared" si="87"/>
        <v>2014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8279</v>
      </c>
      <c r="O1367" t="s">
        <v>8280</v>
      </c>
      <c r="P1367">
        <f t="shared" si="84"/>
        <v>100</v>
      </c>
      <c r="Q1367">
        <f t="shared" si="85"/>
        <v>81.739999999999995</v>
      </c>
      <c r="R1367" s="17">
        <f t="shared" si="86"/>
        <v>42049.733240740738</v>
      </c>
      <c r="S1367">
        <f t="shared" si="87"/>
        <v>2015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8279</v>
      </c>
      <c r="O1368" t="s">
        <v>8280</v>
      </c>
      <c r="P1368">
        <f t="shared" si="84"/>
        <v>126</v>
      </c>
      <c r="Q1368">
        <f t="shared" si="85"/>
        <v>64.540000000000006</v>
      </c>
      <c r="R1368" s="17">
        <f t="shared" si="86"/>
        <v>41924.996099537035</v>
      </c>
      <c r="S1368">
        <f t="shared" si="87"/>
        <v>2014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8279</v>
      </c>
      <c r="O1369" t="s">
        <v>8280</v>
      </c>
      <c r="P1369">
        <f t="shared" si="84"/>
        <v>114</v>
      </c>
      <c r="Q1369">
        <f t="shared" si="85"/>
        <v>63.48</v>
      </c>
      <c r="R1369" s="17">
        <f t="shared" si="86"/>
        <v>42292.002893518518</v>
      </c>
      <c r="S1369">
        <f t="shared" si="87"/>
        <v>2015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8279</v>
      </c>
      <c r="O1370" t="s">
        <v>8280</v>
      </c>
      <c r="P1370">
        <f t="shared" si="84"/>
        <v>111</v>
      </c>
      <c r="Q1370">
        <f t="shared" si="85"/>
        <v>63.62</v>
      </c>
      <c r="R1370" s="17">
        <f t="shared" si="86"/>
        <v>42146.190902777773</v>
      </c>
      <c r="S1370">
        <f t="shared" si="87"/>
        <v>2015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8279</v>
      </c>
      <c r="O1371" t="s">
        <v>8280</v>
      </c>
      <c r="P1371">
        <f t="shared" si="84"/>
        <v>105</v>
      </c>
      <c r="Q1371">
        <f t="shared" si="85"/>
        <v>83.97</v>
      </c>
      <c r="R1371" s="17">
        <f t="shared" si="86"/>
        <v>41710.594282407408</v>
      </c>
      <c r="S1371">
        <f t="shared" si="87"/>
        <v>2014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8279</v>
      </c>
      <c r="O1372" t="s">
        <v>8280</v>
      </c>
      <c r="P1372">
        <f t="shared" si="84"/>
        <v>104</v>
      </c>
      <c r="Q1372">
        <f t="shared" si="85"/>
        <v>77.75</v>
      </c>
      <c r="R1372" s="17">
        <f t="shared" si="86"/>
        <v>41548.00335648148</v>
      </c>
      <c r="S1372">
        <f t="shared" si="87"/>
        <v>2013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8279</v>
      </c>
      <c r="O1373" t="s">
        <v>8280</v>
      </c>
      <c r="P1373">
        <f t="shared" si="84"/>
        <v>107</v>
      </c>
      <c r="Q1373">
        <f t="shared" si="85"/>
        <v>107.07</v>
      </c>
      <c r="R1373" s="17">
        <f t="shared" si="86"/>
        <v>42101.758587962962</v>
      </c>
      <c r="S1373">
        <f t="shared" si="87"/>
        <v>2015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8279</v>
      </c>
      <c r="O1374" t="s">
        <v>8280</v>
      </c>
      <c r="P1374">
        <f t="shared" si="84"/>
        <v>124</v>
      </c>
      <c r="Q1374">
        <f t="shared" si="85"/>
        <v>38.75</v>
      </c>
      <c r="R1374" s="17">
        <f t="shared" si="86"/>
        <v>41072.739953703705</v>
      </c>
      <c r="S1374">
        <f t="shared" si="87"/>
        <v>2012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8279</v>
      </c>
      <c r="O1375" t="s">
        <v>8280</v>
      </c>
      <c r="P1375">
        <f t="shared" si="84"/>
        <v>105</v>
      </c>
      <c r="Q1375">
        <f t="shared" si="85"/>
        <v>201.94</v>
      </c>
      <c r="R1375" s="17">
        <f t="shared" si="86"/>
        <v>42704.95177083333</v>
      </c>
      <c r="S1375">
        <f t="shared" si="87"/>
        <v>2016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8279</v>
      </c>
      <c r="O1376" t="s">
        <v>8280</v>
      </c>
      <c r="P1376">
        <f t="shared" si="84"/>
        <v>189</v>
      </c>
      <c r="Q1376">
        <f t="shared" si="85"/>
        <v>43.06</v>
      </c>
      <c r="R1376" s="17">
        <f t="shared" si="86"/>
        <v>42424.161898148144</v>
      </c>
      <c r="S1376">
        <f t="shared" si="87"/>
        <v>2016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8279</v>
      </c>
      <c r="O1377" t="s">
        <v>8280</v>
      </c>
      <c r="P1377">
        <f t="shared" si="84"/>
        <v>171</v>
      </c>
      <c r="Q1377">
        <f t="shared" si="85"/>
        <v>62.87</v>
      </c>
      <c r="R1377" s="17">
        <f t="shared" si="86"/>
        <v>42720.066192129627</v>
      </c>
      <c r="S1377">
        <f t="shared" si="87"/>
        <v>2016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8279</v>
      </c>
      <c r="O1378" t="s">
        <v>8280</v>
      </c>
      <c r="P1378">
        <f t="shared" si="84"/>
        <v>252</v>
      </c>
      <c r="Q1378">
        <f t="shared" si="85"/>
        <v>55.61</v>
      </c>
      <c r="R1378" s="17">
        <f t="shared" si="86"/>
        <v>42677.669050925921</v>
      </c>
      <c r="S1378">
        <f t="shared" si="87"/>
        <v>2016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8279</v>
      </c>
      <c r="O1379" t="s">
        <v>8280</v>
      </c>
      <c r="P1379">
        <f t="shared" si="84"/>
        <v>116</v>
      </c>
      <c r="Q1379">
        <f t="shared" si="85"/>
        <v>48.71</v>
      </c>
      <c r="R1379" s="17">
        <f t="shared" si="86"/>
        <v>42747.219560185185</v>
      </c>
      <c r="S1379">
        <f t="shared" si="87"/>
        <v>2017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8279</v>
      </c>
      <c r="O1380" t="s">
        <v>8280</v>
      </c>
      <c r="P1380">
        <f t="shared" si="84"/>
        <v>203</v>
      </c>
      <c r="Q1380">
        <f t="shared" si="85"/>
        <v>30.58</v>
      </c>
      <c r="R1380" s="17">
        <f t="shared" si="86"/>
        <v>42568.759374999994</v>
      </c>
      <c r="S1380">
        <f t="shared" si="87"/>
        <v>2016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8279</v>
      </c>
      <c r="O1381" t="s">
        <v>8280</v>
      </c>
      <c r="P1381">
        <f t="shared" si="84"/>
        <v>112</v>
      </c>
      <c r="Q1381">
        <f t="shared" si="85"/>
        <v>73.91</v>
      </c>
      <c r="R1381" s="17">
        <f t="shared" si="86"/>
        <v>42130.491620370376</v>
      </c>
      <c r="S1381">
        <f t="shared" si="87"/>
        <v>2015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8279</v>
      </c>
      <c r="O1382" t="s">
        <v>8280</v>
      </c>
      <c r="P1382">
        <f t="shared" si="84"/>
        <v>424</v>
      </c>
      <c r="Q1382">
        <f t="shared" si="85"/>
        <v>21.2</v>
      </c>
      <c r="R1382" s="17">
        <f t="shared" si="86"/>
        <v>42141.762800925921</v>
      </c>
      <c r="S1382">
        <f t="shared" si="87"/>
        <v>2015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8279</v>
      </c>
      <c r="O1383" t="s">
        <v>8280</v>
      </c>
      <c r="P1383">
        <f t="shared" si="84"/>
        <v>107</v>
      </c>
      <c r="Q1383">
        <f t="shared" si="85"/>
        <v>73.36</v>
      </c>
      <c r="R1383" s="17">
        <f t="shared" si="86"/>
        <v>42703.214409722219</v>
      </c>
      <c r="S1383">
        <f t="shared" si="87"/>
        <v>2016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8279</v>
      </c>
      <c r="O1384" t="s">
        <v>8280</v>
      </c>
      <c r="P1384">
        <f t="shared" si="84"/>
        <v>104</v>
      </c>
      <c r="Q1384">
        <f t="shared" si="85"/>
        <v>56.41</v>
      </c>
      <c r="R1384" s="17">
        <f t="shared" si="86"/>
        <v>41370.800185185188</v>
      </c>
      <c r="S1384">
        <f t="shared" si="87"/>
        <v>2013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8279</v>
      </c>
      <c r="O1385" t="s">
        <v>8280</v>
      </c>
      <c r="P1385">
        <f t="shared" si="84"/>
        <v>212</v>
      </c>
      <c r="Q1385">
        <f t="shared" si="85"/>
        <v>50.25</v>
      </c>
      <c r="R1385" s="17">
        <f t="shared" si="86"/>
        <v>42707.074976851851</v>
      </c>
      <c r="S1385">
        <f t="shared" si="87"/>
        <v>2016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8279</v>
      </c>
      <c r="O1386" t="s">
        <v>8280</v>
      </c>
      <c r="P1386">
        <f t="shared" si="84"/>
        <v>124</v>
      </c>
      <c r="Q1386">
        <f t="shared" si="85"/>
        <v>68.94</v>
      </c>
      <c r="R1386" s="17">
        <f t="shared" si="86"/>
        <v>42160.735208333332</v>
      </c>
      <c r="S1386">
        <f t="shared" si="87"/>
        <v>2015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8279</v>
      </c>
      <c r="O1387" t="s">
        <v>8280</v>
      </c>
      <c r="P1387">
        <f t="shared" si="84"/>
        <v>110</v>
      </c>
      <c r="Q1387">
        <f t="shared" si="85"/>
        <v>65.91</v>
      </c>
      <c r="R1387" s="17">
        <f t="shared" si="86"/>
        <v>42433.688900462963</v>
      </c>
      <c r="S1387">
        <f t="shared" si="87"/>
        <v>2016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8279</v>
      </c>
      <c r="O1388" t="s">
        <v>8280</v>
      </c>
      <c r="P1388">
        <f t="shared" si="84"/>
        <v>219</v>
      </c>
      <c r="Q1388">
        <f t="shared" si="85"/>
        <v>62.5</v>
      </c>
      <c r="R1388" s="17">
        <f t="shared" si="86"/>
        <v>42184.646863425922</v>
      </c>
      <c r="S1388">
        <f t="shared" si="87"/>
        <v>2015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8279</v>
      </c>
      <c r="O1389" t="s">
        <v>8280</v>
      </c>
      <c r="P1389">
        <f t="shared" si="84"/>
        <v>137</v>
      </c>
      <c r="Q1389">
        <f t="shared" si="85"/>
        <v>70.06</v>
      </c>
      <c r="R1389" s="17">
        <f t="shared" si="86"/>
        <v>42126.92123842593</v>
      </c>
      <c r="S1389">
        <f t="shared" si="87"/>
        <v>2015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8279</v>
      </c>
      <c r="O1390" t="s">
        <v>8280</v>
      </c>
      <c r="P1390">
        <f t="shared" si="84"/>
        <v>135</v>
      </c>
      <c r="Q1390">
        <f t="shared" si="85"/>
        <v>60.18</v>
      </c>
      <c r="R1390" s="17">
        <f t="shared" si="86"/>
        <v>42634.614780092597</v>
      </c>
      <c r="S1390">
        <f t="shared" si="87"/>
        <v>2016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8279</v>
      </c>
      <c r="O1391" t="s">
        <v>8280</v>
      </c>
      <c r="P1391">
        <f t="shared" si="84"/>
        <v>145</v>
      </c>
      <c r="Q1391">
        <f t="shared" si="85"/>
        <v>21.38</v>
      </c>
      <c r="R1391" s="17">
        <f t="shared" si="86"/>
        <v>42565.480983796297</v>
      </c>
      <c r="S1391">
        <f t="shared" si="87"/>
        <v>2016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8279</v>
      </c>
      <c r="O1392" t="s">
        <v>8280</v>
      </c>
      <c r="P1392">
        <f t="shared" si="84"/>
        <v>109</v>
      </c>
      <c r="Q1392">
        <f t="shared" si="85"/>
        <v>160.79</v>
      </c>
      <c r="R1392" s="17">
        <f t="shared" si="86"/>
        <v>42087.803310185183</v>
      </c>
      <c r="S1392">
        <f t="shared" si="87"/>
        <v>2015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8279</v>
      </c>
      <c r="O1393" t="s">
        <v>8280</v>
      </c>
      <c r="P1393">
        <f t="shared" si="84"/>
        <v>110</v>
      </c>
      <c r="Q1393">
        <f t="shared" si="85"/>
        <v>42.38</v>
      </c>
      <c r="R1393" s="17">
        <f t="shared" si="86"/>
        <v>42193.650671296295</v>
      </c>
      <c r="S1393">
        <f t="shared" si="87"/>
        <v>2015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8279</v>
      </c>
      <c r="O1394" t="s">
        <v>8280</v>
      </c>
      <c r="P1394">
        <f t="shared" si="84"/>
        <v>114</v>
      </c>
      <c r="Q1394">
        <f t="shared" si="85"/>
        <v>27.32</v>
      </c>
      <c r="R1394" s="17">
        <f t="shared" si="86"/>
        <v>42401.154930555553</v>
      </c>
      <c r="S1394">
        <f t="shared" si="87"/>
        <v>2016</v>
      </c>
    </row>
    <row r="1395" spans="1:19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8279</v>
      </c>
      <c r="O1395" t="s">
        <v>8280</v>
      </c>
      <c r="P1395">
        <f t="shared" si="84"/>
        <v>102</v>
      </c>
      <c r="Q1395">
        <f t="shared" si="85"/>
        <v>196.83</v>
      </c>
      <c r="R1395" s="17">
        <f t="shared" si="86"/>
        <v>42553.681979166664</v>
      </c>
      <c r="S1395">
        <f t="shared" si="87"/>
        <v>2016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8279</v>
      </c>
      <c r="O1396" t="s">
        <v>8280</v>
      </c>
      <c r="P1396">
        <f t="shared" si="84"/>
        <v>122</v>
      </c>
      <c r="Q1396">
        <f t="shared" si="85"/>
        <v>53.88</v>
      </c>
      <c r="R1396" s="17">
        <f t="shared" si="86"/>
        <v>42752.144976851851</v>
      </c>
      <c r="S1396">
        <f t="shared" si="87"/>
        <v>2017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8279</v>
      </c>
      <c r="O1397" t="s">
        <v>8280</v>
      </c>
      <c r="P1397">
        <f t="shared" si="84"/>
        <v>112</v>
      </c>
      <c r="Q1397">
        <f t="shared" si="85"/>
        <v>47.76</v>
      </c>
      <c r="R1397" s="17">
        <f t="shared" si="86"/>
        <v>42719.90834490741</v>
      </c>
      <c r="S1397">
        <f t="shared" si="87"/>
        <v>2016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8279</v>
      </c>
      <c r="O1398" t="s">
        <v>8280</v>
      </c>
      <c r="P1398">
        <f t="shared" si="84"/>
        <v>107</v>
      </c>
      <c r="Q1398">
        <f t="shared" si="85"/>
        <v>88.19</v>
      </c>
      <c r="R1398" s="17">
        <f t="shared" si="86"/>
        <v>42018.99863425926</v>
      </c>
      <c r="S1398">
        <f t="shared" si="87"/>
        <v>2015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8279</v>
      </c>
      <c r="O1399" t="s">
        <v>8280</v>
      </c>
      <c r="P1399">
        <f t="shared" si="84"/>
        <v>114</v>
      </c>
      <c r="Q1399">
        <f t="shared" si="85"/>
        <v>72.06</v>
      </c>
      <c r="R1399" s="17">
        <f t="shared" si="86"/>
        <v>42640.917939814812</v>
      </c>
      <c r="S1399">
        <f t="shared" si="87"/>
        <v>2016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8279</v>
      </c>
      <c r="O1400" t="s">
        <v>8280</v>
      </c>
      <c r="P1400">
        <f t="shared" si="84"/>
        <v>110</v>
      </c>
      <c r="Q1400">
        <f t="shared" si="85"/>
        <v>74.25</v>
      </c>
      <c r="R1400" s="17">
        <f t="shared" si="86"/>
        <v>42526.874236111107</v>
      </c>
      <c r="S1400">
        <f t="shared" si="87"/>
        <v>2016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8279</v>
      </c>
      <c r="O1401" t="s">
        <v>8280</v>
      </c>
      <c r="P1401">
        <f t="shared" si="84"/>
        <v>126</v>
      </c>
      <c r="Q1401">
        <f t="shared" si="85"/>
        <v>61.7</v>
      </c>
      <c r="R1401" s="17">
        <f t="shared" si="86"/>
        <v>41889.004317129627</v>
      </c>
      <c r="S1401">
        <f t="shared" si="87"/>
        <v>2014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8279</v>
      </c>
      <c r="O1402" t="s">
        <v>8280</v>
      </c>
      <c r="P1402">
        <f t="shared" si="84"/>
        <v>167</v>
      </c>
      <c r="Q1402">
        <f t="shared" si="85"/>
        <v>17.239999999999998</v>
      </c>
      <c r="R1402" s="17">
        <f t="shared" si="86"/>
        <v>42498.341122685189</v>
      </c>
      <c r="S1402">
        <f t="shared" si="87"/>
        <v>2016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8279</v>
      </c>
      <c r="O1403" t="s">
        <v>8280</v>
      </c>
      <c r="P1403">
        <f t="shared" si="84"/>
        <v>497</v>
      </c>
      <c r="Q1403">
        <f t="shared" si="85"/>
        <v>51.72</v>
      </c>
      <c r="R1403" s="17">
        <f t="shared" si="86"/>
        <v>41399.99622685185</v>
      </c>
      <c r="S1403">
        <f t="shared" si="87"/>
        <v>2013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8279</v>
      </c>
      <c r="O1404" t="s">
        <v>8280</v>
      </c>
      <c r="P1404">
        <f t="shared" si="84"/>
        <v>109</v>
      </c>
      <c r="Q1404">
        <f t="shared" si="85"/>
        <v>24.15</v>
      </c>
      <c r="R1404" s="17">
        <f t="shared" si="86"/>
        <v>42065.053368055553</v>
      </c>
      <c r="S1404">
        <f t="shared" si="87"/>
        <v>2015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8279</v>
      </c>
      <c r="O1405" t="s">
        <v>8280</v>
      </c>
      <c r="P1405">
        <f t="shared" si="84"/>
        <v>103</v>
      </c>
      <c r="Q1405">
        <f t="shared" si="85"/>
        <v>62.17</v>
      </c>
      <c r="R1405" s="17">
        <f t="shared" si="86"/>
        <v>41451.062905092593</v>
      </c>
      <c r="S1405">
        <f t="shared" si="87"/>
        <v>2013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8276</v>
      </c>
      <c r="O1406" t="s">
        <v>8295</v>
      </c>
      <c r="P1406">
        <f t="shared" si="84"/>
        <v>2</v>
      </c>
      <c r="Q1406">
        <f t="shared" si="85"/>
        <v>48.2</v>
      </c>
      <c r="R1406" s="17">
        <f t="shared" si="86"/>
        <v>42032.510243055556</v>
      </c>
      <c r="S1406">
        <f t="shared" si="87"/>
        <v>2015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8276</v>
      </c>
      <c r="O1407" t="s">
        <v>8295</v>
      </c>
      <c r="P1407">
        <f t="shared" si="84"/>
        <v>0</v>
      </c>
      <c r="Q1407">
        <f t="shared" si="85"/>
        <v>6.18</v>
      </c>
      <c r="R1407" s="17">
        <f t="shared" si="86"/>
        <v>41941.680567129632</v>
      </c>
      <c r="S1407">
        <f t="shared" si="87"/>
        <v>2014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8276</v>
      </c>
      <c r="O1408" t="s">
        <v>8295</v>
      </c>
      <c r="P1408">
        <f t="shared" si="84"/>
        <v>0</v>
      </c>
      <c r="Q1408">
        <f t="shared" si="85"/>
        <v>5</v>
      </c>
      <c r="R1408" s="17">
        <f t="shared" si="86"/>
        <v>42297.432951388888</v>
      </c>
      <c r="S1408">
        <f t="shared" si="87"/>
        <v>2015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8276</v>
      </c>
      <c r="O1409" t="s">
        <v>8295</v>
      </c>
      <c r="P1409">
        <f t="shared" si="84"/>
        <v>1</v>
      </c>
      <c r="Q1409">
        <f t="shared" si="85"/>
        <v>7.5</v>
      </c>
      <c r="R1409" s="17">
        <f t="shared" si="86"/>
        <v>41838.536782407406</v>
      </c>
      <c r="S1409">
        <f t="shared" si="87"/>
        <v>2014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8276</v>
      </c>
      <c r="O1410" t="s">
        <v>8295</v>
      </c>
      <c r="P1410">
        <f t="shared" si="84"/>
        <v>7</v>
      </c>
      <c r="Q1410">
        <f t="shared" si="85"/>
        <v>12</v>
      </c>
      <c r="R1410" s="17">
        <f t="shared" si="86"/>
        <v>42291.872175925921</v>
      </c>
      <c r="S1410">
        <f t="shared" si="87"/>
        <v>2015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8276</v>
      </c>
      <c r="O1411" t="s">
        <v>8295</v>
      </c>
      <c r="P1411">
        <f t="shared" ref="P1411:P1474" si="88">ROUND(E1411/D1411*100,0)</f>
        <v>0</v>
      </c>
      <c r="Q1411">
        <f t="shared" ref="Q1411:Q1474" si="89">IFERROR(ROUND(E1411/L1411,2),0)</f>
        <v>0</v>
      </c>
      <c r="R1411" s="17">
        <f t="shared" ref="R1411:R1474" si="90">(((J1411/60)/60)/24)+DATE(1970,1,1)</f>
        <v>41945.133506944447</v>
      </c>
      <c r="S1411">
        <f t="shared" ref="S1411:S1474" si="91">YEAR(R1411)</f>
        <v>2014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8276</v>
      </c>
      <c r="O1412" t="s">
        <v>8295</v>
      </c>
      <c r="P1412">
        <f t="shared" si="88"/>
        <v>0</v>
      </c>
      <c r="Q1412">
        <f t="shared" si="89"/>
        <v>1</v>
      </c>
      <c r="R1412" s="17">
        <f t="shared" si="90"/>
        <v>42479.318518518514</v>
      </c>
      <c r="S1412">
        <f t="shared" si="91"/>
        <v>2016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8276</v>
      </c>
      <c r="O1413" t="s">
        <v>8295</v>
      </c>
      <c r="P1413">
        <f t="shared" si="88"/>
        <v>0</v>
      </c>
      <c r="Q1413">
        <f t="shared" si="89"/>
        <v>2.33</v>
      </c>
      <c r="R1413" s="17">
        <f t="shared" si="90"/>
        <v>42013.059027777781</v>
      </c>
      <c r="S1413">
        <f t="shared" si="91"/>
        <v>2015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8276</v>
      </c>
      <c r="O1414" t="s">
        <v>8295</v>
      </c>
      <c r="P1414">
        <f t="shared" si="88"/>
        <v>5</v>
      </c>
      <c r="Q1414">
        <f t="shared" si="89"/>
        <v>24.62</v>
      </c>
      <c r="R1414" s="17">
        <f t="shared" si="90"/>
        <v>41947.063645833332</v>
      </c>
      <c r="S1414">
        <f t="shared" si="91"/>
        <v>2014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8276</v>
      </c>
      <c r="O1415" t="s">
        <v>8295</v>
      </c>
      <c r="P1415">
        <f t="shared" si="88"/>
        <v>5</v>
      </c>
      <c r="Q1415">
        <f t="shared" si="89"/>
        <v>100</v>
      </c>
      <c r="R1415" s="17">
        <f t="shared" si="90"/>
        <v>42360.437152777777</v>
      </c>
      <c r="S1415">
        <f t="shared" si="91"/>
        <v>2015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8276</v>
      </c>
      <c r="O1416" t="s">
        <v>8295</v>
      </c>
      <c r="P1416">
        <f t="shared" si="88"/>
        <v>0</v>
      </c>
      <c r="Q1416">
        <f t="shared" si="89"/>
        <v>1</v>
      </c>
      <c r="R1416" s="17">
        <f t="shared" si="90"/>
        <v>42708.25309027778</v>
      </c>
      <c r="S1416">
        <f t="shared" si="91"/>
        <v>2016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8276</v>
      </c>
      <c r="O1417" t="s">
        <v>8295</v>
      </c>
      <c r="P1417">
        <f t="shared" si="88"/>
        <v>18</v>
      </c>
      <c r="Q1417">
        <f t="shared" si="89"/>
        <v>88.89</v>
      </c>
      <c r="R1417" s="17">
        <f t="shared" si="90"/>
        <v>42192.675821759258</v>
      </c>
      <c r="S1417">
        <f t="shared" si="91"/>
        <v>2015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8276</v>
      </c>
      <c r="O1418" t="s">
        <v>8295</v>
      </c>
      <c r="P1418">
        <f t="shared" si="88"/>
        <v>0</v>
      </c>
      <c r="Q1418">
        <f t="shared" si="89"/>
        <v>0</v>
      </c>
      <c r="R1418" s="17">
        <f t="shared" si="90"/>
        <v>42299.926145833335</v>
      </c>
      <c r="S1418">
        <f t="shared" si="91"/>
        <v>2015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8276</v>
      </c>
      <c r="O1419" t="s">
        <v>8295</v>
      </c>
      <c r="P1419">
        <f t="shared" si="88"/>
        <v>1</v>
      </c>
      <c r="Q1419">
        <f t="shared" si="89"/>
        <v>27.5</v>
      </c>
      <c r="R1419" s="17">
        <f t="shared" si="90"/>
        <v>42232.15016203704</v>
      </c>
      <c r="S1419">
        <f t="shared" si="91"/>
        <v>2015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8276</v>
      </c>
      <c r="O1420" t="s">
        <v>8295</v>
      </c>
      <c r="P1420">
        <f t="shared" si="88"/>
        <v>0</v>
      </c>
      <c r="Q1420">
        <f t="shared" si="89"/>
        <v>6</v>
      </c>
      <c r="R1420" s="17">
        <f t="shared" si="90"/>
        <v>42395.456412037034</v>
      </c>
      <c r="S1420">
        <f t="shared" si="91"/>
        <v>2016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8276</v>
      </c>
      <c r="O1421" t="s">
        <v>8295</v>
      </c>
      <c r="P1421">
        <f t="shared" si="88"/>
        <v>7</v>
      </c>
      <c r="Q1421">
        <f t="shared" si="89"/>
        <v>44.5</v>
      </c>
      <c r="R1421" s="17">
        <f t="shared" si="90"/>
        <v>42622.456238425926</v>
      </c>
      <c r="S1421">
        <f t="shared" si="91"/>
        <v>2016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8276</v>
      </c>
      <c r="O1422" t="s">
        <v>8295</v>
      </c>
      <c r="P1422">
        <f t="shared" si="88"/>
        <v>3</v>
      </c>
      <c r="Q1422">
        <f t="shared" si="89"/>
        <v>1</v>
      </c>
      <c r="R1422" s="17">
        <f t="shared" si="90"/>
        <v>42524.667662037042</v>
      </c>
      <c r="S1422">
        <f t="shared" si="91"/>
        <v>2016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8276</v>
      </c>
      <c r="O1423" t="s">
        <v>8295</v>
      </c>
      <c r="P1423">
        <f t="shared" si="88"/>
        <v>0</v>
      </c>
      <c r="Q1423">
        <f t="shared" si="89"/>
        <v>100</v>
      </c>
      <c r="R1423" s="17">
        <f t="shared" si="90"/>
        <v>42013.915613425925</v>
      </c>
      <c r="S1423">
        <f t="shared" si="91"/>
        <v>2015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8276</v>
      </c>
      <c r="O1424" t="s">
        <v>8295</v>
      </c>
      <c r="P1424">
        <f t="shared" si="88"/>
        <v>0</v>
      </c>
      <c r="Q1424">
        <f t="shared" si="89"/>
        <v>13</v>
      </c>
      <c r="R1424" s="17">
        <f t="shared" si="90"/>
        <v>42604.239629629628</v>
      </c>
      <c r="S1424">
        <f t="shared" si="91"/>
        <v>2016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8276</v>
      </c>
      <c r="O1425" t="s">
        <v>8295</v>
      </c>
      <c r="P1425">
        <f t="shared" si="88"/>
        <v>0</v>
      </c>
      <c r="Q1425">
        <f t="shared" si="89"/>
        <v>100</v>
      </c>
      <c r="R1425" s="17">
        <f t="shared" si="90"/>
        <v>42340.360312500001</v>
      </c>
      <c r="S1425">
        <f t="shared" si="91"/>
        <v>2015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8276</v>
      </c>
      <c r="O1426" t="s">
        <v>8295</v>
      </c>
      <c r="P1426">
        <f t="shared" si="88"/>
        <v>20</v>
      </c>
      <c r="Q1426">
        <f t="shared" si="89"/>
        <v>109.07</v>
      </c>
      <c r="R1426" s="17">
        <f t="shared" si="90"/>
        <v>42676.717615740738</v>
      </c>
      <c r="S1426">
        <f t="shared" si="91"/>
        <v>2016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8276</v>
      </c>
      <c r="O1427" t="s">
        <v>8295</v>
      </c>
      <c r="P1427">
        <f t="shared" si="88"/>
        <v>0</v>
      </c>
      <c r="Q1427">
        <f t="shared" si="89"/>
        <v>0</v>
      </c>
      <c r="R1427" s="17">
        <f t="shared" si="90"/>
        <v>42093.131469907406</v>
      </c>
      <c r="S1427">
        <f t="shared" si="91"/>
        <v>2015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8276</v>
      </c>
      <c r="O1428" t="s">
        <v>8295</v>
      </c>
      <c r="P1428">
        <f t="shared" si="88"/>
        <v>0</v>
      </c>
      <c r="Q1428">
        <f t="shared" si="89"/>
        <v>0</v>
      </c>
      <c r="R1428" s="17">
        <f t="shared" si="90"/>
        <v>42180.390277777777</v>
      </c>
      <c r="S1428">
        <f t="shared" si="91"/>
        <v>2015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8276</v>
      </c>
      <c r="O1429" t="s">
        <v>8295</v>
      </c>
      <c r="P1429">
        <f t="shared" si="88"/>
        <v>8</v>
      </c>
      <c r="Q1429">
        <f t="shared" si="89"/>
        <v>104.75</v>
      </c>
      <c r="R1429" s="17">
        <f t="shared" si="90"/>
        <v>42601.851678240739</v>
      </c>
      <c r="S1429">
        <f t="shared" si="91"/>
        <v>2016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8276</v>
      </c>
      <c r="O1430" t="s">
        <v>8295</v>
      </c>
      <c r="P1430">
        <f t="shared" si="88"/>
        <v>5</v>
      </c>
      <c r="Q1430">
        <f t="shared" si="89"/>
        <v>15</v>
      </c>
      <c r="R1430" s="17">
        <f t="shared" si="90"/>
        <v>42432.379826388889</v>
      </c>
      <c r="S1430">
        <f t="shared" si="91"/>
        <v>2016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8276</v>
      </c>
      <c r="O1431" t="s">
        <v>8295</v>
      </c>
      <c r="P1431">
        <f t="shared" si="88"/>
        <v>0</v>
      </c>
      <c r="Q1431">
        <f t="shared" si="89"/>
        <v>0</v>
      </c>
      <c r="R1431" s="17">
        <f t="shared" si="90"/>
        <v>42074.060671296291</v>
      </c>
      <c r="S1431">
        <f t="shared" si="91"/>
        <v>2015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8276</v>
      </c>
      <c r="O1432" t="s">
        <v>8295</v>
      </c>
      <c r="P1432">
        <f t="shared" si="88"/>
        <v>8</v>
      </c>
      <c r="Q1432">
        <f t="shared" si="89"/>
        <v>80.599999999999994</v>
      </c>
      <c r="R1432" s="17">
        <f t="shared" si="90"/>
        <v>41961.813518518517</v>
      </c>
      <c r="S1432">
        <f t="shared" si="91"/>
        <v>2014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8276</v>
      </c>
      <c r="O1433" t="s">
        <v>8295</v>
      </c>
      <c r="P1433">
        <f t="shared" si="88"/>
        <v>32</v>
      </c>
      <c r="Q1433">
        <f t="shared" si="89"/>
        <v>115.55</v>
      </c>
      <c r="R1433" s="17">
        <f t="shared" si="90"/>
        <v>42304.210833333331</v>
      </c>
      <c r="S1433">
        <f t="shared" si="91"/>
        <v>2015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8276</v>
      </c>
      <c r="O1434" t="s">
        <v>8295</v>
      </c>
      <c r="P1434">
        <f t="shared" si="88"/>
        <v>0</v>
      </c>
      <c r="Q1434">
        <f t="shared" si="89"/>
        <v>0</v>
      </c>
      <c r="R1434" s="17">
        <f t="shared" si="90"/>
        <v>42175.780416666668</v>
      </c>
      <c r="S1434">
        <f t="shared" si="91"/>
        <v>2015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8276</v>
      </c>
      <c r="O1435" t="s">
        <v>8295</v>
      </c>
      <c r="P1435">
        <f t="shared" si="88"/>
        <v>7</v>
      </c>
      <c r="Q1435">
        <f t="shared" si="89"/>
        <v>80.5</v>
      </c>
      <c r="R1435" s="17">
        <f t="shared" si="90"/>
        <v>42673.625868055555</v>
      </c>
      <c r="S1435">
        <f t="shared" si="91"/>
        <v>2016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8276</v>
      </c>
      <c r="O1436" t="s">
        <v>8295</v>
      </c>
      <c r="P1436">
        <f t="shared" si="88"/>
        <v>10</v>
      </c>
      <c r="Q1436">
        <f t="shared" si="89"/>
        <v>744.55</v>
      </c>
      <c r="R1436" s="17">
        <f t="shared" si="90"/>
        <v>42142.767106481479</v>
      </c>
      <c r="S1436">
        <f t="shared" si="91"/>
        <v>2015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8276</v>
      </c>
      <c r="O1437" t="s">
        <v>8295</v>
      </c>
      <c r="P1437">
        <f t="shared" si="88"/>
        <v>0</v>
      </c>
      <c r="Q1437">
        <f t="shared" si="89"/>
        <v>7.5</v>
      </c>
      <c r="R1437" s="17">
        <f t="shared" si="90"/>
        <v>42258.780324074076</v>
      </c>
      <c r="S1437">
        <f t="shared" si="91"/>
        <v>2015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8276</v>
      </c>
      <c r="O1438" t="s">
        <v>8295</v>
      </c>
      <c r="P1438">
        <f t="shared" si="88"/>
        <v>1</v>
      </c>
      <c r="Q1438">
        <f t="shared" si="89"/>
        <v>38.5</v>
      </c>
      <c r="R1438" s="17">
        <f t="shared" si="90"/>
        <v>42391.35019675926</v>
      </c>
      <c r="S1438">
        <f t="shared" si="91"/>
        <v>2016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8276</v>
      </c>
      <c r="O1439" t="s">
        <v>8295</v>
      </c>
      <c r="P1439">
        <f t="shared" si="88"/>
        <v>27</v>
      </c>
      <c r="Q1439">
        <f t="shared" si="89"/>
        <v>36.68</v>
      </c>
      <c r="R1439" s="17">
        <f t="shared" si="90"/>
        <v>41796.531701388885</v>
      </c>
      <c r="S1439">
        <f t="shared" si="91"/>
        <v>2014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8276</v>
      </c>
      <c r="O1440" t="s">
        <v>8295</v>
      </c>
      <c r="P1440">
        <f t="shared" si="88"/>
        <v>3</v>
      </c>
      <c r="Q1440">
        <f t="shared" si="89"/>
        <v>75</v>
      </c>
      <c r="R1440" s="17">
        <f t="shared" si="90"/>
        <v>42457.871516203704</v>
      </c>
      <c r="S1440">
        <f t="shared" si="91"/>
        <v>2016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8276</v>
      </c>
      <c r="O1441" t="s">
        <v>8295</v>
      </c>
      <c r="P1441">
        <f t="shared" si="88"/>
        <v>7</v>
      </c>
      <c r="Q1441">
        <f t="shared" si="89"/>
        <v>30</v>
      </c>
      <c r="R1441" s="17">
        <f t="shared" si="90"/>
        <v>42040.829872685179</v>
      </c>
      <c r="S1441">
        <f t="shared" si="91"/>
        <v>2015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8276</v>
      </c>
      <c r="O1442" t="s">
        <v>8295</v>
      </c>
      <c r="P1442">
        <f t="shared" si="88"/>
        <v>0</v>
      </c>
      <c r="Q1442">
        <f t="shared" si="89"/>
        <v>1</v>
      </c>
      <c r="R1442" s="17">
        <f t="shared" si="90"/>
        <v>42486.748414351852</v>
      </c>
      <c r="S1442">
        <f t="shared" si="91"/>
        <v>2016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8276</v>
      </c>
      <c r="O1443" t="s">
        <v>8295</v>
      </c>
      <c r="P1443">
        <f t="shared" si="88"/>
        <v>1</v>
      </c>
      <c r="Q1443">
        <f t="shared" si="89"/>
        <v>673.33</v>
      </c>
      <c r="R1443" s="17">
        <f t="shared" si="90"/>
        <v>42198.765844907408</v>
      </c>
      <c r="S1443">
        <f t="shared" si="91"/>
        <v>2015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8276</v>
      </c>
      <c r="O1444" t="s">
        <v>8295</v>
      </c>
      <c r="P1444">
        <f t="shared" si="88"/>
        <v>0</v>
      </c>
      <c r="Q1444">
        <f t="shared" si="89"/>
        <v>0</v>
      </c>
      <c r="R1444" s="17">
        <f t="shared" si="90"/>
        <v>42485.64534722222</v>
      </c>
      <c r="S1444">
        <f t="shared" si="91"/>
        <v>2016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8276</v>
      </c>
      <c r="O1445" t="s">
        <v>8295</v>
      </c>
      <c r="P1445">
        <f t="shared" si="88"/>
        <v>0</v>
      </c>
      <c r="Q1445">
        <f t="shared" si="89"/>
        <v>0</v>
      </c>
      <c r="R1445" s="17">
        <f t="shared" si="90"/>
        <v>42707.926030092596</v>
      </c>
      <c r="S1445">
        <f t="shared" si="91"/>
        <v>2016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8276</v>
      </c>
      <c r="O1446" t="s">
        <v>8295</v>
      </c>
      <c r="P1446">
        <f t="shared" si="88"/>
        <v>0</v>
      </c>
      <c r="Q1446">
        <f t="shared" si="89"/>
        <v>0</v>
      </c>
      <c r="R1446" s="17">
        <f t="shared" si="90"/>
        <v>42199.873402777783</v>
      </c>
      <c r="S1446">
        <f t="shared" si="91"/>
        <v>2015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8276</v>
      </c>
      <c r="O1447" t="s">
        <v>8295</v>
      </c>
      <c r="P1447">
        <f t="shared" si="88"/>
        <v>0</v>
      </c>
      <c r="Q1447">
        <f t="shared" si="89"/>
        <v>0</v>
      </c>
      <c r="R1447" s="17">
        <f t="shared" si="90"/>
        <v>42139.542303240742</v>
      </c>
      <c r="S1447">
        <f t="shared" si="91"/>
        <v>2015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8276</v>
      </c>
      <c r="O1448" t="s">
        <v>8295</v>
      </c>
      <c r="P1448">
        <f t="shared" si="88"/>
        <v>0</v>
      </c>
      <c r="Q1448">
        <f t="shared" si="89"/>
        <v>0</v>
      </c>
      <c r="R1448" s="17">
        <f t="shared" si="90"/>
        <v>42461.447662037041</v>
      </c>
      <c r="S1448">
        <f t="shared" si="91"/>
        <v>2016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8276</v>
      </c>
      <c r="O1449" t="s">
        <v>8295</v>
      </c>
      <c r="P1449">
        <f t="shared" si="88"/>
        <v>0</v>
      </c>
      <c r="Q1449">
        <f t="shared" si="89"/>
        <v>25</v>
      </c>
      <c r="R1449" s="17">
        <f t="shared" si="90"/>
        <v>42529.730717592596</v>
      </c>
      <c r="S1449">
        <f t="shared" si="91"/>
        <v>2016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8276</v>
      </c>
      <c r="O1450" t="s">
        <v>8295</v>
      </c>
      <c r="P1450">
        <f t="shared" si="88"/>
        <v>0</v>
      </c>
      <c r="Q1450">
        <f t="shared" si="89"/>
        <v>0</v>
      </c>
      <c r="R1450" s="17">
        <f t="shared" si="90"/>
        <v>42115.936550925922</v>
      </c>
      <c r="S1450">
        <f t="shared" si="91"/>
        <v>2015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8276</v>
      </c>
      <c r="O1451" t="s">
        <v>8295</v>
      </c>
      <c r="P1451">
        <f t="shared" si="88"/>
        <v>0</v>
      </c>
      <c r="Q1451">
        <f t="shared" si="89"/>
        <v>0</v>
      </c>
      <c r="R1451" s="17">
        <f t="shared" si="90"/>
        <v>42086.811400462961</v>
      </c>
      <c r="S1451">
        <f t="shared" si="91"/>
        <v>2015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8276</v>
      </c>
      <c r="O1452" t="s">
        <v>8295</v>
      </c>
      <c r="P1452">
        <f t="shared" si="88"/>
        <v>0</v>
      </c>
      <c r="Q1452">
        <f t="shared" si="89"/>
        <v>1</v>
      </c>
      <c r="R1452" s="17">
        <f t="shared" si="90"/>
        <v>42390.171261574069</v>
      </c>
      <c r="S1452">
        <f t="shared" si="91"/>
        <v>2016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8276</v>
      </c>
      <c r="O1453" t="s">
        <v>8295</v>
      </c>
      <c r="P1453">
        <f t="shared" si="88"/>
        <v>0</v>
      </c>
      <c r="Q1453">
        <f t="shared" si="89"/>
        <v>1</v>
      </c>
      <c r="R1453" s="17">
        <f t="shared" si="90"/>
        <v>41931.959016203706</v>
      </c>
      <c r="S1453">
        <f t="shared" si="91"/>
        <v>2014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8276</v>
      </c>
      <c r="O1454" t="s">
        <v>8295</v>
      </c>
      <c r="P1454">
        <f t="shared" si="88"/>
        <v>0</v>
      </c>
      <c r="Q1454">
        <f t="shared" si="89"/>
        <v>0</v>
      </c>
      <c r="R1454" s="17">
        <f t="shared" si="90"/>
        <v>41818.703275462962</v>
      </c>
      <c r="S1454">
        <f t="shared" si="91"/>
        <v>2014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8276</v>
      </c>
      <c r="O1455" t="s">
        <v>8295</v>
      </c>
      <c r="P1455">
        <f t="shared" si="88"/>
        <v>0</v>
      </c>
      <c r="Q1455">
        <f t="shared" si="89"/>
        <v>0</v>
      </c>
      <c r="R1455" s="17">
        <f t="shared" si="90"/>
        <v>42795.696145833332</v>
      </c>
      <c r="S1455">
        <f t="shared" si="91"/>
        <v>2017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8276</v>
      </c>
      <c r="O1456" t="s">
        <v>8295</v>
      </c>
      <c r="P1456">
        <f t="shared" si="88"/>
        <v>1</v>
      </c>
      <c r="Q1456">
        <f t="shared" si="89"/>
        <v>15</v>
      </c>
      <c r="R1456" s="17">
        <f t="shared" si="90"/>
        <v>42463.866666666669</v>
      </c>
      <c r="S1456">
        <f t="shared" si="91"/>
        <v>2016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8276</v>
      </c>
      <c r="O1457" t="s">
        <v>8295</v>
      </c>
      <c r="P1457">
        <f t="shared" si="88"/>
        <v>11</v>
      </c>
      <c r="Q1457">
        <f t="shared" si="89"/>
        <v>225</v>
      </c>
      <c r="R1457" s="17">
        <f t="shared" si="90"/>
        <v>41832.672685185185</v>
      </c>
      <c r="S1457">
        <f t="shared" si="91"/>
        <v>2014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8276</v>
      </c>
      <c r="O1458" t="s">
        <v>8295</v>
      </c>
      <c r="P1458">
        <f t="shared" si="88"/>
        <v>3</v>
      </c>
      <c r="Q1458">
        <f t="shared" si="89"/>
        <v>48.33</v>
      </c>
      <c r="R1458" s="17">
        <f t="shared" si="90"/>
        <v>42708.668576388889</v>
      </c>
      <c r="S1458">
        <f t="shared" si="91"/>
        <v>2016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8276</v>
      </c>
      <c r="O1459" t="s">
        <v>8295</v>
      </c>
      <c r="P1459">
        <f t="shared" si="88"/>
        <v>0</v>
      </c>
      <c r="Q1459">
        <f t="shared" si="89"/>
        <v>0</v>
      </c>
      <c r="R1459" s="17">
        <f t="shared" si="90"/>
        <v>42289.89634259259</v>
      </c>
      <c r="S1459">
        <f t="shared" si="91"/>
        <v>2015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8276</v>
      </c>
      <c r="O1460" t="s">
        <v>8295</v>
      </c>
      <c r="P1460">
        <f t="shared" si="88"/>
        <v>0</v>
      </c>
      <c r="Q1460">
        <f t="shared" si="89"/>
        <v>0</v>
      </c>
      <c r="R1460" s="17">
        <f t="shared" si="90"/>
        <v>41831.705555555556</v>
      </c>
      <c r="S1460">
        <f t="shared" si="91"/>
        <v>2014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8276</v>
      </c>
      <c r="O1461" t="s">
        <v>8295</v>
      </c>
      <c r="P1461">
        <f t="shared" si="88"/>
        <v>0</v>
      </c>
      <c r="Q1461">
        <f t="shared" si="89"/>
        <v>0</v>
      </c>
      <c r="R1461" s="17">
        <f t="shared" si="90"/>
        <v>42312.204814814817</v>
      </c>
      <c r="S1461">
        <f t="shared" si="91"/>
        <v>2015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8276</v>
      </c>
      <c r="O1462" t="s">
        <v>8295</v>
      </c>
      <c r="P1462">
        <f t="shared" si="88"/>
        <v>0</v>
      </c>
      <c r="Q1462">
        <f t="shared" si="89"/>
        <v>0</v>
      </c>
      <c r="R1462" s="17">
        <f t="shared" si="90"/>
        <v>41915.896967592591</v>
      </c>
      <c r="S1462">
        <f t="shared" si="91"/>
        <v>2014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 t="s">
        <v>8296</v>
      </c>
      <c r="P1463">
        <f t="shared" si="88"/>
        <v>101</v>
      </c>
      <c r="Q1463">
        <f t="shared" si="89"/>
        <v>44.67</v>
      </c>
      <c r="R1463" s="17">
        <f t="shared" si="90"/>
        <v>41899.645300925928</v>
      </c>
      <c r="S1463">
        <f t="shared" si="91"/>
        <v>2014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 t="s">
        <v>8296</v>
      </c>
      <c r="P1464">
        <f t="shared" si="88"/>
        <v>109</v>
      </c>
      <c r="Q1464">
        <f t="shared" si="89"/>
        <v>28.94</v>
      </c>
      <c r="R1464" s="17">
        <f t="shared" si="90"/>
        <v>41344.662858796299</v>
      </c>
      <c r="S1464">
        <f t="shared" si="91"/>
        <v>2013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 t="s">
        <v>8296</v>
      </c>
      <c r="P1465">
        <f t="shared" si="88"/>
        <v>148</v>
      </c>
      <c r="Q1465">
        <f t="shared" si="89"/>
        <v>35.44</v>
      </c>
      <c r="R1465" s="17">
        <f t="shared" si="90"/>
        <v>41326.911319444444</v>
      </c>
      <c r="S1465">
        <f t="shared" si="91"/>
        <v>2013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 t="s">
        <v>8296</v>
      </c>
      <c r="P1466">
        <f t="shared" si="88"/>
        <v>163</v>
      </c>
      <c r="Q1466">
        <f t="shared" si="89"/>
        <v>34.869999999999997</v>
      </c>
      <c r="R1466" s="17">
        <f t="shared" si="90"/>
        <v>41291.661550925928</v>
      </c>
      <c r="S1466">
        <f t="shared" si="91"/>
        <v>2013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 t="s">
        <v>8296</v>
      </c>
      <c r="P1467">
        <f t="shared" si="88"/>
        <v>456</v>
      </c>
      <c r="Q1467">
        <f t="shared" si="89"/>
        <v>52.62</v>
      </c>
      <c r="R1467" s="17">
        <f t="shared" si="90"/>
        <v>40959.734398148146</v>
      </c>
      <c r="S1467">
        <f t="shared" si="91"/>
        <v>2012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 t="s">
        <v>8296</v>
      </c>
      <c r="P1468">
        <f t="shared" si="88"/>
        <v>108</v>
      </c>
      <c r="Q1468">
        <f t="shared" si="89"/>
        <v>69.599999999999994</v>
      </c>
      <c r="R1468" s="17">
        <f t="shared" si="90"/>
        <v>42340.172060185185</v>
      </c>
      <c r="S1468">
        <f t="shared" si="91"/>
        <v>2015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 t="s">
        <v>8296</v>
      </c>
      <c r="P1469">
        <f t="shared" si="88"/>
        <v>115</v>
      </c>
      <c r="Q1469">
        <f t="shared" si="89"/>
        <v>76.72</v>
      </c>
      <c r="R1469" s="17">
        <f t="shared" si="90"/>
        <v>40933.80190972222</v>
      </c>
      <c r="S1469">
        <f t="shared" si="91"/>
        <v>2012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 t="s">
        <v>8296</v>
      </c>
      <c r="P1470">
        <f t="shared" si="88"/>
        <v>102</v>
      </c>
      <c r="Q1470">
        <f t="shared" si="89"/>
        <v>33.19</v>
      </c>
      <c r="R1470" s="17">
        <f t="shared" si="90"/>
        <v>40646.014456018522</v>
      </c>
      <c r="S1470">
        <f t="shared" si="91"/>
        <v>2011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 t="s">
        <v>8296</v>
      </c>
      <c r="P1471">
        <f t="shared" si="88"/>
        <v>108</v>
      </c>
      <c r="Q1471">
        <f t="shared" si="89"/>
        <v>149.46</v>
      </c>
      <c r="R1471" s="17">
        <f t="shared" si="90"/>
        <v>41290.598483796297</v>
      </c>
      <c r="S1471">
        <f t="shared" si="91"/>
        <v>2013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 t="s">
        <v>8296</v>
      </c>
      <c r="P1472">
        <f t="shared" si="88"/>
        <v>125</v>
      </c>
      <c r="Q1472">
        <f t="shared" si="89"/>
        <v>23.17</v>
      </c>
      <c r="R1472" s="17">
        <f t="shared" si="90"/>
        <v>41250.827118055553</v>
      </c>
      <c r="S1472">
        <f t="shared" si="91"/>
        <v>2012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 t="s">
        <v>8296</v>
      </c>
      <c r="P1473">
        <f t="shared" si="88"/>
        <v>104</v>
      </c>
      <c r="Q1473">
        <f t="shared" si="89"/>
        <v>96.88</v>
      </c>
      <c r="R1473" s="17">
        <f t="shared" si="90"/>
        <v>42073.957569444443</v>
      </c>
      <c r="S1473">
        <f t="shared" si="91"/>
        <v>2015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 t="s">
        <v>8296</v>
      </c>
      <c r="P1474">
        <f t="shared" si="88"/>
        <v>139</v>
      </c>
      <c r="Q1474">
        <f t="shared" si="89"/>
        <v>103.2</v>
      </c>
      <c r="R1474" s="17">
        <f t="shared" si="90"/>
        <v>41533.542858796296</v>
      </c>
      <c r="S1474">
        <f t="shared" si="91"/>
        <v>2013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 t="s">
        <v>8296</v>
      </c>
      <c r="P1475">
        <f t="shared" ref="P1475:P1538" si="92">ROUND(E1475/D1475*100,0)</f>
        <v>121</v>
      </c>
      <c r="Q1475">
        <f t="shared" ref="Q1475:Q1538" si="93">IFERROR(ROUND(E1475/L1475,2),0)</f>
        <v>38.46</v>
      </c>
      <c r="R1475" s="17">
        <f t="shared" ref="R1475:R1538" si="94">(((J1475/60)/60)/24)+DATE(1970,1,1)</f>
        <v>40939.979618055557</v>
      </c>
      <c r="S1475">
        <f t="shared" ref="S1475:S1538" si="95">YEAR(R1475)</f>
        <v>2012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 t="s">
        <v>8296</v>
      </c>
      <c r="P1476">
        <f t="shared" si="92"/>
        <v>112</v>
      </c>
      <c r="Q1476">
        <f t="shared" si="93"/>
        <v>44.32</v>
      </c>
      <c r="R1476" s="17">
        <f t="shared" si="94"/>
        <v>41500.727916666663</v>
      </c>
      <c r="S1476">
        <f t="shared" si="95"/>
        <v>2013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 t="s">
        <v>8296</v>
      </c>
      <c r="P1477">
        <f t="shared" si="92"/>
        <v>189</v>
      </c>
      <c r="Q1477">
        <f t="shared" si="93"/>
        <v>64.17</v>
      </c>
      <c r="R1477" s="17">
        <f t="shared" si="94"/>
        <v>41960.722951388889</v>
      </c>
      <c r="S1477">
        <f t="shared" si="95"/>
        <v>2014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 t="s">
        <v>8296</v>
      </c>
      <c r="P1478">
        <f t="shared" si="92"/>
        <v>662</v>
      </c>
      <c r="Q1478">
        <f t="shared" si="93"/>
        <v>43.33</v>
      </c>
      <c r="R1478" s="17">
        <f t="shared" si="94"/>
        <v>40766.041921296295</v>
      </c>
      <c r="S1478">
        <f t="shared" si="95"/>
        <v>2011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 t="s">
        <v>8296</v>
      </c>
      <c r="P1479">
        <f t="shared" si="92"/>
        <v>111</v>
      </c>
      <c r="Q1479">
        <f t="shared" si="93"/>
        <v>90.5</v>
      </c>
      <c r="R1479" s="17">
        <f t="shared" si="94"/>
        <v>40840.615787037037</v>
      </c>
      <c r="S1479">
        <f t="shared" si="95"/>
        <v>2011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 t="s">
        <v>8296</v>
      </c>
      <c r="P1480">
        <f t="shared" si="92"/>
        <v>1182</v>
      </c>
      <c r="Q1480">
        <f t="shared" si="93"/>
        <v>29.19</v>
      </c>
      <c r="R1480" s="17">
        <f t="shared" si="94"/>
        <v>41394.871678240743</v>
      </c>
      <c r="S1480">
        <f t="shared" si="95"/>
        <v>2013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 t="s">
        <v>8296</v>
      </c>
      <c r="P1481">
        <f t="shared" si="92"/>
        <v>137</v>
      </c>
      <c r="Q1481">
        <f t="shared" si="93"/>
        <v>30.96</v>
      </c>
      <c r="R1481" s="17">
        <f t="shared" si="94"/>
        <v>41754.745243055557</v>
      </c>
      <c r="S1481">
        <f t="shared" si="95"/>
        <v>2014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 t="s">
        <v>8296</v>
      </c>
      <c r="P1482">
        <f t="shared" si="92"/>
        <v>117</v>
      </c>
      <c r="Q1482">
        <f t="shared" si="93"/>
        <v>92.16</v>
      </c>
      <c r="R1482" s="17">
        <f t="shared" si="94"/>
        <v>41464.934016203704</v>
      </c>
      <c r="S1482">
        <f t="shared" si="95"/>
        <v>2013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8276</v>
      </c>
      <c r="O1483" t="s">
        <v>8278</v>
      </c>
      <c r="P1483">
        <f t="shared" si="92"/>
        <v>2</v>
      </c>
      <c r="Q1483">
        <f t="shared" si="93"/>
        <v>17.5</v>
      </c>
      <c r="R1483" s="17">
        <f t="shared" si="94"/>
        <v>41550.922974537039</v>
      </c>
      <c r="S1483">
        <f t="shared" si="95"/>
        <v>2013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8276</v>
      </c>
      <c r="O1484" t="s">
        <v>8278</v>
      </c>
      <c r="P1484">
        <f t="shared" si="92"/>
        <v>0</v>
      </c>
      <c r="Q1484">
        <f t="shared" si="93"/>
        <v>5</v>
      </c>
      <c r="R1484" s="17">
        <f t="shared" si="94"/>
        <v>41136.85805555556</v>
      </c>
      <c r="S1484">
        <f t="shared" si="95"/>
        <v>2012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8276</v>
      </c>
      <c r="O1485" t="s">
        <v>8278</v>
      </c>
      <c r="P1485">
        <f t="shared" si="92"/>
        <v>1</v>
      </c>
      <c r="Q1485">
        <f t="shared" si="93"/>
        <v>25</v>
      </c>
      <c r="R1485" s="17">
        <f t="shared" si="94"/>
        <v>42548.192997685182</v>
      </c>
      <c r="S1485">
        <f t="shared" si="95"/>
        <v>2016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8276</v>
      </c>
      <c r="O1486" t="s">
        <v>8278</v>
      </c>
      <c r="P1486">
        <f t="shared" si="92"/>
        <v>0</v>
      </c>
      <c r="Q1486">
        <f t="shared" si="93"/>
        <v>0</v>
      </c>
      <c r="R1486" s="17">
        <f t="shared" si="94"/>
        <v>41053.200960648144</v>
      </c>
      <c r="S1486">
        <f t="shared" si="95"/>
        <v>2012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8276</v>
      </c>
      <c r="O1487" t="s">
        <v>8278</v>
      </c>
      <c r="P1487">
        <f t="shared" si="92"/>
        <v>2</v>
      </c>
      <c r="Q1487">
        <f t="shared" si="93"/>
        <v>50</v>
      </c>
      <c r="R1487" s="17">
        <f t="shared" si="94"/>
        <v>42130.795983796299</v>
      </c>
      <c r="S1487">
        <f t="shared" si="95"/>
        <v>2015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8276</v>
      </c>
      <c r="O1488" t="s">
        <v>8278</v>
      </c>
      <c r="P1488">
        <f t="shared" si="92"/>
        <v>0</v>
      </c>
      <c r="Q1488">
        <f t="shared" si="93"/>
        <v>16</v>
      </c>
      <c r="R1488" s="17">
        <f t="shared" si="94"/>
        <v>42032.168530092589</v>
      </c>
      <c r="S1488">
        <f t="shared" si="95"/>
        <v>2015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8276</v>
      </c>
      <c r="O1489" t="s">
        <v>8278</v>
      </c>
      <c r="P1489">
        <f t="shared" si="92"/>
        <v>0</v>
      </c>
      <c r="Q1489">
        <f t="shared" si="93"/>
        <v>0</v>
      </c>
      <c r="R1489" s="17">
        <f t="shared" si="94"/>
        <v>42554.917488425926</v>
      </c>
      <c r="S1489">
        <f t="shared" si="95"/>
        <v>2016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8276</v>
      </c>
      <c r="O1490" t="s">
        <v>8278</v>
      </c>
      <c r="P1490">
        <f t="shared" si="92"/>
        <v>2</v>
      </c>
      <c r="Q1490">
        <f t="shared" si="93"/>
        <v>60</v>
      </c>
      <c r="R1490" s="17">
        <f t="shared" si="94"/>
        <v>41614.563194444447</v>
      </c>
      <c r="S1490">
        <f t="shared" si="95"/>
        <v>2013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8276</v>
      </c>
      <c r="O1491" t="s">
        <v>8278</v>
      </c>
      <c r="P1491">
        <f t="shared" si="92"/>
        <v>0</v>
      </c>
      <c r="Q1491">
        <f t="shared" si="93"/>
        <v>0</v>
      </c>
      <c r="R1491" s="17">
        <f t="shared" si="94"/>
        <v>41198.611712962964</v>
      </c>
      <c r="S1491">
        <f t="shared" si="95"/>
        <v>2012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8276</v>
      </c>
      <c r="O1492" t="s">
        <v>8278</v>
      </c>
      <c r="P1492">
        <f t="shared" si="92"/>
        <v>31</v>
      </c>
      <c r="Q1492">
        <f t="shared" si="93"/>
        <v>47.11</v>
      </c>
      <c r="R1492" s="17">
        <f t="shared" si="94"/>
        <v>41520.561041666668</v>
      </c>
      <c r="S1492">
        <f t="shared" si="95"/>
        <v>2013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8276</v>
      </c>
      <c r="O1493" t="s">
        <v>8278</v>
      </c>
      <c r="P1493">
        <f t="shared" si="92"/>
        <v>8</v>
      </c>
      <c r="Q1493">
        <f t="shared" si="93"/>
        <v>100</v>
      </c>
      <c r="R1493" s="17">
        <f t="shared" si="94"/>
        <v>41991.713460648149</v>
      </c>
      <c r="S1493">
        <f t="shared" si="95"/>
        <v>2014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8276</v>
      </c>
      <c r="O1494" t="s">
        <v>8278</v>
      </c>
      <c r="P1494">
        <f t="shared" si="92"/>
        <v>1</v>
      </c>
      <c r="Q1494">
        <f t="shared" si="93"/>
        <v>15</v>
      </c>
      <c r="R1494" s="17">
        <f t="shared" si="94"/>
        <v>40682.884791666671</v>
      </c>
      <c r="S1494">
        <f t="shared" si="95"/>
        <v>2011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8276</v>
      </c>
      <c r="O1495" t="s">
        <v>8278</v>
      </c>
      <c r="P1495">
        <f t="shared" si="92"/>
        <v>0</v>
      </c>
      <c r="Q1495">
        <f t="shared" si="93"/>
        <v>0</v>
      </c>
      <c r="R1495" s="17">
        <f t="shared" si="94"/>
        <v>41411.866608796299</v>
      </c>
      <c r="S1495">
        <f t="shared" si="95"/>
        <v>2013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8276</v>
      </c>
      <c r="O1496" t="s">
        <v>8278</v>
      </c>
      <c r="P1496">
        <f t="shared" si="92"/>
        <v>9</v>
      </c>
      <c r="Q1496">
        <f t="shared" si="93"/>
        <v>40.450000000000003</v>
      </c>
      <c r="R1496" s="17">
        <f t="shared" si="94"/>
        <v>42067.722372685181</v>
      </c>
      <c r="S1496">
        <f t="shared" si="95"/>
        <v>2015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8276</v>
      </c>
      <c r="O1497" t="s">
        <v>8278</v>
      </c>
      <c r="P1497">
        <f t="shared" si="92"/>
        <v>0</v>
      </c>
      <c r="Q1497">
        <f t="shared" si="93"/>
        <v>0</v>
      </c>
      <c r="R1497" s="17">
        <f t="shared" si="94"/>
        <v>40752.789710648147</v>
      </c>
      <c r="S1497">
        <f t="shared" si="95"/>
        <v>2011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8276</v>
      </c>
      <c r="O1498" t="s">
        <v>8278</v>
      </c>
      <c r="P1498">
        <f t="shared" si="92"/>
        <v>0</v>
      </c>
      <c r="Q1498">
        <f t="shared" si="93"/>
        <v>0</v>
      </c>
      <c r="R1498" s="17">
        <f t="shared" si="94"/>
        <v>41838.475219907406</v>
      </c>
      <c r="S1498">
        <f t="shared" si="95"/>
        <v>2014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8276</v>
      </c>
      <c r="O1499" t="s">
        <v>8278</v>
      </c>
      <c r="P1499">
        <f t="shared" si="92"/>
        <v>0</v>
      </c>
      <c r="Q1499">
        <f t="shared" si="93"/>
        <v>1</v>
      </c>
      <c r="R1499" s="17">
        <f t="shared" si="94"/>
        <v>41444.64261574074</v>
      </c>
      <c r="S1499">
        <f t="shared" si="95"/>
        <v>2013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8276</v>
      </c>
      <c r="O1500" t="s">
        <v>8278</v>
      </c>
      <c r="P1500">
        <f t="shared" si="92"/>
        <v>2</v>
      </c>
      <c r="Q1500">
        <f t="shared" si="93"/>
        <v>19</v>
      </c>
      <c r="R1500" s="17">
        <f t="shared" si="94"/>
        <v>41840.983541666668</v>
      </c>
      <c r="S1500">
        <f t="shared" si="95"/>
        <v>2014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8276</v>
      </c>
      <c r="O1501" t="s">
        <v>8278</v>
      </c>
      <c r="P1501">
        <f t="shared" si="92"/>
        <v>0</v>
      </c>
      <c r="Q1501">
        <f t="shared" si="93"/>
        <v>5</v>
      </c>
      <c r="R1501" s="17">
        <f t="shared" si="94"/>
        <v>42527.007326388892</v>
      </c>
      <c r="S1501">
        <f t="shared" si="95"/>
        <v>2016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8276</v>
      </c>
      <c r="O1502" t="s">
        <v>8278</v>
      </c>
      <c r="P1502">
        <f t="shared" si="92"/>
        <v>25</v>
      </c>
      <c r="Q1502">
        <f t="shared" si="93"/>
        <v>46.73</v>
      </c>
      <c r="R1502" s="17">
        <f t="shared" si="94"/>
        <v>41365.904594907406</v>
      </c>
      <c r="S1502">
        <f t="shared" si="95"/>
        <v>2013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8292</v>
      </c>
      <c r="O1503" t="s">
        <v>8293</v>
      </c>
      <c r="P1503">
        <f t="shared" si="92"/>
        <v>166</v>
      </c>
      <c r="Q1503">
        <f t="shared" si="93"/>
        <v>97.73</v>
      </c>
      <c r="R1503" s="17">
        <f t="shared" si="94"/>
        <v>42163.583599537036</v>
      </c>
      <c r="S1503">
        <f t="shared" si="95"/>
        <v>2015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8292</v>
      </c>
      <c r="O1504" t="s">
        <v>8293</v>
      </c>
      <c r="P1504">
        <f t="shared" si="92"/>
        <v>101</v>
      </c>
      <c r="Q1504">
        <f t="shared" si="93"/>
        <v>67.84</v>
      </c>
      <c r="R1504" s="17">
        <f t="shared" si="94"/>
        <v>42426.542592592596</v>
      </c>
      <c r="S1504">
        <f t="shared" si="95"/>
        <v>2016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8292</v>
      </c>
      <c r="O1505" t="s">
        <v>8293</v>
      </c>
      <c r="P1505">
        <f t="shared" si="92"/>
        <v>108</v>
      </c>
      <c r="Q1505">
        <f t="shared" si="93"/>
        <v>56.98</v>
      </c>
      <c r="R1505" s="17">
        <f t="shared" si="94"/>
        <v>42606.347233796296</v>
      </c>
      <c r="S1505">
        <f t="shared" si="95"/>
        <v>2016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8292</v>
      </c>
      <c r="O1506" t="s">
        <v>8293</v>
      </c>
      <c r="P1506">
        <f t="shared" si="92"/>
        <v>278</v>
      </c>
      <c r="Q1506">
        <f t="shared" si="93"/>
        <v>67.16</v>
      </c>
      <c r="R1506" s="17">
        <f t="shared" si="94"/>
        <v>41772.657685185186</v>
      </c>
      <c r="S1506">
        <f t="shared" si="95"/>
        <v>2014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8292</v>
      </c>
      <c r="O1507" t="s">
        <v>8293</v>
      </c>
      <c r="P1507">
        <f t="shared" si="92"/>
        <v>104</v>
      </c>
      <c r="Q1507">
        <f t="shared" si="93"/>
        <v>48.04</v>
      </c>
      <c r="R1507" s="17">
        <f t="shared" si="94"/>
        <v>42414.44332175926</v>
      </c>
      <c r="S1507">
        <f t="shared" si="95"/>
        <v>2016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8292</v>
      </c>
      <c r="O1508" t="s">
        <v>8293</v>
      </c>
      <c r="P1508">
        <f t="shared" si="92"/>
        <v>111</v>
      </c>
      <c r="Q1508">
        <f t="shared" si="93"/>
        <v>38.86</v>
      </c>
      <c r="R1508" s="17">
        <f t="shared" si="94"/>
        <v>41814.785925925928</v>
      </c>
      <c r="S1508">
        <f t="shared" si="95"/>
        <v>2014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8292</v>
      </c>
      <c r="O1509" t="s">
        <v>8293</v>
      </c>
      <c r="P1509">
        <f t="shared" si="92"/>
        <v>215</v>
      </c>
      <c r="Q1509">
        <f t="shared" si="93"/>
        <v>78.180000000000007</v>
      </c>
      <c r="R1509" s="17">
        <f t="shared" si="94"/>
        <v>40254.450335648151</v>
      </c>
      <c r="S1509">
        <f t="shared" si="95"/>
        <v>2010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8292</v>
      </c>
      <c r="O1510" t="s">
        <v>8293</v>
      </c>
      <c r="P1510">
        <f t="shared" si="92"/>
        <v>111</v>
      </c>
      <c r="Q1510">
        <f t="shared" si="93"/>
        <v>97.11</v>
      </c>
      <c r="R1510" s="17">
        <f t="shared" si="94"/>
        <v>41786.614363425928</v>
      </c>
      <c r="S1510">
        <f t="shared" si="95"/>
        <v>2014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8292</v>
      </c>
      <c r="O1511" t="s">
        <v>8293</v>
      </c>
      <c r="P1511">
        <f t="shared" si="92"/>
        <v>124</v>
      </c>
      <c r="Q1511">
        <f t="shared" si="93"/>
        <v>110.39</v>
      </c>
      <c r="R1511" s="17">
        <f t="shared" si="94"/>
        <v>42751.533391203702</v>
      </c>
      <c r="S1511">
        <f t="shared" si="95"/>
        <v>2017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8292</v>
      </c>
      <c r="O1512" t="s">
        <v>8293</v>
      </c>
      <c r="P1512">
        <f t="shared" si="92"/>
        <v>101</v>
      </c>
      <c r="Q1512">
        <f t="shared" si="93"/>
        <v>39.92</v>
      </c>
      <c r="R1512" s="17">
        <f t="shared" si="94"/>
        <v>41809.385162037033</v>
      </c>
      <c r="S1512">
        <f t="shared" si="95"/>
        <v>2014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8292</v>
      </c>
      <c r="O1513" t="s">
        <v>8293</v>
      </c>
      <c r="P1513">
        <f t="shared" si="92"/>
        <v>112</v>
      </c>
      <c r="Q1513">
        <f t="shared" si="93"/>
        <v>75.98</v>
      </c>
      <c r="R1513" s="17">
        <f t="shared" si="94"/>
        <v>42296.583379629628</v>
      </c>
      <c r="S1513">
        <f t="shared" si="95"/>
        <v>2015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8292</v>
      </c>
      <c r="O1514" t="s">
        <v>8293</v>
      </c>
      <c r="P1514">
        <f t="shared" si="92"/>
        <v>559</v>
      </c>
      <c r="Q1514">
        <f t="shared" si="93"/>
        <v>58.38</v>
      </c>
      <c r="R1514" s="17">
        <f t="shared" si="94"/>
        <v>42741.684479166666</v>
      </c>
      <c r="S1514">
        <f t="shared" si="95"/>
        <v>2017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8292</v>
      </c>
      <c r="O1515" t="s">
        <v>8293</v>
      </c>
      <c r="P1515">
        <f t="shared" si="92"/>
        <v>150</v>
      </c>
      <c r="Q1515">
        <f t="shared" si="93"/>
        <v>55.82</v>
      </c>
      <c r="R1515" s="17">
        <f t="shared" si="94"/>
        <v>41806.637337962966</v>
      </c>
      <c r="S1515">
        <f t="shared" si="95"/>
        <v>2014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8292</v>
      </c>
      <c r="O1516" t="s">
        <v>8293</v>
      </c>
      <c r="P1516">
        <f t="shared" si="92"/>
        <v>106</v>
      </c>
      <c r="Q1516">
        <f t="shared" si="93"/>
        <v>151.24</v>
      </c>
      <c r="R1516" s="17">
        <f t="shared" si="94"/>
        <v>42234.597685185188</v>
      </c>
      <c r="S1516">
        <f t="shared" si="95"/>
        <v>2015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8292</v>
      </c>
      <c r="O1517" t="s">
        <v>8293</v>
      </c>
      <c r="P1517">
        <f t="shared" si="92"/>
        <v>157</v>
      </c>
      <c r="Q1517">
        <f t="shared" si="93"/>
        <v>849.67</v>
      </c>
      <c r="R1517" s="17">
        <f t="shared" si="94"/>
        <v>42415.253437499996</v>
      </c>
      <c r="S1517">
        <f t="shared" si="95"/>
        <v>2016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8292</v>
      </c>
      <c r="O1518" t="s">
        <v>8293</v>
      </c>
      <c r="P1518">
        <f t="shared" si="92"/>
        <v>109</v>
      </c>
      <c r="Q1518">
        <f t="shared" si="93"/>
        <v>159.24</v>
      </c>
      <c r="R1518" s="17">
        <f t="shared" si="94"/>
        <v>42619.466342592597</v>
      </c>
      <c r="S1518">
        <f t="shared" si="95"/>
        <v>2016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8292</v>
      </c>
      <c r="O1519" t="s">
        <v>8293</v>
      </c>
      <c r="P1519">
        <f t="shared" si="92"/>
        <v>162</v>
      </c>
      <c r="Q1519">
        <f t="shared" si="93"/>
        <v>39.51</v>
      </c>
      <c r="R1519" s="17">
        <f t="shared" si="94"/>
        <v>41948.56658564815</v>
      </c>
      <c r="S1519">
        <f t="shared" si="95"/>
        <v>2014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8292</v>
      </c>
      <c r="O1520" t="s">
        <v>8293</v>
      </c>
      <c r="P1520">
        <f t="shared" si="92"/>
        <v>205</v>
      </c>
      <c r="Q1520">
        <f t="shared" si="93"/>
        <v>130.53</v>
      </c>
      <c r="R1520" s="17">
        <f t="shared" si="94"/>
        <v>41760.8200462963</v>
      </c>
      <c r="S1520">
        <f t="shared" si="95"/>
        <v>2014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8292</v>
      </c>
      <c r="O1521" t="s">
        <v>8293</v>
      </c>
      <c r="P1521">
        <f t="shared" si="92"/>
        <v>103</v>
      </c>
      <c r="Q1521">
        <f t="shared" si="93"/>
        <v>64.16</v>
      </c>
      <c r="R1521" s="17">
        <f t="shared" si="94"/>
        <v>41782.741701388892</v>
      </c>
      <c r="S1521">
        <f t="shared" si="95"/>
        <v>2014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8292</v>
      </c>
      <c r="O1522" t="s">
        <v>8293</v>
      </c>
      <c r="P1522">
        <f t="shared" si="92"/>
        <v>103</v>
      </c>
      <c r="Q1522">
        <f t="shared" si="93"/>
        <v>111.53</v>
      </c>
      <c r="R1522" s="17">
        <f t="shared" si="94"/>
        <v>41955.857789351852</v>
      </c>
      <c r="S1522">
        <f t="shared" si="95"/>
        <v>2014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8292</v>
      </c>
      <c r="O1523" t="s">
        <v>8293</v>
      </c>
      <c r="P1523">
        <f t="shared" si="92"/>
        <v>107</v>
      </c>
      <c r="Q1523">
        <f t="shared" si="93"/>
        <v>170.45</v>
      </c>
      <c r="R1523" s="17">
        <f t="shared" si="94"/>
        <v>42493.167719907404</v>
      </c>
      <c r="S1523">
        <f t="shared" si="95"/>
        <v>2016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8292</v>
      </c>
      <c r="O1524" t="s">
        <v>8293</v>
      </c>
      <c r="P1524">
        <f t="shared" si="92"/>
        <v>139</v>
      </c>
      <c r="Q1524">
        <f t="shared" si="93"/>
        <v>133.74</v>
      </c>
      <c r="R1524" s="17">
        <f t="shared" si="94"/>
        <v>41899.830312500002</v>
      </c>
      <c r="S1524">
        <f t="shared" si="95"/>
        <v>2014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8292</v>
      </c>
      <c r="O1525" t="s">
        <v>8293</v>
      </c>
      <c r="P1525">
        <f t="shared" si="92"/>
        <v>125</v>
      </c>
      <c r="Q1525">
        <f t="shared" si="93"/>
        <v>95.83</v>
      </c>
      <c r="R1525" s="17">
        <f t="shared" si="94"/>
        <v>41964.751342592594</v>
      </c>
      <c r="S1525">
        <f t="shared" si="95"/>
        <v>2014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8292</v>
      </c>
      <c r="O1526" t="s">
        <v>8293</v>
      </c>
      <c r="P1526">
        <f t="shared" si="92"/>
        <v>207</v>
      </c>
      <c r="Q1526">
        <f t="shared" si="93"/>
        <v>221.79</v>
      </c>
      <c r="R1526" s="17">
        <f t="shared" si="94"/>
        <v>42756.501041666663</v>
      </c>
      <c r="S1526">
        <f t="shared" si="95"/>
        <v>2017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8292</v>
      </c>
      <c r="O1527" t="s">
        <v>8293</v>
      </c>
      <c r="P1527">
        <f t="shared" si="92"/>
        <v>174</v>
      </c>
      <c r="Q1527">
        <f t="shared" si="93"/>
        <v>32.32</v>
      </c>
      <c r="R1527" s="17">
        <f t="shared" si="94"/>
        <v>42570.702986111108</v>
      </c>
      <c r="S1527">
        <f t="shared" si="95"/>
        <v>2016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8292</v>
      </c>
      <c r="O1528" t="s">
        <v>8293</v>
      </c>
      <c r="P1528">
        <f t="shared" si="92"/>
        <v>120</v>
      </c>
      <c r="Q1528">
        <f t="shared" si="93"/>
        <v>98.84</v>
      </c>
      <c r="R1528" s="17">
        <f t="shared" si="94"/>
        <v>42339.276006944448</v>
      </c>
      <c r="S1528">
        <f t="shared" si="95"/>
        <v>2015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8292</v>
      </c>
      <c r="O1529" t="s">
        <v>8293</v>
      </c>
      <c r="P1529">
        <f t="shared" si="92"/>
        <v>110</v>
      </c>
      <c r="Q1529">
        <f t="shared" si="93"/>
        <v>55.22</v>
      </c>
      <c r="R1529" s="17">
        <f t="shared" si="94"/>
        <v>42780.600532407407</v>
      </c>
      <c r="S1529">
        <f t="shared" si="95"/>
        <v>2017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8292</v>
      </c>
      <c r="O1530" t="s">
        <v>8293</v>
      </c>
      <c r="P1530">
        <f t="shared" si="92"/>
        <v>282</v>
      </c>
      <c r="Q1530">
        <f t="shared" si="93"/>
        <v>52.79</v>
      </c>
      <c r="R1530" s="17">
        <f t="shared" si="94"/>
        <v>42736.732893518521</v>
      </c>
      <c r="S1530">
        <f t="shared" si="95"/>
        <v>2017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8292</v>
      </c>
      <c r="O1531" t="s">
        <v>8293</v>
      </c>
      <c r="P1531">
        <f t="shared" si="92"/>
        <v>101</v>
      </c>
      <c r="Q1531">
        <f t="shared" si="93"/>
        <v>135.66999999999999</v>
      </c>
      <c r="R1531" s="17">
        <f t="shared" si="94"/>
        <v>42052.628703703704</v>
      </c>
      <c r="S1531">
        <f t="shared" si="95"/>
        <v>2015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8292</v>
      </c>
      <c r="O1532" t="s">
        <v>8293</v>
      </c>
      <c r="P1532">
        <f t="shared" si="92"/>
        <v>135</v>
      </c>
      <c r="Q1532">
        <f t="shared" si="93"/>
        <v>53.99</v>
      </c>
      <c r="R1532" s="17">
        <f t="shared" si="94"/>
        <v>42275.767303240747</v>
      </c>
      <c r="S1532">
        <f t="shared" si="95"/>
        <v>2015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8292</v>
      </c>
      <c r="O1533" t="s">
        <v>8293</v>
      </c>
      <c r="P1533">
        <f t="shared" si="92"/>
        <v>176</v>
      </c>
      <c r="Q1533">
        <f t="shared" si="93"/>
        <v>56.64</v>
      </c>
      <c r="R1533" s="17">
        <f t="shared" si="94"/>
        <v>41941.802384259259</v>
      </c>
      <c r="S1533">
        <f t="shared" si="95"/>
        <v>2014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8292</v>
      </c>
      <c r="O1534" t="s">
        <v>8293</v>
      </c>
      <c r="P1534">
        <f t="shared" si="92"/>
        <v>484</v>
      </c>
      <c r="Q1534">
        <f t="shared" si="93"/>
        <v>82.32</v>
      </c>
      <c r="R1534" s="17">
        <f t="shared" si="94"/>
        <v>42391.475289351853</v>
      </c>
      <c r="S1534">
        <f t="shared" si="95"/>
        <v>2016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8292</v>
      </c>
      <c r="O1535" t="s">
        <v>8293</v>
      </c>
      <c r="P1535">
        <f t="shared" si="92"/>
        <v>145</v>
      </c>
      <c r="Q1535">
        <f t="shared" si="93"/>
        <v>88.26</v>
      </c>
      <c r="R1535" s="17">
        <f t="shared" si="94"/>
        <v>42443.00204861111</v>
      </c>
      <c r="S1535">
        <f t="shared" si="95"/>
        <v>2016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8292</v>
      </c>
      <c r="O1536" t="s">
        <v>8293</v>
      </c>
      <c r="P1536">
        <f t="shared" si="92"/>
        <v>418</v>
      </c>
      <c r="Q1536">
        <f t="shared" si="93"/>
        <v>84.91</v>
      </c>
      <c r="R1536" s="17">
        <f t="shared" si="94"/>
        <v>42221.67432870371</v>
      </c>
      <c r="S1536">
        <f t="shared" si="95"/>
        <v>2015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8292</v>
      </c>
      <c r="O1537" t="s">
        <v>8293</v>
      </c>
      <c r="P1537">
        <f t="shared" si="92"/>
        <v>132</v>
      </c>
      <c r="Q1537">
        <f t="shared" si="93"/>
        <v>48.15</v>
      </c>
      <c r="R1537" s="17">
        <f t="shared" si="94"/>
        <v>42484.829062500001</v>
      </c>
      <c r="S1537">
        <f t="shared" si="95"/>
        <v>2016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8292</v>
      </c>
      <c r="O1538" t="s">
        <v>8293</v>
      </c>
      <c r="P1538">
        <f t="shared" si="92"/>
        <v>250</v>
      </c>
      <c r="Q1538">
        <f t="shared" si="93"/>
        <v>66.02</v>
      </c>
      <c r="R1538" s="17">
        <f t="shared" si="94"/>
        <v>42213.802199074074</v>
      </c>
      <c r="S1538">
        <f t="shared" si="95"/>
        <v>2015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8292</v>
      </c>
      <c r="O1539" t="s">
        <v>8293</v>
      </c>
      <c r="P1539">
        <f t="shared" ref="P1539:P1602" si="96">ROUND(E1539/D1539*100,0)</f>
        <v>180</v>
      </c>
      <c r="Q1539">
        <f t="shared" ref="Q1539:Q1602" si="97">IFERROR(ROUND(E1539/L1539,2),0)</f>
        <v>96.38</v>
      </c>
      <c r="R1539" s="17">
        <f t="shared" ref="R1539:R1602" si="98">(((J1539/60)/60)/24)+DATE(1970,1,1)</f>
        <v>42552.315127314811</v>
      </c>
      <c r="S1539">
        <f t="shared" ref="S1539:S1602" si="99">YEAR(R1539)</f>
        <v>2016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8292</v>
      </c>
      <c r="O1540" t="s">
        <v>8293</v>
      </c>
      <c r="P1540">
        <f t="shared" si="96"/>
        <v>103</v>
      </c>
      <c r="Q1540">
        <f t="shared" si="97"/>
        <v>156.16999999999999</v>
      </c>
      <c r="R1540" s="17">
        <f t="shared" si="98"/>
        <v>41981.782060185185</v>
      </c>
      <c r="S1540">
        <f t="shared" si="99"/>
        <v>2014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8292</v>
      </c>
      <c r="O1541" t="s">
        <v>8293</v>
      </c>
      <c r="P1541">
        <f t="shared" si="96"/>
        <v>136</v>
      </c>
      <c r="Q1541">
        <f t="shared" si="97"/>
        <v>95.76</v>
      </c>
      <c r="R1541" s="17">
        <f t="shared" si="98"/>
        <v>42705.919201388882</v>
      </c>
      <c r="S1541">
        <f t="shared" si="99"/>
        <v>2016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8292</v>
      </c>
      <c r="O1542" t="s">
        <v>8293</v>
      </c>
      <c r="P1542">
        <f t="shared" si="96"/>
        <v>118</v>
      </c>
      <c r="Q1542">
        <f t="shared" si="97"/>
        <v>180.41</v>
      </c>
      <c r="R1542" s="17">
        <f t="shared" si="98"/>
        <v>41939.00712962963</v>
      </c>
      <c r="S1542">
        <f t="shared" si="99"/>
        <v>2014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8292</v>
      </c>
      <c r="O1543" t="s">
        <v>8297</v>
      </c>
      <c r="P1543">
        <f t="shared" si="96"/>
        <v>0</v>
      </c>
      <c r="Q1543">
        <f t="shared" si="97"/>
        <v>3</v>
      </c>
      <c r="R1543" s="17">
        <f t="shared" si="98"/>
        <v>41974.712245370371</v>
      </c>
      <c r="S1543">
        <f t="shared" si="99"/>
        <v>2014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8292</v>
      </c>
      <c r="O1544" t="s">
        <v>8297</v>
      </c>
      <c r="P1544">
        <f t="shared" si="96"/>
        <v>4</v>
      </c>
      <c r="Q1544">
        <f t="shared" si="97"/>
        <v>20</v>
      </c>
      <c r="R1544" s="17">
        <f t="shared" si="98"/>
        <v>42170.996527777781</v>
      </c>
      <c r="S1544">
        <f t="shared" si="99"/>
        <v>2015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8292</v>
      </c>
      <c r="O1545" t="s">
        <v>8297</v>
      </c>
      <c r="P1545">
        <f t="shared" si="96"/>
        <v>0</v>
      </c>
      <c r="Q1545">
        <f t="shared" si="97"/>
        <v>10</v>
      </c>
      <c r="R1545" s="17">
        <f t="shared" si="98"/>
        <v>41935.509652777779</v>
      </c>
      <c r="S1545">
        <f t="shared" si="99"/>
        <v>2014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8292</v>
      </c>
      <c r="O1546" t="s">
        <v>8297</v>
      </c>
      <c r="P1546">
        <f t="shared" si="96"/>
        <v>0</v>
      </c>
      <c r="Q1546">
        <f t="shared" si="97"/>
        <v>0</v>
      </c>
      <c r="R1546" s="17">
        <f t="shared" si="98"/>
        <v>42053.051203703704</v>
      </c>
      <c r="S1546">
        <f t="shared" si="99"/>
        <v>2015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8292</v>
      </c>
      <c r="O1547" t="s">
        <v>8297</v>
      </c>
      <c r="P1547">
        <f t="shared" si="96"/>
        <v>0</v>
      </c>
      <c r="Q1547">
        <f t="shared" si="97"/>
        <v>1</v>
      </c>
      <c r="R1547" s="17">
        <f t="shared" si="98"/>
        <v>42031.884652777779</v>
      </c>
      <c r="S1547">
        <f t="shared" si="99"/>
        <v>2015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8292</v>
      </c>
      <c r="O1548" t="s">
        <v>8297</v>
      </c>
      <c r="P1548">
        <f t="shared" si="96"/>
        <v>29</v>
      </c>
      <c r="Q1548">
        <f t="shared" si="97"/>
        <v>26.27</v>
      </c>
      <c r="R1548" s="17">
        <f t="shared" si="98"/>
        <v>41839.212951388887</v>
      </c>
      <c r="S1548">
        <f t="shared" si="99"/>
        <v>2014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8292</v>
      </c>
      <c r="O1549" t="s">
        <v>8297</v>
      </c>
      <c r="P1549">
        <f t="shared" si="96"/>
        <v>0</v>
      </c>
      <c r="Q1549">
        <f t="shared" si="97"/>
        <v>0</v>
      </c>
      <c r="R1549" s="17">
        <f t="shared" si="98"/>
        <v>42782.426875000005</v>
      </c>
      <c r="S1549">
        <f t="shared" si="99"/>
        <v>2017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8292</v>
      </c>
      <c r="O1550" t="s">
        <v>8297</v>
      </c>
      <c r="P1550">
        <f t="shared" si="96"/>
        <v>9</v>
      </c>
      <c r="Q1550">
        <f t="shared" si="97"/>
        <v>60</v>
      </c>
      <c r="R1550" s="17">
        <f t="shared" si="98"/>
        <v>42286.88217592593</v>
      </c>
      <c r="S1550">
        <f t="shared" si="99"/>
        <v>2015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8292</v>
      </c>
      <c r="O1551" t="s">
        <v>8297</v>
      </c>
      <c r="P1551">
        <f t="shared" si="96"/>
        <v>34</v>
      </c>
      <c r="Q1551">
        <f t="shared" si="97"/>
        <v>28.33</v>
      </c>
      <c r="R1551" s="17">
        <f t="shared" si="98"/>
        <v>42281.136099537034</v>
      </c>
      <c r="S1551">
        <f t="shared" si="99"/>
        <v>2015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8292</v>
      </c>
      <c r="O1552" t="s">
        <v>8297</v>
      </c>
      <c r="P1552">
        <f t="shared" si="96"/>
        <v>13</v>
      </c>
      <c r="Q1552">
        <f t="shared" si="97"/>
        <v>14.43</v>
      </c>
      <c r="R1552" s="17">
        <f t="shared" si="98"/>
        <v>42472.449467592596</v>
      </c>
      <c r="S1552">
        <f t="shared" si="99"/>
        <v>2016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8292</v>
      </c>
      <c r="O1553" t="s">
        <v>8297</v>
      </c>
      <c r="P1553">
        <f t="shared" si="96"/>
        <v>0</v>
      </c>
      <c r="Q1553">
        <f t="shared" si="97"/>
        <v>0</v>
      </c>
      <c r="R1553" s="17">
        <f t="shared" si="98"/>
        <v>42121.824525462958</v>
      </c>
      <c r="S1553">
        <f t="shared" si="99"/>
        <v>2015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8292</v>
      </c>
      <c r="O1554" t="s">
        <v>8297</v>
      </c>
      <c r="P1554">
        <f t="shared" si="96"/>
        <v>49</v>
      </c>
      <c r="Q1554">
        <f t="shared" si="97"/>
        <v>132.19</v>
      </c>
      <c r="R1554" s="17">
        <f t="shared" si="98"/>
        <v>41892.688750000001</v>
      </c>
      <c r="S1554">
        <f t="shared" si="99"/>
        <v>2014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8292</v>
      </c>
      <c r="O1555" t="s">
        <v>8297</v>
      </c>
      <c r="P1555">
        <f t="shared" si="96"/>
        <v>0</v>
      </c>
      <c r="Q1555">
        <f t="shared" si="97"/>
        <v>0</v>
      </c>
      <c r="R1555" s="17">
        <f t="shared" si="98"/>
        <v>42219.282951388886</v>
      </c>
      <c r="S1555">
        <f t="shared" si="99"/>
        <v>2015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8292</v>
      </c>
      <c r="O1556" t="s">
        <v>8297</v>
      </c>
      <c r="P1556">
        <f t="shared" si="96"/>
        <v>0</v>
      </c>
      <c r="Q1556">
        <f t="shared" si="97"/>
        <v>0</v>
      </c>
      <c r="R1556" s="17">
        <f t="shared" si="98"/>
        <v>42188.252199074079</v>
      </c>
      <c r="S1556">
        <f t="shared" si="99"/>
        <v>2015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8292</v>
      </c>
      <c r="O1557" t="s">
        <v>8297</v>
      </c>
      <c r="P1557">
        <f t="shared" si="96"/>
        <v>0</v>
      </c>
      <c r="Q1557">
        <f t="shared" si="97"/>
        <v>0</v>
      </c>
      <c r="R1557" s="17">
        <f t="shared" si="98"/>
        <v>42241.613796296297</v>
      </c>
      <c r="S1557">
        <f t="shared" si="99"/>
        <v>2015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8292</v>
      </c>
      <c r="O1558" t="s">
        <v>8297</v>
      </c>
      <c r="P1558">
        <f t="shared" si="96"/>
        <v>45</v>
      </c>
      <c r="Q1558">
        <f t="shared" si="97"/>
        <v>56.42</v>
      </c>
      <c r="R1558" s="17">
        <f t="shared" si="98"/>
        <v>42525.153055555551</v>
      </c>
      <c r="S1558">
        <f t="shared" si="99"/>
        <v>2016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8292</v>
      </c>
      <c r="O1559" t="s">
        <v>8297</v>
      </c>
      <c r="P1559">
        <f t="shared" si="96"/>
        <v>4</v>
      </c>
      <c r="Q1559">
        <f t="shared" si="97"/>
        <v>100</v>
      </c>
      <c r="R1559" s="17">
        <f t="shared" si="98"/>
        <v>41871.65315972222</v>
      </c>
      <c r="S1559">
        <f t="shared" si="99"/>
        <v>2014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8292</v>
      </c>
      <c r="O1560" t="s">
        <v>8297</v>
      </c>
      <c r="P1560">
        <f t="shared" si="96"/>
        <v>5</v>
      </c>
      <c r="Q1560">
        <f t="shared" si="97"/>
        <v>11.67</v>
      </c>
      <c r="R1560" s="17">
        <f t="shared" si="98"/>
        <v>42185.397673611107</v>
      </c>
      <c r="S1560">
        <f t="shared" si="99"/>
        <v>2015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8292</v>
      </c>
      <c r="O1561" t="s">
        <v>8297</v>
      </c>
      <c r="P1561">
        <f t="shared" si="96"/>
        <v>0</v>
      </c>
      <c r="Q1561">
        <f t="shared" si="97"/>
        <v>50</v>
      </c>
      <c r="R1561" s="17">
        <f t="shared" si="98"/>
        <v>42108.05322916666</v>
      </c>
      <c r="S1561">
        <f t="shared" si="99"/>
        <v>2015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8292</v>
      </c>
      <c r="O1562" t="s">
        <v>8297</v>
      </c>
      <c r="P1562">
        <f t="shared" si="96"/>
        <v>4</v>
      </c>
      <c r="Q1562">
        <f t="shared" si="97"/>
        <v>23.5</v>
      </c>
      <c r="R1562" s="17">
        <f t="shared" si="98"/>
        <v>41936.020752314813</v>
      </c>
      <c r="S1562">
        <f t="shared" si="99"/>
        <v>2014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 t="s">
        <v>8298</v>
      </c>
      <c r="P1563">
        <f t="shared" si="96"/>
        <v>1</v>
      </c>
      <c r="Q1563">
        <f t="shared" si="97"/>
        <v>67</v>
      </c>
      <c r="R1563" s="17">
        <f t="shared" si="98"/>
        <v>41555.041701388887</v>
      </c>
      <c r="S1563">
        <f t="shared" si="99"/>
        <v>2013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 t="s">
        <v>8298</v>
      </c>
      <c r="P1564">
        <f t="shared" si="96"/>
        <v>0</v>
      </c>
      <c r="Q1564">
        <f t="shared" si="97"/>
        <v>0</v>
      </c>
      <c r="R1564" s="17">
        <f t="shared" si="98"/>
        <v>40079.566157407404</v>
      </c>
      <c r="S1564">
        <f t="shared" si="99"/>
        <v>2009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 t="s">
        <v>8298</v>
      </c>
      <c r="P1565">
        <f t="shared" si="96"/>
        <v>1</v>
      </c>
      <c r="Q1565">
        <f t="shared" si="97"/>
        <v>42.5</v>
      </c>
      <c r="R1565" s="17">
        <f t="shared" si="98"/>
        <v>41652.742488425924</v>
      </c>
      <c r="S1565">
        <f t="shared" si="99"/>
        <v>2014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 t="s">
        <v>8298</v>
      </c>
      <c r="P1566">
        <f t="shared" si="96"/>
        <v>0</v>
      </c>
      <c r="Q1566">
        <f t="shared" si="97"/>
        <v>10</v>
      </c>
      <c r="R1566" s="17">
        <f t="shared" si="98"/>
        <v>42121.367002314815</v>
      </c>
      <c r="S1566">
        <f t="shared" si="99"/>
        <v>2015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 t="s">
        <v>8298</v>
      </c>
      <c r="P1567">
        <f t="shared" si="96"/>
        <v>3</v>
      </c>
      <c r="Q1567">
        <f t="shared" si="97"/>
        <v>100</v>
      </c>
      <c r="R1567" s="17">
        <f t="shared" si="98"/>
        <v>40672.729872685188</v>
      </c>
      <c r="S1567">
        <f t="shared" si="99"/>
        <v>2011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 t="s">
        <v>8298</v>
      </c>
      <c r="P1568">
        <f t="shared" si="96"/>
        <v>21</v>
      </c>
      <c r="Q1568">
        <f t="shared" si="97"/>
        <v>108.05</v>
      </c>
      <c r="R1568" s="17">
        <f t="shared" si="98"/>
        <v>42549.916712962964</v>
      </c>
      <c r="S1568">
        <f t="shared" si="99"/>
        <v>2016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 t="s">
        <v>8298</v>
      </c>
      <c r="P1569">
        <f t="shared" si="96"/>
        <v>4</v>
      </c>
      <c r="Q1569">
        <f t="shared" si="97"/>
        <v>26.92</v>
      </c>
      <c r="R1569" s="17">
        <f t="shared" si="98"/>
        <v>41671.936863425923</v>
      </c>
      <c r="S1569">
        <f t="shared" si="99"/>
        <v>2014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 t="s">
        <v>8298</v>
      </c>
      <c r="P1570">
        <f t="shared" si="96"/>
        <v>14</v>
      </c>
      <c r="Q1570">
        <f t="shared" si="97"/>
        <v>155</v>
      </c>
      <c r="R1570" s="17">
        <f t="shared" si="98"/>
        <v>41962.062326388885</v>
      </c>
      <c r="S1570">
        <f t="shared" si="99"/>
        <v>2014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 t="s">
        <v>8298</v>
      </c>
      <c r="P1571">
        <f t="shared" si="96"/>
        <v>0</v>
      </c>
      <c r="Q1571">
        <f t="shared" si="97"/>
        <v>0</v>
      </c>
      <c r="R1571" s="17">
        <f t="shared" si="98"/>
        <v>41389.679560185185</v>
      </c>
      <c r="S1571">
        <f t="shared" si="99"/>
        <v>2013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 t="s">
        <v>8298</v>
      </c>
      <c r="P1572">
        <f t="shared" si="96"/>
        <v>41</v>
      </c>
      <c r="Q1572">
        <f t="shared" si="97"/>
        <v>47.77</v>
      </c>
      <c r="R1572" s="17">
        <f t="shared" si="98"/>
        <v>42438.813449074078</v>
      </c>
      <c r="S1572">
        <f t="shared" si="99"/>
        <v>2016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 t="s">
        <v>8298</v>
      </c>
      <c r="P1573">
        <f t="shared" si="96"/>
        <v>1</v>
      </c>
      <c r="Q1573">
        <f t="shared" si="97"/>
        <v>20</v>
      </c>
      <c r="R1573" s="17">
        <f t="shared" si="98"/>
        <v>42144.769479166673</v>
      </c>
      <c r="S1573">
        <f t="shared" si="99"/>
        <v>2015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 t="s">
        <v>8298</v>
      </c>
      <c r="P1574">
        <f t="shared" si="96"/>
        <v>5</v>
      </c>
      <c r="Q1574">
        <f t="shared" si="97"/>
        <v>41.67</v>
      </c>
      <c r="R1574" s="17">
        <f t="shared" si="98"/>
        <v>42404.033090277779</v>
      </c>
      <c r="S1574">
        <f t="shared" si="99"/>
        <v>2016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 t="s">
        <v>8298</v>
      </c>
      <c r="P1575">
        <f t="shared" si="96"/>
        <v>2</v>
      </c>
      <c r="Q1575">
        <f t="shared" si="97"/>
        <v>74.33</v>
      </c>
      <c r="R1575" s="17">
        <f t="shared" si="98"/>
        <v>42786.000023148154</v>
      </c>
      <c r="S1575">
        <f t="shared" si="99"/>
        <v>2017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 t="s">
        <v>8298</v>
      </c>
      <c r="P1576">
        <f t="shared" si="96"/>
        <v>5</v>
      </c>
      <c r="Q1576">
        <f t="shared" si="97"/>
        <v>84.33</v>
      </c>
      <c r="R1576" s="17">
        <f t="shared" si="98"/>
        <v>42017.927418981482</v>
      </c>
      <c r="S1576">
        <f t="shared" si="99"/>
        <v>2015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 t="s">
        <v>8298</v>
      </c>
      <c r="P1577">
        <f t="shared" si="96"/>
        <v>23</v>
      </c>
      <c r="Q1577">
        <f t="shared" si="97"/>
        <v>65.459999999999994</v>
      </c>
      <c r="R1577" s="17">
        <f t="shared" si="98"/>
        <v>41799.524259259262</v>
      </c>
      <c r="S1577">
        <f t="shared" si="99"/>
        <v>2014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 t="s">
        <v>8298</v>
      </c>
      <c r="P1578">
        <f t="shared" si="96"/>
        <v>13</v>
      </c>
      <c r="Q1578">
        <f t="shared" si="97"/>
        <v>65</v>
      </c>
      <c r="R1578" s="17">
        <f t="shared" si="98"/>
        <v>42140.879259259258</v>
      </c>
      <c r="S1578">
        <f t="shared" si="99"/>
        <v>2015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 t="s">
        <v>8298</v>
      </c>
      <c r="P1579">
        <f t="shared" si="96"/>
        <v>1</v>
      </c>
      <c r="Q1579">
        <f t="shared" si="97"/>
        <v>27.5</v>
      </c>
      <c r="R1579" s="17">
        <f t="shared" si="98"/>
        <v>41054.847777777781</v>
      </c>
      <c r="S1579">
        <f t="shared" si="99"/>
        <v>2012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 t="s">
        <v>8298</v>
      </c>
      <c r="P1580">
        <f t="shared" si="96"/>
        <v>11</v>
      </c>
      <c r="Q1580">
        <f t="shared" si="97"/>
        <v>51.25</v>
      </c>
      <c r="R1580" s="17">
        <f t="shared" si="98"/>
        <v>40399.065868055557</v>
      </c>
      <c r="S1580">
        <f t="shared" si="99"/>
        <v>2010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 t="s">
        <v>8298</v>
      </c>
      <c r="P1581">
        <f t="shared" si="96"/>
        <v>1</v>
      </c>
      <c r="Q1581">
        <f t="shared" si="97"/>
        <v>14</v>
      </c>
      <c r="R1581" s="17">
        <f t="shared" si="98"/>
        <v>41481.996423611112</v>
      </c>
      <c r="S1581">
        <f t="shared" si="99"/>
        <v>2013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 t="s">
        <v>8298</v>
      </c>
      <c r="P1582">
        <f t="shared" si="96"/>
        <v>0</v>
      </c>
      <c r="Q1582">
        <f t="shared" si="97"/>
        <v>0</v>
      </c>
      <c r="R1582" s="17">
        <f t="shared" si="98"/>
        <v>40990.050069444449</v>
      </c>
      <c r="S1582">
        <f t="shared" si="99"/>
        <v>2012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8292</v>
      </c>
      <c r="O1583" t="s">
        <v>8299</v>
      </c>
      <c r="P1583">
        <f t="shared" si="96"/>
        <v>1</v>
      </c>
      <c r="Q1583">
        <f t="shared" si="97"/>
        <v>5</v>
      </c>
      <c r="R1583" s="17">
        <f t="shared" si="98"/>
        <v>42325.448958333334</v>
      </c>
      <c r="S1583">
        <f t="shared" si="99"/>
        <v>2015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8292</v>
      </c>
      <c r="O1584" t="s">
        <v>8299</v>
      </c>
      <c r="P1584">
        <f t="shared" si="96"/>
        <v>9</v>
      </c>
      <c r="Q1584">
        <f t="shared" si="97"/>
        <v>31</v>
      </c>
      <c r="R1584" s="17">
        <f t="shared" si="98"/>
        <v>42246.789965277778</v>
      </c>
      <c r="S1584">
        <f t="shared" si="99"/>
        <v>2015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8292</v>
      </c>
      <c r="O1585" t="s">
        <v>8299</v>
      </c>
      <c r="P1585">
        <f t="shared" si="96"/>
        <v>0</v>
      </c>
      <c r="Q1585">
        <f t="shared" si="97"/>
        <v>15</v>
      </c>
      <c r="R1585" s="17">
        <f t="shared" si="98"/>
        <v>41877.904988425929</v>
      </c>
      <c r="S1585">
        <f t="shared" si="99"/>
        <v>2014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8292</v>
      </c>
      <c r="O1586" t="s">
        <v>8299</v>
      </c>
      <c r="P1586">
        <f t="shared" si="96"/>
        <v>0</v>
      </c>
      <c r="Q1586">
        <f t="shared" si="97"/>
        <v>0</v>
      </c>
      <c r="R1586" s="17">
        <f t="shared" si="98"/>
        <v>41779.649317129632</v>
      </c>
      <c r="S1586">
        <f t="shared" si="99"/>
        <v>2014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8292</v>
      </c>
      <c r="O1587" t="s">
        <v>8299</v>
      </c>
      <c r="P1587">
        <f t="shared" si="96"/>
        <v>79</v>
      </c>
      <c r="Q1587">
        <f t="shared" si="97"/>
        <v>131.66999999999999</v>
      </c>
      <c r="R1587" s="17">
        <f t="shared" si="98"/>
        <v>42707.895462962959</v>
      </c>
      <c r="S1587">
        <f t="shared" si="99"/>
        <v>2016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8292</v>
      </c>
      <c r="O1588" t="s">
        <v>8299</v>
      </c>
      <c r="P1588">
        <f t="shared" si="96"/>
        <v>0</v>
      </c>
      <c r="Q1588">
        <f t="shared" si="97"/>
        <v>0</v>
      </c>
      <c r="R1588" s="17">
        <f t="shared" si="98"/>
        <v>42069.104421296302</v>
      </c>
      <c r="S1588">
        <f t="shared" si="99"/>
        <v>2015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8292</v>
      </c>
      <c r="O1589" t="s">
        <v>8299</v>
      </c>
      <c r="P1589">
        <f t="shared" si="96"/>
        <v>0</v>
      </c>
      <c r="Q1589">
        <f t="shared" si="97"/>
        <v>1</v>
      </c>
      <c r="R1589" s="17">
        <f t="shared" si="98"/>
        <v>41956.950983796298</v>
      </c>
      <c r="S1589">
        <f t="shared" si="99"/>
        <v>2014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8292</v>
      </c>
      <c r="O1590" t="s">
        <v>8299</v>
      </c>
      <c r="P1590">
        <f t="shared" si="96"/>
        <v>0</v>
      </c>
      <c r="Q1590">
        <f t="shared" si="97"/>
        <v>0</v>
      </c>
      <c r="R1590" s="17">
        <f t="shared" si="98"/>
        <v>42005.24998842593</v>
      </c>
      <c r="S1590">
        <f t="shared" si="99"/>
        <v>2015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8292</v>
      </c>
      <c r="O1591" t="s">
        <v>8299</v>
      </c>
      <c r="P1591">
        <f t="shared" si="96"/>
        <v>0</v>
      </c>
      <c r="Q1591">
        <f t="shared" si="97"/>
        <v>0</v>
      </c>
      <c r="R1591" s="17">
        <f t="shared" si="98"/>
        <v>42256.984791666662</v>
      </c>
      <c r="S1591">
        <f t="shared" si="99"/>
        <v>2015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8292</v>
      </c>
      <c r="O1592" t="s">
        <v>8299</v>
      </c>
      <c r="P1592">
        <f t="shared" si="96"/>
        <v>2</v>
      </c>
      <c r="Q1592">
        <f t="shared" si="97"/>
        <v>510</v>
      </c>
      <c r="R1592" s="17">
        <f t="shared" si="98"/>
        <v>42240.857222222221</v>
      </c>
      <c r="S1592">
        <f t="shared" si="99"/>
        <v>2015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8292</v>
      </c>
      <c r="O1593" t="s">
        <v>8299</v>
      </c>
      <c r="P1593">
        <f t="shared" si="96"/>
        <v>29</v>
      </c>
      <c r="Q1593">
        <f t="shared" si="97"/>
        <v>44.48</v>
      </c>
      <c r="R1593" s="17">
        <f t="shared" si="98"/>
        <v>42433.726168981477</v>
      </c>
      <c r="S1593">
        <f t="shared" si="99"/>
        <v>2016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8292</v>
      </c>
      <c r="O1594" t="s">
        <v>8299</v>
      </c>
      <c r="P1594">
        <f t="shared" si="96"/>
        <v>0</v>
      </c>
      <c r="Q1594">
        <f t="shared" si="97"/>
        <v>0</v>
      </c>
      <c r="R1594" s="17">
        <f t="shared" si="98"/>
        <v>42046.072743055556</v>
      </c>
      <c r="S1594">
        <f t="shared" si="99"/>
        <v>2015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8292</v>
      </c>
      <c r="O1595" t="s">
        <v>8299</v>
      </c>
      <c r="P1595">
        <f t="shared" si="96"/>
        <v>0</v>
      </c>
      <c r="Q1595">
        <f t="shared" si="97"/>
        <v>1</v>
      </c>
      <c r="R1595" s="17">
        <f t="shared" si="98"/>
        <v>42033.845543981486</v>
      </c>
      <c r="S1595">
        <f t="shared" si="99"/>
        <v>2015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8292</v>
      </c>
      <c r="O1596" t="s">
        <v>8299</v>
      </c>
      <c r="P1596">
        <f t="shared" si="96"/>
        <v>21</v>
      </c>
      <c r="Q1596">
        <f t="shared" si="97"/>
        <v>20.5</v>
      </c>
      <c r="R1596" s="17">
        <f t="shared" si="98"/>
        <v>42445.712754629625</v>
      </c>
      <c r="S1596">
        <f t="shared" si="99"/>
        <v>2016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8292</v>
      </c>
      <c r="O1597" t="s">
        <v>8299</v>
      </c>
      <c r="P1597">
        <f t="shared" si="96"/>
        <v>0</v>
      </c>
      <c r="Q1597">
        <f t="shared" si="97"/>
        <v>40</v>
      </c>
      <c r="R1597" s="17">
        <f t="shared" si="98"/>
        <v>41780.050092592595</v>
      </c>
      <c r="S1597">
        <f t="shared" si="99"/>
        <v>2014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8292</v>
      </c>
      <c r="O1598" t="s">
        <v>8299</v>
      </c>
      <c r="P1598">
        <f t="shared" si="96"/>
        <v>2</v>
      </c>
      <c r="Q1598">
        <f t="shared" si="97"/>
        <v>25</v>
      </c>
      <c r="R1598" s="17">
        <f t="shared" si="98"/>
        <v>41941.430196759262</v>
      </c>
      <c r="S1598">
        <f t="shared" si="99"/>
        <v>2014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8292</v>
      </c>
      <c r="O1599" t="s">
        <v>8299</v>
      </c>
      <c r="P1599">
        <f t="shared" si="96"/>
        <v>0</v>
      </c>
      <c r="Q1599">
        <f t="shared" si="97"/>
        <v>0</v>
      </c>
      <c r="R1599" s="17">
        <f t="shared" si="98"/>
        <v>42603.354131944448</v>
      </c>
      <c r="S1599">
        <f t="shared" si="99"/>
        <v>2016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8292</v>
      </c>
      <c r="O1600" t="s">
        <v>8299</v>
      </c>
      <c r="P1600">
        <f t="shared" si="96"/>
        <v>0</v>
      </c>
      <c r="Q1600">
        <f t="shared" si="97"/>
        <v>1</v>
      </c>
      <c r="R1600" s="17">
        <f t="shared" si="98"/>
        <v>42151.667337962965</v>
      </c>
      <c r="S1600">
        <f t="shared" si="99"/>
        <v>2015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8292</v>
      </c>
      <c r="O1601" t="s">
        <v>8299</v>
      </c>
      <c r="P1601">
        <f t="shared" si="96"/>
        <v>0</v>
      </c>
      <c r="Q1601">
        <f t="shared" si="97"/>
        <v>0</v>
      </c>
      <c r="R1601" s="17">
        <f t="shared" si="98"/>
        <v>42438.53907407407</v>
      </c>
      <c r="S1601">
        <f t="shared" si="99"/>
        <v>2016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8292</v>
      </c>
      <c r="O1602" t="s">
        <v>8299</v>
      </c>
      <c r="P1602">
        <f t="shared" si="96"/>
        <v>7</v>
      </c>
      <c r="Q1602">
        <f t="shared" si="97"/>
        <v>40.78</v>
      </c>
      <c r="R1602" s="17">
        <f t="shared" si="98"/>
        <v>41791.057314814818</v>
      </c>
      <c r="S1602">
        <f t="shared" si="99"/>
        <v>2014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8279</v>
      </c>
      <c r="O1603" t="s">
        <v>8280</v>
      </c>
      <c r="P1603">
        <f t="shared" ref="P1603:P1666" si="100">ROUND(E1603/D1603*100,0)</f>
        <v>108</v>
      </c>
      <c r="Q1603">
        <f t="shared" ref="Q1603:Q1666" si="101">IFERROR(ROUND(E1603/L1603,2),0)</f>
        <v>48.33</v>
      </c>
      <c r="R1603" s="17">
        <f t="shared" ref="R1603:R1666" si="102">(((J1603/60)/60)/24)+DATE(1970,1,1)</f>
        <v>40638.092974537038</v>
      </c>
      <c r="S1603">
        <f t="shared" ref="S1603:S1666" si="103">YEAR(R1603)</f>
        <v>2011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8279</v>
      </c>
      <c r="O1604" t="s">
        <v>8280</v>
      </c>
      <c r="P1604">
        <f t="shared" si="100"/>
        <v>100</v>
      </c>
      <c r="Q1604">
        <f t="shared" si="101"/>
        <v>46.95</v>
      </c>
      <c r="R1604" s="17">
        <f t="shared" si="102"/>
        <v>40788.297650462962</v>
      </c>
      <c r="S1604">
        <f t="shared" si="103"/>
        <v>2011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8279</v>
      </c>
      <c r="O1605" t="s">
        <v>8280</v>
      </c>
      <c r="P1605">
        <f t="shared" si="100"/>
        <v>100</v>
      </c>
      <c r="Q1605">
        <f t="shared" si="101"/>
        <v>66.69</v>
      </c>
      <c r="R1605" s="17">
        <f t="shared" si="102"/>
        <v>40876.169664351852</v>
      </c>
      <c r="S1605">
        <f t="shared" si="103"/>
        <v>2011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8279</v>
      </c>
      <c r="O1606" t="s">
        <v>8280</v>
      </c>
      <c r="P1606">
        <f t="shared" si="100"/>
        <v>122</v>
      </c>
      <c r="Q1606">
        <f t="shared" si="101"/>
        <v>48.84</v>
      </c>
      <c r="R1606" s="17">
        <f t="shared" si="102"/>
        <v>40945.845312500001</v>
      </c>
      <c r="S1606">
        <f t="shared" si="103"/>
        <v>2012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8279</v>
      </c>
      <c r="O1607" t="s">
        <v>8280</v>
      </c>
      <c r="P1607">
        <f t="shared" si="100"/>
        <v>101</v>
      </c>
      <c r="Q1607">
        <f t="shared" si="101"/>
        <v>137.31</v>
      </c>
      <c r="R1607" s="17">
        <f t="shared" si="102"/>
        <v>40747.012881944444</v>
      </c>
      <c r="S1607">
        <f t="shared" si="103"/>
        <v>2011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8279</v>
      </c>
      <c r="O1608" t="s">
        <v>8280</v>
      </c>
      <c r="P1608">
        <f t="shared" si="100"/>
        <v>101</v>
      </c>
      <c r="Q1608">
        <f t="shared" si="101"/>
        <v>87.83</v>
      </c>
      <c r="R1608" s="17">
        <f t="shared" si="102"/>
        <v>40536.111550925925</v>
      </c>
      <c r="S1608">
        <f t="shared" si="103"/>
        <v>2010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8279</v>
      </c>
      <c r="O1609" t="s">
        <v>8280</v>
      </c>
      <c r="P1609">
        <f t="shared" si="100"/>
        <v>145</v>
      </c>
      <c r="Q1609">
        <f t="shared" si="101"/>
        <v>70.790000000000006</v>
      </c>
      <c r="R1609" s="17">
        <f t="shared" si="102"/>
        <v>41053.80846064815</v>
      </c>
      <c r="S1609">
        <f t="shared" si="103"/>
        <v>2012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8279</v>
      </c>
      <c r="O1610" t="s">
        <v>8280</v>
      </c>
      <c r="P1610">
        <f t="shared" si="100"/>
        <v>101</v>
      </c>
      <c r="Q1610">
        <f t="shared" si="101"/>
        <v>52.83</v>
      </c>
      <c r="R1610" s="17">
        <f t="shared" si="102"/>
        <v>41607.83085648148</v>
      </c>
      <c r="S1610">
        <f t="shared" si="103"/>
        <v>2013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8279</v>
      </c>
      <c r="O1611" t="s">
        <v>8280</v>
      </c>
      <c r="P1611">
        <f t="shared" si="100"/>
        <v>118</v>
      </c>
      <c r="Q1611">
        <f t="shared" si="101"/>
        <v>443.75</v>
      </c>
      <c r="R1611" s="17">
        <f t="shared" si="102"/>
        <v>40796.001261574071</v>
      </c>
      <c r="S1611">
        <f t="shared" si="103"/>
        <v>2011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8279</v>
      </c>
      <c r="O1612" t="s">
        <v>8280</v>
      </c>
      <c r="P1612">
        <f t="shared" si="100"/>
        <v>272</v>
      </c>
      <c r="Q1612">
        <f t="shared" si="101"/>
        <v>48.54</v>
      </c>
      <c r="R1612" s="17">
        <f t="shared" si="102"/>
        <v>41228.924884259257</v>
      </c>
      <c r="S1612">
        <f t="shared" si="103"/>
        <v>2012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8279</v>
      </c>
      <c r="O1613" t="s">
        <v>8280</v>
      </c>
      <c r="P1613">
        <f t="shared" si="100"/>
        <v>125</v>
      </c>
      <c r="Q1613">
        <f t="shared" si="101"/>
        <v>37.07</v>
      </c>
      <c r="R1613" s="17">
        <f t="shared" si="102"/>
        <v>41409.00037037037</v>
      </c>
      <c r="S1613">
        <f t="shared" si="103"/>
        <v>2013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8279</v>
      </c>
      <c r="O1614" t="s">
        <v>8280</v>
      </c>
      <c r="P1614">
        <f t="shared" si="100"/>
        <v>110</v>
      </c>
      <c r="Q1614">
        <f t="shared" si="101"/>
        <v>50</v>
      </c>
      <c r="R1614" s="17">
        <f t="shared" si="102"/>
        <v>41246.874814814815</v>
      </c>
      <c r="S1614">
        <f t="shared" si="103"/>
        <v>2012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8279</v>
      </c>
      <c r="O1615" t="s">
        <v>8280</v>
      </c>
      <c r="P1615">
        <f t="shared" si="100"/>
        <v>102</v>
      </c>
      <c r="Q1615">
        <f t="shared" si="101"/>
        <v>39.04</v>
      </c>
      <c r="R1615" s="17">
        <f t="shared" si="102"/>
        <v>41082.069467592592</v>
      </c>
      <c r="S1615">
        <f t="shared" si="103"/>
        <v>2012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8279</v>
      </c>
      <c r="O1616" t="s">
        <v>8280</v>
      </c>
      <c r="P1616">
        <f t="shared" si="100"/>
        <v>103</v>
      </c>
      <c r="Q1616">
        <f t="shared" si="101"/>
        <v>66.69</v>
      </c>
      <c r="R1616" s="17">
        <f t="shared" si="102"/>
        <v>41794.981122685182</v>
      </c>
      <c r="S1616">
        <f t="shared" si="103"/>
        <v>2014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8279</v>
      </c>
      <c r="O1617" t="s">
        <v>8280</v>
      </c>
      <c r="P1617">
        <f t="shared" si="100"/>
        <v>114</v>
      </c>
      <c r="Q1617">
        <f t="shared" si="101"/>
        <v>67.13</v>
      </c>
      <c r="R1617" s="17">
        <f t="shared" si="102"/>
        <v>40845.050879629627</v>
      </c>
      <c r="S1617">
        <f t="shared" si="103"/>
        <v>2011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8279</v>
      </c>
      <c r="O1618" t="s">
        <v>8280</v>
      </c>
      <c r="P1618">
        <f t="shared" si="100"/>
        <v>104</v>
      </c>
      <c r="Q1618">
        <f t="shared" si="101"/>
        <v>66.37</v>
      </c>
      <c r="R1618" s="17">
        <f t="shared" si="102"/>
        <v>41194.715520833335</v>
      </c>
      <c r="S1618">
        <f t="shared" si="103"/>
        <v>2012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8279</v>
      </c>
      <c r="O1619" t="s">
        <v>8280</v>
      </c>
      <c r="P1619">
        <f t="shared" si="100"/>
        <v>146</v>
      </c>
      <c r="Q1619">
        <f t="shared" si="101"/>
        <v>64.62</v>
      </c>
      <c r="R1619" s="17">
        <f t="shared" si="102"/>
        <v>41546.664212962962</v>
      </c>
      <c r="S1619">
        <f t="shared" si="103"/>
        <v>2013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8279</v>
      </c>
      <c r="O1620" t="s">
        <v>8280</v>
      </c>
      <c r="P1620">
        <f t="shared" si="100"/>
        <v>105</v>
      </c>
      <c r="Q1620">
        <f t="shared" si="101"/>
        <v>58.37</v>
      </c>
      <c r="R1620" s="17">
        <f t="shared" si="102"/>
        <v>41301.654340277775</v>
      </c>
      <c r="S1620">
        <f t="shared" si="103"/>
        <v>2013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8279</v>
      </c>
      <c r="O1621" t="s">
        <v>8280</v>
      </c>
      <c r="P1621">
        <f t="shared" si="100"/>
        <v>133</v>
      </c>
      <c r="Q1621">
        <f t="shared" si="101"/>
        <v>86.96</v>
      </c>
      <c r="R1621" s="17">
        <f t="shared" si="102"/>
        <v>41876.18618055556</v>
      </c>
      <c r="S1621">
        <f t="shared" si="103"/>
        <v>2014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8279</v>
      </c>
      <c r="O1622" t="s">
        <v>8280</v>
      </c>
      <c r="P1622">
        <f t="shared" si="100"/>
        <v>113</v>
      </c>
      <c r="Q1622">
        <f t="shared" si="101"/>
        <v>66.47</v>
      </c>
      <c r="R1622" s="17">
        <f t="shared" si="102"/>
        <v>41321.339583333334</v>
      </c>
      <c r="S1622">
        <f t="shared" si="103"/>
        <v>2013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8279</v>
      </c>
      <c r="O1623" t="s">
        <v>8280</v>
      </c>
      <c r="P1623">
        <f t="shared" si="100"/>
        <v>121</v>
      </c>
      <c r="Q1623">
        <f t="shared" si="101"/>
        <v>163.78</v>
      </c>
      <c r="R1623" s="17">
        <f t="shared" si="102"/>
        <v>41003.60665509259</v>
      </c>
      <c r="S1623">
        <f t="shared" si="103"/>
        <v>2012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8279</v>
      </c>
      <c r="O1624" t="s">
        <v>8280</v>
      </c>
      <c r="P1624">
        <f t="shared" si="100"/>
        <v>102</v>
      </c>
      <c r="Q1624">
        <f t="shared" si="101"/>
        <v>107.98</v>
      </c>
      <c r="R1624" s="17">
        <f t="shared" si="102"/>
        <v>41950.29483796296</v>
      </c>
      <c r="S1624">
        <f t="shared" si="103"/>
        <v>2014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8279</v>
      </c>
      <c r="O1625" t="s">
        <v>8280</v>
      </c>
      <c r="P1625">
        <f t="shared" si="100"/>
        <v>101</v>
      </c>
      <c r="Q1625">
        <f t="shared" si="101"/>
        <v>42.11</v>
      </c>
      <c r="R1625" s="17">
        <f t="shared" si="102"/>
        <v>41453.688530092593</v>
      </c>
      <c r="S1625">
        <f t="shared" si="103"/>
        <v>2013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8279</v>
      </c>
      <c r="O1626" t="s">
        <v>8280</v>
      </c>
      <c r="P1626">
        <f t="shared" si="100"/>
        <v>118</v>
      </c>
      <c r="Q1626">
        <f t="shared" si="101"/>
        <v>47.2</v>
      </c>
      <c r="R1626" s="17">
        <f t="shared" si="102"/>
        <v>41243.367303240739</v>
      </c>
      <c r="S1626">
        <f t="shared" si="103"/>
        <v>2012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8279</v>
      </c>
      <c r="O1627" t="s">
        <v>8280</v>
      </c>
      <c r="P1627">
        <f t="shared" si="100"/>
        <v>155</v>
      </c>
      <c r="Q1627">
        <f t="shared" si="101"/>
        <v>112.02</v>
      </c>
      <c r="R1627" s="17">
        <f t="shared" si="102"/>
        <v>41135.699687500004</v>
      </c>
      <c r="S1627">
        <f t="shared" si="103"/>
        <v>2012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8279</v>
      </c>
      <c r="O1628" t="s">
        <v>8280</v>
      </c>
      <c r="P1628">
        <f t="shared" si="100"/>
        <v>101</v>
      </c>
      <c r="Q1628">
        <f t="shared" si="101"/>
        <v>74.95</v>
      </c>
      <c r="R1628" s="17">
        <f t="shared" si="102"/>
        <v>41579.847997685189</v>
      </c>
      <c r="S1628">
        <f t="shared" si="103"/>
        <v>2013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8279</v>
      </c>
      <c r="O1629" t="s">
        <v>8280</v>
      </c>
      <c r="P1629">
        <f t="shared" si="100"/>
        <v>117</v>
      </c>
      <c r="Q1629">
        <f t="shared" si="101"/>
        <v>61.58</v>
      </c>
      <c r="R1629" s="17">
        <f t="shared" si="102"/>
        <v>41205.707048611112</v>
      </c>
      <c r="S1629">
        <f t="shared" si="103"/>
        <v>2012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8279</v>
      </c>
      <c r="O1630" t="s">
        <v>8280</v>
      </c>
      <c r="P1630">
        <f t="shared" si="100"/>
        <v>101</v>
      </c>
      <c r="Q1630">
        <f t="shared" si="101"/>
        <v>45.88</v>
      </c>
      <c r="R1630" s="17">
        <f t="shared" si="102"/>
        <v>41774.737060185187</v>
      </c>
      <c r="S1630">
        <f t="shared" si="103"/>
        <v>2014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8279</v>
      </c>
      <c r="O1631" t="s">
        <v>8280</v>
      </c>
      <c r="P1631">
        <f t="shared" si="100"/>
        <v>104</v>
      </c>
      <c r="Q1631">
        <f t="shared" si="101"/>
        <v>75.849999999999994</v>
      </c>
      <c r="R1631" s="17">
        <f t="shared" si="102"/>
        <v>41645.867280092592</v>
      </c>
      <c r="S1631">
        <f t="shared" si="103"/>
        <v>2014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8279</v>
      </c>
      <c r="O1632" t="s">
        <v>8280</v>
      </c>
      <c r="P1632">
        <f t="shared" si="100"/>
        <v>265</v>
      </c>
      <c r="Q1632">
        <f t="shared" si="101"/>
        <v>84.21</v>
      </c>
      <c r="R1632" s="17">
        <f t="shared" si="102"/>
        <v>40939.837673611109</v>
      </c>
      <c r="S1632">
        <f t="shared" si="103"/>
        <v>2012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8279</v>
      </c>
      <c r="O1633" t="s">
        <v>8280</v>
      </c>
      <c r="P1633">
        <f t="shared" si="100"/>
        <v>156</v>
      </c>
      <c r="Q1633">
        <f t="shared" si="101"/>
        <v>117.23</v>
      </c>
      <c r="R1633" s="17">
        <f t="shared" si="102"/>
        <v>41164.859502314815</v>
      </c>
      <c r="S1633">
        <f t="shared" si="103"/>
        <v>2012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8279</v>
      </c>
      <c r="O1634" t="s">
        <v>8280</v>
      </c>
      <c r="P1634">
        <f t="shared" si="100"/>
        <v>102</v>
      </c>
      <c r="Q1634">
        <f t="shared" si="101"/>
        <v>86.49</v>
      </c>
      <c r="R1634" s="17">
        <f t="shared" si="102"/>
        <v>40750.340902777774</v>
      </c>
      <c r="S1634">
        <f t="shared" si="103"/>
        <v>2011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8279</v>
      </c>
      <c r="O1635" t="s">
        <v>8280</v>
      </c>
      <c r="P1635">
        <f t="shared" si="100"/>
        <v>100</v>
      </c>
      <c r="Q1635">
        <f t="shared" si="101"/>
        <v>172.41</v>
      </c>
      <c r="R1635" s="17">
        <f t="shared" si="102"/>
        <v>40896.883750000001</v>
      </c>
      <c r="S1635">
        <f t="shared" si="103"/>
        <v>2011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8279</v>
      </c>
      <c r="O1636" t="s">
        <v>8280</v>
      </c>
      <c r="P1636">
        <f t="shared" si="100"/>
        <v>101</v>
      </c>
      <c r="Q1636">
        <f t="shared" si="101"/>
        <v>62.81</v>
      </c>
      <c r="R1636" s="17">
        <f t="shared" si="102"/>
        <v>40658.189826388887</v>
      </c>
      <c r="S1636">
        <f t="shared" si="103"/>
        <v>2011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8279</v>
      </c>
      <c r="O1637" t="s">
        <v>8280</v>
      </c>
      <c r="P1637">
        <f t="shared" si="100"/>
        <v>125</v>
      </c>
      <c r="Q1637">
        <f t="shared" si="101"/>
        <v>67.73</v>
      </c>
      <c r="R1637" s="17">
        <f t="shared" si="102"/>
        <v>42502.868761574078</v>
      </c>
      <c r="S1637">
        <f t="shared" si="103"/>
        <v>2016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8279</v>
      </c>
      <c r="O1638" t="s">
        <v>8280</v>
      </c>
      <c r="P1638">
        <f t="shared" si="100"/>
        <v>104</v>
      </c>
      <c r="Q1638">
        <f t="shared" si="101"/>
        <v>53.56</v>
      </c>
      <c r="R1638" s="17">
        <f t="shared" si="102"/>
        <v>40663.08666666667</v>
      </c>
      <c r="S1638">
        <f t="shared" si="103"/>
        <v>2011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8279</v>
      </c>
      <c r="O1639" t="s">
        <v>8280</v>
      </c>
      <c r="P1639">
        <f t="shared" si="100"/>
        <v>104</v>
      </c>
      <c r="Q1639">
        <f t="shared" si="101"/>
        <v>34.6</v>
      </c>
      <c r="R1639" s="17">
        <f t="shared" si="102"/>
        <v>40122.751620370371</v>
      </c>
      <c r="S1639">
        <f t="shared" si="103"/>
        <v>2009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8279</v>
      </c>
      <c r="O1640" t="s">
        <v>8280</v>
      </c>
      <c r="P1640">
        <f t="shared" si="100"/>
        <v>105</v>
      </c>
      <c r="Q1640">
        <f t="shared" si="101"/>
        <v>38.89</v>
      </c>
      <c r="R1640" s="17">
        <f t="shared" si="102"/>
        <v>41288.68712962963</v>
      </c>
      <c r="S1640">
        <f t="shared" si="103"/>
        <v>2013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8279</v>
      </c>
      <c r="O1641" t="s">
        <v>8280</v>
      </c>
      <c r="P1641">
        <f t="shared" si="100"/>
        <v>100</v>
      </c>
      <c r="Q1641">
        <f t="shared" si="101"/>
        <v>94.74</v>
      </c>
      <c r="R1641" s="17">
        <f t="shared" si="102"/>
        <v>40941.652372685188</v>
      </c>
      <c r="S1641">
        <f t="shared" si="103"/>
        <v>2012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8279</v>
      </c>
      <c r="O1642" t="s">
        <v>8280</v>
      </c>
      <c r="P1642">
        <f t="shared" si="100"/>
        <v>170</v>
      </c>
      <c r="Q1642">
        <f t="shared" si="101"/>
        <v>39.97</v>
      </c>
      <c r="R1642" s="17">
        <f t="shared" si="102"/>
        <v>40379.23096064815</v>
      </c>
      <c r="S1642">
        <f t="shared" si="103"/>
        <v>2010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t="s">
        <v>8300</v>
      </c>
      <c r="P1643">
        <f t="shared" si="100"/>
        <v>101</v>
      </c>
      <c r="Q1643">
        <f t="shared" si="101"/>
        <v>97.5</v>
      </c>
      <c r="R1643" s="17">
        <f t="shared" si="102"/>
        <v>41962.596574074079</v>
      </c>
      <c r="S1643">
        <f t="shared" si="103"/>
        <v>2014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t="s">
        <v>8300</v>
      </c>
      <c r="P1644">
        <f t="shared" si="100"/>
        <v>100</v>
      </c>
      <c r="Q1644">
        <f t="shared" si="101"/>
        <v>42.86</v>
      </c>
      <c r="R1644" s="17">
        <f t="shared" si="102"/>
        <v>40688.024618055555</v>
      </c>
      <c r="S1644">
        <f t="shared" si="103"/>
        <v>2011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t="s">
        <v>8300</v>
      </c>
      <c r="P1645">
        <f t="shared" si="100"/>
        <v>125</v>
      </c>
      <c r="Q1645">
        <f t="shared" si="101"/>
        <v>168.51</v>
      </c>
      <c r="R1645" s="17">
        <f t="shared" si="102"/>
        <v>41146.824212962965</v>
      </c>
      <c r="S1645">
        <f t="shared" si="103"/>
        <v>2012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t="s">
        <v>8300</v>
      </c>
      <c r="P1646">
        <f t="shared" si="100"/>
        <v>110</v>
      </c>
      <c r="Q1646">
        <f t="shared" si="101"/>
        <v>85.55</v>
      </c>
      <c r="R1646" s="17">
        <f t="shared" si="102"/>
        <v>41175.05972222222</v>
      </c>
      <c r="S1646">
        <f t="shared" si="103"/>
        <v>2012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t="s">
        <v>8300</v>
      </c>
      <c r="P1647">
        <f t="shared" si="100"/>
        <v>111</v>
      </c>
      <c r="Q1647">
        <f t="shared" si="101"/>
        <v>554</v>
      </c>
      <c r="R1647" s="17">
        <f t="shared" si="102"/>
        <v>41521.617361111108</v>
      </c>
      <c r="S1647">
        <f t="shared" si="103"/>
        <v>2013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t="s">
        <v>8300</v>
      </c>
      <c r="P1648">
        <f t="shared" si="100"/>
        <v>110</v>
      </c>
      <c r="Q1648">
        <f t="shared" si="101"/>
        <v>26.55</v>
      </c>
      <c r="R1648" s="17">
        <f t="shared" si="102"/>
        <v>41833.450266203705</v>
      </c>
      <c r="S1648">
        <f t="shared" si="103"/>
        <v>2014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t="s">
        <v>8300</v>
      </c>
      <c r="P1649">
        <f t="shared" si="100"/>
        <v>105</v>
      </c>
      <c r="Q1649">
        <f t="shared" si="101"/>
        <v>113.83</v>
      </c>
      <c r="R1649" s="17">
        <f t="shared" si="102"/>
        <v>41039.409456018519</v>
      </c>
      <c r="S1649">
        <f t="shared" si="103"/>
        <v>2012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t="s">
        <v>8300</v>
      </c>
      <c r="P1650">
        <f t="shared" si="100"/>
        <v>125</v>
      </c>
      <c r="Q1650">
        <f t="shared" si="101"/>
        <v>32.01</v>
      </c>
      <c r="R1650" s="17">
        <f t="shared" si="102"/>
        <v>40592.704652777778</v>
      </c>
      <c r="S1650">
        <f t="shared" si="103"/>
        <v>2011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t="s">
        <v>8300</v>
      </c>
      <c r="P1651">
        <f t="shared" si="100"/>
        <v>101</v>
      </c>
      <c r="Q1651">
        <f t="shared" si="101"/>
        <v>47.19</v>
      </c>
      <c r="R1651" s="17">
        <f t="shared" si="102"/>
        <v>41737.684664351851</v>
      </c>
      <c r="S1651">
        <f t="shared" si="103"/>
        <v>2014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t="s">
        <v>8300</v>
      </c>
      <c r="P1652">
        <f t="shared" si="100"/>
        <v>142</v>
      </c>
      <c r="Q1652">
        <f t="shared" si="101"/>
        <v>88.47</v>
      </c>
      <c r="R1652" s="17">
        <f t="shared" si="102"/>
        <v>41526.435613425929</v>
      </c>
      <c r="S1652">
        <f t="shared" si="103"/>
        <v>2013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t="s">
        <v>8300</v>
      </c>
      <c r="P1653">
        <f t="shared" si="100"/>
        <v>101</v>
      </c>
      <c r="Q1653">
        <f t="shared" si="101"/>
        <v>100.75</v>
      </c>
      <c r="R1653" s="17">
        <f t="shared" si="102"/>
        <v>40625.900694444441</v>
      </c>
      <c r="S1653">
        <f t="shared" si="103"/>
        <v>2011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t="s">
        <v>8300</v>
      </c>
      <c r="P1654">
        <f t="shared" si="100"/>
        <v>101</v>
      </c>
      <c r="Q1654">
        <f t="shared" si="101"/>
        <v>64.709999999999994</v>
      </c>
      <c r="R1654" s="17">
        <f t="shared" si="102"/>
        <v>41572.492974537039</v>
      </c>
      <c r="S1654">
        <f t="shared" si="103"/>
        <v>2013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t="s">
        <v>8300</v>
      </c>
      <c r="P1655">
        <f t="shared" si="100"/>
        <v>174</v>
      </c>
      <c r="Q1655">
        <f t="shared" si="101"/>
        <v>51.85</v>
      </c>
      <c r="R1655" s="17">
        <f t="shared" si="102"/>
        <v>40626.834444444445</v>
      </c>
      <c r="S1655">
        <f t="shared" si="103"/>
        <v>2011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t="s">
        <v>8300</v>
      </c>
      <c r="P1656">
        <f t="shared" si="100"/>
        <v>120</v>
      </c>
      <c r="Q1656">
        <f t="shared" si="101"/>
        <v>38.79</v>
      </c>
      <c r="R1656" s="17">
        <f t="shared" si="102"/>
        <v>40987.890740740739</v>
      </c>
      <c r="S1656">
        <f t="shared" si="103"/>
        <v>2012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t="s">
        <v>8300</v>
      </c>
      <c r="P1657">
        <f t="shared" si="100"/>
        <v>143</v>
      </c>
      <c r="Q1657">
        <f t="shared" si="101"/>
        <v>44.65</v>
      </c>
      <c r="R1657" s="17">
        <f t="shared" si="102"/>
        <v>40974.791898148149</v>
      </c>
      <c r="S1657">
        <f t="shared" si="103"/>
        <v>2012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t="s">
        <v>8300</v>
      </c>
      <c r="P1658">
        <f t="shared" si="100"/>
        <v>100</v>
      </c>
      <c r="Q1658">
        <f t="shared" si="101"/>
        <v>156.77000000000001</v>
      </c>
      <c r="R1658" s="17">
        <f t="shared" si="102"/>
        <v>41226.928842592592</v>
      </c>
      <c r="S1658">
        <f t="shared" si="103"/>
        <v>2012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t="s">
        <v>8300</v>
      </c>
      <c r="P1659">
        <f t="shared" si="100"/>
        <v>105</v>
      </c>
      <c r="Q1659">
        <f t="shared" si="101"/>
        <v>118.7</v>
      </c>
      <c r="R1659" s="17">
        <f t="shared" si="102"/>
        <v>41023.782037037039</v>
      </c>
      <c r="S1659">
        <f t="shared" si="103"/>
        <v>2012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t="s">
        <v>8300</v>
      </c>
      <c r="P1660">
        <f t="shared" si="100"/>
        <v>132</v>
      </c>
      <c r="Q1660">
        <f t="shared" si="101"/>
        <v>74.150000000000006</v>
      </c>
      <c r="R1660" s="17">
        <f t="shared" si="102"/>
        <v>41223.22184027778</v>
      </c>
      <c r="S1660">
        <f t="shared" si="103"/>
        <v>2012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t="s">
        <v>8300</v>
      </c>
      <c r="P1661">
        <f t="shared" si="100"/>
        <v>113</v>
      </c>
      <c r="Q1661">
        <f t="shared" si="101"/>
        <v>12.53</v>
      </c>
      <c r="R1661" s="17">
        <f t="shared" si="102"/>
        <v>41596.913437499999</v>
      </c>
      <c r="S1661">
        <f t="shared" si="103"/>
        <v>2013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t="s">
        <v>8300</v>
      </c>
      <c r="P1662">
        <f t="shared" si="100"/>
        <v>1254</v>
      </c>
      <c r="Q1662">
        <f t="shared" si="101"/>
        <v>27.86</v>
      </c>
      <c r="R1662" s="17">
        <f t="shared" si="102"/>
        <v>42459.693865740745</v>
      </c>
      <c r="S1662">
        <f t="shared" si="103"/>
        <v>2016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t="s">
        <v>8300</v>
      </c>
      <c r="P1663">
        <f t="shared" si="100"/>
        <v>103</v>
      </c>
      <c r="Q1663">
        <f t="shared" si="101"/>
        <v>80.180000000000007</v>
      </c>
      <c r="R1663" s="17">
        <f t="shared" si="102"/>
        <v>42343.998043981483</v>
      </c>
      <c r="S1663">
        <f t="shared" si="103"/>
        <v>2015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t="s">
        <v>8300</v>
      </c>
      <c r="P1664">
        <f t="shared" si="100"/>
        <v>103</v>
      </c>
      <c r="Q1664">
        <f t="shared" si="101"/>
        <v>132.44</v>
      </c>
      <c r="R1664" s="17">
        <f t="shared" si="102"/>
        <v>40848.198333333334</v>
      </c>
      <c r="S1664">
        <f t="shared" si="103"/>
        <v>2011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t="s">
        <v>8300</v>
      </c>
      <c r="P1665">
        <f t="shared" si="100"/>
        <v>108</v>
      </c>
      <c r="Q1665">
        <f t="shared" si="101"/>
        <v>33.75</v>
      </c>
      <c r="R1665" s="17">
        <f t="shared" si="102"/>
        <v>42006.02207175926</v>
      </c>
      <c r="S1665">
        <f t="shared" si="103"/>
        <v>2015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t="s">
        <v>8300</v>
      </c>
      <c r="P1666">
        <f t="shared" si="100"/>
        <v>122</v>
      </c>
      <c r="Q1666">
        <f t="shared" si="101"/>
        <v>34.380000000000003</v>
      </c>
      <c r="R1666" s="17">
        <f t="shared" si="102"/>
        <v>40939.761782407404</v>
      </c>
      <c r="S1666">
        <f t="shared" si="103"/>
        <v>2012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t="s">
        <v>8300</v>
      </c>
      <c r="P1667">
        <f t="shared" ref="P1667:P1730" si="104">ROUND(E1667/D1667*100,0)</f>
        <v>119</v>
      </c>
      <c r="Q1667">
        <f t="shared" ref="Q1667:Q1730" si="105">IFERROR(ROUND(E1667/L1667,2),0)</f>
        <v>44.96</v>
      </c>
      <c r="R1667" s="17">
        <f t="shared" ref="R1667:R1730" si="106">(((J1667/60)/60)/24)+DATE(1970,1,1)</f>
        <v>40564.649456018517</v>
      </c>
      <c r="S1667">
        <f t="shared" ref="S1667:S1730" si="107">YEAR(R1667)</f>
        <v>2011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t="s">
        <v>8300</v>
      </c>
      <c r="P1668">
        <f t="shared" si="104"/>
        <v>161</v>
      </c>
      <c r="Q1668">
        <f t="shared" si="105"/>
        <v>41.04</v>
      </c>
      <c r="R1668" s="17">
        <f t="shared" si="106"/>
        <v>41331.253159722226</v>
      </c>
      <c r="S1668">
        <f t="shared" si="107"/>
        <v>2013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t="s">
        <v>8300</v>
      </c>
      <c r="P1669">
        <f t="shared" si="104"/>
        <v>127</v>
      </c>
      <c r="Q1669">
        <f t="shared" si="105"/>
        <v>52.6</v>
      </c>
      <c r="R1669" s="17">
        <f t="shared" si="106"/>
        <v>41682.0705787037</v>
      </c>
      <c r="S1669">
        <f t="shared" si="107"/>
        <v>2014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t="s">
        <v>8300</v>
      </c>
      <c r="P1670">
        <f t="shared" si="104"/>
        <v>103</v>
      </c>
      <c r="Q1670">
        <f t="shared" si="105"/>
        <v>70.78</v>
      </c>
      <c r="R1670" s="17">
        <f t="shared" si="106"/>
        <v>40845.14975694444</v>
      </c>
      <c r="S1670">
        <f t="shared" si="107"/>
        <v>2011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t="s">
        <v>8300</v>
      </c>
      <c r="P1671">
        <f t="shared" si="104"/>
        <v>140</v>
      </c>
      <c r="Q1671">
        <f t="shared" si="105"/>
        <v>53.75</v>
      </c>
      <c r="R1671" s="17">
        <f t="shared" si="106"/>
        <v>42461.885138888887</v>
      </c>
      <c r="S1671">
        <f t="shared" si="107"/>
        <v>2016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t="s">
        <v>8300</v>
      </c>
      <c r="P1672">
        <f t="shared" si="104"/>
        <v>103</v>
      </c>
      <c r="Q1672">
        <f t="shared" si="105"/>
        <v>44.61</v>
      </c>
      <c r="R1672" s="17">
        <f t="shared" si="106"/>
        <v>40313.930543981485</v>
      </c>
      <c r="S1672">
        <f t="shared" si="107"/>
        <v>2010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t="s">
        <v>8300</v>
      </c>
      <c r="P1673">
        <f t="shared" si="104"/>
        <v>101</v>
      </c>
      <c r="Q1673">
        <f t="shared" si="105"/>
        <v>26.15</v>
      </c>
      <c r="R1673" s="17">
        <f t="shared" si="106"/>
        <v>42553.54414351852</v>
      </c>
      <c r="S1673">
        <f t="shared" si="107"/>
        <v>2016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t="s">
        <v>8300</v>
      </c>
      <c r="P1674">
        <f t="shared" si="104"/>
        <v>113</v>
      </c>
      <c r="Q1674">
        <f t="shared" si="105"/>
        <v>39.18</v>
      </c>
      <c r="R1674" s="17">
        <f t="shared" si="106"/>
        <v>41034.656597222223</v>
      </c>
      <c r="S1674">
        <f t="shared" si="107"/>
        <v>2012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t="s">
        <v>8300</v>
      </c>
      <c r="P1675">
        <f t="shared" si="104"/>
        <v>128</v>
      </c>
      <c r="Q1675">
        <f t="shared" si="105"/>
        <v>45.59</v>
      </c>
      <c r="R1675" s="17">
        <f t="shared" si="106"/>
        <v>42039.878379629634</v>
      </c>
      <c r="S1675">
        <f t="shared" si="107"/>
        <v>2015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t="s">
        <v>8300</v>
      </c>
      <c r="P1676">
        <f t="shared" si="104"/>
        <v>202</v>
      </c>
      <c r="Q1676">
        <f t="shared" si="105"/>
        <v>89.25</v>
      </c>
      <c r="R1676" s="17">
        <f t="shared" si="106"/>
        <v>42569.605393518519</v>
      </c>
      <c r="S1676">
        <f t="shared" si="107"/>
        <v>2016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t="s">
        <v>8300</v>
      </c>
      <c r="P1677">
        <f t="shared" si="104"/>
        <v>137</v>
      </c>
      <c r="Q1677">
        <f t="shared" si="105"/>
        <v>40.42</v>
      </c>
      <c r="R1677" s="17">
        <f t="shared" si="106"/>
        <v>40802.733101851853</v>
      </c>
      <c r="S1677">
        <f t="shared" si="107"/>
        <v>2011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t="s">
        <v>8300</v>
      </c>
      <c r="P1678">
        <f t="shared" si="104"/>
        <v>115</v>
      </c>
      <c r="Q1678">
        <f t="shared" si="105"/>
        <v>82.38</v>
      </c>
      <c r="R1678" s="17">
        <f t="shared" si="106"/>
        <v>40973.72623842593</v>
      </c>
      <c r="S1678">
        <f t="shared" si="107"/>
        <v>2012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t="s">
        <v>8300</v>
      </c>
      <c r="P1679">
        <f t="shared" si="104"/>
        <v>112</v>
      </c>
      <c r="Q1679">
        <f t="shared" si="105"/>
        <v>159.52000000000001</v>
      </c>
      <c r="R1679" s="17">
        <f t="shared" si="106"/>
        <v>42416.407129629632</v>
      </c>
      <c r="S1679">
        <f t="shared" si="107"/>
        <v>2016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t="s">
        <v>8300</v>
      </c>
      <c r="P1680">
        <f t="shared" si="104"/>
        <v>118</v>
      </c>
      <c r="Q1680">
        <f t="shared" si="105"/>
        <v>36.24</v>
      </c>
      <c r="R1680" s="17">
        <f t="shared" si="106"/>
        <v>41662.854988425926</v>
      </c>
      <c r="S1680">
        <f t="shared" si="107"/>
        <v>2014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t="s">
        <v>8300</v>
      </c>
      <c r="P1681">
        <f t="shared" si="104"/>
        <v>175</v>
      </c>
      <c r="Q1681">
        <f t="shared" si="105"/>
        <v>62.5</v>
      </c>
      <c r="R1681" s="17">
        <f t="shared" si="106"/>
        <v>40723.068807870368</v>
      </c>
      <c r="S1681">
        <f t="shared" si="107"/>
        <v>2011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t="s">
        <v>8300</v>
      </c>
      <c r="P1682">
        <f t="shared" si="104"/>
        <v>118</v>
      </c>
      <c r="Q1682">
        <f t="shared" si="105"/>
        <v>47</v>
      </c>
      <c r="R1682" s="17">
        <f t="shared" si="106"/>
        <v>41802.757719907408</v>
      </c>
      <c r="S1682">
        <f t="shared" si="107"/>
        <v>2014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 t="s">
        <v>8301</v>
      </c>
      <c r="P1683">
        <f t="shared" si="104"/>
        <v>101</v>
      </c>
      <c r="Q1683">
        <f t="shared" si="105"/>
        <v>74.58</v>
      </c>
      <c r="R1683" s="17">
        <f t="shared" si="106"/>
        <v>42774.121342592596</v>
      </c>
      <c r="S1683">
        <f t="shared" si="107"/>
        <v>2017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 t="s">
        <v>8301</v>
      </c>
      <c r="P1684">
        <f t="shared" si="104"/>
        <v>0</v>
      </c>
      <c r="Q1684">
        <f t="shared" si="105"/>
        <v>0</v>
      </c>
      <c r="R1684" s="17">
        <f t="shared" si="106"/>
        <v>42779.21365740741</v>
      </c>
      <c r="S1684">
        <f t="shared" si="107"/>
        <v>2017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 t="s">
        <v>8301</v>
      </c>
      <c r="P1685">
        <f t="shared" si="104"/>
        <v>22</v>
      </c>
      <c r="Q1685">
        <f t="shared" si="105"/>
        <v>76</v>
      </c>
      <c r="R1685" s="17">
        <f t="shared" si="106"/>
        <v>42808.781689814816</v>
      </c>
      <c r="S1685">
        <f t="shared" si="107"/>
        <v>2017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 t="s">
        <v>8301</v>
      </c>
      <c r="P1686">
        <f t="shared" si="104"/>
        <v>109</v>
      </c>
      <c r="Q1686">
        <f t="shared" si="105"/>
        <v>86.44</v>
      </c>
      <c r="R1686" s="17">
        <f t="shared" si="106"/>
        <v>42783.815289351856</v>
      </c>
      <c r="S1686">
        <f t="shared" si="107"/>
        <v>2017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 t="s">
        <v>8301</v>
      </c>
      <c r="P1687">
        <f t="shared" si="104"/>
        <v>103</v>
      </c>
      <c r="Q1687">
        <f t="shared" si="105"/>
        <v>24</v>
      </c>
      <c r="R1687" s="17">
        <f t="shared" si="106"/>
        <v>42788.2502662037</v>
      </c>
      <c r="S1687">
        <f t="shared" si="107"/>
        <v>2017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 t="s">
        <v>8301</v>
      </c>
      <c r="P1688">
        <f t="shared" si="104"/>
        <v>0</v>
      </c>
      <c r="Q1688">
        <f t="shared" si="105"/>
        <v>18</v>
      </c>
      <c r="R1688" s="17">
        <f t="shared" si="106"/>
        <v>42792.843969907408</v>
      </c>
      <c r="S1688">
        <f t="shared" si="107"/>
        <v>2017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 t="s">
        <v>8301</v>
      </c>
      <c r="P1689">
        <f t="shared" si="104"/>
        <v>31</v>
      </c>
      <c r="Q1689">
        <f t="shared" si="105"/>
        <v>80.13</v>
      </c>
      <c r="R1689" s="17">
        <f t="shared" si="106"/>
        <v>42802.046817129631</v>
      </c>
      <c r="S1689">
        <f t="shared" si="107"/>
        <v>2017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 t="s">
        <v>8301</v>
      </c>
      <c r="P1690">
        <f t="shared" si="104"/>
        <v>44</v>
      </c>
      <c r="Q1690">
        <f t="shared" si="105"/>
        <v>253.14</v>
      </c>
      <c r="R1690" s="17">
        <f t="shared" si="106"/>
        <v>42804.534652777773</v>
      </c>
      <c r="S1690">
        <f t="shared" si="107"/>
        <v>2017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 t="s">
        <v>8301</v>
      </c>
      <c r="P1691">
        <f t="shared" si="104"/>
        <v>100</v>
      </c>
      <c r="Q1691">
        <f t="shared" si="105"/>
        <v>171.43</v>
      </c>
      <c r="R1691" s="17">
        <f t="shared" si="106"/>
        <v>42780.942476851851</v>
      </c>
      <c r="S1691">
        <f t="shared" si="107"/>
        <v>2017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 t="s">
        <v>8301</v>
      </c>
      <c r="P1692">
        <f t="shared" si="104"/>
        <v>25</v>
      </c>
      <c r="Q1692">
        <f t="shared" si="105"/>
        <v>57.73</v>
      </c>
      <c r="R1692" s="17">
        <f t="shared" si="106"/>
        <v>42801.43104166667</v>
      </c>
      <c r="S1692">
        <f t="shared" si="107"/>
        <v>2017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 t="s">
        <v>8301</v>
      </c>
      <c r="P1693">
        <f t="shared" si="104"/>
        <v>33</v>
      </c>
      <c r="Q1693">
        <f t="shared" si="105"/>
        <v>264.26</v>
      </c>
      <c r="R1693" s="17">
        <f t="shared" si="106"/>
        <v>42795.701481481476</v>
      </c>
      <c r="S1693">
        <f t="shared" si="107"/>
        <v>2017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 t="s">
        <v>8301</v>
      </c>
      <c r="P1694">
        <f t="shared" si="104"/>
        <v>48</v>
      </c>
      <c r="Q1694">
        <f t="shared" si="105"/>
        <v>159.33000000000001</v>
      </c>
      <c r="R1694" s="17">
        <f t="shared" si="106"/>
        <v>42788.151238425926</v>
      </c>
      <c r="S1694">
        <f t="shared" si="107"/>
        <v>2017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 t="s">
        <v>8301</v>
      </c>
      <c r="P1695">
        <f t="shared" si="104"/>
        <v>9</v>
      </c>
      <c r="Q1695">
        <f t="shared" si="105"/>
        <v>35</v>
      </c>
      <c r="R1695" s="17">
        <f t="shared" si="106"/>
        <v>42803.920277777783</v>
      </c>
      <c r="S1695">
        <f t="shared" si="107"/>
        <v>2017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 t="s">
        <v>8301</v>
      </c>
      <c r="P1696">
        <f t="shared" si="104"/>
        <v>0</v>
      </c>
      <c r="Q1696">
        <f t="shared" si="105"/>
        <v>5</v>
      </c>
      <c r="R1696" s="17">
        <f t="shared" si="106"/>
        <v>42791.669837962967</v>
      </c>
      <c r="S1696">
        <f t="shared" si="107"/>
        <v>2017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 t="s">
        <v>8301</v>
      </c>
      <c r="P1697">
        <f t="shared" si="104"/>
        <v>12</v>
      </c>
      <c r="Q1697">
        <f t="shared" si="105"/>
        <v>61.09</v>
      </c>
      <c r="R1697" s="17">
        <f t="shared" si="106"/>
        <v>42801.031412037039</v>
      </c>
      <c r="S1697">
        <f t="shared" si="107"/>
        <v>2017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 t="s">
        <v>8301</v>
      </c>
      <c r="P1698">
        <f t="shared" si="104"/>
        <v>0</v>
      </c>
      <c r="Q1698">
        <f t="shared" si="105"/>
        <v>0</v>
      </c>
      <c r="R1698" s="17">
        <f t="shared" si="106"/>
        <v>42796.069571759261</v>
      </c>
      <c r="S1698">
        <f t="shared" si="107"/>
        <v>2017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 t="s">
        <v>8301</v>
      </c>
      <c r="P1699">
        <f t="shared" si="104"/>
        <v>20</v>
      </c>
      <c r="Q1699">
        <f t="shared" si="105"/>
        <v>114.82</v>
      </c>
      <c r="R1699" s="17">
        <f t="shared" si="106"/>
        <v>42805.032962962956</v>
      </c>
      <c r="S1699">
        <f t="shared" si="107"/>
        <v>2017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 t="s">
        <v>8301</v>
      </c>
      <c r="P1700">
        <f t="shared" si="104"/>
        <v>0</v>
      </c>
      <c r="Q1700">
        <f t="shared" si="105"/>
        <v>0</v>
      </c>
      <c r="R1700" s="17">
        <f t="shared" si="106"/>
        <v>42796.207870370374</v>
      </c>
      <c r="S1700">
        <f t="shared" si="107"/>
        <v>2017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 t="s">
        <v>8301</v>
      </c>
      <c r="P1701">
        <f t="shared" si="104"/>
        <v>4</v>
      </c>
      <c r="Q1701">
        <f t="shared" si="105"/>
        <v>54</v>
      </c>
      <c r="R1701" s="17">
        <f t="shared" si="106"/>
        <v>42806.863946759258</v>
      </c>
      <c r="S1701">
        <f t="shared" si="107"/>
        <v>2017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 t="s">
        <v>8301</v>
      </c>
      <c r="P1702">
        <f t="shared" si="104"/>
        <v>26</v>
      </c>
      <c r="Q1702">
        <f t="shared" si="105"/>
        <v>65.97</v>
      </c>
      <c r="R1702" s="17">
        <f t="shared" si="106"/>
        <v>42796.071643518517</v>
      </c>
      <c r="S1702">
        <f t="shared" si="107"/>
        <v>2017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 t="s">
        <v>8301</v>
      </c>
      <c r="P1703">
        <f t="shared" si="104"/>
        <v>0</v>
      </c>
      <c r="Q1703">
        <f t="shared" si="105"/>
        <v>5</v>
      </c>
      <c r="R1703" s="17">
        <f t="shared" si="106"/>
        <v>41989.664409722223</v>
      </c>
      <c r="S1703">
        <f t="shared" si="107"/>
        <v>2014</v>
      </c>
    </row>
    <row r="1704" spans="1:19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 t="s">
        <v>8301</v>
      </c>
      <c r="P1704">
        <f t="shared" si="104"/>
        <v>0</v>
      </c>
      <c r="Q1704">
        <f t="shared" si="105"/>
        <v>1</v>
      </c>
      <c r="R1704" s="17">
        <f t="shared" si="106"/>
        <v>42063.869791666672</v>
      </c>
      <c r="S1704">
        <f t="shared" si="107"/>
        <v>2015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 t="s">
        <v>8301</v>
      </c>
      <c r="P1705">
        <f t="shared" si="104"/>
        <v>1</v>
      </c>
      <c r="Q1705">
        <f t="shared" si="105"/>
        <v>25.5</v>
      </c>
      <c r="R1705" s="17">
        <f t="shared" si="106"/>
        <v>42187.281678240746</v>
      </c>
      <c r="S1705">
        <f t="shared" si="107"/>
        <v>2015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 t="s">
        <v>8301</v>
      </c>
      <c r="P1706">
        <f t="shared" si="104"/>
        <v>65</v>
      </c>
      <c r="Q1706">
        <f t="shared" si="105"/>
        <v>118.36</v>
      </c>
      <c r="R1706" s="17">
        <f t="shared" si="106"/>
        <v>42021.139733796299</v>
      </c>
      <c r="S1706">
        <f t="shared" si="107"/>
        <v>2015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 t="s">
        <v>8301</v>
      </c>
      <c r="P1707">
        <f t="shared" si="104"/>
        <v>0</v>
      </c>
      <c r="Q1707">
        <f t="shared" si="105"/>
        <v>0</v>
      </c>
      <c r="R1707" s="17">
        <f t="shared" si="106"/>
        <v>42245.016736111109</v>
      </c>
      <c r="S1707">
        <f t="shared" si="107"/>
        <v>2015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 t="s">
        <v>8301</v>
      </c>
      <c r="P1708">
        <f t="shared" si="104"/>
        <v>0</v>
      </c>
      <c r="Q1708">
        <f t="shared" si="105"/>
        <v>0</v>
      </c>
      <c r="R1708" s="17">
        <f t="shared" si="106"/>
        <v>42179.306388888886</v>
      </c>
      <c r="S1708">
        <f t="shared" si="107"/>
        <v>2015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 t="s">
        <v>8301</v>
      </c>
      <c r="P1709">
        <f t="shared" si="104"/>
        <v>10</v>
      </c>
      <c r="Q1709">
        <f t="shared" si="105"/>
        <v>54.11</v>
      </c>
      <c r="R1709" s="17">
        <f t="shared" si="106"/>
        <v>42427.721006944441</v>
      </c>
      <c r="S1709">
        <f t="shared" si="107"/>
        <v>2016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 t="s">
        <v>8301</v>
      </c>
      <c r="P1710">
        <f t="shared" si="104"/>
        <v>0</v>
      </c>
      <c r="Q1710">
        <f t="shared" si="105"/>
        <v>0</v>
      </c>
      <c r="R1710" s="17">
        <f t="shared" si="106"/>
        <v>42451.866967592592</v>
      </c>
      <c r="S1710">
        <f t="shared" si="107"/>
        <v>2016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 t="s">
        <v>8301</v>
      </c>
      <c r="P1711">
        <f t="shared" si="104"/>
        <v>5</v>
      </c>
      <c r="Q1711">
        <f t="shared" si="105"/>
        <v>21.25</v>
      </c>
      <c r="R1711" s="17">
        <f t="shared" si="106"/>
        <v>41841.56381944444</v>
      </c>
      <c r="S1711">
        <f t="shared" si="107"/>
        <v>2014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 t="s">
        <v>8301</v>
      </c>
      <c r="P1712">
        <f t="shared" si="104"/>
        <v>1</v>
      </c>
      <c r="Q1712">
        <f t="shared" si="105"/>
        <v>34</v>
      </c>
      <c r="R1712" s="17">
        <f t="shared" si="106"/>
        <v>42341.59129629629</v>
      </c>
      <c r="S1712">
        <f t="shared" si="107"/>
        <v>2015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 t="s">
        <v>8301</v>
      </c>
      <c r="P1713">
        <f t="shared" si="104"/>
        <v>11</v>
      </c>
      <c r="Q1713">
        <f t="shared" si="105"/>
        <v>525</v>
      </c>
      <c r="R1713" s="17">
        <f t="shared" si="106"/>
        <v>41852.646226851852</v>
      </c>
      <c r="S1713">
        <f t="shared" si="107"/>
        <v>2014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 t="s">
        <v>8301</v>
      </c>
      <c r="P1714">
        <f t="shared" si="104"/>
        <v>0</v>
      </c>
      <c r="Q1714">
        <f t="shared" si="105"/>
        <v>0</v>
      </c>
      <c r="R1714" s="17">
        <f t="shared" si="106"/>
        <v>42125.913807870369</v>
      </c>
      <c r="S1714">
        <f t="shared" si="107"/>
        <v>2015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 t="s">
        <v>8301</v>
      </c>
      <c r="P1715">
        <f t="shared" si="104"/>
        <v>2</v>
      </c>
      <c r="Q1715">
        <f t="shared" si="105"/>
        <v>50</v>
      </c>
      <c r="R1715" s="17">
        <f t="shared" si="106"/>
        <v>41887.801064814819</v>
      </c>
      <c r="S1715">
        <f t="shared" si="107"/>
        <v>2014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 t="s">
        <v>8301</v>
      </c>
      <c r="P1716">
        <f t="shared" si="104"/>
        <v>8</v>
      </c>
      <c r="Q1716">
        <f t="shared" si="105"/>
        <v>115.71</v>
      </c>
      <c r="R1716" s="17">
        <f t="shared" si="106"/>
        <v>42095.918530092589</v>
      </c>
      <c r="S1716">
        <f t="shared" si="107"/>
        <v>2015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 t="s">
        <v>8301</v>
      </c>
      <c r="P1717">
        <f t="shared" si="104"/>
        <v>0</v>
      </c>
      <c r="Q1717">
        <f t="shared" si="105"/>
        <v>5.5</v>
      </c>
      <c r="R1717" s="17">
        <f t="shared" si="106"/>
        <v>42064.217418981483</v>
      </c>
      <c r="S1717">
        <f t="shared" si="107"/>
        <v>2015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 t="s">
        <v>8301</v>
      </c>
      <c r="P1718">
        <f t="shared" si="104"/>
        <v>8</v>
      </c>
      <c r="Q1718">
        <f t="shared" si="105"/>
        <v>50</v>
      </c>
      <c r="R1718" s="17">
        <f t="shared" si="106"/>
        <v>42673.577534722222</v>
      </c>
      <c r="S1718">
        <f t="shared" si="107"/>
        <v>2016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 t="s">
        <v>8301</v>
      </c>
      <c r="P1719">
        <f t="shared" si="104"/>
        <v>43</v>
      </c>
      <c r="Q1719">
        <f t="shared" si="105"/>
        <v>34.020000000000003</v>
      </c>
      <c r="R1719" s="17">
        <f t="shared" si="106"/>
        <v>42460.98192129629</v>
      </c>
      <c r="S1719">
        <f t="shared" si="107"/>
        <v>2016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 t="s">
        <v>8301</v>
      </c>
      <c r="P1720">
        <f t="shared" si="104"/>
        <v>0</v>
      </c>
      <c r="Q1720">
        <f t="shared" si="105"/>
        <v>37.5</v>
      </c>
      <c r="R1720" s="17">
        <f t="shared" si="106"/>
        <v>42460.610520833332</v>
      </c>
      <c r="S1720">
        <f t="shared" si="107"/>
        <v>2016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 t="s">
        <v>8301</v>
      </c>
      <c r="P1721">
        <f t="shared" si="104"/>
        <v>1</v>
      </c>
      <c r="Q1721">
        <f t="shared" si="105"/>
        <v>11.67</v>
      </c>
      <c r="R1721" s="17">
        <f t="shared" si="106"/>
        <v>41869.534618055557</v>
      </c>
      <c r="S1721">
        <f t="shared" si="107"/>
        <v>2014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 t="s">
        <v>8301</v>
      </c>
      <c r="P1722">
        <f t="shared" si="104"/>
        <v>6</v>
      </c>
      <c r="Q1722">
        <f t="shared" si="105"/>
        <v>28.13</v>
      </c>
      <c r="R1722" s="17">
        <f t="shared" si="106"/>
        <v>41922.783229166671</v>
      </c>
      <c r="S1722">
        <f t="shared" si="107"/>
        <v>2014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 t="s">
        <v>8301</v>
      </c>
      <c r="P1723">
        <f t="shared" si="104"/>
        <v>0</v>
      </c>
      <c r="Q1723">
        <f t="shared" si="105"/>
        <v>0</v>
      </c>
      <c r="R1723" s="17">
        <f t="shared" si="106"/>
        <v>42319.461377314816</v>
      </c>
      <c r="S1723">
        <f t="shared" si="107"/>
        <v>2015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 t="s">
        <v>8301</v>
      </c>
      <c r="P1724">
        <f t="shared" si="104"/>
        <v>0</v>
      </c>
      <c r="Q1724">
        <f t="shared" si="105"/>
        <v>1</v>
      </c>
      <c r="R1724" s="17">
        <f t="shared" si="106"/>
        <v>42425.960983796293</v>
      </c>
      <c r="S1724">
        <f t="shared" si="107"/>
        <v>2016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 t="s">
        <v>8301</v>
      </c>
      <c r="P1725">
        <f t="shared" si="104"/>
        <v>7</v>
      </c>
      <c r="Q1725">
        <f t="shared" si="105"/>
        <v>216.67</v>
      </c>
      <c r="R1725" s="17">
        <f t="shared" si="106"/>
        <v>42129.82540509259</v>
      </c>
      <c r="S1725">
        <f t="shared" si="107"/>
        <v>2015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 t="s">
        <v>8301</v>
      </c>
      <c r="P1726">
        <f t="shared" si="104"/>
        <v>1</v>
      </c>
      <c r="Q1726">
        <f t="shared" si="105"/>
        <v>8.75</v>
      </c>
      <c r="R1726" s="17">
        <f t="shared" si="106"/>
        <v>41912.932430555556</v>
      </c>
      <c r="S1726">
        <f t="shared" si="107"/>
        <v>2014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 t="s">
        <v>8301</v>
      </c>
      <c r="P1727">
        <f t="shared" si="104"/>
        <v>10</v>
      </c>
      <c r="Q1727">
        <f t="shared" si="105"/>
        <v>62.22</v>
      </c>
      <c r="R1727" s="17">
        <f t="shared" si="106"/>
        <v>41845.968159722222</v>
      </c>
      <c r="S1727">
        <f t="shared" si="107"/>
        <v>2014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 t="s">
        <v>8301</v>
      </c>
      <c r="P1728">
        <f t="shared" si="104"/>
        <v>34</v>
      </c>
      <c r="Q1728">
        <f t="shared" si="105"/>
        <v>137.25</v>
      </c>
      <c r="R1728" s="17">
        <f t="shared" si="106"/>
        <v>41788.919722222221</v>
      </c>
      <c r="S1728">
        <f t="shared" si="107"/>
        <v>2014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 t="s">
        <v>8301</v>
      </c>
      <c r="P1729">
        <f t="shared" si="104"/>
        <v>0</v>
      </c>
      <c r="Q1729">
        <f t="shared" si="105"/>
        <v>1</v>
      </c>
      <c r="R1729" s="17">
        <f t="shared" si="106"/>
        <v>42044.927974537044</v>
      </c>
      <c r="S1729">
        <f t="shared" si="107"/>
        <v>2015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 t="s">
        <v>8301</v>
      </c>
      <c r="P1730">
        <f t="shared" si="104"/>
        <v>68</v>
      </c>
      <c r="Q1730">
        <f t="shared" si="105"/>
        <v>122.14</v>
      </c>
      <c r="R1730" s="17">
        <f t="shared" si="106"/>
        <v>42268.625856481478</v>
      </c>
      <c r="S1730">
        <f t="shared" si="107"/>
        <v>2015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 t="s">
        <v>8301</v>
      </c>
      <c r="P1731">
        <f t="shared" ref="P1731:P1794" si="108">ROUND(E1731/D1731*100,0)</f>
        <v>0</v>
      </c>
      <c r="Q1731">
        <f t="shared" ref="Q1731:Q1794" si="109">IFERROR(ROUND(E1731/L1731,2),0)</f>
        <v>0</v>
      </c>
      <c r="R1731" s="17">
        <f t="shared" ref="R1731:R1794" si="110">(((J1731/60)/60)/24)+DATE(1970,1,1)</f>
        <v>42471.052152777775</v>
      </c>
      <c r="S1731">
        <f t="shared" ref="S1731:S1794" si="111">YEAR(R1731)</f>
        <v>2016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 t="s">
        <v>8301</v>
      </c>
      <c r="P1732">
        <f t="shared" si="108"/>
        <v>0</v>
      </c>
      <c r="Q1732">
        <f t="shared" si="109"/>
        <v>0</v>
      </c>
      <c r="R1732" s="17">
        <f t="shared" si="110"/>
        <v>42272.087766203709</v>
      </c>
      <c r="S1732">
        <f t="shared" si="111"/>
        <v>2015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 t="s">
        <v>8301</v>
      </c>
      <c r="P1733">
        <f t="shared" si="108"/>
        <v>0</v>
      </c>
      <c r="Q1733">
        <f t="shared" si="109"/>
        <v>0</v>
      </c>
      <c r="R1733" s="17">
        <f t="shared" si="110"/>
        <v>42152.906851851847</v>
      </c>
      <c r="S1733">
        <f t="shared" si="111"/>
        <v>2015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 t="s">
        <v>8301</v>
      </c>
      <c r="P1734">
        <f t="shared" si="108"/>
        <v>0</v>
      </c>
      <c r="Q1734">
        <f t="shared" si="109"/>
        <v>0</v>
      </c>
      <c r="R1734" s="17">
        <f t="shared" si="110"/>
        <v>42325.683807870373</v>
      </c>
      <c r="S1734">
        <f t="shared" si="111"/>
        <v>2015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 t="s">
        <v>8301</v>
      </c>
      <c r="P1735">
        <f t="shared" si="108"/>
        <v>0</v>
      </c>
      <c r="Q1735">
        <f t="shared" si="109"/>
        <v>0</v>
      </c>
      <c r="R1735" s="17">
        <f t="shared" si="110"/>
        <v>42614.675625000003</v>
      </c>
      <c r="S1735">
        <f t="shared" si="111"/>
        <v>2016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 t="s">
        <v>8301</v>
      </c>
      <c r="P1736">
        <f t="shared" si="108"/>
        <v>0</v>
      </c>
      <c r="Q1736">
        <f t="shared" si="109"/>
        <v>1</v>
      </c>
      <c r="R1736" s="17">
        <f t="shared" si="110"/>
        <v>42102.036527777775</v>
      </c>
      <c r="S1736">
        <f t="shared" si="111"/>
        <v>2015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 t="s">
        <v>8301</v>
      </c>
      <c r="P1737">
        <f t="shared" si="108"/>
        <v>11</v>
      </c>
      <c r="Q1737">
        <f t="shared" si="109"/>
        <v>55</v>
      </c>
      <c r="R1737" s="17">
        <f t="shared" si="110"/>
        <v>42559.814178240747</v>
      </c>
      <c r="S1737">
        <f t="shared" si="111"/>
        <v>2016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 t="s">
        <v>8301</v>
      </c>
      <c r="P1738">
        <f t="shared" si="108"/>
        <v>1</v>
      </c>
      <c r="Q1738">
        <f t="shared" si="109"/>
        <v>22</v>
      </c>
      <c r="R1738" s="17">
        <f t="shared" si="110"/>
        <v>42286.861493055556</v>
      </c>
      <c r="S1738">
        <f t="shared" si="111"/>
        <v>2015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 t="s">
        <v>8301</v>
      </c>
      <c r="P1739">
        <f t="shared" si="108"/>
        <v>21</v>
      </c>
      <c r="Q1739">
        <f t="shared" si="109"/>
        <v>56.67</v>
      </c>
      <c r="R1739" s="17">
        <f t="shared" si="110"/>
        <v>42175.948981481488</v>
      </c>
      <c r="S1739">
        <f t="shared" si="111"/>
        <v>2015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 t="s">
        <v>8301</v>
      </c>
      <c r="P1740">
        <f t="shared" si="108"/>
        <v>0</v>
      </c>
      <c r="Q1740">
        <f t="shared" si="109"/>
        <v>20</v>
      </c>
      <c r="R1740" s="17">
        <f t="shared" si="110"/>
        <v>41884.874328703707</v>
      </c>
      <c r="S1740">
        <f t="shared" si="111"/>
        <v>2014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 t="s">
        <v>8301</v>
      </c>
      <c r="P1741">
        <f t="shared" si="108"/>
        <v>0</v>
      </c>
      <c r="Q1741">
        <f t="shared" si="109"/>
        <v>1</v>
      </c>
      <c r="R1741" s="17">
        <f t="shared" si="110"/>
        <v>42435.874212962968</v>
      </c>
      <c r="S1741">
        <f t="shared" si="111"/>
        <v>2016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 t="s">
        <v>8301</v>
      </c>
      <c r="P1742">
        <f t="shared" si="108"/>
        <v>0</v>
      </c>
      <c r="Q1742">
        <f t="shared" si="109"/>
        <v>0</v>
      </c>
      <c r="R1742" s="17">
        <f t="shared" si="110"/>
        <v>42171.817384259266</v>
      </c>
      <c r="S1742">
        <f t="shared" si="111"/>
        <v>2015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8292</v>
      </c>
      <c r="O1743" t="s">
        <v>8293</v>
      </c>
      <c r="P1743">
        <f t="shared" si="108"/>
        <v>111</v>
      </c>
      <c r="Q1743">
        <f t="shared" si="109"/>
        <v>25.58</v>
      </c>
      <c r="R1743" s="17">
        <f t="shared" si="110"/>
        <v>42120.628136574072</v>
      </c>
      <c r="S1743">
        <f t="shared" si="111"/>
        <v>2015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8292</v>
      </c>
      <c r="O1744" t="s">
        <v>8293</v>
      </c>
      <c r="P1744">
        <f t="shared" si="108"/>
        <v>109</v>
      </c>
      <c r="Q1744">
        <f t="shared" si="109"/>
        <v>63.97</v>
      </c>
      <c r="R1744" s="17">
        <f t="shared" si="110"/>
        <v>42710.876967592587</v>
      </c>
      <c r="S1744">
        <f t="shared" si="111"/>
        <v>2016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8292</v>
      </c>
      <c r="O1745" t="s">
        <v>8293</v>
      </c>
      <c r="P1745">
        <f t="shared" si="108"/>
        <v>100</v>
      </c>
      <c r="Q1745">
        <f t="shared" si="109"/>
        <v>89.93</v>
      </c>
      <c r="R1745" s="17">
        <f t="shared" si="110"/>
        <v>42586.925636574073</v>
      </c>
      <c r="S1745">
        <f t="shared" si="111"/>
        <v>2016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8292</v>
      </c>
      <c r="O1746" t="s">
        <v>8293</v>
      </c>
      <c r="P1746">
        <f t="shared" si="108"/>
        <v>118</v>
      </c>
      <c r="Q1746">
        <f t="shared" si="109"/>
        <v>93.07</v>
      </c>
      <c r="R1746" s="17">
        <f t="shared" si="110"/>
        <v>42026.605057870373</v>
      </c>
      <c r="S1746">
        <f t="shared" si="111"/>
        <v>2015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8292</v>
      </c>
      <c r="O1747" t="s">
        <v>8293</v>
      </c>
      <c r="P1747">
        <f t="shared" si="108"/>
        <v>114</v>
      </c>
      <c r="Q1747">
        <f t="shared" si="109"/>
        <v>89.67</v>
      </c>
      <c r="R1747" s="17">
        <f t="shared" si="110"/>
        <v>42690.259699074071</v>
      </c>
      <c r="S1747">
        <f t="shared" si="111"/>
        <v>2016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8292</v>
      </c>
      <c r="O1748" t="s">
        <v>8293</v>
      </c>
      <c r="P1748">
        <f t="shared" si="108"/>
        <v>148</v>
      </c>
      <c r="Q1748">
        <f t="shared" si="109"/>
        <v>207.62</v>
      </c>
      <c r="R1748" s="17">
        <f t="shared" si="110"/>
        <v>42668.176701388889</v>
      </c>
      <c r="S1748">
        <f t="shared" si="111"/>
        <v>2016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8292</v>
      </c>
      <c r="O1749" t="s">
        <v>8293</v>
      </c>
      <c r="P1749">
        <f t="shared" si="108"/>
        <v>105</v>
      </c>
      <c r="Q1749">
        <f t="shared" si="109"/>
        <v>59.41</v>
      </c>
      <c r="R1749" s="17">
        <f t="shared" si="110"/>
        <v>42292.435532407413</v>
      </c>
      <c r="S1749">
        <f t="shared" si="111"/>
        <v>2015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8292</v>
      </c>
      <c r="O1750" t="s">
        <v>8293</v>
      </c>
      <c r="P1750">
        <f t="shared" si="108"/>
        <v>130</v>
      </c>
      <c r="Q1750">
        <f t="shared" si="109"/>
        <v>358.97</v>
      </c>
      <c r="R1750" s="17">
        <f t="shared" si="110"/>
        <v>42219.950729166667</v>
      </c>
      <c r="S1750">
        <f t="shared" si="111"/>
        <v>2015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8292</v>
      </c>
      <c r="O1751" t="s">
        <v>8293</v>
      </c>
      <c r="P1751">
        <f t="shared" si="108"/>
        <v>123</v>
      </c>
      <c r="Q1751">
        <f t="shared" si="109"/>
        <v>94.74</v>
      </c>
      <c r="R1751" s="17">
        <f t="shared" si="110"/>
        <v>42758.975937499999</v>
      </c>
      <c r="S1751">
        <f t="shared" si="111"/>
        <v>2017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8292</v>
      </c>
      <c r="O1752" t="s">
        <v>8293</v>
      </c>
      <c r="P1752">
        <f t="shared" si="108"/>
        <v>202</v>
      </c>
      <c r="Q1752">
        <f t="shared" si="109"/>
        <v>80.650000000000006</v>
      </c>
      <c r="R1752" s="17">
        <f t="shared" si="110"/>
        <v>42454.836851851855</v>
      </c>
      <c r="S1752">
        <f t="shared" si="111"/>
        <v>2016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8292</v>
      </c>
      <c r="O1753" t="s">
        <v>8293</v>
      </c>
      <c r="P1753">
        <f t="shared" si="108"/>
        <v>103</v>
      </c>
      <c r="Q1753">
        <f t="shared" si="109"/>
        <v>168.69</v>
      </c>
      <c r="R1753" s="17">
        <f t="shared" si="110"/>
        <v>42052.7815162037</v>
      </c>
      <c r="S1753">
        <f t="shared" si="111"/>
        <v>2015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8292</v>
      </c>
      <c r="O1754" t="s">
        <v>8293</v>
      </c>
      <c r="P1754">
        <f t="shared" si="108"/>
        <v>260</v>
      </c>
      <c r="Q1754">
        <f t="shared" si="109"/>
        <v>34.69</v>
      </c>
      <c r="R1754" s="17">
        <f t="shared" si="110"/>
        <v>42627.253263888888</v>
      </c>
      <c r="S1754">
        <f t="shared" si="111"/>
        <v>2016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8292</v>
      </c>
      <c r="O1755" t="s">
        <v>8293</v>
      </c>
      <c r="P1755">
        <f t="shared" si="108"/>
        <v>108</v>
      </c>
      <c r="Q1755">
        <f t="shared" si="109"/>
        <v>462.86</v>
      </c>
      <c r="R1755" s="17">
        <f t="shared" si="110"/>
        <v>42420.74962962963</v>
      </c>
      <c r="S1755">
        <f t="shared" si="111"/>
        <v>2016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8292</v>
      </c>
      <c r="O1756" t="s">
        <v>8293</v>
      </c>
      <c r="P1756">
        <f t="shared" si="108"/>
        <v>111</v>
      </c>
      <c r="Q1756">
        <f t="shared" si="109"/>
        <v>104.39</v>
      </c>
      <c r="R1756" s="17">
        <f t="shared" si="110"/>
        <v>42067.876770833333</v>
      </c>
      <c r="S1756">
        <f t="shared" si="111"/>
        <v>2015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8292</v>
      </c>
      <c r="O1757" t="s">
        <v>8293</v>
      </c>
      <c r="P1757">
        <f t="shared" si="108"/>
        <v>120</v>
      </c>
      <c r="Q1757">
        <f t="shared" si="109"/>
        <v>7.5</v>
      </c>
      <c r="R1757" s="17">
        <f t="shared" si="110"/>
        <v>42252.788900462961</v>
      </c>
      <c r="S1757">
        <f t="shared" si="111"/>
        <v>2015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8292</v>
      </c>
      <c r="O1758" t="s">
        <v>8293</v>
      </c>
      <c r="P1758">
        <f t="shared" si="108"/>
        <v>103</v>
      </c>
      <c r="Q1758">
        <f t="shared" si="109"/>
        <v>47.13</v>
      </c>
      <c r="R1758" s="17">
        <f t="shared" si="110"/>
        <v>42571.167465277773</v>
      </c>
      <c r="S1758">
        <f t="shared" si="111"/>
        <v>2016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8292</v>
      </c>
      <c r="O1759" t="s">
        <v>8293</v>
      </c>
      <c r="P1759">
        <f t="shared" si="108"/>
        <v>116</v>
      </c>
      <c r="Q1759">
        <f t="shared" si="109"/>
        <v>414.29</v>
      </c>
      <c r="R1759" s="17">
        <f t="shared" si="110"/>
        <v>42733.827349537038</v>
      </c>
      <c r="S1759">
        <f t="shared" si="111"/>
        <v>2016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8292</v>
      </c>
      <c r="O1760" t="s">
        <v>8293</v>
      </c>
      <c r="P1760">
        <f t="shared" si="108"/>
        <v>115</v>
      </c>
      <c r="Q1760">
        <f t="shared" si="109"/>
        <v>42.48</v>
      </c>
      <c r="R1760" s="17">
        <f t="shared" si="110"/>
        <v>42505.955925925926</v>
      </c>
      <c r="S1760">
        <f t="shared" si="111"/>
        <v>2016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8292</v>
      </c>
      <c r="O1761" t="s">
        <v>8293</v>
      </c>
      <c r="P1761">
        <f t="shared" si="108"/>
        <v>107</v>
      </c>
      <c r="Q1761">
        <f t="shared" si="109"/>
        <v>108.78</v>
      </c>
      <c r="R1761" s="17">
        <f t="shared" si="110"/>
        <v>42068.829039351855</v>
      </c>
      <c r="S1761">
        <f t="shared" si="111"/>
        <v>2015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8292</v>
      </c>
      <c r="O1762" t="s">
        <v>8293</v>
      </c>
      <c r="P1762">
        <f t="shared" si="108"/>
        <v>165</v>
      </c>
      <c r="Q1762">
        <f t="shared" si="109"/>
        <v>81.099999999999994</v>
      </c>
      <c r="R1762" s="17">
        <f t="shared" si="110"/>
        <v>42405.67260416667</v>
      </c>
      <c r="S1762">
        <f t="shared" si="111"/>
        <v>2016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8292</v>
      </c>
      <c r="O1763" t="s">
        <v>8293</v>
      </c>
      <c r="P1763">
        <f t="shared" si="108"/>
        <v>155</v>
      </c>
      <c r="Q1763">
        <f t="shared" si="109"/>
        <v>51.67</v>
      </c>
      <c r="R1763" s="17">
        <f t="shared" si="110"/>
        <v>42209.567824074074</v>
      </c>
      <c r="S1763">
        <f t="shared" si="111"/>
        <v>2015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8292</v>
      </c>
      <c r="O1764" t="s">
        <v>8293</v>
      </c>
      <c r="P1764">
        <f t="shared" si="108"/>
        <v>885</v>
      </c>
      <c r="Q1764">
        <f t="shared" si="109"/>
        <v>35.4</v>
      </c>
      <c r="R1764" s="17">
        <f t="shared" si="110"/>
        <v>42410.982002314813</v>
      </c>
      <c r="S1764">
        <f t="shared" si="111"/>
        <v>2016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8292</v>
      </c>
      <c r="O1765" t="s">
        <v>8293</v>
      </c>
      <c r="P1765">
        <f t="shared" si="108"/>
        <v>102</v>
      </c>
      <c r="Q1765">
        <f t="shared" si="109"/>
        <v>103.64</v>
      </c>
      <c r="R1765" s="17">
        <f t="shared" si="110"/>
        <v>42636.868518518517</v>
      </c>
      <c r="S1765">
        <f t="shared" si="111"/>
        <v>2016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8292</v>
      </c>
      <c r="O1766" t="s">
        <v>8293</v>
      </c>
      <c r="P1766">
        <f t="shared" si="108"/>
        <v>20</v>
      </c>
      <c r="Q1766">
        <f t="shared" si="109"/>
        <v>55.28</v>
      </c>
      <c r="R1766" s="17">
        <f t="shared" si="110"/>
        <v>41825.485868055555</v>
      </c>
      <c r="S1766">
        <f t="shared" si="111"/>
        <v>2014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8292</v>
      </c>
      <c r="O1767" t="s">
        <v>8293</v>
      </c>
      <c r="P1767">
        <f t="shared" si="108"/>
        <v>59</v>
      </c>
      <c r="Q1767">
        <f t="shared" si="109"/>
        <v>72.17</v>
      </c>
      <c r="R1767" s="17">
        <f t="shared" si="110"/>
        <v>41834.980462962965</v>
      </c>
      <c r="S1767">
        <f t="shared" si="111"/>
        <v>2014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8292</v>
      </c>
      <c r="O1768" t="s">
        <v>8293</v>
      </c>
      <c r="P1768">
        <f t="shared" si="108"/>
        <v>0</v>
      </c>
      <c r="Q1768">
        <f t="shared" si="109"/>
        <v>0</v>
      </c>
      <c r="R1768" s="17">
        <f t="shared" si="110"/>
        <v>41855.859814814816</v>
      </c>
      <c r="S1768">
        <f t="shared" si="111"/>
        <v>2014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8292</v>
      </c>
      <c r="O1769" t="s">
        <v>8293</v>
      </c>
      <c r="P1769">
        <f t="shared" si="108"/>
        <v>46</v>
      </c>
      <c r="Q1769">
        <f t="shared" si="109"/>
        <v>58.62</v>
      </c>
      <c r="R1769" s="17">
        <f t="shared" si="110"/>
        <v>41824.658379629633</v>
      </c>
      <c r="S1769">
        <f t="shared" si="111"/>
        <v>2014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8292</v>
      </c>
      <c r="O1770" t="s">
        <v>8293</v>
      </c>
      <c r="P1770">
        <f t="shared" si="108"/>
        <v>4</v>
      </c>
      <c r="Q1770">
        <f t="shared" si="109"/>
        <v>12.47</v>
      </c>
      <c r="R1770" s="17">
        <f t="shared" si="110"/>
        <v>41849.560694444444</v>
      </c>
      <c r="S1770">
        <f t="shared" si="111"/>
        <v>2014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8292</v>
      </c>
      <c r="O1771" t="s">
        <v>8293</v>
      </c>
      <c r="P1771">
        <f t="shared" si="108"/>
        <v>3</v>
      </c>
      <c r="Q1771">
        <f t="shared" si="109"/>
        <v>49.14</v>
      </c>
      <c r="R1771" s="17">
        <f t="shared" si="110"/>
        <v>41987.818969907406</v>
      </c>
      <c r="S1771">
        <f t="shared" si="111"/>
        <v>2014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8292</v>
      </c>
      <c r="O1772" t="s">
        <v>8293</v>
      </c>
      <c r="P1772">
        <f t="shared" si="108"/>
        <v>57</v>
      </c>
      <c r="Q1772">
        <f t="shared" si="109"/>
        <v>150.5</v>
      </c>
      <c r="R1772" s="17">
        <f t="shared" si="110"/>
        <v>41891.780023148152</v>
      </c>
      <c r="S1772">
        <f t="shared" si="111"/>
        <v>2014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8292</v>
      </c>
      <c r="O1773" t="s">
        <v>8293</v>
      </c>
      <c r="P1773">
        <f t="shared" si="108"/>
        <v>21</v>
      </c>
      <c r="Q1773">
        <f t="shared" si="109"/>
        <v>35.799999999999997</v>
      </c>
      <c r="R1773" s="17">
        <f t="shared" si="110"/>
        <v>41905.979629629634</v>
      </c>
      <c r="S1773">
        <f t="shared" si="111"/>
        <v>2014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8292</v>
      </c>
      <c r="O1774" t="s">
        <v>8293</v>
      </c>
      <c r="P1774">
        <f t="shared" si="108"/>
        <v>16</v>
      </c>
      <c r="Q1774">
        <f t="shared" si="109"/>
        <v>45.16</v>
      </c>
      <c r="R1774" s="17">
        <f t="shared" si="110"/>
        <v>41766.718009259261</v>
      </c>
      <c r="S1774">
        <f t="shared" si="111"/>
        <v>2014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8292</v>
      </c>
      <c r="O1775" t="s">
        <v>8293</v>
      </c>
      <c r="P1775">
        <f t="shared" si="108"/>
        <v>6</v>
      </c>
      <c r="Q1775">
        <f t="shared" si="109"/>
        <v>98.79</v>
      </c>
      <c r="R1775" s="17">
        <f t="shared" si="110"/>
        <v>41978.760393518518</v>
      </c>
      <c r="S1775">
        <f t="shared" si="111"/>
        <v>2014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8292</v>
      </c>
      <c r="O1776" t="s">
        <v>8293</v>
      </c>
      <c r="P1776">
        <f t="shared" si="108"/>
        <v>46</v>
      </c>
      <c r="Q1776">
        <f t="shared" si="109"/>
        <v>88.31</v>
      </c>
      <c r="R1776" s="17">
        <f t="shared" si="110"/>
        <v>41930.218657407408</v>
      </c>
      <c r="S1776">
        <f t="shared" si="111"/>
        <v>2014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8292</v>
      </c>
      <c r="O1777" t="s">
        <v>8293</v>
      </c>
      <c r="P1777">
        <f t="shared" si="108"/>
        <v>65</v>
      </c>
      <c r="Q1777">
        <f t="shared" si="109"/>
        <v>170.63</v>
      </c>
      <c r="R1777" s="17">
        <f t="shared" si="110"/>
        <v>41891.976388888892</v>
      </c>
      <c r="S1777">
        <f t="shared" si="111"/>
        <v>2014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8292</v>
      </c>
      <c r="O1778" t="s">
        <v>8293</v>
      </c>
      <c r="P1778">
        <f t="shared" si="108"/>
        <v>7</v>
      </c>
      <c r="Q1778">
        <f t="shared" si="109"/>
        <v>83.75</v>
      </c>
      <c r="R1778" s="17">
        <f t="shared" si="110"/>
        <v>41905.95684027778</v>
      </c>
      <c r="S1778">
        <f t="shared" si="111"/>
        <v>2014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8292</v>
      </c>
      <c r="O1779" t="s">
        <v>8293</v>
      </c>
      <c r="P1779">
        <f t="shared" si="108"/>
        <v>14</v>
      </c>
      <c r="Q1779">
        <f t="shared" si="109"/>
        <v>65.099999999999994</v>
      </c>
      <c r="R1779" s="17">
        <f t="shared" si="110"/>
        <v>42025.357094907406</v>
      </c>
      <c r="S1779">
        <f t="shared" si="111"/>
        <v>2015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8292</v>
      </c>
      <c r="O1780" t="s">
        <v>8293</v>
      </c>
      <c r="P1780">
        <f t="shared" si="108"/>
        <v>2</v>
      </c>
      <c r="Q1780">
        <f t="shared" si="109"/>
        <v>66.33</v>
      </c>
      <c r="R1780" s="17">
        <f t="shared" si="110"/>
        <v>42045.86336805555</v>
      </c>
      <c r="S1780">
        <f t="shared" si="111"/>
        <v>2015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8292</v>
      </c>
      <c r="O1781" t="s">
        <v>8293</v>
      </c>
      <c r="P1781">
        <f t="shared" si="108"/>
        <v>36</v>
      </c>
      <c r="Q1781">
        <f t="shared" si="109"/>
        <v>104.89</v>
      </c>
      <c r="R1781" s="17">
        <f t="shared" si="110"/>
        <v>42585.691898148143</v>
      </c>
      <c r="S1781">
        <f t="shared" si="111"/>
        <v>2016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8292</v>
      </c>
      <c r="O1782" t="s">
        <v>8293</v>
      </c>
      <c r="P1782">
        <f t="shared" si="108"/>
        <v>40</v>
      </c>
      <c r="Q1782">
        <f t="shared" si="109"/>
        <v>78.44</v>
      </c>
      <c r="R1782" s="17">
        <f t="shared" si="110"/>
        <v>42493.600810185191</v>
      </c>
      <c r="S1782">
        <f t="shared" si="111"/>
        <v>2016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8292</v>
      </c>
      <c r="O1783" t="s">
        <v>8293</v>
      </c>
      <c r="P1783">
        <f t="shared" si="108"/>
        <v>26</v>
      </c>
      <c r="Q1783">
        <f t="shared" si="109"/>
        <v>59.04</v>
      </c>
      <c r="R1783" s="17">
        <f t="shared" si="110"/>
        <v>42597.617418981477</v>
      </c>
      <c r="S1783">
        <f t="shared" si="111"/>
        <v>2016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8292</v>
      </c>
      <c r="O1784" t="s">
        <v>8293</v>
      </c>
      <c r="P1784">
        <f t="shared" si="108"/>
        <v>15</v>
      </c>
      <c r="Q1784">
        <f t="shared" si="109"/>
        <v>71.34</v>
      </c>
      <c r="R1784" s="17">
        <f t="shared" si="110"/>
        <v>42388.575104166666</v>
      </c>
      <c r="S1784">
        <f t="shared" si="111"/>
        <v>2016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8292</v>
      </c>
      <c r="O1785" t="s">
        <v>8293</v>
      </c>
      <c r="P1785">
        <f t="shared" si="108"/>
        <v>24</v>
      </c>
      <c r="Q1785">
        <f t="shared" si="109"/>
        <v>51.23</v>
      </c>
      <c r="R1785" s="17">
        <f t="shared" si="110"/>
        <v>42115.949976851851</v>
      </c>
      <c r="S1785">
        <f t="shared" si="111"/>
        <v>2015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8292</v>
      </c>
      <c r="O1786" t="s">
        <v>8293</v>
      </c>
      <c r="P1786">
        <f t="shared" si="108"/>
        <v>40</v>
      </c>
      <c r="Q1786">
        <f t="shared" si="109"/>
        <v>60.24</v>
      </c>
      <c r="R1786" s="17">
        <f t="shared" si="110"/>
        <v>42003.655555555553</v>
      </c>
      <c r="S1786">
        <f t="shared" si="111"/>
        <v>2014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8292</v>
      </c>
      <c r="O1787" t="s">
        <v>8293</v>
      </c>
      <c r="P1787">
        <f t="shared" si="108"/>
        <v>20</v>
      </c>
      <c r="Q1787">
        <f t="shared" si="109"/>
        <v>44.94</v>
      </c>
      <c r="R1787" s="17">
        <f t="shared" si="110"/>
        <v>41897.134895833333</v>
      </c>
      <c r="S1787">
        <f t="shared" si="111"/>
        <v>2014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8292</v>
      </c>
      <c r="O1788" t="s">
        <v>8293</v>
      </c>
      <c r="P1788">
        <f t="shared" si="108"/>
        <v>48</v>
      </c>
      <c r="Q1788">
        <f t="shared" si="109"/>
        <v>31.21</v>
      </c>
      <c r="R1788" s="17">
        <f t="shared" si="110"/>
        <v>41958.550659722227</v>
      </c>
      <c r="S1788">
        <f t="shared" si="111"/>
        <v>2014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8292</v>
      </c>
      <c r="O1789" t="s">
        <v>8293</v>
      </c>
      <c r="P1789">
        <f t="shared" si="108"/>
        <v>15</v>
      </c>
      <c r="Q1789">
        <f t="shared" si="109"/>
        <v>63.88</v>
      </c>
      <c r="R1789" s="17">
        <f t="shared" si="110"/>
        <v>42068.65552083333</v>
      </c>
      <c r="S1789">
        <f t="shared" si="111"/>
        <v>2015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8292</v>
      </c>
      <c r="O1790" t="s">
        <v>8293</v>
      </c>
      <c r="P1790">
        <f t="shared" si="108"/>
        <v>1</v>
      </c>
      <c r="Q1790">
        <f t="shared" si="109"/>
        <v>19</v>
      </c>
      <c r="R1790" s="17">
        <f t="shared" si="110"/>
        <v>41913.94840277778</v>
      </c>
      <c r="S1790">
        <f t="shared" si="111"/>
        <v>2014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8292</v>
      </c>
      <c r="O1791" t="s">
        <v>8293</v>
      </c>
      <c r="P1791">
        <f t="shared" si="108"/>
        <v>1</v>
      </c>
      <c r="Q1791">
        <f t="shared" si="109"/>
        <v>10</v>
      </c>
      <c r="R1791" s="17">
        <f t="shared" si="110"/>
        <v>41956.250034722223</v>
      </c>
      <c r="S1791">
        <f t="shared" si="111"/>
        <v>2014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8292</v>
      </c>
      <c r="O1792" t="s">
        <v>8293</v>
      </c>
      <c r="P1792">
        <f t="shared" si="108"/>
        <v>5</v>
      </c>
      <c r="Q1792">
        <f t="shared" si="109"/>
        <v>109.07</v>
      </c>
      <c r="R1792" s="17">
        <f t="shared" si="110"/>
        <v>42010.674513888895</v>
      </c>
      <c r="S1792">
        <f t="shared" si="111"/>
        <v>2015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8292</v>
      </c>
      <c r="O1793" t="s">
        <v>8293</v>
      </c>
      <c r="P1793">
        <f t="shared" si="108"/>
        <v>4</v>
      </c>
      <c r="Q1793">
        <f t="shared" si="109"/>
        <v>26.75</v>
      </c>
      <c r="R1793" s="17">
        <f t="shared" si="110"/>
        <v>41973.740335648152</v>
      </c>
      <c r="S1793">
        <f t="shared" si="111"/>
        <v>2014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8292</v>
      </c>
      <c r="O1794" t="s">
        <v>8293</v>
      </c>
      <c r="P1794">
        <f t="shared" si="108"/>
        <v>61</v>
      </c>
      <c r="Q1794">
        <f t="shared" si="109"/>
        <v>109.94</v>
      </c>
      <c r="R1794" s="17">
        <f t="shared" si="110"/>
        <v>42189.031041666662</v>
      </c>
      <c r="S1794">
        <f t="shared" si="111"/>
        <v>2015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8292</v>
      </c>
      <c r="O1795" t="s">
        <v>8293</v>
      </c>
      <c r="P1795">
        <f t="shared" ref="P1795:P1858" si="112">ROUND(E1795/D1795*100,0)</f>
        <v>1</v>
      </c>
      <c r="Q1795">
        <f t="shared" ref="Q1795:Q1858" si="113">IFERROR(ROUND(E1795/L1795,2),0)</f>
        <v>20</v>
      </c>
      <c r="R1795" s="17">
        <f t="shared" ref="R1795:R1858" si="114">(((J1795/60)/60)/24)+DATE(1970,1,1)</f>
        <v>41940.89166666667</v>
      </c>
      <c r="S1795">
        <f t="shared" ref="S1795:S1858" si="115">YEAR(R1795)</f>
        <v>2014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8292</v>
      </c>
      <c r="O1796" t="s">
        <v>8293</v>
      </c>
      <c r="P1796">
        <f t="shared" si="112"/>
        <v>11</v>
      </c>
      <c r="Q1796">
        <f t="shared" si="113"/>
        <v>55.39</v>
      </c>
      <c r="R1796" s="17">
        <f t="shared" si="114"/>
        <v>42011.551180555558</v>
      </c>
      <c r="S1796">
        <f t="shared" si="115"/>
        <v>2015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8292</v>
      </c>
      <c r="O1797" t="s">
        <v>8293</v>
      </c>
      <c r="P1797">
        <f t="shared" si="112"/>
        <v>39</v>
      </c>
      <c r="Q1797">
        <f t="shared" si="113"/>
        <v>133.9</v>
      </c>
      <c r="R1797" s="17">
        <f t="shared" si="114"/>
        <v>42628.288668981477</v>
      </c>
      <c r="S1797">
        <f t="shared" si="115"/>
        <v>2016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8292</v>
      </c>
      <c r="O1798" t="s">
        <v>8293</v>
      </c>
      <c r="P1798">
        <f t="shared" si="112"/>
        <v>22</v>
      </c>
      <c r="Q1798">
        <f t="shared" si="113"/>
        <v>48.72</v>
      </c>
      <c r="R1798" s="17">
        <f t="shared" si="114"/>
        <v>42515.439421296294</v>
      </c>
      <c r="S1798">
        <f t="shared" si="115"/>
        <v>2016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8292</v>
      </c>
      <c r="O1799" t="s">
        <v>8293</v>
      </c>
      <c r="P1799">
        <f t="shared" si="112"/>
        <v>68</v>
      </c>
      <c r="Q1799">
        <f t="shared" si="113"/>
        <v>48.25</v>
      </c>
      <c r="R1799" s="17">
        <f t="shared" si="114"/>
        <v>42689.56931712963</v>
      </c>
      <c r="S1799">
        <f t="shared" si="115"/>
        <v>2016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8292</v>
      </c>
      <c r="O1800" t="s">
        <v>8293</v>
      </c>
      <c r="P1800">
        <f t="shared" si="112"/>
        <v>14</v>
      </c>
      <c r="Q1800">
        <f t="shared" si="113"/>
        <v>58.97</v>
      </c>
      <c r="R1800" s="17">
        <f t="shared" si="114"/>
        <v>42344.32677083333</v>
      </c>
      <c r="S1800">
        <f t="shared" si="115"/>
        <v>2015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8292</v>
      </c>
      <c r="O1801" t="s">
        <v>8293</v>
      </c>
      <c r="P1801">
        <f t="shared" si="112"/>
        <v>2</v>
      </c>
      <c r="Q1801">
        <f t="shared" si="113"/>
        <v>11.64</v>
      </c>
      <c r="R1801" s="17">
        <f t="shared" si="114"/>
        <v>41934.842685185184</v>
      </c>
      <c r="S1801">
        <f t="shared" si="115"/>
        <v>2014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8292</v>
      </c>
      <c r="O1802" t="s">
        <v>8293</v>
      </c>
      <c r="P1802">
        <f t="shared" si="112"/>
        <v>20</v>
      </c>
      <c r="Q1802">
        <f t="shared" si="113"/>
        <v>83.72</v>
      </c>
      <c r="R1802" s="17">
        <f t="shared" si="114"/>
        <v>42623.606134259258</v>
      </c>
      <c r="S1802">
        <f t="shared" si="115"/>
        <v>2016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8292</v>
      </c>
      <c r="O1803" t="s">
        <v>8293</v>
      </c>
      <c r="P1803">
        <f t="shared" si="112"/>
        <v>14</v>
      </c>
      <c r="Q1803">
        <f t="shared" si="113"/>
        <v>63.65</v>
      </c>
      <c r="R1803" s="17">
        <f t="shared" si="114"/>
        <v>42321.660509259258</v>
      </c>
      <c r="S1803">
        <f t="shared" si="115"/>
        <v>2015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8292</v>
      </c>
      <c r="O1804" t="s">
        <v>8293</v>
      </c>
      <c r="P1804">
        <f t="shared" si="112"/>
        <v>48</v>
      </c>
      <c r="Q1804">
        <f t="shared" si="113"/>
        <v>94.28</v>
      </c>
      <c r="R1804" s="17">
        <f t="shared" si="114"/>
        <v>42159.47256944445</v>
      </c>
      <c r="S1804">
        <f t="shared" si="115"/>
        <v>2015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8292</v>
      </c>
      <c r="O1805" t="s">
        <v>8293</v>
      </c>
      <c r="P1805">
        <f t="shared" si="112"/>
        <v>31</v>
      </c>
      <c r="Q1805">
        <f t="shared" si="113"/>
        <v>71.87</v>
      </c>
      <c r="R1805" s="17">
        <f t="shared" si="114"/>
        <v>42018.071550925932</v>
      </c>
      <c r="S1805">
        <f t="shared" si="115"/>
        <v>2015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8292</v>
      </c>
      <c r="O1806" t="s">
        <v>8293</v>
      </c>
      <c r="P1806">
        <f t="shared" si="112"/>
        <v>35</v>
      </c>
      <c r="Q1806">
        <f t="shared" si="113"/>
        <v>104.85</v>
      </c>
      <c r="R1806" s="17">
        <f t="shared" si="114"/>
        <v>42282.678287037037</v>
      </c>
      <c r="S1806">
        <f t="shared" si="115"/>
        <v>2015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8292</v>
      </c>
      <c r="O1807" t="s">
        <v>8293</v>
      </c>
      <c r="P1807">
        <f t="shared" si="112"/>
        <v>36</v>
      </c>
      <c r="Q1807">
        <f t="shared" si="113"/>
        <v>67.14</v>
      </c>
      <c r="R1807" s="17">
        <f t="shared" si="114"/>
        <v>42247.803912037038</v>
      </c>
      <c r="S1807">
        <f t="shared" si="115"/>
        <v>2015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8292</v>
      </c>
      <c r="O1808" t="s">
        <v>8293</v>
      </c>
      <c r="P1808">
        <f t="shared" si="112"/>
        <v>3</v>
      </c>
      <c r="Q1808">
        <f t="shared" si="113"/>
        <v>73.88</v>
      </c>
      <c r="R1808" s="17">
        <f t="shared" si="114"/>
        <v>41877.638298611113</v>
      </c>
      <c r="S1808">
        <f t="shared" si="115"/>
        <v>2014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8292</v>
      </c>
      <c r="O1809" t="s">
        <v>8293</v>
      </c>
      <c r="P1809">
        <f t="shared" si="112"/>
        <v>11</v>
      </c>
      <c r="Q1809">
        <f t="shared" si="113"/>
        <v>69.13</v>
      </c>
      <c r="R1809" s="17">
        <f t="shared" si="114"/>
        <v>41880.068437499998</v>
      </c>
      <c r="S1809">
        <f t="shared" si="115"/>
        <v>2014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8292</v>
      </c>
      <c r="O1810" t="s">
        <v>8293</v>
      </c>
      <c r="P1810">
        <f t="shared" si="112"/>
        <v>41</v>
      </c>
      <c r="Q1810">
        <f t="shared" si="113"/>
        <v>120.77</v>
      </c>
      <c r="R1810" s="17">
        <f t="shared" si="114"/>
        <v>42742.680902777778</v>
      </c>
      <c r="S1810">
        <f t="shared" si="115"/>
        <v>2017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8292</v>
      </c>
      <c r="O1811" t="s">
        <v>8293</v>
      </c>
      <c r="P1811">
        <f t="shared" si="112"/>
        <v>11</v>
      </c>
      <c r="Q1811">
        <f t="shared" si="113"/>
        <v>42.22</v>
      </c>
      <c r="R1811" s="17">
        <f t="shared" si="114"/>
        <v>42029.907858796301</v>
      </c>
      <c r="S1811">
        <f t="shared" si="115"/>
        <v>2015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8292</v>
      </c>
      <c r="O1812" t="s">
        <v>8293</v>
      </c>
      <c r="P1812">
        <f t="shared" si="112"/>
        <v>3</v>
      </c>
      <c r="Q1812">
        <f t="shared" si="113"/>
        <v>7.5</v>
      </c>
      <c r="R1812" s="17">
        <f t="shared" si="114"/>
        <v>41860.91002314815</v>
      </c>
      <c r="S1812">
        <f t="shared" si="115"/>
        <v>2014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8292</v>
      </c>
      <c r="O1813" t="s">
        <v>8293</v>
      </c>
      <c r="P1813">
        <f t="shared" si="112"/>
        <v>0</v>
      </c>
      <c r="Q1813">
        <f t="shared" si="113"/>
        <v>1.54</v>
      </c>
      <c r="R1813" s="17">
        <f t="shared" si="114"/>
        <v>41876.433680555558</v>
      </c>
      <c r="S1813">
        <f t="shared" si="115"/>
        <v>2014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8292</v>
      </c>
      <c r="O1814" t="s">
        <v>8293</v>
      </c>
      <c r="P1814">
        <f t="shared" si="112"/>
        <v>13</v>
      </c>
      <c r="Q1814">
        <f t="shared" si="113"/>
        <v>37.61</v>
      </c>
      <c r="R1814" s="17">
        <f t="shared" si="114"/>
        <v>42524.318703703699</v>
      </c>
      <c r="S1814">
        <f t="shared" si="115"/>
        <v>2016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8292</v>
      </c>
      <c r="O1815" t="s">
        <v>8293</v>
      </c>
      <c r="P1815">
        <f t="shared" si="112"/>
        <v>0</v>
      </c>
      <c r="Q1815">
        <f t="shared" si="113"/>
        <v>0</v>
      </c>
      <c r="R1815" s="17">
        <f t="shared" si="114"/>
        <v>41829.889027777775</v>
      </c>
      <c r="S1815">
        <f t="shared" si="115"/>
        <v>2014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8292</v>
      </c>
      <c r="O1816" t="s">
        <v>8293</v>
      </c>
      <c r="P1816">
        <f t="shared" si="112"/>
        <v>49</v>
      </c>
      <c r="Q1816">
        <f t="shared" si="113"/>
        <v>42.16</v>
      </c>
      <c r="R1816" s="17">
        <f t="shared" si="114"/>
        <v>42033.314074074078</v>
      </c>
      <c r="S1816">
        <f t="shared" si="115"/>
        <v>2015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8292</v>
      </c>
      <c r="O1817" t="s">
        <v>8293</v>
      </c>
      <c r="P1817">
        <f t="shared" si="112"/>
        <v>0</v>
      </c>
      <c r="Q1817">
        <f t="shared" si="113"/>
        <v>0</v>
      </c>
      <c r="R1817" s="17">
        <f t="shared" si="114"/>
        <v>42172.906678240746</v>
      </c>
      <c r="S1817">
        <f t="shared" si="115"/>
        <v>2015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8292</v>
      </c>
      <c r="O1818" t="s">
        <v>8293</v>
      </c>
      <c r="P1818">
        <f t="shared" si="112"/>
        <v>2</v>
      </c>
      <c r="Q1818">
        <f t="shared" si="113"/>
        <v>84.83</v>
      </c>
      <c r="R1818" s="17">
        <f t="shared" si="114"/>
        <v>42548.876192129625</v>
      </c>
      <c r="S1818">
        <f t="shared" si="115"/>
        <v>2016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8292</v>
      </c>
      <c r="O1819" t="s">
        <v>8293</v>
      </c>
      <c r="P1819">
        <f t="shared" si="112"/>
        <v>52</v>
      </c>
      <c r="Q1819">
        <f t="shared" si="113"/>
        <v>94.19</v>
      </c>
      <c r="R1819" s="17">
        <f t="shared" si="114"/>
        <v>42705.662118055552</v>
      </c>
      <c r="S1819">
        <f t="shared" si="115"/>
        <v>2016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8292</v>
      </c>
      <c r="O1820" t="s">
        <v>8293</v>
      </c>
      <c r="P1820">
        <f t="shared" si="112"/>
        <v>0</v>
      </c>
      <c r="Q1820">
        <f t="shared" si="113"/>
        <v>0</v>
      </c>
      <c r="R1820" s="17">
        <f t="shared" si="114"/>
        <v>42067.234375</v>
      </c>
      <c r="S1820">
        <f t="shared" si="115"/>
        <v>2015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8292</v>
      </c>
      <c r="O1821" t="s">
        <v>8293</v>
      </c>
      <c r="P1821">
        <f t="shared" si="112"/>
        <v>2</v>
      </c>
      <c r="Q1821">
        <f t="shared" si="113"/>
        <v>6.25</v>
      </c>
      <c r="R1821" s="17">
        <f t="shared" si="114"/>
        <v>41820.752268518518</v>
      </c>
      <c r="S1821">
        <f t="shared" si="115"/>
        <v>2014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8292</v>
      </c>
      <c r="O1822" t="s">
        <v>8293</v>
      </c>
      <c r="P1822">
        <f t="shared" si="112"/>
        <v>7</v>
      </c>
      <c r="Q1822">
        <f t="shared" si="113"/>
        <v>213.38</v>
      </c>
      <c r="R1822" s="17">
        <f t="shared" si="114"/>
        <v>42065.084375000006</v>
      </c>
      <c r="S1822">
        <f t="shared" si="115"/>
        <v>2015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8279</v>
      </c>
      <c r="O1823" t="s">
        <v>8280</v>
      </c>
      <c r="P1823">
        <f t="shared" si="112"/>
        <v>135</v>
      </c>
      <c r="Q1823">
        <f t="shared" si="113"/>
        <v>59.16</v>
      </c>
      <c r="R1823" s="17">
        <f t="shared" si="114"/>
        <v>40926.319062499999</v>
      </c>
      <c r="S1823">
        <f t="shared" si="115"/>
        <v>2012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8279</v>
      </c>
      <c r="O1824" t="s">
        <v>8280</v>
      </c>
      <c r="P1824">
        <f t="shared" si="112"/>
        <v>100</v>
      </c>
      <c r="Q1824">
        <f t="shared" si="113"/>
        <v>27.27</v>
      </c>
      <c r="R1824" s="17">
        <f t="shared" si="114"/>
        <v>41634.797013888885</v>
      </c>
      <c r="S1824">
        <f t="shared" si="115"/>
        <v>2013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8279</v>
      </c>
      <c r="O1825" t="s">
        <v>8280</v>
      </c>
      <c r="P1825">
        <f t="shared" si="112"/>
        <v>116</v>
      </c>
      <c r="Q1825">
        <f t="shared" si="113"/>
        <v>24.58</v>
      </c>
      <c r="R1825" s="17">
        <f t="shared" si="114"/>
        <v>41176.684907407405</v>
      </c>
      <c r="S1825">
        <f t="shared" si="115"/>
        <v>2012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8279</v>
      </c>
      <c r="O1826" t="s">
        <v>8280</v>
      </c>
      <c r="P1826">
        <f t="shared" si="112"/>
        <v>100</v>
      </c>
      <c r="Q1826">
        <f t="shared" si="113"/>
        <v>75.05</v>
      </c>
      <c r="R1826" s="17">
        <f t="shared" si="114"/>
        <v>41626.916284722225</v>
      </c>
      <c r="S1826">
        <f t="shared" si="115"/>
        <v>2013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8279</v>
      </c>
      <c r="O1827" t="s">
        <v>8280</v>
      </c>
      <c r="P1827">
        <f t="shared" si="112"/>
        <v>105</v>
      </c>
      <c r="Q1827">
        <f t="shared" si="113"/>
        <v>42.02</v>
      </c>
      <c r="R1827" s="17">
        <f t="shared" si="114"/>
        <v>41443.83452546296</v>
      </c>
      <c r="S1827">
        <f t="shared" si="115"/>
        <v>2013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8279</v>
      </c>
      <c r="O1828" t="s">
        <v>8280</v>
      </c>
      <c r="P1828">
        <f t="shared" si="112"/>
        <v>101</v>
      </c>
      <c r="Q1828">
        <f t="shared" si="113"/>
        <v>53.16</v>
      </c>
      <c r="R1828" s="17">
        <f t="shared" si="114"/>
        <v>41657.923807870371</v>
      </c>
      <c r="S1828">
        <f t="shared" si="115"/>
        <v>2014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8279</v>
      </c>
      <c r="O1829" t="s">
        <v>8280</v>
      </c>
      <c r="P1829">
        <f t="shared" si="112"/>
        <v>101</v>
      </c>
      <c r="Q1829">
        <f t="shared" si="113"/>
        <v>83.89</v>
      </c>
      <c r="R1829" s="17">
        <f t="shared" si="114"/>
        <v>40555.325937499998</v>
      </c>
      <c r="S1829">
        <f t="shared" si="115"/>
        <v>2011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8279</v>
      </c>
      <c r="O1830" t="s">
        <v>8280</v>
      </c>
      <c r="P1830">
        <f t="shared" si="112"/>
        <v>100</v>
      </c>
      <c r="Q1830">
        <f t="shared" si="113"/>
        <v>417.33</v>
      </c>
      <c r="R1830" s="17">
        <f t="shared" si="114"/>
        <v>41736.899652777778</v>
      </c>
      <c r="S1830">
        <f t="shared" si="115"/>
        <v>2014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8279</v>
      </c>
      <c r="O1831" t="s">
        <v>8280</v>
      </c>
      <c r="P1831">
        <f t="shared" si="112"/>
        <v>167</v>
      </c>
      <c r="Q1831">
        <f t="shared" si="113"/>
        <v>75.77</v>
      </c>
      <c r="R1831" s="17">
        <f t="shared" si="114"/>
        <v>40516.087627314817</v>
      </c>
      <c r="S1831">
        <f t="shared" si="115"/>
        <v>2010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8279</v>
      </c>
      <c r="O1832" t="s">
        <v>8280</v>
      </c>
      <c r="P1832">
        <f t="shared" si="112"/>
        <v>102</v>
      </c>
      <c r="Q1832">
        <f t="shared" si="113"/>
        <v>67.39</v>
      </c>
      <c r="R1832" s="17">
        <f t="shared" si="114"/>
        <v>41664.684108796297</v>
      </c>
      <c r="S1832">
        <f t="shared" si="115"/>
        <v>2014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8279</v>
      </c>
      <c r="O1833" t="s">
        <v>8280</v>
      </c>
      <c r="P1833">
        <f t="shared" si="112"/>
        <v>103</v>
      </c>
      <c r="Q1833">
        <f t="shared" si="113"/>
        <v>73.569999999999993</v>
      </c>
      <c r="R1833" s="17">
        <f t="shared" si="114"/>
        <v>41026.996099537035</v>
      </c>
      <c r="S1833">
        <f t="shared" si="115"/>
        <v>2012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8279</v>
      </c>
      <c r="O1834" t="s">
        <v>8280</v>
      </c>
      <c r="P1834">
        <f t="shared" si="112"/>
        <v>143</v>
      </c>
      <c r="Q1834">
        <f t="shared" si="113"/>
        <v>25</v>
      </c>
      <c r="R1834" s="17">
        <f t="shared" si="114"/>
        <v>40576.539664351854</v>
      </c>
      <c r="S1834">
        <f t="shared" si="115"/>
        <v>2011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8279</v>
      </c>
      <c r="O1835" t="s">
        <v>8280</v>
      </c>
      <c r="P1835">
        <f t="shared" si="112"/>
        <v>263</v>
      </c>
      <c r="Q1835">
        <f t="shared" si="113"/>
        <v>42</v>
      </c>
      <c r="R1835" s="17">
        <f t="shared" si="114"/>
        <v>41303.044016203705</v>
      </c>
      <c r="S1835">
        <f t="shared" si="115"/>
        <v>2013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8279</v>
      </c>
      <c r="O1836" t="s">
        <v>8280</v>
      </c>
      <c r="P1836">
        <f t="shared" si="112"/>
        <v>118</v>
      </c>
      <c r="Q1836">
        <f t="shared" si="113"/>
        <v>131.16999999999999</v>
      </c>
      <c r="R1836" s="17">
        <f t="shared" si="114"/>
        <v>41988.964062500003</v>
      </c>
      <c r="S1836">
        <f t="shared" si="115"/>
        <v>2014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8279</v>
      </c>
      <c r="O1837" t="s">
        <v>8280</v>
      </c>
      <c r="P1837">
        <f t="shared" si="112"/>
        <v>104</v>
      </c>
      <c r="Q1837">
        <f t="shared" si="113"/>
        <v>47.27</v>
      </c>
      <c r="R1837" s="17">
        <f t="shared" si="114"/>
        <v>42430.702210648145</v>
      </c>
      <c r="S1837">
        <f t="shared" si="115"/>
        <v>2016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8279</v>
      </c>
      <c r="O1838" t="s">
        <v>8280</v>
      </c>
      <c r="P1838">
        <f t="shared" si="112"/>
        <v>200</v>
      </c>
      <c r="Q1838">
        <f t="shared" si="113"/>
        <v>182.13</v>
      </c>
      <c r="R1838" s="17">
        <f t="shared" si="114"/>
        <v>41305.809363425928</v>
      </c>
      <c r="S1838">
        <f t="shared" si="115"/>
        <v>2013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8279</v>
      </c>
      <c r="O1839" t="s">
        <v>8280</v>
      </c>
      <c r="P1839">
        <f t="shared" si="112"/>
        <v>307</v>
      </c>
      <c r="Q1839">
        <f t="shared" si="113"/>
        <v>61.37</v>
      </c>
      <c r="R1839" s="17">
        <f t="shared" si="114"/>
        <v>40926.047858796301</v>
      </c>
      <c r="S1839">
        <f t="shared" si="115"/>
        <v>2012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8279</v>
      </c>
      <c r="O1840" t="s">
        <v>8280</v>
      </c>
      <c r="P1840">
        <f t="shared" si="112"/>
        <v>100</v>
      </c>
      <c r="Q1840">
        <f t="shared" si="113"/>
        <v>35.770000000000003</v>
      </c>
      <c r="R1840" s="17">
        <f t="shared" si="114"/>
        <v>40788.786539351851</v>
      </c>
      <c r="S1840">
        <f t="shared" si="115"/>
        <v>2011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8279</v>
      </c>
      <c r="O1841" t="s">
        <v>8280</v>
      </c>
      <c r="P1841">
        <f t="shared" si="112"/>
        <v>205</v>
      </c>
      <c r="Q1841">
        <f t="shared" si="113"/>
        <v>45.62</v>
      </c>
      <c r="R1841" s="17">
        <f t="shared" si="114"/>
        <v>42614.722013888888</v>
      </c>
      <c r="S1841">
        <f t="shared" si="115"/>
        <v>2016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8279</v>
      </c>
      <c r="O1842" t="s">
        <v>8280</v>
      </c>
      <c r="P1842">
        <f t="shared" si="112"/>
        <v>109</v>
      </c>
      <c r="Q1842">
        <f t="shared" si="113"/>
        <v>75.38</v>
      </c>
      <c r="R1842" s="17">
        <f t="shared" si="114"/>
        <v>41382.096180555556</v>
      </c>
      <c r="S1842">
        <f t="shared" si="115"/>
        <v>2013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8279</v>
      </c>
      <c r="O1843" t="s">
        <v>8280</v>
      </c>
      <c r="P1843">
        <f t="shared" si="112"/>
        <v>102</v>
      </c>
      <c r="Q1843">
        <f t="shared" si="113"/>
        <v>50.88</v>
      </c>
      <c r="R1843" s="17">
        <f t="shared" si="114"/>
        <v>41745.84542824074</v>
      </c>
      <c r="S1843">
        <f t="shared" si="115"/>
        <v>2014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8279</v>
      </c>
      <c r="O1844" t="s">
        <v>8280</v>
      </c>
      <c r="P1844">
        <f t="shared" si="112"/>
        <v>125</v>
      </c>
      <c r="Q1844">
        <f t="shared" si="113"/>
        <v>119.29</v>
      </c>
      <c r="R1844" s="17">
        <f t="shared" si="114"/>
        <v>42031.631724537037</v>
      </c>
      <c r="S1844">
        <f t="shared" si="115"/>
        <v>2015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8279</v>
      </c>
      <c r="O1845" t="s">
        <v>8280</v>
      </c>
      <c r="P1845">
        <f t="shared" si="112"/>
        <v>124</v>
      </c>
      <c r="Q1845">
        <f t="shared" si="113"/>
        <v>92.54</v>
      </c>
      <c r="R1845" s="17">
        <f t="shared" si="114"/>
        <v>40564.994837962964</v>
      </c>
      <c r="S1845">
        <f t="shared" si="115"/>
        <v>2011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8279</v>
      </c>
      <c r="O1846" t="s">
        <v>8280</v>
      </c>
      <c r="P1846">
        <f t="shared" si="112"/>
        <v>101</v>
      </c>
      <c r="Q1846">
        <f t="shared" si="113"/>
        <v>76.05</v>
      </c>
      <c r="R1846" s="17">
        <f t="shared" si="114"/>
        <v>40666.973541666666</v>
      </c>
      <c r="S1846">
        <f t="shared" si="115"/>
        <v>2011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8279</v>
      </c>
      <c r="O1847" t="s">
        <v>8280</v>
      </c>
      <c r="P1847">
        <f t="shared" si="112"/>
        <v>100</v>
      </c>
      <c r="Q1847">
        <f t="shared" si="113"/>
        <v>52.63</v>
      </c>
      <c r="R1847" s="17">
        <f t="shared" si="114"/>
        <v>42523.333310185189</v>
      </c>
      <c r="S1847">
        <f t="shared" si="115"/>
        <v>2016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8279</v>
      </c>
      <c r="O1848" t="s">
        <v>8280</v>
      </c>
      <c r="P1848">
        <f t="shared" si="112"/>
        <v>138</v>
      </c>
      <c r="Q1848">
        <f t="shared" si="113"/>
        <v>98.99</v>
      </c>
      <c r="R1848" s="17">
        <f t="shared" si="114"/>
        <v>41228.650196759263</v>
      </c>
      <c r="S1848">
        <f t="shared" si="115"/>
        <v>2012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8279</v>
      </c>
      <c r="O1849" t="s">
        <v>8280</v>
      </c>
      <c r="P1849">
        <f t="shared" si="112"/>
        <v>121</v>
      </c>
      <c r="Q1849">
        <f t="shared" si="113"/>
        <v>79.53</v>
      </c>
      <c r="R1849" s="17">
        <f t="shared" si="114"/>
        <v>42094.236481481479</v>
      </c>
      <c r="S1849">
        <f t="shared" si="115"/>
        <v>2015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8279</v>
      </c>
      <c r="O1850" t="s">
        <v>8280</v>
      </c>
      <c r="P1850">
        <f t="shared" si="112"/>
        <v>107</v>
      </c>
      <c r="Q1850">
        <f t="shared" si="113"/>
        <v>134.21</v>
      </c>
      <c r="R1850" s="17">
        <f t="shared" si="114"/>
        <v>40691.788055555553</v>
      </c>
      <c r="S1850">
        <f t="shared" si="115"/>
        <v>2011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8279</v>
      </c>
      <c r="O1851" t="s">
        <v>8280</v>
      </c>
      <c r="P1851">
        <f t="shared" si="112"/>
        <v>100</v>
      </c>
      <c r="Q1851">
        <f t="shared" si="113"/>
        <v>37.630000000000003</v>
      </c>
      <c r="R1851" s="17">
        <f t="shared" si="114"/>
        <v>41169.845590277779</v>
      </c>
      <c r="S1851">
        <f t="shared" si="115"/>
        <v>2012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8279</v>
      </c>
      <c r="O1852" t="s">
        <v>8280</v>
      </c>
      <c r="P1852">
        <f t="shared" si="112"/>
        <v>102</v>
      </c>
      <c r="Q1852">
        <f t="shared" si="113"/>
        <v>51.04</v>
      </c>
      <c r="R1852" s="17">
        <f t="shared" si="114"/>
        <v>41800.959490740745</v>
      </c>
      <c r="S1852">
        <f t="shared" si="115"/>
        <v>2014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8279</v>
      </c>
      <c r="O1853" t="s">
        <v>8280</v>
      </c>
      <c r="P1853">
        <f t="shared" si="112"/>
        <v>100</v>
      </c>
      <c r="Q1853">
        <f t="shared" si="113"/>
        <v>50.04</v>
      </c>
      <c r="R1853" s="17">
        <f t="shared" si="114"/>
        <v>41827.906689814816</v>
      </c>
      <c r="S1853">
        <f t="shared" si="115"/>
        <v>2014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8279</v>
      </c>
      <c r="O1854" t="s">
        <v>8280</v>
      </c>
      <c r="P1854">
        <f t="shared" si="112"/>
        <v>117</v>
      </c>
      <c r="Q1854">
        <f t="shared" si="113"/>
        <v>133.93</v>
      </c>
      <c r="R1854" s="17">
        <f t="shared" si="114"/>
        <v>42081.77143518519</v>
      </c>
      <c r="S1854">
        <f t="shared" si="115"/>
        <v>2015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8279</v>
      </c>
      <c r="O1855" t="s">
        <v>8280</v>
      </c>
      <c r="P1855">
        <f t="shared" si="112"/>
        <v>102</v>
      </c>
      <c r="Q1855">
        <f t="shared" si="113"/>
        <v>58.21</v>
      </c>
      <c r="R1855" s="17">
        <f t="shared" si="114"/>
        <v>41177.060381944444</v>
      </c>
      <c r="S1855">
        <f t="shared" si="115"/>
        <v>2012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8279</v>
      </c>
      <c r="O1856" t="s">
        <v>8280</v>
      </c>
      <c r="P1856">
        <f t="shared" si="112"/>
        <v>102</v>
      </c>
      <c r="Q1856">
        <f t="shared" si="113"/>
        <v>88.04</v>
      </c>
      <c r="R1856" s="17">
        <f t="shared" si="114"/>
        <v>41388.021261574075</v>
      </c>
      <c r="S1856">
        <f t="shared" si="115"/>
        <v>2013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8279</v>
      </c>
      <c r="O1857" t="s">
        <v>8280</v>
      </c>
      <c r="P1857">
        <f t="shared" si="112"/>
        <v>154</v>
      </c>
      <c r="Q1857">
        <f t="shared" si="113"/>
        <v>70.58</v>
      </c>
      <c r="R1857" s="17">
        <f t="shared" si="114"/>
        <v>41600.538657407407</v>
      </c>
      <c r="S1857">
        <f t="shared" si="115"/>
        <v>2013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8279</v>
      </c>
      <c r="O1858" t="s">
        <v>8280</v>
      </c>
      <c r="P1858">
        <f t="shared" si="112"/>
        <v>101</v>
      </c>
      <c r="Q1858">
        <f t="shared" si="113"/>
        <v>53.29</v>
      </c>
      <c r="R1858" s="17">
        <f t="shared" si="114"/>
        <v>41817.854999999996</v>
      </c>
      <c r="S1858">
        <f t="shared" si="115"/>
        <v>2014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8279</v>
      </c>
      <c r="O1859" t="s">
        <v>8280</v>
      </c>
      <c r="P1859">
        <f t="shared" ref="P1859:P1922" si="116">ROUND(E1859/D1859*100,0)</f>
        <v>100</v>
      </c>
      <c r="Q1859">
        <f t="shared" ref="Q1859:Q1922" si="117">IFERROR(ROUND(E1859/L1859,2),0)</f>
        <v>136.36000000000001</v>
      </c>
      <c r="R1859" s="17">
        <f t="shared" ref="R1859:R1922" si="118">(((J1859/60)/60)/24)+DATE(1970,1,1)</f>
        <v>41864.76866898148</v>
      </c>
      <c r="S1859">
        <f t="shared" ref="S1859:S1922" si="119">YEAR(R1859)</f>
        <v>2014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8279</v>
      </c>
      <c r="O1860" t="s">
        <v>8280</v>
      </c>
      <c r="P1860">
        <f t="shared" si="116"/>
        <v>109</v>
      </c>
      <c r="Q1860">
        <f t="shared" si="117"/>
        <v>40.549999999999997</v>
      </c>
      <c r="R1860" s="17">
        <f t="shared" si="118"/>
        <v>40833.200474537036</v>
      </c>
      <c r="S1860">
        <f t="shared" si="119"/>
        <v>2011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8279</v>
      </c>
      <c r="O1861" t="s">
        <v>8280</v>
      </c>
      <c r="P1861">
        <f t="shared" si="116"/>
        <v>132</v>
      </c>
      <c r="Q1861">
        <f t="shared" si="117"/>
        <v>70.63</v>
      </c>
      <c r="R1861" s="17">
        <f t="shared" si="118"/>
        <v>40778.770011574074</v>
      </c>
      <c r="S1861">
        <f t="shared" si="119"/>
        <v>2011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8279</v>
      </c>
      <c r="O1862" t="s">
        <v>8280</v>
      </c>
      <c r="P1862">
        <f t="shared" si="116"/>
        <v>133</v>
      </c>
      <c r="Q1862">
        <f t="shared" si="117"/>
        <v>52.68</v>
      </c>
      <c r="R1862" s="17">
        <f t="shared" si="118"/>
        <v>41655.709305555552</v>
      </c>
      <c r="S1862">
        <f t="shared" si="119"/>
        <v>2014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t="s">
        <v>8289</v>
      </c>
      <c r="P1863">
        <f t="shared" si="116"/>
        <v>0</v>
      </c>
      <c r="Q1863">
        <f t="shared" si="117"/>
        <v>0</v>
      </c>
      <c r="R1863" s="17">
        <f t="shared" si="118"/>
        <v>42000.300243055557</v>
      </c>
      <c r="S1863">
        <f t="shared" si="119"/>
        <v>2014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t="s">
        <v>8289</v>
      </c>
      <c r="P1864">
        <f t="shared" si="116"/>
        <v>8</v>
      </c>
      <c r="Q1864">
        <f t="shared" si="117"/>
        <v>90.94</v>
      </c>
      <c r="R1864" s="17">
        <f t="shared" si="118"/>
        <v>42755.492754629624</v>
      </c>
      <c r="S1864">
        <f t="shared" si="119"/>
        <v>2017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t="s">
        <v>8289</v>
      </c>
      <c r="P1865">
        <f t="shared" si="116"/>
        <v>0</v>
      </c>
      <c r="Q1865">
        <f t="shared" si="117"/>
        <v>5</v>
      </c>
      <c r="R1865" s="17">
        <f t="shared" si="118"/>
        <v>41772.797280092593</v>
      </c>
      <c r="S1865">
        <f t="shared" si="119"/>
        <v>2014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t="s">
        <v>8289</v>
      </c>
      <c r="P1866">
        <f t="shared" si="116"/>
        <v>43</v>
      </c>
      <c r="Q1866">
        <f t="shared" si="117"/>
        <v>58.08</v>
      </c>
      <c r="R1866" s="17">
        <f t="shared" si="118"/>
        <v>41733.716435185182</v>
      </c>
      <c r="S1866">
        <f t="shared" si="119"/>
        <v>2014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t="s">
        <v>8289</v>
      </c>
      <c r="P1867">
        <f t="shared" si="116"/>
        <v>0</v>
      </c>
      <c r="Q1867">
        <f t="shared" si="117"/>
        <v>2</v>
      </c>
      <c r="R1867" s="17">
        <f t="shared" si="118"/>
        <v>42645.367442129631</v>
      </c>
      <c r="S1867">
        <f t="shared" si="119"/>
        <v>2016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t="s">
        <v>8289</v>
      </c>
      <c r="P1868">
        <f t="shared" si="116"/>
        <v>1</v>
      </c>
      <c r="Q1868">
        <f t="shared" si="117"/>
        <v>62.5</v>
      </c>
      <c r="R1868" s="17">
        <f t="shared" si="118"/>
        <v>42742.246493055558</v>
      </c>
      <c r="S1868">
        <f t="shared" si="119"/>
        <v>2017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t="s">
        <v>8289</v>
      </c>
      <c r="P1869">
        <f t="shared" si="116"/>
        <v>0</v>
      </c>
      <c r="Q1869">
        <f t="shared" si="117"/>
        <v>10</v>
      </c>
      <c r="R1869" s="17">
        <f t="shared" si="118"/>
        <v>42649.924907407403</v>
      </c>
      <c r="S1869">
        <f t="shared" si="119"/>
        <v>2016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t="s">
        <v>8289</v>
      </c>
      <c r="P1870">
        <f t="shared" si="116"/>
        <v>5</v>
      </c>
      <c r="Q1870">
        <f t="shared" si="117"/>
        <v>71.59</v>
      </c>
      <c r="R1870" s="17">
        <f t="shared" si="118"/>
        <v>42328.779224537036</v>
      </c>
      <c r="S1870">
        <f t="shared" si="119"/>
        <v>2015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t="s">
        <v>8289</v>
      </c>
      <c r="P1871">
        <f t="shared" si="116"/>
        <v>0</v>
      </c>
      <c r="Q1871">
        <f t="shared" si="117"/>
        <v>0</v>
      </c>
      <c r="R1871" s="17">
        <f t="shared" si="118"/>
        <v>42709.002881944441</v>
      </c>
      <c r="S1871">
        <f t="shared" si="119"/>
        <v>2016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t="s">
        <v>8289</v>
      </c>
      <c r="P1872">
        <f t="shared" si="116"/>
        <v>10</v>
      </c>
      <c r="Q1872">
        <f t="shared" si="117"/>
        <v>32.82</v>
      </c>
      <c r="R1872" s="17">
        <f t="shared" si="118"/>
        <v>42371.355729166666</v>
      </c>
      <c r="S1872">
        <f t="shared" si="119"/>
        <v>2016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t="s">
        <v>8289</v>
      </c>
      <c r="P1873">
        <f t="shared" si="116"/>
        <v>72</v>
      </c>
      <c r="Q1873">
        <f t="shared" si="117"/>
        <v>49.12</v>
      </c>
      <c r="R1873" s="17">
        <f t="shared" si="118"/>
        <v>41923.783576388887</v>
      </c>
      <c r="S1873">
        <f t="shared" si="119"/>
        <v>2014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t="s">
        <v>8289</v>
      </c>
      <c r="P1874">
        <f t="shared" si="116"/>
        <v>1</v>
      </c>
      <c r="Q1874">
        <f t="shared" si="117"/>
        <v>16.309999999999999</v>
      </c>
      <c r="R1874" s="17">
        <f t="shared" si="118"/>
        <v>42155.129652777774</v>
      </c>
      <c r="S1874">
        <f t="shared" si="119"/>
        <v>2015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t="s">
        <v>8289</v>
      </c>
      <c r="P1875">
        <f t="shared" si="116"/>
        <v>0</v>
      </c>
      <c r="Q1875">
        <f t="shared" si="117"/>
        <v>18</v>
      </c>
      <c r="R1875" s="17">
        <f t="shared" si="118"/>
        <v>42164.615856481483</v>
      </c>
      <c r="S1875">
        <f t="shared" si="119"/>
        <v>2015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t="s">
        <v>8289</v>
      </c>
      <c r="P1876">
        <f t="shared" si="116"/>
        <v>0</v>
      </c>
      <c r="Q1876">
        <f t="shared" si="117"/>
        <v>13</v>
      </c>
      <c r="R1876" s="17">
        <f t="shared" si="118"/>
        <v>42529.969131944439</v>
      </c>
      <c r="S1876">
        <f t="shared" si="119"/>
        <v>2016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t="s">
        <v>8289</v>
      </c>
      <c r="P1877">
        <f t="shared" si="116"/>
        <v>1</v>
      </c>
      <c r="Q1877">
        <f t="shared" si="117"/>
        <v>17</v>
      </c>
      <c r="R1877" s="17">
        <f t="shared" si="118"/>
        <v>42528.899398148147</v>
      </c>
      <c r="S1877">
        <f t="shared" si="119"/>
        <v>2016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t="s">
        <v>8289</v>
      </c>
      <c r="P1878">
        <f t="shared" si="116"/>
        <v>0</v>
      </c>
      <c r="Q1878">
        <f t="shared" si="117"/>
        <v>0</v>
      </c>
      <c r="R1878" s="17">
        <f t="shared" si="118"/>
        <v>41776.284780092588</v>
      </c>
      <c r="S1878">
        <f t="shared" si="119"/>
        <v>2014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t="s">
        <v>8289</v>
      </c>
      <c r="P1879">
        <f t="shared" si="116"/>
        <v>0</v>
      </c>
      <c r="Q1879">
        <f t="shared" si="117"/>
        <v>0</v>
      </c>
      <c r="R1879" s="17">
        <f t="shared" si="118"/>
        <v>42035.029224537036</v>
      </c>
      <c r="S1879">
        <f t="shared" si="119"/>
        <v>2015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t="s">
        <v>8289</v>
      </c>
      <c r="P1880">
        <f t="shared" si="116"/>
        <v>0</v>
      </c>
      <c r="Q1880">
        <f t="shared" si="117"/>
        <v>0</v>
      </c>
      <c r="R1880" s="17">
        <f t="shared" si="118"/>
        <v>41773.008738425924</v>
      </c>
      <c r="S1880">
        <f t="shared" si="119"/>
        <v>2014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t="s">
        <v>8289</v>
      </c>
      <c r="P1881">
        <f t="shared" si="116"/>
        <v>0</v>
      </c>
      <c r="Q1881">
        <f t="shared" si="117"/>
        <v>3</v>
      </c>
      <c r="R1881" s="17">
        <f t="shared" si="118"/>
        <v>42413.649641203709</v>
      </c>
      <c r="S1881">
        <f t="shared" si="119"/>
        <v>2016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t="s">
        <v>8289</v>
      </c>
      <c r="P1882">
        <f t="shared" si="116"/>
        <v>20</v>
      </c>
      <c r="Q1882">
        <f t="shared" si="117"/>
        <v>41.83</v>
      </c>
      <c r="R1882" s="17">
        <f t="shared" si="118"/>
        <v>42430.566898148143</v>
      </c>
      <c r="S1882">
        <f t="shared" si="119"/>
        <v>2016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t="s">
        <v>8283</v>
      </c>
      <c r="P1883">
        <f t="shared" si="116"/>
        <v>173</v>
      </c>
      <c r="Q1883">
        <f t="shared" si="117"/>
        <v>49.34</v>
      </c>
      <c r="R1883" s="17">
        <f t="shared" si="118"/>
        <v>42043.152650462958</v>
      </c>
      <c r="S1883">
        <f t="shared" si="119"/>
        <v>2015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t="s">
        <v>8283</v>
      </c>
      <c r="P1884">
        <f t="shared" si="116"/>
        <v>101</v>
      </c>
      <c r="Q1884">
        <f t="shared" si="117"/>
        <v>41.73</v>
      </c>
      <c r="R1884" s="17">
        <f t="shared" si="118"/>
        <v>41067.949212962965</v>
      </c>
      <c r="S1884">
        <f t="shared" si="119"/>
        <v>2012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t="s">
        <v>8283</v>
      </c>
      <c r="P1885">
        <f t="shared" si="116"/>
        <v>105</v>
      </c>
      <c r="Q1885">
        <f t="shared" si="117"/>
        <v>32.72</v>
      </c>
      <c r="R1885" s="17">
        <f t="shared" si="118"/>
        <v>40977.948009259257</v>
      </c>
      <c r="S1885">
        <f t="shared" si="119"/>
        <v>2012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t="s">
        <v>8283</v>
      </c>
      <c r="P1886">
        <f t="shared" si="116"/>
        <v>135</v>
      </c>
      <c r="Q1886">
        <f t="shared" si="117"/>
        <v>51.96</v>
      </c>
      <c r="R1886" s="17">
        <f t="shared" si="118"/>
        <v>41205.198321759257</v>
      </c>
      <c r="S1886">
        <f t="shared" si="119"/>
        <v>2012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t="s">
        <v>8283</v>
      </c>
      <c r="P1887">
        <f t="shared" si="116"/>
        <v>116</v>
      </c>
      <c r="Q1887">
        <f t="shared" si="117"/>
        <v>50.69</v>
      </c>
      <c r="R1887" s="17">
        <f t="shared" si="118"/>
        <v>41099.093865740739</v>
      </c>
      <c r="S1887">
        <f t="shared" si="119"/>
        <v>2012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t="s">
        <v>8283</v>
      </c>
      <c r="P1888">
        <f t="shared" si="116"/>
        <v>102</v>
      </c>
      <c r="Q1888">
        <f t="shared" si="117"/>
        <v>42.24</v>
      </c>
      <c r="R1888" s="17">
        <f t="shared" si="118"/>
        <v>41925.906689814816</v>
      </c>
      <c r="S1888">
        <f t="shared" si="119"/>
        <v>2014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t="s">
        <v>8283</v>
      </c>
      <c r="P1889">
        <f t="shared" si="116"/>
        <v>111</v>
      </c>
      <c r="Q1889">
        <f t="shared" si="117"/>
        <v>416.88</v>
      </c>
      <c r="R1889" s="17">
        <f t="shared" si="118"/>
        <v>42323.800138888888</v>
      </c>
      <c r="S1889">
        <f t="shared" si="119"/>
        <v>2015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t="s">
        <v>8283</v>
      </c>
      <c r="P1890">
        <f t="shared" si="116"/>
        <v>166</v>
      </c>
      <c r="Q1890">
        <f t="shared" si="117"/>
        <v>46.65</v>
      </c>
      <c r="R1890" s="17">
        <f t="shared" si="118"/>
        <v>40299.239953703705</v>
      </c>
      <c r="S1890">
        <f t="shared" si="119"/>
        <v>2010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t="s">
        <v>8283</v>
      </c>
      <c r="P1891">
        <f t="shared" si="116"/>
        <v>107</v>
      </c>
      <c r="Q1891">
        <f t="shared" si="117"/>
        <v>48.45</v>
      </c>
      <c r="R1891" s="17">
        <f t="shared" si="118"/>
        <v>41299.793356481481</v>
      </c>
      <c r="S1891">
        <f t="shared" si="119"/>
        <v>2013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t="s">
        <v>8283</v>
      </c>
      <c r="P1892">
        <f t="shared" si="116"/>
        <v>145</v>
      </c>
      <c r="Q1892">
        <f t="shared" si="117"/>
        <v>70.53</v>
      </c>
      <c r="R1892" s="17">
        <f t="shared" si="118"/>
        <v>41228.786203703705</v>
      </c>
      <c r="S1892">
        <f t="shared" si="119"/>
        <v>2012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t="s">
        <v>8283</v>
      </c>
      <c r="P1893">
        <f t="shared" si="116"/>
        <v>106</v>
      </c>
      <c r="Q1893">
        <f t="shared" si="117"/>
        <v>87.96</v>
      </c>
      <c r="R1893" s="17">
        <f t="shared" si="118"/>
        <v>40335.798078703701</v>
      </c>
      <c r="S1893">
        <f t="shared" si="119"/>
        <v>2010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t="s">
        <v>8283</v>
      </c>
      <c r="P1894">
        <f t="shared" si="116"/>
        <v>137</v>
      </c>
      <c r="Q1894">
        <f t="shared" si="117"/>
        <v>26.27</v>
      </c>
      <c r="R1894" s="17">
        <f t="shared" si="118"/>
        <v>40671.637511574074</v>
      </c>
      <c r="S1894">
        <f t="shared" si="119"/>
        <v>2011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t="s">
        <v>8283</v>
      </c>
      <c r="P1895">
        <f t="shared" si="116"/>
        <v>104</v>
      </c>
      <c r="Q1895">
        <f t="shared" si="117"/>
        <v>57.78</v>
      </c>
      <c r="R1895" s="17">
        <f t="shared" si="118"/>
        <v>40632.94195601852</v>
      </c>
      <c r="S1895">
        <f t="shared" si="119"/>
        <v>2011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t="s">
        <v>8283</v>
      </c>
      <c r="P1896">
        <f t="shared" si="116"/>
        <v>115</v>
      </c>
      <c r="Q1896">
        <f t="shared" si="117"/>
        <v>57.25</v>
      </c>
      <c r="R1896" s="17">
        <f t="shared" si="118"/>
        <v>40920.904895833337</v>
      </c>
      <c r="S1896">
        <f t="shared" si="119"/>
        <v>2012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t="s">
        <v>8283</v>
      </c>
      <c r="P1897">
        <f t="shared" si="116"/>
        <v>102</v>
      </c>
      <c r="Q1897">
        <f t="shared" si="117"/>
        <v>196.34</v>
      </c>
      <c r="R1897" s="17">
        <f t="shared" si="118"/>
        <v>42267.746782407412</v>
      </c>
      <c r="S1897">
        <f t="shared" si="119"/>
        <v>2015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t="s">
        <v>8283</v>
      </c>
      <c r="P1898">
        <f t="shared" si="116"/>
        <v>124</v>
      </c>
      <c r="Q1898">
        <f t="shared" si="117"/>
        <v>43</v>
      </c>
      <c r="R1898" s="17">
        <f t="shared" si="118"/>
        <v>40981.710243055553</v>
      </c>
      <c r="S1898">
        <f t="shared" si="119"/>
        <v>2012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t="s">
        <v>8283</v>
      </c>
      <c r="P1899">
        <f t="shared" si="116"/>
        <v>102</v>
      </c>
      <c r="Q1899">
        <f t="shared" si="117"/>
        <v>35.549999999999997</v>
      </c>
      <c r="R1899" s="17">
        <f t="shared" si="118"/>
        <v>41680.583402777782</v>
      </c>
      <c r="S1899">
        <f t="shared" si="119"/>
        <v>2014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t="s">
        <v>8283</v>
      </c>
      <c r="P1900">
        <f t="shared" si="116"/>
        <v>145</v>
      </c>
      <c r="Q1900">
        <f t="shared" si="117"/>
        <v>68.81</v>
      </c>
      <c r="R1900" s="17">
        <f t="shared" si="118"/>
        <v>42366.192974537036</v>
      </c>
      <c r="S1900">
        <f t="shared" si="119"/>
        <v>2015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t="s">
        <v>8283</v>
      </c>
      <c r="P1901">
        <f t="shared" si="116"/>
        <v>133</v>
      </c>
      <c r="Q1901">
        <f t="shared" si="117"/>
        <v>28.57</v>
      </c>
      <c r="R1901" s="17">
        <f t="shared" si="118"/>
        <v>42058.941736111112</v>
      </c>
      <c r="S1901">
        <f t="shared" si="119"/>
        <v>2015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t="s">
        <v>8283</v>
      </c>
      <c r="P1902">
        <f t="shared" si="116"/>
        <v>109</v>
      </c>
      <c r="Q1902">
        <f t="shared" si="117"/>
        <v>50.63</v>
      </c>
      <c r="R1902" s="17">
        <f t="shared" si="118"/>
        <v>41160.871886574074</v>
      </c>
      <c r="S1902">
        <f t="shared" si="119"/>
        <v>2012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8273</v>
      </c>
      <c r="O1903" t="s">
        <v>8302</v>
      </c>
      <c r="P1903">
        <f t="shared" si="116"/>
        <v>3</v>
      </c>
      <c r="Q1903">
        <f t="shared" si="117"/>
        <v>106.8</v>
      </c>
      <c r="R1903" s="17">
        <f t="shared" si="118"/>
        <v>42116.54315972222</v>
      </c>
      <c r="S1903">
        <f t="shared" si="119"/>
        <v>2015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8273</v>
      </c>
      <c r="O1904" t="s">
        <v>8302</v>
      </c>
      <c r="P1904">
        <f t="shared" si="116"/>
        <v>1</v>
      </c>
      <c r="Q1904">
        <f t="shared" si="117"/>
        <v>4</v>
      </c>
      <c r="R1904" s="17">
        <f t="shared" si="118"/>
        <v>42037.789895833332</v>
      </c>
      <c r="S1904">
        <f t="shared" si="119"/>
        <v>2015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8273</v>
      </c>
      <c r="O1905" t="s">
        <v>8302</v>
      </c>
      <c r="P1905">
        <f t="shared" si="116"/>
        <v>47</v>
      </c>
      <c r="Q1905">
        <f t="shared" si="117"/>
        <v>34.1</v>
      </c>
      <c r="R1905" s="17">
        <f t="shared" si="118"/>
        <v>42702.770729166667</v>
      </c>
      <c r="S1905">
        <f t="shared" si="119"/>
        <v>2016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8273</v>
      </c>
      <c r="O1906" t="s">
        <v>8302</v>
      </c>
      <c r="P1906">
        <f t="shared" si="116"/>
        <v>0</v>
      </c>
      <c r="Q1906">
        <f t="shared" si="117"/>
        <v>25</v>
      </c>
      <c r="R1906" s="17">
        <f t="shared" si="118"/>
        <v>42326.685428240744</v>
      </c>
      <c r="S1906">
        <f t="shared" si="119"/>
        <v>2015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8273</v>
      </c>
      <c r="O1907" t="s">
        <v>8302</v>
      </c>
      <c r="P1907">
        <f t="shared" si="116"/>
        <v>0</v>
      </c>
      <c r="Q1907">
        <f t="shared" si="117"/>
        <v>10.5</v>
      </c>
      <c r="R1907" s="17">
        <f t="shared" si="118"/>
        <v>41859.925856481481</v>
      </c>
      <c r="S1907">
        <f t="shared" si="119"/>
        <v>2014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8273</v>
      </c>
      <c r="O1908" t="s">
        <v>8302</v>
      </c>
      <c r="P1908">
        <f t="shared" si="116"/>
        <v>43</v>
      </c>
      <c r="Q1908">
        <f t="shared" si="117"/>
        <v>215.96</v>
      </c>
      <c r="R1908" s="17">
        <f t="shared" si="118"/>
        <v>42514.671099537038</v>
      </c>
      <c r="S1908">
        <f t="shared" si="119"/>
        <v>2016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8273</v>
      </c>
      <c r="O1909" t="s">
        <v>8302</v>
      </c>
      <c r="P1909">
        <f t="shared" si="116"/>
        <v>0</v>
      </c>
      <c r="Q1909">
        <f t="shared" si="117"/>
        <v>21.25</v>
      </c>
      <c r="R1909" s="17">
        <f t="shared" si="118"/>
        <v>41767.587094907409</v>
      </c>
      <c r="S1909">
        <f t="shared" si="119"/>
        <v>2014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8273</v>
      </c>
      <c r="O1910" t="s">
        <v>8302</v>
      </c>
      <c r="P1910">
        <f t="shared" si="116"/>
        <v>2</v>
      </c>
      <c r="Q1910">
        <f t="shared" si="117"/>
        <v>108.25</v>
      </c>
      <c r="R1910" s="17">
        <f t="shared" si="118"/>
        <v>42703.917824074073</v>
      </c>
      <c r="S1910">
        <f t="shared" si="119"/>
        <v>2016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8273</v>
      </c>
      <c r="O1911" t="s">
        <v>8302</v>
      </c>
      <c r="P1911">
        <f t="shared" si="116"/>
        <v>14</v>
      </c>
      <c r="Q1911">
        <f t="shared" si="117"/>
        <v>129.97</v>
      </c>
      <c r="R1911" s="17">
        <f t="shared" si="118"/>
        <v>41905.429155092592</v>
      </c>
      <c r="S1911">
        <f t="shared" si="119"/>
        <v>2014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8273</v>
      </c>
      <c r="O1912" t="s">
        <v>8302</v>
      </c>
      <c r="P1912">
        <f t="shared" si="116"/>
        <v>39</v>
      </c>
      <c r="Q1912">
        <f t="shared" si="117"/>
        <v>117.49</v>
      </c>
      <c r="R1912" s="17">
        <f t="shared" si="118"/>
        <v>42264.963159722218</v>
      </c>
      <c r="S1912">
        <f t="shared" si="119"/>
        <v>2015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8273</v>
      </c>
      <c r="O1913" t="s">
        <v>8302</v>
      </c>
      <c r="P1913">
        <f t="shared" si="116"/>
        <v>0</v>
      </c>
      <c r="Q1913">
        <f t="shared" si="117"/>
        <v>10</v>
      </c>
      <c r="R1913" s="17">
        <f t="shared" si="118"/>
        <v>41830.033958333333</v>
      </c>
      <c r="S1913">
        <f t="shared" si="119"/>
        <v>2014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8273</v>
      </c>
      <c r="O1914" t="s">
        <v>8302</v>
      </c>
      <c r="P1914">
        <f t="shared" si="116"/>
        <v>59</v>
      </c>
      <c r="Q1914">
        <f t="shared" si="117"/>
        <v>70.599999999999994</v>
      </c>
      <c r="R1914" s="17">
        <f t="shared" si="118"/>
        <v>42129.226388888885</v>
      </c>
      <c r="S1914">
        <f t="shared" si="119"/>
        <v>2015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8273</v>
      </c>
      <c r="O1915" t="s">
        <v>8302</v>
      </c>
      <c r="P1915">
        <f t="shared" si="116"/>
        <v>1</v>
      </c>
      <c r="Q1915">
        <f t="shared" si="117"/>
        <v>24.5</v>
      </c>
      <c r="R1915" s="17">
        <f t="shared" si="118"/>
        <v>41890.511319444442</v>
      </c>
      <c r="S1915">
        <f t="shared" si="119"/>
        <v>2014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8273</v>
      </c>
      <c r="O1916" t="s">
        <v>8302</v>
      </c>
      <c r="P1916">
        <f t="shared" si="116"/>
        <v>9</v>
      </c>
      <c r="Q1916">
        <f t="shared" si="117"/>
        <v>30</v>
      </c>
      <c r="R1916" s="17">
        <f t="shared" si="118"/>
        <v>41929.174456018518</v>
      </c>
      <c r="S1916">
        <f t="shared" si="119"/>
        <v>2014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8273</v>
      </c>
      <c r="O1917" t="s">
        <v>8302</v>
      </c>
      <c r="P1917">
        <f t="shared" si="116"/>
        <v>2</v>
      </c>
      <c r="Q1917">
        <f t="shared" si="117"/>
        <v>2</v>
      </c>
      <c r="R1917" s="17">
        <f t="shared" si="118"/>
        <v>41864.04886574074</v>
      </c>
      <c r="S1917">
        <f t="shared" si="119"/>
        <v>2014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8273</v>
      </c>
      <c r="O1918" t="s">
        <v>8302</v>
      </c>
      <c r="P1918">
        <f t="shared" si="116"/>
        <v>1</v>
      </c>
      <c r="Q1918">
        <f t="shared" si="117"/>
        <v>17</v>
      </c>
      <c r="R1918" s="17">
        <f t="shared" si="118"/>
        <v>42656.717303240745</v>
      </c>
      <c r="S1918">
        <f t="shared" si="119"/>
        <v>2016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8273</v>
      </c>
      <c r="O1919" t="s">
        <v>8302</v>
      </c>
      <c r="P1919">
        <f t="shared" si="116"/>
        <v>53</v>
      </c>
      <c r="Q1919">
        <f t="shared" si="117"/>
        <v>2928.93</v>
      </c>
      <c r="R1919" s="17">
        <f t="shared" si="118"/>
        <v>42746.270057870366</v>
      </c>
      <c r="S1919">
        <f t="shared" si="119"/>
        <v>2017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8273</v>
      </c>
      <c r="O1920" t="s">
        <v>8302</v>
      </c>
      <c r="P1920">
        <f t="shared" si="116"/>
        <v>1</v>
      </c>
      <c r="Q1920">
        <f t="shared" si="117"/>
        <v>28.89</v>
      </c>
      <c r="R1920" s="17">
        <f t="shared" si="118"/>
        <v>41828.789942129632</v>
      </c>
      <c r="S1920">
        <f t="shared" si="119"/>
        <v>2014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8273</v>
      </c>
      <c r="O1921" t="s">
        <v>8302</v>
      </c>
      <c r="P1921">
        <f t="shared" si="116"/>
        <v>47</v>
      </c>
      <c r="Q1921">
        <f t="shared" si="117"/>
        <v>29.63</v>
      </c>
      <c r="R1921" s="17">
        <f t="shared" si="118"/>
        <v>42113.875567129624</v>
      </c>
      <c r="S1921">
        <f t="shared" si="119"/>
        <v>2015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8273</v>
      </c>
      <c r="O1922" t="s">
        <v>8302</v>
      </c>
      <c r="P1922">
        <f t="shared" si="116"/>
        <v>43</v>
      </c>
      <c r="Q1922">
        <f t="shared" si="117"/>
        <v>40.98</v>
      </c>
      <c r="R1922" s="17">
        <f t="shared" si="118"/>
        <v>42270.875706018516</v>
      </c>
      <c r="S1922">
        <f t="shared" si="119"/>
        <v>2015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t="s">
        <v>8283</v>
      </c>
      <c r="P1923">
        <f t="shared" ref="P1923:P1986" si="120">ROUND(E1923/D1923*100,0)</f>
        <v>137</v>
      </c>
      <c r="Q1923">
        <f t="shared" ref="Q1923:Q1986" si="121">IFERROR(ROUND(E1923/L1923,2),0)</f>
        <v>54</v>
      </c>
      <c r="R1923" s="17">
        <f t="shared" ref="R1923:R1986" si="122">(((J1923/60)/60)/24)+DATE(1970,1,1)</f>
        <v>41074.221562500003</v>
      </c>
      <c r="S1923">
        <f t="shared" ref="S1923:S1986" si="123">YEAR(R1923)</f>
        <v>2012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t="s">
        <v>8283</v>
      </c>
      <c r="P1924">
        <f t="shared" si="120"/>
        <v>116</v>
      </c>
      <c r="Q1924">
        <f t="shared" si="121"/>
        <v>36.11</v>
      </c>
      <c r="R1924" s="17">
        <f t="shared" si="122"/>
        <v>41590.255868055552</v>
      </c>
      <c r="S1924">
        <f t="shared" si="123"/>
        <v>2013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t="s">
        <v>8283</v>
      </c>
      <c r="P1925">
        <f t="shared" si="120"/>
        <v>241</v>
      </c>
      <c r="Q1925">
        <f t="shared" si="121"/>
        <v>23.15</v>
      </c>
      <c r="R1925" s="17">
        <f t="shared" si="122"/>
        <v>40772.848749999997</v>
      </c>
      <c r="S1925">
        <f t="shared" si="123"/>
        <v>2011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t="s">
        <v>8283</v>
      </c>
      <c r="P1926">
        <f t="shared" si="120"/>
        <v>114</v>
      </c>
      <c r="Q1926">
        <f t="shared" si="121"/>
        <v>104</v>
      </c>
      <c r="R1926" s="17">
        <f t="shared" si="122"/>
        <v>41626.761053240742</v>
      </c>
      <c r="S1926">
        <f t="shared" si="123"/>
        <v>2013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t="s">
        <v>8283</v>
      </c>
      <c r="P1927">
        <f t="shared" si="120"/>
        <v>110</v>
      </c>
      <c r="Q1927">
        <f t="shared" si="121"/>
        <v>31.83</v>
      </c>
      <c r="R1927" s="17">
        <f t="shared" si="122"/>
        <v>41535.90148148148</v>
      </c>
      <c r="S1927">
        <f t="shared" si="123"/>
        <v>2013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t="s">
        <v>8283</v>
      </c>
      <c r="P1928">
        <f t="shared" si="120"/>
        <v>195</v>
      </c>
      <c r="Q1928">
        <f t="shared" si="121"/>
        <v>27.39</v>
      </c>
      <c r="R1928" s="17">
        <f t="shared" si="122"/>
        <v>40456.954351851848</v>
      </c>
      <c r="S1928">
        <f t="shared" si="123"/>
        <v>2010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t="s">
        <v>8283</v>
      </c>
      <c r="P1929">
        <f t="shared" si="120"/>
        <v>103</v>
      </c>
      <c r="Q1929">
        <f t="shared" si="121"/>
        <v>56.36</v>
      </c>
      <c r="R1929" s="17">
        <f t="shared" si="122"/>
        <v>40960.861562500002</v>
      </c>
      <c r="S1929">
        <f t="shared" si="123"/>
        <v>2012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t="s">
        <v>8283</v>
      </c>
      <c r="P1930">
        <f t="shared" si="120"/>
        <v>103</v>
      </c>
      <c r="Q1930">
        <f t="shared" si="121"/>
        <v>77.349999999999994</v>
      </c>
      <c r="R1930" s="17">
        <f t="shared" si="122"/>
        <v>41371.648078703707</v>
      </c>
      <c r="S1930">
        <f t="shared" si="123"/>
        <v>2013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t="s">
        <v>8283</v>
      </c>
      <c r="P1931">
        <f t="shared" si="120"/>
        <v>100</v>
      </c>
      <c r="Q1931">
        <f t="shared" si="121"/>
        <v>42.8</v>
      </c>
      <c r="R1931" s="17">
        <f t="shared" si="122"/>
        <v>40687.021597222221</v>
      </c>
      <c r="S1931">
        <f t="shared" si="123"/>
        <v>2011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t="s">
        <v>8283</v>
      </c>
      <c r="P1932">
        <f t="shared" si="120"/>
        <v>127</v>
      </c>
      <c r="Q1932">
        <f t="shared" si="121"/>
        <v>48.85</v>
      </c>
      <c r="R1932" s="17">
        <f t="shared" si="122"/>
        <v>41402.558819444443</v>
      </c>
      <c r="S1932">
        <f t="shared" si="123"/>
        <v>2013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t="s">
        <v>8283</v>
      </c>
      <c r="P1933">
        <f t="shared" si="120"/>
        <v>121</v>
      </c>
      <c r="Q1933">
        <f t="shared" si="121"/>
        <v>48.24</v>
      </c>
      <c r="R1933" s="17">
        <f t="shared" si="122"/>
        <v>41037.892465277779</v>
      </c>
      <c r="S1933">
        <f t="shared" si="123"/>
        <v>2012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t="s">
        <v>8283</v>
      </c>
      <c r="P1934">
        <f t="shared" si="120"/>
        <v>107</v>
      </c>
      <c r="Q1934">
        <f t="shared" si="121"/>
        <v>70.209999999999994</v>
      </c>
      <c r="R1934" s="17">
        <f t="shared" si="122"/>
        <v>40911.809872685182</v>
      </c>
      <c r="S1934">
        <f t="shared" si="123"/>
        <v>2012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t="s">
        <v>8283</v>
      </c>
      <c r="P1935">
        <f t="shared" si="120"/>
        <v>172</v>
      </c>
      <c r="Q1935">
        <f t="shared" si="121"/>
        <v>94.05</v>
      </c>
      <c r="R1935" s="17">
        <f t="shared" si="122"/>
        <v>41879.130868055552</v>
      </c>
      <c r="S1935">
        <f t="shared" si="123"/>
        <v>2014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t="s">
        <v>8283</v>
      </c>
      <c r="P1936">
        <f t="shared" si="120"/>
        <v>124</v>
      </c>
      <c r="Q1936">
        <f t="shared" si="121"/>
        <v>80.27</v>
      </c>
      <c r="R1936" s="17">
        <f t="shared" si="122"/>
        <v>40865.867141203707</v>
      </c>
      <c r="S1936">
        <f t="shared" si="123"/>
        <v>2011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t="s">
        <v>8283</v>
      </c>
      <c r="P1937">
        <f t="shared" si="120"/>
        <v>108</v>
      </c>
      <c r="Q1937">
        <f t="shared" si="121"/>
        <v>54.2</v>
      </c>
      <c r="R1937" s="17">
        <f t="shared" si="122"/>
        <v>41773.932534722226</v>
      </c>
      <c r="S1937">
        <f t="shared" si="123"/>
        <v>2014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t="s">
        <v>8283</v>
      </c>
      <c r="P1938">
        <f t="shared" si="120"/>
        <v>117</v>
      </c>
      <c r="Q1938">
        <f t="shared" si="121"/>
        <v>60.27</v>
      </c>
      <c r="R1938" s="17">
        <f t="shared" si="122"/>
        <v>40852.889699074076</v>
      </c>
      <c r="S1938">
        <f t="shared" si="123"/>
        <v>2011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t="s">
        <v>8283</v>
      </c>
      <c r="P1939">
        <f t="shared" si="120"/>
        <v>187</v>
      </c>
      <c r="Q1939">
        <f t="shared" si="121"/>
        <v>38.74</v>
      </c>
      <c r="R1939" s="17">
        <f t="shared" si="122"/>
        <v>41059.118993055556</v>
      </c>
      <c r="S1939">
        <f t="shared" si="123"/>
        <v>2012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t="s">
        <v>8283</v>
      </c>
      <c r="P1940">
        <f t="shared" si="120"/>
        <v>116</v>
      </c>
      <c r="Q1940">
        <f t="shared" si="121"/>
        <v>152.54</v>
      </c>
      <c r="R1940" s="17">
        <f t="shared" si="122"/>
        <v>41426.259618055556</v>
      </c>
      <c r="S1940">
        <f t="shared" si="123"/>
        <v>2013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t="s">
        <v>8283</v>
      </c>
      <c r="P1941">
        <f t="shared" si="120"/>
        <v>111</v>
      </c>
      <c r="Q1941">
        <f t="shared" si="121"/>
        <v>115.31</v>
      </c>
      <c r="R1941" s="17">
        <f t="shared" si="122"/>
        <v>41313.985046296293</v>
      </c>
      <c r="S1941">
        <f t="shared" si="123"/>
        <v>2013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t="s">
        <v>8283</v>
      </c>
      <c r="P1942">
        <f t="shared" si="120"/>
        <v>171</v>
      </c>
      <c r="Q1942">
        <f t="shared" si="121"/>
        <v>35.840000000000003</v>
      </c>
      <c r="R1942" s="17">
        <f t="shared" si="122"/>
        <v>40670.507326388892</v>
      </c>
      <c r="S1942">
        <f t="shared" si="123"/>
        <v>2011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8273</v>
      </c>
      <c r="O1943" t="s">
        <v>8303</v>
      </c>
      <c r="P1943">
        <f t="shared" si="120"/>
        <v>126</v>
      </c>
      <c r="Q1943">
        <f t="shared" si="121"/>
        <v>64.569999999999993</v>
      </c>
      <c r="R1943" s="17">
        <f t="shared" si="122"/>
        <v>41744.290868055556</v>
      </c>
      <c r="S1943">
        <f t="shared" si="123"/>
        <v>2014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8273</v>
      </c>
      <c r="O1944" t="s">
        <v>8303</v>
      </c>
      <c r="P1944">
        <f t="shared" si="120"/>
        <v>138</v>
      </c>
      <c r="Q1944">
        <f t="shared" si="121"/>
        <v>87.44</v>
      </c>
      <c r="R1944" s="17">
        <f t="shared" si="122"/>
        <v>40638.828009259261</v>
      </c>
      <c r="S1944">
        <f t="shared" si="123"/>
        <v>2011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8273</v>
      </c>
      <c r="O1945" t="s">
        <v>8303</v>
      </c>
      <c r="P1945">
        <f t="shared" si="120"/>
        <v>1705</v>
      </c>
      <c r="Q1945">
        <f t="shared" si="121"/>
        <v>68.819999999999993</v>
      </c>
      <c r="R1945" s="17">
        <f t="shared" si="122"/>
        <v>42548.269861111112</v>
      </c>
      <c r="S1945">
        <f t="shared" si="123"/>
        <v>2016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8273</v>
      </c>
      <c r="O1946" t="s">
        <v>8303</v>
      </c>
      <c r="P1946">
        <f t="shared" si="120"/>
        <v>788</v>
      </c>
      <c r="Q1946">
        <f t="shared" si="121"/>
        <v>176.2</v>
      </c>
      <c r="R1946" s="17">
        <f t="shared" si="122"/>
        <v>41730.584374999999</v>
      </c>
      <c r="S1946">
        <f t="shared" si="123"/>
        <v>2014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8273</v>
      </c>
      <c r="O1947" t="s">
        <v>8303</v>
      </c>
      <c r="P1947">
        <f t="shared" si="120"/>
        <v>348</v>
      </c>
      <c r="Q1947">
        <f t="shared" si="121"/>
        <v>511.79</v>
      </c>
      <c r="R1947" s="17">
        <f t="shared" si="122"/>
        <v>42157.251828703709</v>
      </c>
      <c r="S1947">
        <f t="shared" si="123"/>
        <v>2015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8273</v>
      </c>
      <c r="O1948" t="s">
        <v>8303</v>
      </c>
      <c r="P1948">
        <f t="shared" si="120"/>
        <v>150</v>
      </c>
      <c r="Q1948">
        <f t="shared" si="121"/>
        <v>160.44</v>
      </c>
      <c r="R1948" s="17">
        <f t="shared" si="122"/>
        <v>41689.150011574071</v>
      </c>
      <c r="S1948">
        <f t="shared" si="123"/>
        <v>2014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8273</v>
      </c>
      <c r="O1949" t="s">
        <v>8303</v>
      </c>
      <c r="P1949">
        <f t="shared" si="120"/>
        <v>101</v>
      </c>
      <c r="Q1949">
        <f t="shared" si="121"/>
        <v>35</v>
      </c>
      <c r="R1949" s="17">
        <f t="shared" si="122"/>
        <v>40102.918055555558</v>
      </c>
      <c r="S1949">
        <f t="shared" si="123"/>
        <v>2009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8273</v>
      </c>
      <c r="O1950" t="s">
        <v>8303</v>
      </c>
      <c r="P1950">
        <f t="shared" si="120"/>
        <v>800</v>
      </c>
      <c r="Q1950">
        <f t="shared" si="121"/>
        <v>188.51</v>
      </c>
      <c r="R1950" s="17">
        <f t="shared" si="122"/>
        <v>42473.604270833333</v>
      </c>
      <c r="S1950">
        <f t="shared" si="123"/>
        <v>2016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8273</v>
      </c>
      <c r="O1951" t="s">
        <v>8303</v>
      </c>
      <c r="P1951">
        <f t="shared" si="120"/>
        <v>106</v>
      </c>
      <c r="Q1951">
        <f t="shared" si="121"/>
        <v>56.2</v>
      </c>
      <c r="R1951" s="17">
        <f t="shared" si="122"/>
        <v>41800.423043981478</v>
      </c>
      <c r="S1951">
        <f t="shared" si="123"/>
        <v>2014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8273</v>
      </c>
      <c r="O1952" t="s">
        <v>8303</v>
      </c>
      <c r="P1952">
        <f t="shared" si="120"/>
        <v>201</v>
      </c>
      <c r="Q1952">
        <f t="shared" si="121"/>
        <v>51.31</v>
      </c>
      <c r="R1952" s="17">
        <f t="shared" si="122"/>
        <v>40624.181400462963</v>
      </c>
      <c r="S1952">
        <f t="shared" si="123"/>
        <v>2011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8273</v>
      </c>
      <c r="O1953" t="s">
        <v>8303</v>
      </c>
      <c r="P1953">
        <f t="shared" si="120"/>
        <v>212</v>
      </c>
      <c r="Q1953">
        <f t="shared" si="121"/>
        <v>127.36</v>
      </c>
      <c r="R1953" s="17">
        <f t="shared" si="122"/>
        <v>42651.420567129629</v>
      </c>
      <c r="S1953">
        <f t="shared" si="123"/>
        <v>2016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8273</v>
      </c>
      <c r="O1954" t="s">
        <v>8303</v>
      </c>
      <c r="P1954">
        <f t="shared" si="120"/>
        <v>198</v>
      </c>
      <c r="Q1954">
        <f t="shared" si="121"/>
        <v>101.86</v>
      </c>
      <c r="R1954" s="17">
        <f t="shared" si="122"/>
        <v>41526.60665509259</v>
      </c>
      <c r="S1954">
        <f t="shared" si="123"/>
        <v>2013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8273</v>
      </c>
      <c r="O1955" t="s">
        <v>8303</v>
      </c>
      <c r="P1955">
        <f t="shared" si="120"/>
        <v>226</v>
      </c>
      <c r="Q1955">
        <f t="shared" si="121"/>
        <v>230.56</v>
      </c>
      <c r="R1955" s="17">
        <f t="shared" si="122"/>
        <v>40941.199826388889</v>
      </c>
      <c r="S1955">
        <f t="shared" si="123"/>
        <v>2012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8273</v>
      </c>
      <c r="O1956" t="s">
        <v>8303</v>
      </c>
      <c r="P1956">
        <f t="shared" si="120"/>
        <v>699</v>
      </c>
      <c r="Q1956">
        <f t="shared" si="121"/>
        <v>842.11</v>
      </c>
      <c r="R1956" s="17">
        <f t="shared" si="122"/>
        <v>42394.580740740741</v>
      </c>
      <c r="S1956">
        <f t="shared" si="123"/>
        <v>2016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8273</v>
      </c>
      <c r="O1957" t="s">
        <v>8303</v>
      </c>
      <c r="P1957">
        <f t="shared" si="120"/>
        <v>399</v>
      </c>
      <c r="Q1957">
        <f t="shared" si="121"/>
        <v>577.28</v>
      </c>
      <c r="R1957" s="17">
        <f t="shared" si="122"/>
        <v>41020.271770833337</v>
      </c>
      <c r="S1957">
        <f t="shared" si="123"/>
        <v>2012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8273</v>
      </c>
      <c r="O1958" t="s">
        <v>8303</v>
      </c>
      <c r="P1958">
        <f t="shared" si="120"/>
        <v>294</v>
      </c>
      <c r="Q1958">
        <f t="shared" si="121"/>
        <v>483.34</v>
      </c>
      <c r="R1958" s="17">
        <f t="shared" si="122"/>
        <v>42067.923668981486</v>
      </c>
      <c r="S1958">
        <f t="shared" si="123"/>
        <v>2015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8273</v>
      </c>
      <c r="O1959" t="s">
        <v>8303</v>
      </c>
      <c r="P1959">
        <f t="shared" si="120"/>
        <v>168</v>
      </c>
      <c r="Q1959">
        <f t="shared" si="121"/>
        <v>76.14</v>
      </c>
      <c r="R1959" s="17">
        <f t="shared" si="122"/>
        <v>41179.098530092589</v>
      </c>
      <c r="S1959">
        <f t="shared" si="123"/>
        <v>2012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8273</v>
      </c>
      <c r="O1960" t="s">
        <v>8303</v>
      </c>
      <c r="P1960">
        <f t="shared" si="120"/>
        <v>1436</v>
      </c>
      <c r="Q1960">
        <f t="shared" si="121"/>
        <v>74.11</v>
      </c>
      <c r="R1960" s="17">
        <f t="shared" si="122"/>
        <v>41326.987974537034</v>
      </c>
      <c r="S1960">
        <f t="shared" si="123"/>
        <v>2013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8273</v>
      </c>
      <c r="O1961" t="s">
        <v>8303</v>
      </c>
      <c r="P1961">
        <f t="shared" si="120"/>
        <v>157</v>
      </c>
      <c r="Q1961">
        <f t="shared" si="121"/>
        <v>36.97</v>
      </c>
      <c r="R1961" s="17">
        <f t="shared" si="122"/>
        <v>41871.845601851855</v>
      </c>
      <c r="S1961">
        <f t="shared" si="123"/>
        <v>2014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8273</v>
      </c>
      <c r="O1962" t="s">
        <v>8303</v>
      </c>
      <c r="P1962">
        <f t="shared" si="120"/>
        <v>118</v>
      </c>
      <c r="Q1962">
        <f t="shared" si="121"/>
        <v>2500.9699999999998</v>
      </c>
      <c r="R1962" s="17">
        <f t="shared" si="122"/>
        <v>41964.362743055557</v>
      </c>
      <c r="S1962">
        <f t="shared" si="123"/>
        <v>2014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8273</v>
      </c>
      <c r="O1963" t="s">
        <v>8303</v>
      </c>
      <c r="P1963">
        <f t="shared" si="120"/>
        <v>1105</v>
      </c>
      <c r="Q1963">
        <f t="shared" si="121"/>
        <v>67.69</v>
      </c>
      <c r="R1963" s="17">
        <f t="shared" si="122"/>
        <v>41148.194641203707</v>
      </c>
      <c r="S1963">
        <f t="shared" si="123"/>
        <v>2012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8273</v>
      </c>
      <c r="O1964" t="s">
        <v>8303</v>
      </c>
      <c r="P1964">
        <f t="shared" si="120"/>
        <v>193</v>
      </c>
      <c r="Q1964">
        <f t="shared" si="121"/>
        <v>63.05</v>
      </c>
      <c r="R1964" s="17">
        <f t="shared" si="122"/>
        <v>41742.780509259261</v>
      </c>
      <c r="S1964">
        <f t="shared" si="123"/>
        <v>2014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8273</v>
      </c>
      <c r="O1965" t="s">
        <v>8303</v>
      </c>
      <c r="P1965">
        <f t="shared" si="120"/>
        <v>127</v>
      </c>
      <c r="Q1965">
        <f t="shared" si="121"/>
        <v>117.6</v>
      </c>
      <c r="R1965" s="17">
        <f t="shared" si="122"/>
        <v>41863.429791666669</v>
      </c>
      <c r="S1965">
        <f t="shared" si="123"/>
        <v>2014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8273</v>
      </c>
      <c r="O1966" t="s">
        <v>8303</v>
      </c>
      <c r="P1966">
        <f t="shared" si="120"/>
        <v>260</v>
      </c>
      <c r="Q1966">
        <f t="shared" si="121"/>
        <v>180.75</v>
      </c>
      <c r="R1966" s="17">
        <f t="shared" si="122"/>
        <v>42452.272824074069</v>
      </c>
      <c r="S1966">
        <f t="shared" si="123"/>
        <v>2016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8273</v>
      </c>
      <c r="O1967" t="s">
        <v>8303</v>
      </c>
      <c r="P1967">
        <f t="shared" si="120"/>
        <v>262</v>
      </c>
      <c r="Q1967">
        <f t="shared" si="121"/>
        <v>127.32</v>
      </c>
      <c r="R1967" s="17">
        <f t="shared" si="122"/>
        <v>40898.089236111111</v>
      </c>
      <c r="S1967">
        <f t="shared" si="123"/>
        <v>2011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8273</v>
      </c>
      <c r="O1968" t="s">
        <v>8303</v>
      </c>
      <c r="P1968">
        <f t="shared" si="120"/>
        <v>207</v>
      </c>
      <c r="Q1968">
        <f t="shared" si="121"/>
        <v>136.63999999999999</v>
      </c>
      <c r="R1968" s="17">
        <f t="shared" si="122"/>
        <v>41835.540486111109</v>
      </c>
      <c r="S1968">
        <f t="shared" si="123"/>
        <v>2014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8273</v>
      </c>
      <c r="O1969" t="s">
        <v>8303</v>
      </c>
      <c r="P1969">
        <f t="shared" si="120"/>
        <v>370</v>
      </c>
      <c r="Q1969">
        <f t="shared" si="121"/>
        <v>182.78</v>
      </c>
      <c r="R1969" s="17">
        <f t="shared" si="122"/>
        <v>41730.663530092592</v>
      </c>
      <c r="S1969">
        <f t="shared" si="123"/>
        <v>2014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8273</v>
      </c>
      <c r="O1970" t="s">
        <v>8303</v>
      </c>
      <c r="P1970">
        <f t="shared" si="120"/>
        <v>285</v>
      </c>
      <c r="Q1970">
        <f t="shared" si="121"/>
        <v>279.38</v>
      </c>
      <c r="R1970" s="17">
        <f t="shared" si="122"/>
        <v>42676.586979166663</v>
      </c>
      <c r="S1970">
        <f t="shared" si="123"/>
        <v>2016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8273</v>
      </c>
      <c r="O1971" t="s">
        <v>8303</v>
      </c>
      <c r="P1971">
        <f t="shared" si="120"/>
        <v>579</v>
      </c>
      <c r="Q1971">
        <f t="shared" si="121"/>
        <v>61.38</v>
      </c>
      <c r="R1971" s="17">
        <f t="shared" si="122"/>
        <v>42557.792453703703</v>
      </c>
      <c r="S1971">
        <f t="shared" si="123"/>
        <v>2016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8273</v>
      </c>
      <c r="O1972" t="s">
        <v>8303</v>
      </c>
      <c r="P1972">
        <f t="shared" si="120"/>
        <v>1132</v>
      </c>
      <c r="Q1972">
        <f t="shared" si="121"/>
        <v>80.73</v>
      </c>
      <c r="R1972" s="17">
        <f t="shared" si="122"/>
        <v>41324.193298611113</v>
      </c>
      <c r="S1972">
        <f t="shared" si="123"/>
        <v>2013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8273</v>
      </c>
      <c r="O1973" t="s">
        <v>8303</v>
      </c>
      <c r="P1973">
        <f t="shared" si="120"/>
        <v>263</v>
      </c>
      <c r="Q1973">
        <f t="shared" si="121"/>
        <v>272.36</v>
      </c>
      <c r="R1973" s="17">
        <f t="shared" si="122"/>
        <v>41561.500706018516</v>
      </c>
      <c r="S1973">
        <f t="shared" si="123"/>
        <v>2013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8273</v>
      </c>
      <c r="O1974" t="s">
        <v>8303</v>
      </c>
      <c r="P1974">
        <f t="shared" si="120"/>
        <v>674</v>
      </c>
      <c r="Q1974">
        <f t="shared" si="121"/>
        <v>70.849999999999994</v>
      </c>
      <c r="R1974" s="17">
        <f t="shared" si="122"/>
        <v>41201.012083333335</v>
      </c>
      <c r="S1974">
        <f t="shared" si="123"/>
        <v>2012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8273</v>
      </c>
      <c r="O1975" t="s">
        <v>8303</v>
      </c>
      <c r="P1975">
        <f t="shared" si="120"/>
        <v>257</v>
      </c>
      <c r="Q1975">
        <f t="shared" si="121"/>
        <v>247.94</v>
      </c>
      <c r="R1975" s="17">
        <f t="shared" si="122"/>
        <v>42549.722962962958</v>
      </c>
      <c r="S1975">
        <f t="shared" si="123"/>
        <v>2016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8273</v>
      </c>
      <c r="O1976" t="s">
        <v>8303</v>
      </c>
      <c r="P1976">
        <f t="shared" si="120"/>
        <v>375</v>
      </c>
      <c r="Q1976">
        <f t="shared" si="121"/>
        <v>186.81</v>
      </c>
      <c r="R1976" s="17">
        <f t="shared" si="122"/>
        <v>41445.334131944444</v>
      </c>
      <c r="S1976">
        <f t="shared" si="123"/>
        <v>2013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8273</v>
      </c>
      <c r="O1977" t="s">
        <v>8303</v>
      </c>
      <c r="P1977">
        <f t="shared" si="120"/>
        <v>209</v>
      </c>
      <c r="Q1977">
        <f t="shared" si="121"/>
        <v>131.99</v>
      </c>
      <c r="R1977" s="17">
        <f t="shared" si="122"/>
        <v>41313.755219907405</v>
      </c>
      <c r="S1977">
        <f t="shared" si="123"/>
        <v>2013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8273</v>
      </c>
      <c r="O1978" t="s">
        <v>8303</v>
      </c>
      <c r="P1978">
        <f t="shared" si="120"/>
        <v>347</v>
      </c>
      <c r="Q1978">
        <f t="shared" si="121"/>
        <v>29.31</v>
      </c>
      <c r="R1978" s="17">
        <f t="shared" si="122"/>
        <v>41438.899594907409</v>
      </c>
      <c r="S1978">
        <f t="shared" si="123"/>
        <v>2013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8273</v>
      </c>
      <c r="O1979" t="s">
        <v>8303</v>
      </c>
      <c r="P1979">
        <f t="shared" si="120"/>
        <v>402</v>
      </c>
      <c r="Q1979">
        <f t="shared" si="121"/>
        <v>245.02</v>
      </c>
      <c r="R1979" s="17">
        <f t="shared" si="122"/>
        <v>42311.216898148152</v>
      </c>
      <c r="S1979">
        <f t="shared" si="123"/>
        <v>2015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8273</v>
      </c>
      <c r="O1980" t="s">
        <v>8303</v>
      </c>
      <c r="P1980">
        <f t="shared" si="120"/>
        <v>1027</v>
      </c>
      <c r="Q1980">
        <f t="shared" si="121"/>
        <v>1323.25</v>
      </c>
      <c r="R1980" s="17">
        <f t="shared" si="122"/>
        <v>41039.225601851853</v>
      </c>
      <c r="S1980">
        <f t="shared" si="123"/>
        <v>2012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8273</v>
      </c>
      <c r="O1981" t="s">
        <v>8303</v>
      </c>
      <c r="P1981">
        <f t="shared" si="120"/>
        <v>115</v>
      </c>
      <c r="Q1981">
        <f t="shared" si="121"/>
        <v>282.66000000000003</v>
      </c>
      <c r="R1981" s="17">
        <f t="shared" si="122"/>
        <v>42290.460023148145</v>
      </c>
      <c r="S1981">
        <f t="shared" si="123"/>
        <v>2015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8273</v>
      </c>
      <c r="O1982" t="s">
        <v>8303</v>
      </c>
      <c r="P1982">
        <f t="shared" si="120"/>
        <v>355</v>
      </c>
      <c r="Q1982">
        <f t="shared" si="121"/>
        <v>91.21</v>
      </c>
      <c r="R1982" s="17">
        <f t="shared" si="122"/>
        <v>42423.542384259257</v>
      </c>
      <c r="S1982">
        <f t="shared" si="123"/>
        <v>2016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t="s">
        <v>8304</v>
      </c>
      <c r="P1983">
        <f t="shared" si="120"/>
        <v>5</v>
      </c>
      <c r="Q1983">
        <f t="shared" si="121"/>
        <v>31.75</v>
      </c>
      <c r="R1983" s="17">
        <f t="shared" si="122"/>
        <v>41799.725289351853</v>
      </c>
      <c r="S1983">
        <f t="shared" si="123"/>
        <v>2014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t="s">
        <v>8304</v>
      </c>
      <c r="P1984">
        <f t="shared" si="120"/>
        <v>0</v>
      </c>
      <c r="Q1984">
        <f t="shared" si="121"/>
        <v>0</v>
      </c>
      <c r="R1984" s="17">
        <f t="shared" si="122"/>
        <v>42678.586655092593</v>
      </c>
      <c r="S1984">
        <f t="shared" si="123"/>
        <v>2016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t="s">
        <v>8304</v>
      </c>
      <c r="P1985">
        <f t="shared" si="120"/>
        <v>4</v>
      </c>
      <c r="Q1985">
        <f t="shared" si="121"/>
        <v>88.69</v>
      </c>
      <c r="R1985" s="17">
        <f t="shared" si="122"/>
        <v>42593.011782407411</v>
      </c>
      <c r="S1985">
        <f t="shared" si="123"/>
        <v>2016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t="s">
        <v>8304</v>
      </c>
      <c r="P1986">
        <f t="shared" si="120"/>
        <v>21</v>
      </c>
      <c r="Q1986">
        <f t="shared" si="121"/>
        <v>453.14</v>
      </c>
      <c r="R1986" s="17">
        <f t="shared" si="122"/>
        <v>41913.790289351848</v>
      </c>
      <c r="S1986">
        <f t="shared" si="123"/>
        <v>2014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t="s">
        <v>8304</v>
      </c>
      <c r="P1987">
        <f t="shared" ref="P1987:P2050" si="124">ROUND(E1987/D1987*100,0)</f>
        <v>3</v>
      </c>
      <c r="Q1987">
        <f t="shared" ref="Q1987:Q2050" si="125">IFERROR(ROUND(E1987/L1987,2),0)</f>
        <v>12.75</v>
      </c>
      <c r="R1987" s="17">
        <f t="shared" ref="R1987:R2050" si="126">(((J1987/60)/60)/24)+DATE(1970,1,1)</f>
        <v>42555.698738425926</v>
      </c>
      <c r="S1987">
        <f t="shared" ref="S1987:S2050" si="127">YEAR(R1987)</f>
        <v>2016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t="s">
        <v>8304</v>
      </c>
      <c r="P1988">
        <f t="shared" si="124"/>
        <v>0</v>
      </c>
      <c r="Q1988">
        <f t="shared" si="125"/>
        <v>1</v>
      </c>
      <c r="R1988" s="17">
        <f t="shared" si="126"/>
        <v>42413.433831018512</v>
      </c>
      <c r="S1988">
        <f t="shared" si="127"/>
        <v>2016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t="s">
        <v>8304</v>
      </c>
      <c r="P1989">
        <f t="shared" si="124"/>
        <v>42</v>
      </c>
      <c r="Q1989">
        <f t="shared" si="125"/>
        <v>83.43</v>
      </c>
      <c r="R1989" s="17">
        <f t="shared" si="126"/>
        <v>42034.639768518522</v>
      </c>
      <c r="S1989">
        <f t="shared" si="127"/>
        <v>2015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t="s">
        <v>8304</v>
      </c>
      <c r="P1990">
        <f t="shared" si="124"/>
        <v>0</v>
      </c>
      <c r="Q1990">
        <f t="shared" si="125"/>
        <v>25</v>
      </c>
      <c r="R1990" s="17">
        <f t="shared" si="126"/>
        <v>42206.763217592597</v>
      </c>
      <c r="S1990">
        <f t="shared" si="127"/>
        <v>2015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t="s">
        <v>8304</v>
      </c>
      <c r="P1991">
        <f t="shared" si="124"/>
        <v>1</v>
      </c>
      <c r="Q1991">
        <f t="shared" si="125"/>
        <v>50</v>
      </c>
      <c r="R1991" s="17">
        <f t="shared" si="126"/>
        <v>42685.680648148147</v>
      </c>
      <c r="S1991">
        <f t="shared" si="127"/>
        <v>2016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t="s">
        <v>8304</v>
      </c>
      <c r="P1992">
        <f t="shared" si="124"/>
        <v>17</v>
      </c>
      <c r="Q1992">
        <f t="shared" si="125"/>
        <v>101.8</v>
      </c>
      <c r="R1992" s="17">
        <f t="shared" si="126"/>
        <v>42398.195972222224</v>
      </c>
      <c r="S1992">
        <f t="shared" si="127"/>
        <v>2016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t="s">
        <v>8304</v>
      </c>
      <c r="P1993">
        <f t="shared" si="124"/>
        <v>7</v>
      </c>
      <c r="Q1993">
        <f t="shared" si="125"/>
        <v>46.67</v>
      </c>
      <c r="R1993" s="17">
        <f t="shared" si="126"/>
        <v>42167.89335648148</v>
      </c>
      <c r="S1993">
        <f t="shared" si="127"/>
        <v>2015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t="s">
        <v>8304</v>
      </c>
      <c r="P1994">
        <f t="shared" si="124"/>
        <v>0</v>
      </c>
      <c r="Q1994">
        <f t="shared" si="125"/>
        <v>1</v>
      </c>
      <c r="R1994" s="17">
        <f t="shared" si="126"/>
        <v>42023.143414351856</v>
      </c>
      <c r="S1994">
        <f t="shared" si="127"/>
        <v>2015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t="s">
        <v>8304</v>
      </c>
      <c r="P1995">
        <f t="shared" si="124"/>
        <v>0</v>
      </c>
      <c r="Q1995">
        <f t="shared" si="125"/>
        <v>0</v>
      </c>
      <c r="R1995" s="17">
        <f t="shared" si="126"/>
        <v>42329.58839120371</v>
      </c>
      <c r="S1995">
        <f t="shared" si="127"/>
        <v>2015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t="s">
        <v>8304</v>
      </c>
      <c r="P1996">
        <f t="shared" si="124"/>
        <v>0</v>
      </c>
      <c r="Q1996">
        <f t="shared" si="125"/>
        <v>0</v>
      </c>
      <c r="R1996" s="17">
        <f t="shared" si="126"/>
        <v>42651.006273148145</v>
      </c>
      <c r="S1996">
        <f t="shared" si="127"/>
        <v>2016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t="s">
        <v>8304</v>
      </c>
      <c r="P1997">
        <f t="shared" si="124"/>
        <v>8</v>
      </c>
      <c r="Q1997">
        <f t="shared" si="125"/>
        <v>26</v>
      </c>
      <c r="R1997" s="17">
        <f t="shared" si="126"/>
        <v>42181.902037037042</v>
      </c>
      <c r="S1997">
        <f t="shared" si="127"/>
        <v>2015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t="s">
        <v>8304</v>
      </c>
      <c r="P1998">
        <f t="shared" si="124"/>
        <v>0</v>
      </c>
      <c r="Q1998">
        <f t="shared" si="125"/>
        <v>0</v>
      </c>
      <c r="R1998" s="17">
        <f t="shared" si="126"/>
        <v>41800.819571759261</v>
      </c>
      <c r="S1998">
        <f t="shared" si="127"/>
        <v>2014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t="s">
        <v>8304</v>
      </c>
      <c r="P1999">
        <f t="shared" si="124"/>
        <v>0</v>
      </c>
      <c r="Q1999">
        <f t="shared" si="125"/>
        <v>0</v>
      </c>
      <c r="R1999" s="17">
        <f t="shared" si="126"/>
        <v>41847.930694444447</v>
      </c>
      <c r="S1999">
        <f t="shared" si="127"/>
        <v>2014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t="s">
        <v>8304</v>
      </c>
      <c r="P2000">
        <f t="shared" si="124"/>
        <v>26</v>
      </c>
      <c r="Q2000">
        <f t="shared" si="125"/>
        <v>218.33</v>
      </c>
      <c r="R2000" s="17">
        <f t="shared" si="126"/>
        <v>41807.118495370371</v>
      </c>
      <c r="S2000">
        <f t="shared" si="127"/>
        <v>2014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t="s">
        <v>8304</v>
      </c>
      <c r="P2001">
        <f t="shared" si="124"/>
        <v>1</v>
      </c>
      <c r="Q2001">
        <f t="shared" si="125"/>
        <v>33.71</v>
      </c>
      <c r="R2001" s="17">
        <f t="shared" si="126"/>
        <v>41926.482731481483</v>
      </c>
      <c r="S2001">
        <f t="shared" si="127"/>
        <v>2014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t="s">
        <v>8304</v>
      </c>
      <c r="P2002">
        <f t="shared" si="124"/>
        <v>13</v>
      </c>
      <c r="Q2002">
        <f t="shared" si="125"/>
        <v>25</v>
      </c>
      <c r="R2002" s="17">
        <f t="shared" si="126"/>
        <v>42345.951539351852</v>
      </c>
      <c r="S2002">
        <f t="shared" si="127"/>
        <v>2015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8273</v>
      </c>
      <c r="O2003" t="s">
        <v>8303</v>
      </c>
      <c r="P2003">
        <f t="shared" si="124"/>
        <v>382</v>
      </c>
      <c r="Q2003">
        <f t="shared" si="125"/>
        <v>128.38999999999999</v>
      </c>
      <c r="R2003" s="17">
        <f t="shared" si="126"/>
        <v>42136.209675925929</v>
      </c>
      <c r="S2003">
        <f t="shared" si="127"/>
        <v>2015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8273</v>
      </c>
      <c r="O2004" t="s">
        <v>8303</v>
      </c>
      <c r="P2004">
        <f t="shared" si="124"/>
        <v>217</v>
      </c>
      <c r="Q2004">
        <f t="shared" si="125"/>
        <v>78.83</v>
      </c>
      <c r="R2004" s="17">
        <f t="shared" si="126"/>
        <v>42728.71230324074</v>
      </c>
      <c r="S2004">
        <f t="shared" si="127"/>
        <v>2016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8273</v>
      </c>
      <c r="O2005" t="s">
        <v>8303</v>
      </c>
      <c r="P2005">
        <f t="shared" si="124"/>
        <v>312</v>
      </c>
      <c r="Q2005">
        <f t="shared" si="125"/>
        <v>91.76</v>
      </c>
      <c r="R2005" s="17">
        <f t="shared" si="126"/>
        <v>40347.125601851854</v>
      </c>
      <c r="S2005">
        <f t="shared" si="127"/>
        <v>2010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8273</v>
      </c>
      <c r="O2006" t="s">
        <v>8303</v>
      </c>
      <c r="P2006">
        <f t="shared" si="124"/>
        <v>234</v>
      </c>
      <c r="Q2006">
        <f t="shared" si="125"/>
        <v>331.1</v>
      </c>
      <c r="R2006" s="17">
        <f t="shared" si="126"/>
        <v>41800.604895833334</v>
      </c>
      <c r="S2006">
        <f t="shared" si="127"/>
        <v>2014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8273</v>
      </c>
      <c r="O2007" t="s">
        <v>8303</v>
      </c>
      <c r="P2007">
        <f t="shared" si="124"/>
        <v>124</v>
      </c>
      <c r="Q2007">
        <f t="shared" si="125"/>
        <v>194.26</v>
      </c>
      <c r="R2007" s="17">
        <f t="shared" si="126"/>
        <v>41535.812708333331</v>
      </c>
      <c r="S2007">
        <f t="shared" si="127"/>
        <v>2013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8273</v>
      </c>
      <c r="O2008" t="s">
        <v>8303</v>
      </c>
      <c r="P2008">
        <f t="shared" si="124"/>
        <v>248</v>
      </c>
      <c r="Q2008">
        <f t="shared" si="125"/>
        <v>408.98</v>
      </c>
      <c r="R2008" s="17">
        <f t="shared" si="126"/>
        <v>41941.500520833331</v>
      </c>
      <c r="S2008">
        <f t="shared" si="127"/>
        <v>2014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8273</v>
      </c>
      <c r="O2009" t="s">
        <v>8303</v>
      </c>
      <c r="P2009">
        <f t="shared" si="124"/>
        <v>116</v>
      </c>
      <c r="Q2009">
        <f t="shared" si="125"/>
        <v>84.46</v>
      </c>
      <c r="R2009" s="17">
        <f t="shared" si="126"/>
        <v>40347.837800925925</v>
      </c>
      <c r="S2009">
        <f t="shared" si="127"/>
        <v>2010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8273</v>
      </c>
      <c r="O2010" t="s">
        <v>8303</v>
      </c>
      <c r="P2010">
        <f t="shared" si="124"/>
        <v>117</v>
      </c>
      <c r="Q2010">
        <f t="shared" si="125"/>
        <v>44.85</v>
      </c>
      <c r="R2010" s="17">
        <f t="shared" si="126"/>
        <v>40761.604421296295</v>
      </c>
      <c r="S2010">
        <f t="shared" si="127"/>
        <v>2011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8273</v>
      </c>
      <c r="O2011" t="s">
        <v>8303</v>
      </c>
      <c r="P2011">
        <f t="shared" si="124"/>
        <v>305</v>
      </c>
      <c r="Q2011">
        <f t="shared" si="125"/>
        <v>383.36</v>
      </c>
      <c r="R2011" s="17">
        <f t="shared" si="126"/>
        <v>42661.323414351849</v>
      </c>
      <c r="S2011">
        <f t="shared" si="127"/>
        <v>2016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8273</v>
      </c>
      <c r="O2012" t="s">
        <v>8303</v>
      </c>
      <c r="P2012">
        <f t="shared" si="124"/>
        <v>320</v>
      </c>
      <c r="Q2012">
        <f t="shared" si="125"/>
        <v>55.28</v>
      </c>
      <c r="R2012" s="17">
        <f t="shared" si="126"/>
        <v>42570.996423611112</v>
      </c>
      <c r="S2012">
        <f t="shared" si="127"/>
        <v>2016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8273</v>
      </c>
      <c r="O2013" t="s">
        <v>8303</v>
      </c>
      <c r="P2013">
        <f t="shared" si="124"/>
        <v>820</v>
      </c>
      <c r="Q2013">
        <f t="shared" si="125"/>
        <v>422.02</v>
      </c>
      <c r="R2013" s="17">
        <f t="shared" si="126"/>
        <v>42347.358483796299</v>
      </c>
      <c r="S2013">
        <f t="shared" si="127"/>
        <v>2015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8273</v>
      </c>
      <c r="O2014" t="s">
        <v>8303</v>
      </c>
      <c r="P2014">
        <f t="shared" si="124"/>
        <v>235</v>
      </c>
      <c r="Q2014">
        <f t="shared" si="125"/>
        <v>64.180000000000007</v>
      </c>
      <c r="R2014" s="17">
        <f t="shared" si="126"/>
        <v>42010.822233796294</v>
      </c>
      <c r="S2014">
        <f t="shared" si="127"/>
        <v>2015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8273</v>
      </c>
      <c r="O2015" t="s">
        <v>8303</v>
      </c>
      <c r="P2015">
        <f t="shared" si="124"/>
        <v>495</v>
      </c>
      <c r="Q2015">
        <f t="shared" si="125"/>
        <v>173.58</v>
      </c>
      <c r="R2015" s="17">
        <f t="shared" si="126"/>
        <v>42499.960810185185</v>
      </c>
      <c r="S2015">
        <f t="shared" si="127"/>
        <v>2016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8273</v>
      </c>
      <c r="O2016" t="s">
        <v>8303</v>
      </c>
      <c r="P2016">
        <f t="shared" si="124"/>
        <v>7814</v>
      </c>
      <c r="Q2016">
        <f t="shared" si="125"/>
        <v>88.6</v>
      </c>
      <c r="R2016" s="17">
        <f t="shared" si="126"/>
        <v>41324.214571759258</v>
      </c>
      <c r="S2016">
        <f t="shared" si="127"/>
        <v>2013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8273</v>
      </c>
      <c r="O2017" t="s">
        <v>8303</v>
      </c>
      <c r="P2017">
        <f t="shared" si="124"/>
        <v>113</v>
      </c>
      <c r="Q2017">
        <f t="shared" si="125"/>
        <v>50.22</v>
      </c>
      <c r="R2017" s="17">
        <f t="shared" si="126"/>
        <v>40765.876886574071</v>
      </c>
      <c r="S2017">
        <f t="shared" si="127"/>
        <v>2011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8273</v>
      </c>
      <c r="O2018" t="s">
        <v>8303</v>
      </c>
      <c r="P2018">
        <f t="shared" si="124"/>
        <v>922</v>
      </c>
      <c r="Q2018">
        <f t="shared" si="125"/>
        <v>192.39</v>
      </c>
      <c r="R2018" s="17">
        <f t="shared" si="126"/>
        <v>41312.88077546296</v>
      </c>
      <c r="S2018">
        <f t="shared" si="127"/>
        <v>2013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8273</v>
      </c>
      <c r="O2019" t="s">
        <v>8303</v>
      </c>
      <c r="P2019">
        <f t="shared" si="124"/>
        <v>125</v>
      </c>
      <c r="Q2019">
        <f t="shared" si="125"/>
        <v>73.42</v>
      </c>
      <c r="R2019" s="17">
        <f t="shared" si="126"/>
        <v>40961.057349537034</v>
      </c>
      <c r="S2019">
        <f t="shared" si="127"/>
        <v>2012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8273</v>
      </c>
      <c r="O2020" t="s">
        <v>8303</v>
      </c>
      <c r="P2020">
        <f t="shared" si="124"/>
        <v>102</v>
      </c>
      <c r="Q2020">
        <f t="shared" si="125"/>
        <v>147.68</v>
      </c>
      <c r="R2020" s="17">
        <f t="shared" si="126"/>
        <v>42199.365844907406</v>
      </c>
      <c r="S2020">
        <f t="shared" si="127"/>
        <v>2015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8273</v>
      </c>
      <c r="O2021" t="s">
        <v>8303</v>
      </c>
      <c r="P2021">
        <f t="shared" si="124"/>
        <v>485</v>
      </c>
      <c r="Q2021">
        <f t="shared" si="125"/>
        <v>108.97</v>
      </c>
      <c r="R2021" s="17">
        <f t="shared" si="126"/>
        <v>42605.70857638889</v>
      </c>
      <c r="S2021">
        <f t="shared" si="127"/>
        <v>2016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8273</v>
      </c>
      <c r="O2022" t="s">
        <v>8303</v>
      </c>
      <c r="P2022">
        <f t="shared" si="124"/>
        <v>192</v>
      </c>
      <c r="Q2022">
        <f t="shared" si="125"/>
        <v>23.65</v>
      </c>
      <c r="R2022" s="17">
        <f t="shared" si="126"/>
        <v>41737.097499999996</v>
      </c>
      <c r="S2022">
        <f t="shared" si="127"/>
        <v>2014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8273</v>
      </c>
      <c r="O2023" t="s">
        <v>8303</v>
      </c>
      <c r="P2023">
        <f t="shared" si="124"/>
        <v>281</v>
      </c>
      <c r="Q2023">
        <f t="shared" si="125"/>
        <v>147.94999999999999</v>
      </c>
      <c r="R2023" s="17">
        <f t="shared" si="126"/>
        <v>41861.070567129631</v>
      </c>
      <c r="S2023">
        <f t="shared" si="127"/>
        <v>2014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8273</v>
      </c>
      <c r="O2024" t="s">
        <v>8303</v>
      </c>
      <c r="P2024">
        <f t="shared" si="124"/>
        <v>125</v>
      </c>
      <c r="Q2024">
        <f t="shared" si="125"/>
        <v>385.04</v>
      </c>
      <c r="R2024" s="17">
        <f t="shared" si="126"/>
        <v>42502.569120370375</v>
      </c>
      <c r="S2024">
        <f t="shared" si="127"/>
        <v>2016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8273</v>
      </c>
      <c r="O2025" t="s">
        <v>8303</v>
      </c>
      <c r="P2025">
        <f t="shared" si="124"/>
        <v>161</v>
      </c>
      <c r="Q2025">
        <f t="shared" si="125"/>
        <v>457.39</v>
      </c>
      <c r="R2025" s="17">
        <f t="shared" si="126"/>
        <v>42136.420752314814</v>
      </c>
      <c r="S2025">
        <f t="shared" si="127"/>
        <v>2015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8273</v>
      </c>
      <c r="O2026" t="s">
        <v>8303</v>
      </c>
      <c r="P2026">
        <f t="shared" si="124"/>
        <v>585</v>
      </c>
      <c r="Q2026">
        <f t="shared" si="125"/>
        <v>222.99</v>
      </c>
      <c r="R2026" s="17">
        <f t="shared" si="126"/>
        <v>41099.966944444444</v>
      </c>
      <c r="S2026">
        <f t="shared" si="127"/>
        <v>2012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8273</v>
      </c>
      <c r="O2027" t="s">
        <v>8303</v>
      </c>
      <c r="P2027">
        <f t="shared" si="124"/>
        <v>201</v>
      </c>
      <c r="Q2027">
        <f t="shared" si="125"/>
        <v>220.74</v>
      </c>
      <c r="R2027" s="17">
        <f t="shared" si="126"/>
        <v>42136.184560185182</v>
      </c>
      <c r="S2027">
        <f t="shared" si="127"/>
        <v>2015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8273</v>
      </c>
      <c r="O2028" t="s">
        <v>8303</v>
      </c>
      <c r="P2028">
        <f t="shared" si="124"/>
        <v>133</v>
      </c>
      <c r="Q2028">
        <f t="shared" si="125"/>
        <v>73.5</v>
      </c>
      <c r="R2028" s="17">
        <f t="shared" si="126"/>
        <v>41704.735937500001</v>
      </c>
      <c r="S2028">
        <f t="shared" si="127"/>
        <v>2014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8273</v>
      </c>
      <c r="O2029" t="s">
        <v>8303</v>
      </c>
      <c r="P2029">
        <f t="shared" si="124"/>
        <v>120</v>
      </c>
      <c r="Q2029">
        <f t="shared" si="125"/>
        <v>223.1</v>
      </c>
      <c r="R2029" s="17">
        <f t="shared" si="126"/>
        <v>42048.813877314817</v>
      </c>
      <c r="S2029">
        <f t="shared" si="127"/>
        <v>2015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8273</v>
      </c>
      <c r="O2030" t="s">
        <v>8303</v>
      </c>
      <c r="P2030">
        <f t="shared" si="124"/>
        <v>126</v>
      </c>
      <c r="Q2030">
        <f t="shared" si="125"/>
        <v>47.91</v>
      </c>
      <c r="R2030" s="17">
        <f t="shared" si="126"/>
        <v>40215.919050925928</v>
      </c>
      <c r="S2030">
        <f t="shared" si="127"/>
        <v>2010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8273</v>
      </c>
      <c r="O2031" t="s">
        <v>8303</v>
      </c>
      <c r="P2031">
        <f t="shared" si="124"/>
        <v>361</v>
      </c>
      <c r="Q2031">
        <f t="shared" si="125"/>
        <v>96.06</v>
      </c>
      <c r="R2031" s="17">
        <f t="shared" si="126"/>
        <v>41848.021770833337</v>
      </c>
      <c r="S2031">
        <f t="shared" si="127"/>
        <v>2014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8273</v>
      </c>
      <c r="O2032" t="s">
        <v>8303</v>
      </c>
      <c r="P2032">
        <f t="shared" si="124"/>
        <v>226</v>
      </c>
      <c r="Q2032">
        <f t="shared" si="125"/>
        <v>118.61</v>
      </c>
      <c r="R2032" s="17">
        <f t="shared" si="126"/>
        <v>41212.996481481481</v>
      </c>
      <c r="S2032">
        <f t="shared" si="127"/>
        <v>2012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8273</v>
      </c>
      <c r="O2033" t="s">
        <v>8303</v>
      </c>
      <c r="P2033">
        <f t="shared" si="124"/>
        <v>120</v>
      </c>
      <c r="Q2033">
        <f t="shared" si="125"/>
        <v>118.45</v>
      </c>
      <c r="R2033" s="17">
        <f t="shared" si="126"/>
        <v>41975.329317129625</v>
      </c>
      <c r="S2033">
        <f t="shared" si="127"/>
        <v>2014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8273</v>
      </c>
      <c r="O2034" t="s">
        <v>8303</v>
      </c>
      <c r="P2034">
        <f t="shared" si="124"/>
        <v>304</v>
      </c>
      <c r="Q2034">
        <f t="shared" si="125"/>
        <v>143.21</v>
      </c>
      <c r="R2034" s="17">
        <f t="shared" si="126"/>
        <v>42689.565671296295</v>
      </c>
      <c r="S2034">
        <f t="shared" si="127"/>
        <v>2016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8273</v>
      </c>
      <c r="O2035" t="s">
        <v>8303</v>
      </c>
      <c r="P2035">
        <f t="shared" si="124"/>
        <v>179</v>
      </c>
      <c r="Q2035">
        <f t="shared" si="125"/>
        <v>282.72000000000003</v>
      </c>
      <c r="R2035" s="17">
        <f t="shared" si="126"/>
        <v>41725.082384259258</v>
      </c>
      <c r="S2035">
        <f t="shared" si="127"/>
        <v>2014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8273</v>
      </c>
      <c r="O2036" t="s">
        <v>8303</v>
      </c>
      <c r="P2036">
        <f t="shared" si="124"/>
        <v>387</v>
      </c>
      <c r="Q2036">
        <f t="shared" si="125"/>
        <v>593.94000000000005</v>
      </c>
      <c r="R2036" s="17">
        <f t="shared" si="126"/>
        <v>42076.130011574074</v>
      </c>
      <c r="S2036">
        <f t="shared" si="127"/>
        <v>2015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8273</v>
      </c>
      <c r="O2037" t="s">
        <v>8303</v>
      </c>
      <c r="P2037">
        <f t="shared" si="124"/>
        <v>211</v>
      </c>
      <c r="Q2037">
        <f t="shared" si="125"/>
        <v>262.16000000000003</v>
      </c>
      <c r="R2037" s="17">
        <f t="shared" si="126"/>
        <v>42311.625081018516</v>
      </c>
      <c r="S2037">
        <f t="shared" si="127"/>
        <v>2015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8273</v>
      </c>
      <c r="O2038" t="s">
        <v>8303</v>
      </c>
      <c r="P2038">
        <f t="shared" si="124"/>
        <v>132</v>
      </c>
      <c r="Q2038">
        <f t="shared" si="125"/>
        <v>46.58</v>
      </c>
      <c r="R2038" s="17">
        <f t="shared" si="126"/>
        <v>41738.864803240744</v>
      </c>
      <c r="S2038">
        <f t="shared" si="127"/>
        <v>2014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8273</v>
      </c>
      <c r="O2039" t="s">
        <v>8303</v>
      </c>
      <c r="P2039">
        <f t="shared" si="124"/>
        <v>300</v>
      </c>
      <c r="Q2039">
        <f t="shared" si="125"/>
        <v>70.040000000000006</v>
      </c>
      <c r="R2039" s="17">
        <f t="shared" si="126"/>
        <v>41578.210104166668</v>
      </c>
      <c r="S2039">
        <f t="shared" si="127"/>
        <v>2013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8273</v>
      </c>
      <c r="O2040" t="s">
        <v>8303</v>
      </c>
      <c r="P2040">
        <f t="shared" si="124"/>
        <v>421</v>
      </c>
      <c r="Q2040">
        <f t="shared" si="125"/>
        <v>164.91</v>
      </c>
      <c r="R2040" s="17">
        <f t="shared" si="126"/>
        <v>41424.27107638889</v>
      </c>
      <c r="S2040">
        <f t="shared" si="127"/>
        <v>2013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8273</v>
      </c>
      <c r="O2041" t="s">
        <v>8303</v>
      </c>
      <c r="P2041">
        <f t="shared" si="124"/>
        <v>136</v>
      </c>
      <c r="Q2041">
        <f t="shared" si="125"/>
        <v>449.26</v>
      </c>
      <c r="R2041" s="17">
        <f t="shared" si="126"/>
        <v>42675.438946759255</v>
      </c>
      <c r="S2041">
        <f t="shared" si="127"/>
        <v>2016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8273</v>
      </c>
      <c r="O2042" t="s">
        <v>8303</v>
      </c>
      <c r="P2042">
        <f t="shared" si="124"/>
        <v>248</v>
      </c>
      <c r="Q2042">
        <f t="shared" si="125"/>
        <v>27.47</v>
      </c>
      <c r="R2042" s="17">
        <f t="shared" si="126"/>
        <v>41578.927118055559</v>
      </c>
      <c r="S2042">
        <f t="shared" si="127"/>
        <v>2013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8273</v>
      </c>
      <c r="O2043" t="s">
        <v>8303</v>
      </c>
      <c r="P2043">
        <f t="shared" si="124"/>
        <v>182</v>
      </c>
      <c r="Q2043">
        <f t="shared" si="125"/>
        <v>143.97999999999999</v>
      </c>
      <c r="R2043" s="17">
        <f t="shared" si="126"/>
        <v>42654.525775462964</v>
      </c>
      <c r="S2043">
        <f t="shared" si="127"/>
        <v>2016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8273</v>
      </c>
      <c r="O2044" t="s">
        <v>8303</v>
      </c>
      <c r="P2044">
        <f t="shared" si="124"/>
        <v>124</v>
      </c>
      <c r="Q2044">
        <f t="shared" si="125"/>
        <v>88.24</v>
      </c>
      <c r="R2044" s="17">
        <f t="shared" si="126"/>
        <v>42331.708032407405</v>
      </c>
      <c r="S2044">
        <f t="shared" si="127"/>
        <v>2015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8273</v>
      </c>
      <c r="O2045" t="s">
        <v>8303</v>
      </c>
      <c r="P2045">
        <f t="shared" si="124"/>
        <v>506</v>
      </c>
      <c r="Q2045">
        <f t="shared" si="125"/>
        <v>36.33</v>
      </c>
      <c r="R2045" s="17">
        <f t="shared" si="126"/>
        <v>42661.176817129628</v>
      </c>
      <c r="S2045">
        <f t="shared" si="127"/>
        <v>2016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8273</v>
      </c>
      <c r="O2046" t="s">
        <v>8303</v>
      </c>
      <c r="P2046">
        <f t="shared" si="124"/>
        <v>108</v>
      </c>
      <c r="Q2046">
        <f t="shared" si="125"/>
        <v>90.18</v>
      </c>
      <c r="R2046" s="17">
        <f t="shared" si="126"/>
        <v>42138.684189814812</v>
      </c>
      <c r="S2046">
        <f t="shared" si="127"/>
        <v>2015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8273</v>
      </c>
      <c r="O2047" t="s">
        <v>8303</v>
      </c>
      <c r="P2047">
        <f t="shared" si="124"/>
        <v>819</v>
      </c>
      <c r="Q2047">
        <f t="shared" si="125"/>
        <v>152.62</v>
      </c>
      <c r="R2047" s="17">
        <f t="shared" si="126"/>
        <v>41069.088506944441</v>
      </c>
      <c r="S2047">
        <f t="shared" si="127"/>
        <v>2012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8273</v>
      </c>
      <c r="O2048" t="s">
        <v>8303</v>
      </c>
      <c r="P2048">
        <f t="shared" si="124"/>
        <v>121</v>
      </c>
      <c r="Q2048">
        <f t="shared" si="125"/>
        <v>55.81</v>
      </c>
      <c r="R2048" s="17">
        <f t="shared" si="126"/>
        <v>41387.171805555554</v>
      </c>
      <c r="S2048">
        <f t="shared" si="127"/>
        <v>2013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8273</v>
      </c>
      <c r="O2049" t="s">
        <v>8303</v>
      </c>
      <c r="P2049">
        <f t="shared" si="124"/>
        <v>103</v>
      </c>
      <c r="Q2049">
        <f t="shared" si="125"/>
        <v>227.85</v>
      </c>
      <c r="R2049" s="17">
        <f t="shared" si="126"/>
        <v>42081.903587962966</v>
      </c>
      <c r="S2049">
        <f t="shared" si="127"/>
        <v>2015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8273</v>
      </c>
      <c r="O2050" t="s">
        <v>8303</v>
      </c>
      <c r="P2050">
        <f t="shared" si="124"/>
        <v>148</v>
      </c>
      <c r="Q2050">
        <f t="shared" si="125"/>
        <v>91.83</v>
      </c>
      <c r="R2050" s="17">
        <f t="shared" si="126"/>
        <v>41387.651516203703</v>
      </c>
      <c r="S2050">
        <f t="shared" si="127"/>
        <v>2013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8273</v>
      </c>
      <c r="O2051" t="s">
        <v>8303</v>
      </c>
      <c r="P2051">
        <f t="shared" ref="P2051:P2114" si="128">ROUND(E2051/D2051*100,0)</f>
        <v>120</v>
      </c>
      <c r="Q2051">
        <f t="shared" ref="Q2051:Q2114" si="129">IFERROR(ROUND(E2051/L2051,2),0)</f>
        <v>80.989999999999995</v>
      </c>
      <c r="R2051" s="17">
        <f t="shared" ref="R2051:R2114" si="130">(((J2051/60)/60)/24)+DATE(1970,1,1)</f>
        <v>41575.527349537035</v>
      </c>
      <c r="S2051">
        <f t="shared" ref="S2051:S2114" si="131">YEAR(R2051)</f>
        <v>2013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8273</v>
      </c>
      <c r="O2052" t="s">
        <v>8303</v>
      </c>
      <c r="P2052">
        <f t="shared" si="128"/>
        <v>473</v>
      </c>
      <c r="Q2052">
        <f t="shared" si="129"/>
        <v>278.39</v>
      </c>
      <c r="R2052" s="17">
        <f t="shared" si="130"/>
        <v>42115.071504629625</v>
      </c>
      <c r="S2052">
        <f t="shared" si="131"/>
        <v>2015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8273</v>
      </c>
      <c r="O2053" t="s">
        <v>8303</v>
      </c>
      <c r="P2053">
        <f t="shared" si="128"/>
        <v>130</v>
      </c>
      <c r="Q2053">
        <f t="shared" si="129"/>
        <v>43.1</v>
      </c>
      <c r="R2053" s="17">
        <f t="shared" si="130"/>
        <v>41604.022418981483</v>
      </c>
      <c r="S2053">
        <f t="shared" si="131"/>
        <v>2013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8273</v>
      </c>
      <c r="O2054" t="s">
        <v>8303</v>
      </c>
      <c r="P2054">
        <f t="shared" si="128"/>
        <v>353</v>
      </c>
      <c r="Q2054">
        <f t="shared" si="129"/>
        <v>326.29000000000002</v>
      </c>
      <c r="R2054" s="17">
        <f t="shared" si="130"/>
        <v>42375.08394675926</v>
      </c>
      <c r="S2054">
        <f t="shared" si="131"/>
        <v>2016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8273</v>
      </c>
      <c r="O2055" t="s">
        <v>8303</v>
      </c>
      <c r="P2055">
        <f t="shared" si="128"/>
        <v>101</v>
      </c>
      <c r="Q2055">
        <f t="shared" si="129"/>
        <v>41.74</v>
      </c>
      <c r="R2055" s="17">
        <f t="shared" si="130"/>
        <v>42303.617488425924</v>
      </c>
      <c r="S2055">
        <f t="shared" si="131"/>
        <v>2015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8273</v>
      </c>
      <c r="O2056" t="s">
        <v>8303</v>
      </c>
      <c r="P2056">
        <f t="shared" si="128"/>
        <v>114</v>
      </c>
      <c r="Q2056">
        <f t="shared" si="129"/>
        <v>64.02</v>
      </c>
      <c r="R2056" s="17">
        <f t="shared" si="130"/>
        <v>41731.520949074074</v>
      </c>
      <c r="S2056">
        <f t="shared" si="131"/>
        <v>2014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8273</v>
      </c>
      <c r="O2057" t="s">
        <v>8303</v>
      </c>
      <c r="P2057">
        <f t="shared" si="128"/>
        <v>167</v>
      </c>
      <c r="Q2057">
        <f t="shared" si="129"/>
        <v>99.46</v>
      </c>
      <c r="R2057" s="17">
        <f t="shared" si="130"/>
        <v>41946.674108796295</v>
      </c>
      <c r="S2057">
        <f t="shared" si="131"/>
        <v>2014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8273</v>
      </c>
      <c r="O2058" t="s">
        <v>8303</v>
      </c>
      <c r="P2058">
        <f t="shared" si="128"/>
        <v>153</v>
      </c>
      <c r="Q2058">
        <f t="shared" si="129"/>
        <v>138.49</v>
      </c>
      <c r="R2058" s="17">
        <f t="shared" si="130"/>
        <v>41351.76090277778</v>
      </c>
      <c r="S2058">
        <f t="shared" si="131"/>
        <v>2013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8273</v>
      </c>
      <c r="O2059" t="s">
        <v>8303</v>
      </c>
      <c r="P2059">
        <f t="shared" si="128"/>
        <v>202</v>
      </c>
      <c r="Q2059">
        <f t="shared" si="129"/>
        <v>45.55</v>
      </c>
      <c r="R2059" s="17">
        <f t="shared" si="130"/>
        <v>42396.494583333333</v>
      </c>
      <c r="S2059">
        <f t="shared" si="131"/>
        <v>2016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8273</v>
      </c>
      <c r="O2060" t="s">
        <v>8303</v>
      </c>
      <c r="P2060">
        <f t="shared" si="128"/>
        <v>168</v>
      </c>
      <c r="Q2060">
        <f t="shared" si="129"/>
        <v>10.51</v>
      </c>
      <c r="R2060" s="17">
        <f t="shared" si="130"/>
        <v>42026.370717592596</v>
      </c>
      <c r="S2060">
        <f t="shared" si="131"/>
        <v>2015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8273</v>
      </c>
      <c r="O2061" t="s">
        <v>8303</v>
      </c>
      <c r="P2061">
        <f t="shared" si="128"/>
        <v>143</v>
      </c>
      <c r="Q2061">
        <f t="shared" si="129"/>
        <v>114.77</v>
      </c>
      <c r="R2061" s="17">
        <f t="shared" si="130"/>
        <v>42361.602476851855</v>
      </c>
      <c r="S2061">
        <f t="shared" si="131"/>
        <v>2015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8273</v>
      </c>
      <c r="O2062" t="s">
        <v>8303</v>
      </c>
      <c r="P2062">
        <f t="shared" si="128"/>
        <v>196</v>
      </c>
      <c r="Q2062">
        <f t="shared" si="129"/>
        <v>36</v>
      </c>
      <c r="R2062" s="17">
        <f t="shared" si="130"/>
        <v>41783.642939814818</v>
      </c>
      <c r="S2062">
        <f t="shared" si="131"/>
        <v>2014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8273</v>
      </c>
      <c r="O2063" t="s">
        <v>8303</v>
      </c>
      <c r="P2063">
        <f t="shared" si="128"/>
        <v>108</v>
      </c>
      <c r="Q2063">
        <f t="shared" si="129"/>
        <v>154.16999999999999</v>
      </c>
      <c r="R2063" s="17">
        <f t="shared" si="130"/>
        <v>42705.764513888891</v>
      </c>
      <c r="S2063">
        <f t="shared" si="131"/>
        <v>2016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8273</v>
      </c>
      <c r="O2064" t="s">
        <v>8303</v>
      </c>
      <c r="P2064">
        <f t="shared" si="128"/>
        <v>115</v>
      </c>
      <c r="Q2064">
        <f t="shared" si="129"/>
        <v>566.39</v>
      </c>
      <c r="R2064" s="17">
        <f t="shared" si="130"/>
        <v>42423.3830787037</v>
      </c>
      <c r="S2064">
        <f t="shared" si="131"/>
        <v>2016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8273</v>
      </c>
      <c r="O2065" t="s">
        <v>8303</v>
      </c>
      <c r="P2065">
        <f t="shared" si="128"/>
        <v>148</v>
      </c>
      <c r="Q2065">
        <f t="shared" si="129"/>
        <v>120.86</v>
      </c>
      <c r="R2065" s="17">
        <f t="shared" si="130"/>
        <v>42472.73265046296</v>
      </c>
      <c r="S2065">
        <f t="shared" si="131"/>
        <v>2016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8273</v>
      </c>
      <c r="O2066" t="s">
        <v>8303</v>
      </c>
      <c r="P2066">
        <f t="shared" si="128"/>
        <v>191</v>
      </c>
      <c r="Q2066">
        <f t="shared" si="129"/>
        <v>86.16</v>
      </c>
      <c r="R2066" s="17">
        <f t="shared" si="130"/>
        <v>41389.364849537036</v>
      </c>
      <c r="S2066">
        <f t="shared" si="131"/>
        <v>2013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8273</v>
      </c>
      <c r="O2067" t="s">
        <v>8303</v>
      </c>
      <c r="P2067">
        <f t="shared" si="128"/>
        <v>199</v>
      </c>
      <c r="Q2067">
        <f t="shared" si="129"/>
        <v>51.21</v>
      </c>
      <c r="R2067" s="17">
        <f t="shared" si="130"/>
        <v>41603.333668981482</v>
      </c>
      <c r="S2067">
        <f t="shared" si="131"/>
        <v>2013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8273</v>
      </c>
      <c r="O2068" t="s">
        <v>8303</v>
      </c>
      <c r="P2068">
        <f t="shared" si="128"/>
        <v>219</v>
      </c>
      <c r="Q2068">
        <f t="shared" si="129"/>
        <v>67.260000000000005</v>
      </c>
      <c r="R2068" s="17">
        <f t="shared" si="130"/>
        <v>41844.771793981483</v>
      </c>
      <c r="S2068">
        <f t="shared" si="131"/>
        <v>2014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8273</v>
      </c>
      <c r="O2069" t="s">
        <v>8303</v>
      </c>
      <c r="P2069">
        <f t="shared" si="128"/>
        <v>127</v>
      </c>
      <c r="Q2069">
        <f t="shared" si="129"/>
        <v>62.8</v>
      </c>
      <c r="R2069" s="17">
        <f t="shared" si="130"/>
        <v>42115.853888888887</v>
      </c>
      <c r="S2069">
        <f t="shared" si="131"/>
        <v>2015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8273</v>
      </c>
      <c r="O2070" t="s">
        <v>8303</v>
      </c>
      <c r="P2070">
        <f t="shared" si="128"/>
        <v>105</v>
      </c>
      <c r="Q2070">
        <f t="shared" si="129"/>
        <v>346.13</v>
      </c>
      <c r="R2070" s="17">
        <f t="shared" si="130"/>
        <v>42633.841608796298</v>
      </c>
      <c r="S2070">
        <f t="shared" si="131"/>
        <v>2016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8273</v>
      </c>
      <c r="O2071" t="s">
        <v>8303</v>
      </c>
      <c r="P2071">
        <f t="shared" si="128"/>
        <v>128</v>
      </c>
      <c r="Q2071">
        <f t="shared" si="129"/>
        <v>244.12</v>
      </c>
      <c r="R2071" s="17">
        <f t="shared" si="130"/>
        <v>42340.972118055557</v>
      </c>
      <c r="S2071">
        <f t="shared" si="131"/>
        <v>2015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8273</v>
      </c>
      <c r="O2072" t="s">
        <v>8303</v>
      </c>
      <c r="P2072">
        <f t="shared" si="128"/>
        <v>317</v>
      </c>
      <c r="Q2072">
        <f t="shared" si="129"/>
        <v>259.25</v>
      </c>
      <c r="R2072" s="17">
        <f t="shared" si="130"/>
        <v>42519.6565162037</v>
      </c>
      <c r="S2072">
        <f t="shared" si="131"/>
        <v>2016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8273</v>
      </c>
      <c r="O2073" t="s">
        <v>8303</v>
      </c>
      <c r="P2073">
        <f t="shared" si="128"/>
        <v>281</v>
      </c>
      <c r="Q2073">
        <f t="shared" si="129"/>
        <v>201.96</v>
      </c>
      <c r="R2073" s="17">
        <f t="shared" si="130"/>
        <v>42600.278749999998</v>
      </c>
      <c r="S2073">
        <f t="shared" si="131"/>
        <v>2016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8273</v>
      </c>
      <c r="O2074" t="s">
        <v>8303</v>
      </c>
      <c r="P2074">
        <f t="shared" si="128"/>
        <v>111</v>
      </c>
      <c r="Q2074">
        <f t="shared" si="129"/>
        <v>226.21</v>
      </c>
      <c r="R2074" s="17">
        <f t="shared" si="130"/>
        <v>42467.581388888888</v>
      </c>
      <c r="S2074">
        <f t="shared" si="131"/>
        <v>2016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8273</v>
      </c>
      <c r="O2075" t="s">
        <v>8303</v>
      </c>
      <c r="P2075">
        <f t="shared" si="128"/>
        <v>153</v>
      </c>
      <c r="Q2075">
        <f t="shared" si="129"/>
        <v>324.69</v>
      </c>
      <c r="R2075" s="17">
        <f t="shared" si="130"/>
        <v>42087.668032407411</v>
      </c>
      <c r="S2075">
        <f t="shared" si="131"/>
        <v>2015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8273</v>
      </c>
      <c r="O2076" t="s">
        <v>8303</v>
      </c>
      <c r="P2076">
        <f t="shared" si="128"/>
        <v>103</v>
      </c>
      <c r="Q2076">
        <f t="shared" si="129"/>
        <v>205</v>
      </c>
      <c r="R2076" s="17">
        <f t="shared" si="130"/>
        <v>42466.826180555552</v>
      </c>
      <c r="S2076">
        <f t="shared" si="131"/>
        <v>2016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8273</v>
      </c>
      <c r="O2077" t="s">
        <v>8303</v>
      </c>
      <c r="P2077">
        <f t="shared" si="128"/>
        <v>1678</v>
      </c>
      <c r="Q2077">
        <f t="shared" si="129"/>
        <v>20.47</v>
      </c>
      <c r="R2077" s="17">
        <f t="shared" si="130"/>
        <v>41450.681574074071</v>
      </c>
      <c r="S2077">
        <f t="shared" si="131"/>
        <v>2013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8273</v>
      </c>
      <c r="O2078" t="s">
        <v>8303</v>
      </c>
      <c r="P2078">
        <f t="shared" si="128"/>
        <v>543</v>
      </c>
      <c r="Q2078">
        <f t="shared" si="129"/>
        <v>116.35</v>
      </c>
      <c r="R2078" s="17">
        <f t="shared" si="130"/>
        <v>41803.880659722221</v>
      </c>
      <c r="S2078">
        <f t="shared" si="131"/>
        <v>2014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8273</v>
      </c>
      <c r="O2079" t="s">
        <v>8303</v>
      </c>
      <c r="P2079">
        <f t="shared" si="128"/>
        <v>116</v>
      </c>
      <c r="Q2079">
        <f t="shared" si="129"/>
        <v>307.2</v>
      </c>
      <c r="R2079" s="17">
        <f t="shared" si="130"/>
        <v>42103.042546296296</v>
      </c>
      <c r="S2079">
        <f t="shared" si="131"/>
        <v>2015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8273</v>
      </c>
      <c r="O2080" t="s">
        <v>8303</v>
      </c>
      <c r="P2080">
        <f t="shared" si="128"/>
        <v>131</v>
      </c>
      <c r="Q2080">
        <f t="shared" si="129"/>
        <v>546.69000000000005</v>
      </c>
      <c r="R2080" s="17">
        <f t="shared" si="130"/>
        <v>42692.771493055552</v>
      </c>
      <c r="S2080">
        <f t="shared" si="131"/>
        <v>2016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8273</v>
      </c>
      <c r="O2081" t="s">
        <v>8303</v>
      </c>
      <c r="P2081">
        <f t="shared" si="128"/>
        <v>288</v>
      </c>
      <c r="Q2081">
        <f t="shared" si="129"/>
        <v>47.47</v>
      </c>
      <c r="R2081" s="17">
        <f t="shared" si="130"/>
        <v>42150.71056712963</v>
      </c>
      <c r="S2081">
        <f t="shared" si="131"/>
        <v>2015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8273</v>
      </c>
      <c r="O2082" t="s">
        <v>8303</v>
      </c>
      <c r="P2082">
        <f t="shared" si="128"/>
        <v>508</v>
      </c>
      <c r="Q2082">
        <f t="shared" si="129"/>
        <v>101.56</v>
      </c>
      <c r="R2082" s="17">
        <f t="shared" si="130"/>
        <v>42289.957175925927</v>
      </c>
      <c r="S2082">
        <f t="shared" si="131"/>
        <v>2015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t="s">
        <v>8283</v>
      </c>
      <c r="P2083">
        <f t="shared" si="128"/>
        <v>115</v>
      </c>
      <c r="Q2083">
        <f t="shared" si="129"/>
        <v>72.91</v>
      </c>
      <c r="R2083" s="17">
        <f t="shared" si="130"/>
        <v>41004.156886574077</v>
      </c>
      <c r="S2083">
        <f t="shared" si="131"/>
        <v>2012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t="s">
        <v>8283</v>
      </c>
      <c r="P2084">
        <f t="shared" si="128"/>
        <v>111</v>
      </c>
      <c r="Q2084">
        <f t="shared" si="129"/>
        <v>43.71</v>
      </c>
      <c r="R2084" s="17">
        <f t="shared" si="130"/>
        <v>40811.120324074072</v>
      </c>
      <c r="S2084">
        <f t="shared" si="131"/>
        <v>2011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t="s">
        <v>8283</v>
      </c>
      <c r="P2085">
        <f t="shared" si="128"/>
        <v>113</v>
      </c>
      <c r="Q2085">
        <f t="shared" si="129"/>
        <v>34</v>
      </c>
      <c r="R2085" s="17">
        <f t="shared" si="130"/>
        <v>41034.72216435185</v>
      </c>
      <c r="S2085">
        <f t="shared" si="131"/>
        <v>2012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t="s">
        <v>8283</v>
      </c>
      <c r="P2086">
        <f t="shared" si="128"/>
        <v>108</v>
      </c>
      <c r="Q2086">
        <f t="shared" si="129"/>
        <v>70.650000000000006</v>
      </c>
      <c r="R2086" s="17">
        <f t="shared" si="130"/>
        <v>41731.833124999997</v>
      </c>
      <c r="S2086">
        <f t="shared" si="131"/>
        <v>2014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t="s">
        <v>8283</v>
      </c>
      <c r="P2087">
        <f t="shared" si="128"/>
        <v>124</v>
      </c>
      <c r="Q2087">
        <f t="shared" si="129"/>
        <v>89.3</v>
      </c>
      <c r="R2087" s="17">
        <f t="shared" si="130"/>
        <v>41075.835497685184</v>
      </c>
      <c r="S2087">
        <f t="shared" si="131"/>
        <v>2012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t="s">
        <v>8283</v>
      </c>
      <c r="P2088">
        <f t="shared" si="128"/>
        <v>101</v>
      </c>
      <c r="Q2088">
        <f t="shared" si="129"/>
        <v>115.09</v>
      </c>
      <c r="R2088" s="17">
        <f t="shared" si="130"/>
        <v>40860.67050925926</v>
      </c>
      <c r="S2088">
        <f t="shared" si="131"/>
        <v>2011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t="s">
        <v>8283</v>
      </c>
      <c r="P2089">
        <f t="shared" si="128"/>
        <v>104</v>
      </c>
      <c r="Q2089">
        <f t="shared" si="129"/>
        <v>62.12</v>
      </c>
      <c r="R2089" s="17">
        <f t="shared" si="130"/>
        <v>40764.204375000001</v>
      </c>
      <c r="S2089">
        <f t="shared" si="131"/>
        <v>2011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t="s">
        <v>8283</v>
      </c>
      <c r="P2090">
        <f t="shared" si="128"/>
        <v>116</v>
      </c>
      <c r="Q2090">
        <f t="shared" si="129"/>
        <v>46.2</v>
      </c>
      <c r="R2090" s="17">
        <f t="shared" si="130"/>
        <v>40395.714722222219</v>
      </c>
      <c r="S2090">
        <f t="shared" si="131"/>
        <v>2010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t="s">
        <v>8283</v>
      </c>
      <c r="P2091">
        <f t="shared" si="128"/>
        <v>120</v>
      </c>
      <c r="Q2091">
        <f t="shared" si="129"/>
        <v>48.55</v>
      </c>
      <c r="R2091" s="17">
        <f t="shared" si="130"/>
        <v>41453.076319444444</v>
      </c>
      <c r="S2091">
        <f t="shared" si="131"/>
        <v>2013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t="s">
        <v>8283</v>
      </c>
      <c r="P2092">
        <f t="shared" si="128"/>
        <v>115</v>
      </c>
      <c r="Q2092">
        <f t="shared" si="129"/>
        <v>57.52</v>
      </c>
      <c r="R2092" s="17">
        <f t="shared" si="130"/>
        <v>41299.381423611114</v>
      </c>
      <c r="S2092">
        <f t="shared" si="131"/>
        <v>2013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t="s">
        <v>8283</v>
      </c>
      <c r="P2093">
        <f t="shared" si="128"/>
        <v>120</v>
      </c>
      <c r="Q2093">
        <f t="shared" si="129"/>
        <v>88.15</v>
      </c>
      <c r="R2093" s="17">
        <f t="shared" si="130"/>
        <v>40555.322662037033</v>
      </c>
      <c r="S2093">
        <f t="shared" si="131"/>
        <v>2011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t="s">
        <v>8283</v>
      </c>
      <c r="P2094">
        <f t="shared" si="128"/>
        <v>101</v>
      </c>
      <c r="Q2094">
        <f t="shared" si="129"/>
        <v>110.49</v>
      </c>
      <c r="R2094" s="17">
        <f t="shared" si="130"/>
        <v>40763.707546296297</v>
      </c>
      <c r="S2094">
        <f t="shared" si="131"/>
        <v>2011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t="s">
        <v>8283</v>
      </c>
      <c r="P2095">
        <f t="shared" si="128"/>
        <v>102</v>
      </c>
      <c r="Q2095">
        <f t="shared" si="129"/>
        <v>66.83</v>
      </c>
      <c r="R2095" s="17">
        <f t="shared" si="130"/>
        <v>41205.854537037041</v>
      </c>
      <c r="S2095">
        <f t="shared" si="131"/>
        <v>2012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t="s">
        <v>8283</v>
      </c>
      <c r="P2096">
        <f t="shared" si="128"/>
        <v>121</v>
      </c>
      <c r="Q2096">
        <f t="shared" si="129"/>
        <v>58.6</v>
      </c>
      <c r="R2096" s="17">
        <f t="shared" si="130"/>
        <v>40939.02002314815</v>
      </c>
      <c r="S2096">
        <f t="shared" si="131"/>
        <v>2012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t="s">
        <v>8283</v>
      </c>
      <c r="P2097">
        <f t="shared" si="128"/>
        <v>100</v>
      </c>
      <c r="Q2097">
        <f t="shared" si="129"/>
        <v>113.64</v>
      </c>
      <c r="R2097" s="17">
        <f t="shared" si="130"/>
        <v>40758.733483796292</v>
      </c>
      <c r="S2097">
        <f t="shared" si="131"/>
        <v>2011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t="s">
        <v>8283</v>
      </c>
      <c r="P2098">
        <f t="shared" si="128"/>
        <v>102</v>
      </c>
      <c r="Q2098">
        <f t="shared" si="129"/>
        <v>43.57</v>
      </c>
      <c r="R2098" s="17">
        <f t="shared" si="130"/>
        <v>41192.758506944447</v>
      </c>
      <c r="S2098">
        <f t="shared" si="131"/>
        <v>2012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t="s">
        <v>8283</v>
      </c>
      <c r="P2099">
        <f t="shared" si="128"/>
        <v>100</v>
      </c>
      <c r="Q2099">
        <f t="shared" si="129"/>
        <v>78.95</v>
      </c>
      <c r="R2099" s="17">
        <f t="shared" si="130"/>
        <v>40818.58489583333</v>
      </c>
      <c r="S2099">
        <f t="shared" si="131"/>
        <v>2011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t="s">
        <v>8283</v>
      </c>
      <c r="P2100">
        <f t="shared" si="128"/>
        <v>100</v>
      </c>
      <c r="Q2100">
        <f t="shared" si="129"/>
        <v>188.13</v>
      </c>
      <c r="R2100" s="17">
        <f t="shared" si="130"/>
        <v>40946.11383101852</v>
      </c>
      <c r="S2100">
        <f t="shared" si="131"/>
        <v>2012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t="s">
        <v>8283</v>
      </c>
      <c r="P2101">
        <f t="shared" si="128"/>
        <v>132</v>
      </c>
      <c r="Q2101">
        <f t="shared" si="129"/>
        <v>63.03</v>
      </c>
      <c r="R2101" s="17">
        <f t="shared" si="130"/>
        <v>42173.746342592596</v>
      </c>
      <c r="S2101">
        <f t="shared" si="131"/>
        <v>2015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t="s">
        <v>8283</v>
      </c>
      <c r="P2102">
        <f t="shared" si="128"/>
        <v>137</v>
      </c>
      <c r="Q2102">
        <f t="shared" si="129"/>
        <v>30.37</v>
      </c>
      <c r="R2102" s="17">
        <f t="shared" si="130"/>
        <v>41074.834965277776</v>
      </c>
      <c r="S2102">
        <f t="shared" si="131"/>
        <v>2012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t="s">
        <v>8283</v>
      </c>
      <c r="P2103">
        <f t="shared" si="128"/>
        <v>113</v>
      </c>
      <c r="Q2103">
        <f t="shared" si="129"/>
        <v>51.48</v>
      </c>
      <c r="R2103" s="17">
        <f t="shared" si="130"/>
        <v>40892.149467592593</v>
      </c>
      <c r="S2103">
        <f t="shared" si="131"/>
        <v>2011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t="s">
        <v>8283</v>
      </c>
      <c r="P2104">
        <f t="shared" si="128"/>
        <v>136</v>
      </c>
      <c r="Q2104">
        <f t="shared" si="129"/>
        <v>35.79</v>
      </c>
      <c r="R2104" s="17">
        <f t="shared" si="130"/>
        <v>40638.868611111109</v>
      </c>
      <c r="S2104">
        <f t="shared" si="131"/>
        <v>2011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t="s">
        <v>8283</v>
      </c>
      <c r="P2105">
        <f t="shared" si="128"/>
        <v>146</v>
      </c>
      <c r="Q2105">
        <f t="shared" si="129"/>
        <v>98.82</v>
      </c>
      <c r="R2105" s="17">
        <f t="shared" si="130"/>
        <v>41192.754942129628</v>
      </c>
      <c r="S2105">
        <f t="shared" si="131"/>
        <v>2012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t="s">
        <v>8283</v>
      </c>
      <c r="P2106">
        <f t="shared" si="128"/>
        <v>130</v>
      </c>
      <c r="Q2106">
        <f t="shared" si="129"/>
        <v>28</v>
      </c>
      <c r="R2106" s="17">
        <f t="shared" si="130"/>
        <v>41394.074467592596</v>
      </c>
      <c r="S2106">
        <f t="shared" si="131"/>
        <v>2013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t="s">
        <v>8283</v>
      </c>
      <c r="P2107">
        <f t="shared" si="128"/>
        <v>254</v>
      </c>
      <c r="Q2107">
        <f t="shared" si="129"/>
        <v>51.31</v>
      </c>
      <c r="R2107" s="17">
        <f t="shared" si="130"/>
        <v>41951.788807870369</v>
      </c>
      <c r="S2107">
        <f t="shared" si="131"/>
        <v>2014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t="s">
        <v>8283</v>
      </c>
      <c r="P2108">
        <f t="shared" si="128"/>
        <v>107</v>
      </c>
      <c r="Q2108">
        <f t="shared" si="129"/>
        <v>53.52</v>
      </c>
      <c r="R2108" s="17">
        <f t="shared" si="130"/>
        <v>41270.21497685185</v>
      </c>
      <c r="S2108">
        <f t="shared" si="131"/>
        <v>2012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t="s">
        <v>8283</v>
      </c>
      <c r="P2109">
        <f t="shared" si="128"/>
        <v>108</v>
      </c>
      <c r="Q2109">
        <f t="shared" si="129"/>
        <v>37.15</v>
      </c>
      <c r="R2109" s="17">
        <f t="shared" si="130"/>
        <v>41934.71056712963</v>
      </c>
      <c r="S2109">
        <f t="shared" si="131"/>
        <v>2014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t="s">
        <v>8283</v>
      </c>
      <c r="P2110">
        <f t="shared" si="128"/>
        <v>107</v>
      </c>
      <c r="Q2110">
        <f t="shared" si="129"/>
        <v>89.9</v>
      </c>
      <c r="R2110" s="17">
        <f t="shared" si="130"/>
        <v>41135.175694444442</v>
      </c>
      <c r="S2110">
        <f t="shared" si="131"/>
        <v>2012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t="s">
        <v>8283</v>
      </c>
      <c r="P2111">
        <f t="shared" si="128"/>
        <v>107</v>
      </c>
      <c r="Q2111">
        <f t="shared" si="129"/>
        <v>106.53</v>
      </c>
      <c r="R2111" s="17">
        <f t="shared" si="130"/>
        <v>42160.708530092597</v>
      </c>
      <c r="S2111">
        <f t="shared" si="131"/>
        <v>2015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t="s">
        <v>8283</v>
      </c>
      <c r="P2112">
        <f t="shared" si="128"/>
        <v>100</v>
      </c>
      <c r="Q2112">
        <f t="shared" si="129"/>
        <v>52.82</v>
      </c>
      <c r="R2112" s="17">
        <f t="shared" si="130"/>
        <v>41759.670937499999</v>
      </c>
      <c r="S2112">
        <f t="shared" si="131"/>
        <v>2014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t="s">
        <v>8283</v>
      </c>
      <c r="P2113">
        <f t="shared" si="128"/>
        <v>107</v>
      </c>
      <c r="Q2113">
        <f t="shared" si="129"/>
        <v>54.62</v>
      </c>
      <c r="R2113" s="17">
        <f t="shared" si="130"/>
        <v>40703.197048611109</v>
      </c>
      <c r="S2113">
        <f t="shared" si="131"/>
        <v>2011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t="s">
        <v>8283</v>
      </c>
      <c r="P2114">
        <f t="shared" si="128"/>
        <v>100</v>
      </c>
      <c r="Q2114">
        <f t="shared" si="129"/>
        <v>27.27</v>
      </c>
      <c r="R2114" s="17">
        <f t="shared" si="130"/>
        <v>41365.928159722222</v>
      </c>
      <c r="S2114">
        <f t="shared" si="131"/>
        <v>2013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t="s">
        <v>8283</v>
      </c>
      <c r="P2115">
        <f t="shared" ref="P2115:P2178" si="132">ROUND(E2115/D2115*100,0)</f>
        <v>105</v>
      </c>
      <c r="Q2115">
        <f t="shared" ref="Q2115:Q2178" si="133">IFERROR(ROUND(E2115/L2115,2),0)</f>
        <v>68.599999999999994</v>
      </c>
      <c r="R2115" s="17">
        <f t="shared" ref="R2115:R2178" si="134">(((J2115/60)/60)/24)+DATE(1970,1,1)</f>
        <v>41870.86546296296</v>
      </c>
      <c r="S2115">
        <f t="shared" ref="S2115:S2178" si="135">YEAR(R2115)</f>
        <v>2014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t="s">
        <v>8283</v>
      </c>
      <c r="P2116">
        <f t="shared" si="132"/>
        <v>105</v>
      </c>
      <c r="Q2116">
        <f t="shared" si="133"/>
        <v>35.61</v>
      </c>
      <c r="R2116" s="17">
        <f t="shared" si="134"/>
        <v>40458.815625000003</v>
      </c>
      <c r="S2116">
        <f t="shared" si="135"/>
        <v>2010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t="s">
        <v>8283</v>
      </c>
      <c r="P2117">
        <f t="shared" si="132"/>
        <v>226</v>
      </c>
      <c r="Q2117">
        <f t="shared" si="133"/>
        <v>94.03</v>
      </c>
      <c r="R2117" s="17">
        <f t="shared" si="134"/>
        <v>40564.081030092595</v>
      </c>
      <c r="S2117">
        <f t="shared" si="135"/>
        <v>2011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t="s">
        <v>8283</v>
      </c>
      <c r="P2118">
        <f t="shared" si="132"/>
        <v>101</v>
      </c>
      <c r="Q2118">
        <f t="shared" si="133"/>
        <v>526.46</v>
      </c>
      <c r="R2118" s="17">
        <f t="shared" si="134"/>
        <v>41136.777812500004</v>
      </c>
      <c r="S2118">
        <f t="shared" si="135"/>
        <v>2012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t="s">
        <v>8283</v>
      </c>
      <c r="P2119">
        <f t="shared" si="132"/>
        <v>148</v>
      </c>
      <c r="Q2119">
        <f t="shared" si="133"/>
        <v>50.66</v>
      </c>
      <c r="R2119" s="17">
        <f t="shared" si="134"/>
        <v>42290.059594907405</v>
      </c>
      <c r="S2119">
        <f t="shared" si="135"/>
        <v>2015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t="s">
        <v>8283</v>
      </c>
      <c r="P2120">
        <f t="shared" si="132"/>
        <v>135</v>
      </c>
      <c r="Q2120">
        <f t="shared" si="133"/>
        <v>79.180000000000007</v>
      </c>
      <c r="R2120" s="17">
        <f t="shared" si="134"/>
        <v>40718.839537037034</v>
      </c>
      <c r="S2120">
        <f t="shared" si="135"/>
        <v>2011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t="s">
        <v>8283</v>
      </c>
      <c r="P2121">
        <f t="shared" si="132"/>
        <v>101</v>
      </c>
      <c r="Q2121">
        <f t="shared" si="133"/>
        <v>91.59</v>
      </c>
      <c r="R2121" s="17">
        <f t="shared" si="134"/>
        <v>41107.130150462966</v>
      </c>
      <c r="S2121">
        <f t="shared" si="135"/>
        <v>2012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t="s">
        <v>8283</v>
      </c>
      <c r="P2122">
        <f t="shared" si="132"/>
        <v>101</v>
      </c>
      <c r="Q2122">
        <f t="shared" si="133"/>
        <v>116.96</v>
      </c>
      <c r="R2122" s="17">
        <f t="shared" si="134"/>
        <v>41591.964537037034</v>
      </c>
      <c r="S2122">
        <f t="shared" si="135"/>
        <v>2013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8287</v>
      </c>
      <c r="O2123" t="s">
        <v>8288</v>
      </c>
      <c r="P2123">
        <f t="shared" si="132"/>
        <v>1</v>
      </c>
      <c r="Q2123">
        <f t="shared" si="133"/>
        <v>28.4</v>
      </c>
      <c r="R2123" s="17">
        <f t="shared" si="134"/>
        <v>42716.7424537037</v>
      </c>
      <c r="S2123">
        <f t="shared" si="135"/>
        <v>2016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8287</v>
      </c>
      <c r="O2124" t="s">
        <v>8288</v>
      </c>
      <c r="P2124">
        <f t="shared" si="132"/>
        <v>0</v>
      </c>
      <c r="Q2124">
        <f t="shared" si="133"/>
        <v>103.33</v>
      </c>
      <c r="R2124" s="17">
        <f t="shared" si="134"/>
        <v>42712.300567129627</v>
      </c>
      <c r="S2124">
        <f t="shared" si="135"/>
        <v>2016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8287</v>
      </c>
      <c r="O2125" t="s">
        <v>8288</v>
      </c>
      <c r="P2125">
        <f t="shared" si="132"/>
        <v>10</v>
      </c>
      <c r="Q2125">
        <f t="shared" si="133"/>
        <v>10</v>
      </c>
      <c r="R2125" s="17">
        <f t="shared" si="134"/>
        <v>40198.424849537041</v>
      </c>
      <c r="S2125">
        <f t="shared" si="135"/>
        <v>2010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8287</v>
      </c>
      <c r="O2126" t="s">
        <v>8288</v>
      </c>
      <c r="P2126">
        <f t="shared" si="132"/>
        <v>10</v>
      </c>
      <c r="Q2126">
        <f t="shared" si="133"/>
        <v>23</v>
      </c>
      <c r="R2126" s="17">
        <f t="shared" si="134"/>
        <v>40464.028182870366</v>
      </c>
      <c r="S2126">
        <f t="shared" si="135"/>
        <v>2010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8287</v>
      </c>
      <c r="O2127" t="s">
        <v>8288</v>
      </c>
      <c r="P2127">
        <f t="shared" si="132"/>
        <v>1</v>
      </c>
      <c r="Q2127">
        <f t="shared" si="133"/>
        <v>31.56</v>
      </c>
      <c r="R2127" s="17">
        <f t="shared" si="134"/>
        <v>42191.023530092592</v>
      </c>
      <c r="S2127">
        <f t="shared" si="135"/>
        <v>2015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8287</v>
      </c>
      <c r="O2128" t="s">
        <v>8288</v>
      </c>
      <c r="P2128">
        <f t="shared" si="132"/>
        <v>0</v>
      </c>
      <c r="Q2128">
        <f t="shared" si="133"/>
        <v>5</v>
      </c>
      <c r="R2128" s="17">
        <f t="shared" si="134"/>
        <v>41951.973229166666</v>
      </c>
      <c r="S2128">
        <f t="shared" si="135"/>
        <v>2014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8287</v>
      </c>
      <c r="O2129" t="s">
        <v>8288</v>
      </c>
      <c r="P2129">
        <f t="shared" si="132"/>
        <v>29</v>
      </c>
      <c r="Q2129">
        <f t="shared" si="133"/>
        <v>34.22</v>
      </c>
      <c r="R2129" s="17">
        <f t="shared" si="134"/>
        <v>42045.50535879629</v>
      </c>
      <c r="S2129">
        <f t="shared" si="135"/>
        <v>2015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8287</v>
      </c>
      <c r="O2130" t="s">
        <v>8288</v>
      </c>
      <c r="P2130">
        <f t="shared" si="132"/>
        <v>0</v>
      </c>
      <c r="Q2130">
        <f t="shared" si="133"/>
        <v>25</v>
      </c>
      <c r="R2130" s="17">
        <f t="shared" si="134"/>
        <v>41843.772789351853</v>
      </c>
      <c r="S2130">
        <f t="shared" si="135"/>
        <v>2014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8287</v>
      </c>
      <c r="O2131" t="s">
        <v>8288</v>
      </c>
      <c r="P2131">
        <f t="shared" si="132"/>
        <v>12</v>
      </c>
      <c r="Q2131">
        <f t="shared" si="133"/>
        <v>19.670000000000002</v>
      </c>
      <c r="R2131" s="17">
        <f t="shared" si="134"/>
        <v>42409.024305555555</v>
      </c>
      <c r="S2131">
        <f t="shared" si="135"/>
        <v>2016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8287</v>
      </c>
      <c r="O2132" t="s">
        <v>8288</v>
      </c>
      <c r="P2132">
        <f t="shared" si="132"/>
        <v>0</v>
      </c>
      <c r="Q2132">
        <f t="shared" si="133"/>
        <v>21.25</v>
      </c>
      <c r="R2132" s="17">
        <f t="shared" si="134"/>
        <v>41832.086377314816</v>
      </c>
      <c r="S2132">
        <f t="shared" si="135"/>
        <v>2014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8287</v>
      </c>
      <c r="O2133" t="s">
        <v>8288</v>
      </c>
      <c r="P2133">
        <f t="shared" si="132"/>
        <v>5</v>
      </c>
      <c r="Q2133">
        <f t="shared" si="133"/>
        <v>8.33</v>
      </c>
      <c r="R2133" s="17">
        <f t="shared" si="134"/>
        <v>42167.207071759258</v>
      </c>
      <c r="S2133">
        <f t="shared" si="135"/>
        <v>2015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8287</v>
      </c>
      <c r="O2134" t="s">
        <v>8288</v>
      </c>
      <c r="P2134">
        <f t="shared" si="132"/>
        <v>2</v>
      </c>
      <c r="Q2134">
        <f t="shared" si="133"/>
        <v>21.34</v>
      </c>
      <c r="R2134" s="17">
        <f t="shared" si="134"/>
        <v>41643.487175925926</v>
      </c>
      <c r="S2134">
        <f t="shared" si="135"/>
        <v>2014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8287</v>
      </c>
      <c r="O2135" t="s">
        <v>8288</v>
      </c>
      <c r="P2135">
        <f t="shared" si="132"/>
        <v>2</v>
      </c>
      <c r="Q2135">
        <f t="shared" si="133"/>
        <v>5.33</v>
      </c>
      <c r="R2135" s="17">
        <f t="shared" si="134"/>
        <v>40619.097210648149</v>
      </c>
      <c r="S2135">
        <f t="shared" si="135"/>
        <v>2011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8287</v>
      </c>
      <c r="O2136" t="s">
        <v>8288</v>
      </c>
      <c r="P2136">
        <f t="shared" si="132"/>
        <v>2</v>
      </c>
      <c r="Q2136">
        <f t="shared" si="133"/>
        <v>34.67</v>
      </c>
      <c r="R2136" s="17">
        <f t="shared" si="134"/>
        <v>41361.886469907404</v>
      </c>
      <c r="S2136">
        <f t="shared" si="135"/>
        <v>2013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8287</v>
      </c>
      <c r="O2137" t="s">
        <v>8288</v>
      </c>
      <c r="P2137">
        <f t="shared" si="132"/>
        <v>10</v>
      </c>
      <c r="Q2137">
        <f t="shared" si="133"/>
        <v>21.73</v>
      </c>
      <c r="R2137" s="17">
        <f t="shared" si="134"/>
        <v>41156.963344907403</v>
      </c>
      <c r="S2137">
        <f t="shared" si="135"/>
        <v>2012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8287</v>
      </c>
      <c r="O2138" t="s">
        <v>8288</v>
      </c>
      <c r="P2138">
        <f t="shared" si="132"/>
        <v>0</v>
      </c>
      <c r="Q2138">
        <f t="shared" si="133"/>
        <v>11.92</v>
      </c>
      <c r="R2138" s="17">
        <f t="shared" si="134"/>
        <v>41536.509097222224</v>
      </c>
      <c r="S2138">
        <f t="shared" si="135"/>
        <v>2013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8287</v>
      </c>
      <c r="O2139" t="s">
        <v>8288</v>
      </c>
      <c r="P2139">
        <f t="shared" si="132"/>
        <v>28</v>
      </c>
      <c r="Q2139">
        <f t="shared" si="133"/>
        <v>26.6</v>
      </c>
      <c r="R2139" s="17">
        <f t="shared" si="134"/>
        <v>41948.771168981482</v>
      </c>
      <c r="S2139">
        <f t="shared" si="135"/>
        <v>2014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8287</v>
      </c>
      <c r="O2140" t="s">
        <v>8288</v>
      </c>
      <c r="P2140">
        <f t="shared" si="132"/>
        <v>13</v>
      </c>
      <c r="Q2140">
        <f t="shared" si="133"/>
        <v>10.67</v>
      </c>
      <c r="R2140" s="17">
        <f t="shared" si="134"/>
        <v>41557.013182870374</v>
      </c>
      <c r="S2140">
        <f t="shared" si="135"/>
        <v>2013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8287</v>
      </c>
      <c r="O2141" t="s">
        <v>8288</v>
      </c>
      <c r="P2141">
        <f t="shared" si="132"/>
        <v>5</v>
      </c>
      <c r="Q2141">
        <f t="shared" si="133"/>
        <v>29.04</v>
      </c>
      <c r="R2141" s="17">
        <f t="shared" si="134"/>
        <v>42647.750092592592</v>
      </c>
      <c r="S2141">
        <f t="shared" si="135"/>
        <v>2016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8287</v>
      </c>
      <c r="O2142" t="s">
        <v>8288</v>
      </c>
      <c r="P2142">
        <f t="shared" si="132"/>
        <v>0</v>
      </c>
      <c r="Q2142">
        <f t="shared" si="133"/>
        <v>50.91</v>
      </c>
      <c r="R2142" s="17">
        <f t="shared" si="134"/>
        <v>41255.833611111113</v>
      </c>
      <c r="S2142">
        <f t="shared" si="135"/>
        <v>2012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8287</v>
      </c>
      <c r="O2143" t="s">
        <v>8288</v>
      </c>
      <c r="P2143">
        <f t="shared" si="132"/>
        <v>0</v>
      </c>
      <c r="Q2143">
        <f t="shared" si="133"/>
        <v>0</v>
      </c>
      <c r="R2143" s="17">
        <f t="shared" si="134"/>
        <v>41927.235636574071</v>
      </c>
      <c r="S2143">
        <f t="shared" si="135"/>
        <v>2014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8287</v>
      </c>
      <c r="O2144" t="s">
        <v>8288</v>
      </c>
      <c r="P2144">
        <f t="shared" si="132"/>
        <v>6</v>
      </c>
      <c r="Q2144">
        <f t="shared" si="133"/>
        <v>50.08</v>
      </c>
      <c r="R2144" s="17">
        <f t="shared" si="134"/>
        <v>42340.701504629629</v>
      </c>
      <c r="S2144">
        <f t="shared" si="135"/>
        <v>2015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8287</v>
      </c>
      <c r="O2145" t="s">
        <v>8288</v>
      </c>
      <c r="P2145">
        <f t="shared" si="132"/>
        <v>11</v>
      </c>
      <c r="Q2145">
        <f t="shared" si="133"/>
        <v>45</v>
      </c>
      <c r="R2145" s="17">
        <f t="shared" si="134"/>
        <v>40332.886712962965</v>
      </c>
      <c r="S2145">
        <f t="shared" si="135"/>
        <v>2010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8287</v>
      </c>
      <c r="O2146" t="s">
        <v>8288</v>
      </c>
      <c r="P2146">
        <f t="shared" si="132"/>
        <v>2</v>
      </c>
      <c r="Q2146">
        <f t="shared" si="133"/>
        <v>25.29</v>
      </c>
      <c r="R2146" s="17">
        <f t="shared" si="134"/>
        <v>41499.546759259261</v>
      </c>
      <c r="S2146">
        <f t="shared" si="135"/>
        <v>2013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8287</v>
      </c>
      <c r="O2147" t="s">
        <v>8288</v>
      </c>
      <c r="P2147">
        <f t="shared" si="132"/>
        <v>30</v>
      </c>
      <c r="Q2147">
        <f t="shared" si="133"/>
        <v>51.29</v>
      </c>
      <c r="R2147" s="17">
        <f t="shared" si="134"/>
        <v>41575.237430555557</v>
      </c>
      <c r="S2147">
        <f t="shared" si="135"/>
        <v>2013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8287</v>
      </c>
      <c r="O2148" t="s">
        <v>8288</v>
      </c>
      <c r="P2148">
        <f t="shared" si="132"/>
        <v>0</v>
      </c>
      <c r="Q2148">
        <f t="shared" si="133"/>
        <v>1</v>
      </c>
      <c r="R2148" s="17">
        <f t="shared" si="134"/>
        <v>42397.679513888885</v>
      </c>
      <c r="S2148">
        <f t="shared" si="135"/>
        <v>2016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8287</v>
      </c>
      <c r="O2149" t="s">
        <v>8288</v>
      </c>
      <c r="P2149">
        <f t="shared" si="132"/>
        <v>1</v>
      </c>
      <c r="Q2149">
        <f t="shared" si="133"/>
        <v>49.38</v>
      </c>
      <c r="R2149" s="17">
        <f t="shared" si="134"/>
        <v>41927.295694444445</v>
      </c>
      <c r="S2149">
        <f t="shared" si="135"/>
        <v>2014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8287</v>
      </c>
      <c r="O2150" t="s">
        <v>8288</v>
      </c>
      <c r="P2150">
        <f t="shared" si="132"/>
        <v>2</v>
      </c>
      <c r="Q2150">
        <f t="shared" si="133"/>
        <v>1</v>
      </c>
      <c r="R2150" s="17">
        <f t="shared" si="134"/>
        <v>42066.733587962968</v>
      </c>
      <c r="S2150">
        <f t="shared" si="135"/>
        <v>2015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8287</v>
      </c>
      <c r="O2151" t="s">
        <v>8288</v>
      </c>
      <c r="P2151">
        <f t="shared" si="132"/>
        <v>0</v>
      </c>
      <c r="Q2151">
        <f t="shared" si="133"/>
        <v>0</v>
      </c>
      <c r="R2151" s="17">
        <f t="shared" si="134"/>
        <v>40355.024953703702</v>
      </c>
      <c r="S2151">
        <f t="shared" si="135"/>
        <v>2010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8287</v>
      </c>
      <c r="O2152" t="s">
        <v>8288</v>
      </c>
      <c r="P2152">
        <f t="shared" si="132"/>
        <v>1</v>
      </c>
      <c r="Q2152">
        <f t="shared" si="133"/>
        <v>101.25</v>
      </c>
      <c r="R2152" s="17">
        <f t="shared" si="134"/>
        <v>42534.284710648149</v>
      </c>
      <c r="S2152">
        <f t="shared" si="135"/>
        <v>2016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8287</v>
      </c>
      <c r="O2153" t="s">
        <v>8288</v>
      </c>
      <c r="P2153">
        <f t="shared" si="132"/>
        <v>0</v>
      </c>
      <c r="Q2153">
        <f t="shared" si="133"/>
        <v>19.670000000000002</v>
      </c>
      <c r="R2153" s="17">
        <f t="shared" si="134"/>
        <v>42520.847384259265</v>
      </c>
      <c r="S2153">
        <f t="shared" si="135"/>
        <v>2016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8287</v>
      </c>
      <c r="O2154" t="s">
        <v>8288</v>
      </c>
      <c r="P2154">
        <f t="shared" si="132"/>
        <v>0</v>
      </c>
      <c r="Q2154">
        <f t="shared" si="133"/>
        <v>12.5</v>
      </c>
      <c r="R2154" s="17">
        <f t="shared" si="134"/>
        <v>41683.832280092596</v>
      </c>
      <c r="S2154">
        <f t="shared" si="135"/>
        <v>2014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8287</v>
      </c>
      <c r="O2155" t="s">
        <v>8288</v>
      </c>
      <c r="P2155">
        <f t="shared" si="132"/>
        <v>0</v>
      </c>
      <c r="Q2155">
        <f t="shared" si="133"/>
        <v>8.5</v>
      </c>
      <c r="R2155" s="17">
        <f t="shared" si="134"/>
        <v>41974.911087962959</v>
      </c>
      <c r="S2155">
        <f t="shared" si="135"/>
        <v>2014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8287</v>
      </c>
      <c r="O2156" t="s">
        <v>8288</v>
      </c>
      <c r="P2156">
        <f t="shared" si="132"/>
        <v>1</v>
      </c>
      <c r="Q2156">
        <f t="shared" si="133"/>
        <v>1</v>
      </c>
      <c r="R2156" s="17">
        <f t="shared" si="134"/>
        <v>41647.632256944446</v>
      </c>
      <c r="S2156">
        <f t="shared" si="135"/>
        <v>2014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8287</v>
      </c>
      <c r="O2157" t="s">
        <v>8288</v>
      </c>
      <c r="P2157">
        <f t="shared" si="132"/>
        <v>2</v>
      </c>
      <c r="Q2157">
        <f t="shared" si="133"/>
        <v>23</v>
      </c>
      <c r="R2157" s="17">
        <f t="shared" si="134"/>
        <v>42430.747511574074</v>
      </c>
      <c r="S2157">
        <f t="shared" si="135"/>
        <v>2016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8287</v>
      </c>
      <c r="O2158" t="s">
        <v>8288</v>
      </c>
      <c r="P2158">
        <f t="shared" si="132"/>
        <v>3</v>
      </c>
      <c r="Q2158">
        <f t="shared" si="133"/>
        <v>17.989999999999998</v>
      </c>
      <c r="R2158" s="17">
        <f t="shared" si="134"/>
        <v>41488.85423611111</v>
      </c>
      <c r="S2158">
        <f t="shared" si="135"/>
        <v>2013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8287</v>
      </c>
      <c r="O2159" t="s">
        <v>8288</v>
      </c>
      <c r="P2159">
        <f t="shared" si="132"/>
        <v>28</v>
      </c>
      <c r="Q2159">
        <f t="shared" si="133"/>
        <v>370.95</v>
      </c>
      <c r="R2159" s="17">
        <f t="shared" si="134"/>
        <v>42694.98128472222</v>
      </c>
      <c r="S2159">
        <f t="shared" si="135"/>
        <v>2016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8287</v>
      </c>
      <c r="O2160" t="s">
        <v>8288</v>
      </c>
      <c r="P2160">
        <f t="shared" si="132"/>
        <v>7</v>
      </c>
      <c r="Q2160">
        <f t="shared" si="133"/>
        <v>63.57</v>
      </c>
      <c r="R2160" s="17">
        <f t="shared" si="134"/>
        <v>41264.853865740741</v>
      </c>
      <c r="S2160">
        <f t="shared" si="135"/>
        <v>2012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8287</v>
      </c>
      <c r="O2161" t="s">
        <v>8288</v>
      </c>
      <c r="P2161">
        <f t="shared" si="132"/>
        <v>1</v>
      </c>
      <c r="Q2161">
        <f t="shared" si="133"/>
        <v>13</v>
      </c>
      <c r="R2161" s="17">
        <f t="shared" si="134"/>
        <v>40710.731180555551</v>
      </c>
      <c r="S2161">
        <f t="shared" si="135"/>
        <v>2011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8287</v>
      </c>
      <c r="O2162" t="s">
        <v>8288</v>
      </c>
      <c r="P2162">
        <f t="shared" si="132"/>
        <v>1</v>
      </c>
      <c r="Q2162">
        <f t="shared" si="133"/>
        <v>5.31</v>
      </c>
      <c r="R2162" s="17">
        <f t="shared" si="134"/>
        <v>41018.711863425924</v>
      </c>
      <c r="S2162">
        <f t="shared" si="135"/>
        <v>2012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8279</v>
      </c>
      <c r="O2163" t="s">
        <v>8280</v>
      </c>
      <c r="P2163">
        <f t="shared" si="132"/>
        <v>116</v>
      </c>
      <c r="Q2163">
        <f t="shared" si="133"/>
        <v>35.619999999999997</v>
      </c>
      <c r="R2163" s="17">
        <f t="shared" si="134"/>
        <v>42240.852534722217</v>
      </c>
      <c r="S2163">
        <f t="shared" si="135"/>
        <v>2015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8279</v>
      </c>
      <c r="O2164" t="s">
        <v>8280</v>
      </c>
      <c r="P2164">
        <f t="shared" si="132"/>
        <v>112</v>
      </c>
      <c r="Q2164">
        <f t="shared" si="133"/>
        <v>87.1</v>
      </c>
      <c r="R2164" s="17">
        <f t="shared" si="134"/>
        <v>41813.766099537039</v>
      </c>
      <c r="S2164">
        <f t="shared" si="135"/>
        <v>2014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8279</v>
      </c>
      <c r="O2165" t="s">
        <v>8280</v>
      </c>
      <c r="P2165">
        <f t="shared" si="132"/>
        <v>132</v>
      </c>
      <c r="Q2165">
        <f t="shared" si="133"/>
        <v>75.11</v>
      </c>
      <c r="R2165" s="17">
        <f t="shared" si="134"/>
        <v>42111.899537037039</v>
      </c>
      <c r="S2165">
        <f t="shared" si="135"/>
        <v>2015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8279</v>
      </c>
      <c r="O2166" t="s">
        <v>8280</v>
      </c>
      <c r="P2166">
        <f t="shared" si="132"/>
        <v>103</v>
      </c>
      <c r="Q2166">
        <f t="shared" si="133"/>
        <v>68.010000000000005</v>
      </c>
      <c r="R2166" s="17">
        <f t="shared" si="134"/>
        <v>42515.71775462963</v>
      </c>
      <c r="S2166">
        <f t="shared" si="135"/>
        <v>2016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8279</v>
      </c>
      <c r="O2167" t="s">
        <v>8280</v>
      </c>
      <c r="P2167">
        <f t="shared" si="132"/>
        <v>139</v>
      </c>
      <c r="Q2167">
        <f t="shared" si="133"/>
        <v>29.62</v>
      </c>
      <c r="R2167" s="17">
        <f t="shared" si="134"/>
        <v>42438.667071759264</v>
      </c>
      <c r="S2167">
        <f t="shared" si="135"/>
        <v>2016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8279</v>
      </c>
      <c r="O2168" t="s">
        <v>8280</v>
      </c>
      <c r="P2168">
        <f t="shared" si="132"/>
        <v>147</v>
      </c>
      <c r="Q2168">
        <f t="shared" si="133"/>
        <v>91.63</v>
      </c>
      <c r="R2168" s="17">
        <f t="shared" si="134"/>
        <v>41933.838171296295</v>
      </c>
      <c r="S2168">
        <f t="shared" si="135"/>
        <v>2014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8279</v>
      </c>
      <c r="O2169" t="s">
        <v>8280</v>
      </c>
      <c r="P2169">
        <f t="shared" si="132"/>
        <v>120</v>
      </c>
      <c r="Q2169">
        <f t="shared" si="133"/>
        <v>22.5</v>
      </c>
      <c r="R2169" s="17">
        <f t="shared" si="134"/>
        <v>41153.066400462965</v>
      </c>
      <c r="S2169">
        <f t="shared" si="135"/>
        <v>2012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8279</v>
      </c>
      <c r="O2170" t="s">
        <v>8280</v>
      </c>
      <c r="P2170">
        <f t="shared" si="132"/>
        <v>122</v>
      </c>
      <c r="Q2170">
        <f t="shared" si="133"/>
        <v>64.37</v>
      </c>
      <c r="R2170" s="17">
        <f t="shared" si="134"/>
        <v>42745.600243055553</v>
      </c>
      <c r="S2170">
        <f t="shared" si="135"/>
        <v>2017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8279</v>
      </c>
      <c r="O2171" t="s">
        <v>8280</v>
      </c>
      <c r="P2171">
        <f t="shared" si="132"/>
        <v>100</v>
      </c>
      <c r="Q2171">
        <f t="shared" si="133"/>
        <v>21.86</v>
      </c>
      <c r="R2171" s="17">
        <f t="shared" si="134"/>
        <v>42793.700821759259</v>
      </c>
      <c r="S2171">
        <f t="shared" si="135"/>
        <v>2017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8279</v>
      </c>
      <c r="O2172" t="s">
        <v>8280</v>
      </c>
      <c r="P2172">
        <f t="shared" si="132"/>
        <v>181</v>
      </c>
      <c r="Q2172">
        <f t="shared" si="133"/>
        <v>33.32</v>
      </c>
      <c r="R2172" s="17">
        <f t="shared" si="134"/>
        <v>42198.750254629631</v>
      </c>
      <c r="S2172">
        <f t="shared" si="135"/>
        <v>2015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8279</v>
      </c>
      <c r="O2173" t="s">
        <v>8280</v>
      </c>
      <c r="P2173">
        <f t="shared" si="132"/>
        <v>106</v>
      </c>
      <c r="Q2173">
        <f t="shared" si="133"/>
        <v>90.28</v>
      </c>
      <c r="R2173" s="17">
        <f t="shared" si="134"/>
        <v>42141.95711805555</v>
      </c>
      <c r="S2173">
        <f t="shared" si="135"/>
        <v>2015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8279</v>
      </c>
      <c r="O2174" t="s">
        <v>8280</v>
      </c>
      <c r="P2174">
        <f t="shared" si="132"/>
        <v>100</v>
      </c>
      <c r="Q2174">
        <f t="shared" si="133"/>
        <v>76.92</v>
      </c>
      <c r="R2174" s="17">
        <f t="shared" si="134"/>
        <v>42082.580092592587</v>
      </c>
      <c r="S2174">
        <f t="shared" si="135"/>
        <v>2015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8279</v>
      </c>
      <c r="O2175" t="s">
        <v>8280</v>
      </c>
      <c r="P2175">
        <f t="shared" si="132"/>
        <v>127</v>
      </c>
      <c r="Q2175">
        <f t="shared" si="133"/>
        <v>59.23</v>
      </c>
      <c r="R2175" s="17">
        <f t="shared" si="134"/>
        <v>41495.692627314813</v>
      </c>
      <c r="S2175">
        <f t="shared" si="135"/>
        <v>2013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8279</v>
      </c>
      <c r="O2176" t="s">
        <v>8280</v>
      </c>
      <c r="P2176">
        <f t="shared" si="132"/>
        <v>103</v>
      </c>
      <c r="Q2176">
        <f t="shared" si="133"/>
        <v>65.38</v>
      </c>
      <c r="R2176" s="17">
        <f t="shared" si="134"/>
        <v>42465.542905092589</v>
      </c>
      <c r="S2176">
        <f t="shared" si="135"/>
        <v>2016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8279</v>
      </c>
      <c r="O2177" t="s">
        <v>8280</v>
      </c>
      <c r="P2177">
        <f t="shared" si="132"/>
        <v>250</v>
      </c>
      <c r="Q2177">
        <f t="shared" si="133"/>
        <v>67.31</v>
      </c>
      <c r="R2177" s="17">
        <f t="shared" si="134"/>
        <v>42565.009097222224</v>
      </c>
      <c r="S2177">
        <f t="shared" si="135"/>
        <v>2016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8279</v>
      </c>
      <c r="O2178" t="s">
        <v>8280</v>
      </c>
      <c r="P2178">
        <f t="shared" si="132"/>
        <v>126</v>
      </c>
      <c r="Q2178">
        <f t="shared" si="133"/>
        <v>88.75</v>
      </c>
      <c r="R2178" s="17">
        <f t="shared" si="134"/>
        <v>42096.633206018523</v>
      </c>
      <c r="S2178">
        <f t="shared" si="135"/>
        <v>2015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8279</v>
      </c>
      <c r="O2179" t="s">
        <v>8280</v>
      </c>
      <c r="P2179">
        <f t="shared" ref="P2179:P2242" si="136">ROUND(E2179/D2179*100,0)</f>
        <v>100</v>
      </c>
      <c r="Q2179">
        <f t="shared" ref="Q2179:Q2242" si="137">IFERROR(ROUND(E2179/L2179,2),0)</f>
        <v>65.87</v>
      </c>
      <c r="R2179" s="17">
        <f t="shared" ref="R2179:R2242" si="138">(((J2179/60)/60)/24)+DATE(1970,1,1)</f>
        <v>42502.250775462962</v>
      </c>
      <c r="S2179">
        <f t="shared" ref="S2179:S2242" si="139">YEAR(R2179)</f>
        <v>2016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8279</v>
      </c>
      <c r="O2180" t="s">
        <v>8280</v>
      </c>
      <c r="P2180">
        <f t="shared" si="136"/>
        <v>139</v>
      </c>
      <c r="Q2180">
        <f t="shared" si="137"/>
        <v>40.35</v>
      </c>
      <c r="R2180" s="17">
        <f t="shared" si="138"/>
        <v>42723.63653935185</v>
      </c>
      <c r="S2180">
        <f t="shared" si="139"/>
        <v>2016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8279</v>
      </c>
      <c r="O2181" t="s">
        <v>8280</v>
      </c>
      <c r="P2181">
        <f t="shared" si="136"/>
        <v>161</v>
      </c>
      <c r="Q2181">
        <f t="shared" si="137"/>
        <v>76.86</v>
      </c>
      <c r="R2181" s="17">
        <f t="shared" si="138"/>
        <v>42075.171203703707</v>
      </c>
      <c r="S2181">
        <f t="shared" si="139"/>
        <v>2015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8279</v>
      </c>
      <c r="O2182" t="s">
        <v>8280</v>
      </c>
      <c r="P2182">
        <f t="shared" si="136"/>
        <v>107</v>
      </c>
      <c r="Q2182">
        <f t="shared" si="137"/>
        <v>68.709999999999994</v>
      </c>
      <c r="R2182" s="17">
        <f t="shared" si="138"/>
        <v>42279.669768518521</v>
      </c>
      <c r="S2182">
        <f t="shared" si="139"/>
        <v>2015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 t="s">
        <v>8305</v>
      </c>
      <c r="P2183">
        <f t="shared" si="136"/>
        <v>153</v>
      </c>
      <c r="Q2183">
        <f t="shared" si="137"/>
        <v>57.77</v>
      </c>
      <c r="R2183" s="17">
        <f t="shared" si="138"/>
        <v>42773.005243055552</v>
      </c>
      <c r="S2183">
        <f t="shared" si="139"/>
        <v>2017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 t="s">
        <v>8305</v>
      </c>
      <c r="P2184">
        <f t="shared" si="136"/>
        <v>524</v>
      </c>
      <c r="Q2184">
        <f t="shared" si="137"/>
        <v>44.17</v>
      </c>
      <c r="R2184" s="17">
        <f t="shared" si="138"/>
        <v>41879.900752314818</v>
      </c>
      <c r="S2184">
        <f t="shared" si="139"/>
        <v>2014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 t="s">
        <v>8305</v>
      </c>
      <c r="P2185">
        <f t="shared" si="136"/>
        <v>489</v>
      </c>
      <c r="Q2185">
        <f t="shared" si="137"/>
        <v>31.57</v>
      </c>
      <c r="R2185" s="17">
        <f t="shared" si="138"/>
        <v>42745.365474537044</v>
      </c>
      <c r="S2185">
        <f t="shared" si="139"/>
        <v>2017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 t="s">
        <v>8305</v>
      </c>
      <c r="P2186">
        <f t="shared" si="136"/>
        <v>285</v>
      </c>
      <c r="Q2186">
        <f t="shared" si="137"/>
        <v>107.05</v>
      </c>
      <c r="R2186" s="17">
        <f t="shared" si="138"/>
        <v>42380.690289351856</v>
      </c>
      <c r="S2186">
        <f t="shared" si="139"/>
        <v>2016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 t="s">
        <v>8305</v>
      </c>
      <c r="P2187">
        <f t="shared" si="136"/>
        <v>1857</v>
      </c>
      <c r="Q2187">
        <f t="shared" si="137"/>
        <v>149.03</v>
      </c>
      <c r="R2187" s="17">
        <f t="shared" si="138"/>
        <v>41319.349988425929</v>
      </c>
      <c r="S2187">
        <f t="shared" si="139"/>
        <v>2013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 t="s">
        <v>8305</v>
      </c>
      <c r="P2188">
        <f t="shared" si="136"/>
        <v>110</v>
      </c>
      <c r="Q2188">
        <f t="shared" si="137"/>
        <v>55.96</v>
      </c>
      <c r="R2188" s="17">
        <f t="shared" si="138"/>
        <v>42583.615081018521</v>
      </c>
      <c r="S2188">
        <f t="shared" si="139"/>
        <v>2016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 t="s">
        <v>8305</v>
      </c>
      <c r="P2189">
        <f t="shared" si="136"/>
        <v>1015</v>
      </c>
      <c r="Q2189">
        <f t="shared" si="137"/>
        <v>56.97</v>
      </c>
      <c r="R2189" s="17">
        <f t="shared" si="138"/>
        <v>42068.209097222221</v>
      </c>
      <c r="S2189">
        <f t="shared" si="139"/>
        <v>2015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 t="s">
        <v>8305</v>
      </c>
      <c r="P2190">
        <f t="shared" si="136"/>
        <v>412</v>
      </c>
      <c r="Q2190">
        <f t="shared" si="137"/>
        <v>44.06</v>
      </c>
      <c r="R2190" s="17">
        <f t="shared" si="138"/>
        <v>42633.586122685185</v>
      </c>
      <c r="S2190">
        <f t="shared" si="139"/>
        <v>2016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 t="s">
        <v>8305</v>
      </c>
      <c r="P2191">
        <f t="shared" si="136"/>
        <v>503</v>
      </c>
      <c r="Q2191">
        <f t="shared" si="137"/>
        <v>68.63</v>
      </c>
      <c r="R2191" s="17">
        <f t="shared" si="138"/>
        <v>42467.788194444445</v>
      </c>
      <c r="S2191">
        <f t="shared" si="139"/>
        <v>2016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 t="s">
        <v>8305</v>
      </c>
      <c r="P2192">
        <f t="shared" si="136"/>
        <v>185</v>
      </c>
      <c r="Q2192">
        <f t="shared" si="137"/>
        <v>65.319999999999993</v>
      </c>
      <c r="R2192" s="17">
        <f t="shared" si="138"/>
        <v>42417.625046296293</v>
      </c>
      <c r="S2192">
        <f t="shared" si="139"/>
        <v>2016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 t="s">
        <v>8305</v>
      </c>
      <c r="P2193">
        <f t="shared" si="136"/>
        <v>120</v>
      </c>
      <c r="Q2193">
        <f t="shared" si="137"/>
        <v>35.92</v>
      </c>
      <c r="R2193" s="17">
        <f t="shared" si="138"/>
        <v>42768.833645833336</v>
      </c>
      <c r="S2193">
        <f t="shared" si="139"/>
        <v>2017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 t="s">
        <v>8305</v>
      </c>
      <c r="P2194">
        <f t="shared" si="136"/>
        <v>1081</v>
      </c>
      <c r="Q2194">
        <f t="shared" si="137"/>
        <v>40.07</v>
      </c>
      <c r="R2194" s="17">
        <f t="shared" si="138"/>
        <v>42691.8512037037</v>
      </c>
      <c r="S2194">
        <f t="shared" si="139"/>
        <v>2016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 t="s">
        <v>8305</v>
      </c>
      <c r="P2195">
        <f t="shared" si="136"/>
        <v>452</v>
      </c>
      <c r="Q2195">
        <f t="shared" si="137"/>
        <v>75.650000000000006</v>
      </c>
      <c r="R2195" s="17">
        <f t="shared" si="138"/>
        <v>42664.405925925923</v>
      </c>
      <c r="S2195">
        <f t="shared" si="139"/>
        <v>2016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 t="s">
        <v>8305</v>
      </c>
      <c r="P2196">
        <f t="shared" si="136"/>
        <v>537</v>
      </c>
      <c r="Q2196">
        <f t="shared" si="137"/>
        <v>61.2</v>
      </c>
      <c r="R2196" s="17">
        <f t="shared" si="138"/>
        <v>42425.757986111115</v>
      </c>
      <c r="S2196">
        <f t="shared" si="139"/>
        <v>2016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 t="s">
        <v>8305</v>
      </c>
      <c r="P2197">
        <f t="shared" si="136"/>
        <v>120</v>
      </c>
      <c r="Q2197">
        <f t="shared" si="137"/>
        <v>48.13</v>
      </c>
      <c r="R2197" s="17">
        <f t="shared" si="138"/>
        <v>42197.771990740745</v>
      </c>
      <c r="S2197">
        <f t="shared" si="139"/>
        <v>2015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 t="s">
        <v>8305</v>
      </c>
      <c r="P2198">
        <f t="shared" si="136"/>
        <v>114</v>
      </c>
      <c r="Q2198">
        <f t="shared" si="137"/>
        <v>68.11</v>
      </c>
      <c r="R2198" s="17">
        <f t="shared" si="138"/>
        <v>42675.487291666665</v>
      </c>
      <c r="S2198">
        <f t="shared" si="139"/>
        <v>2016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 t="s">
        <v>8305</v>
      </c>
      <c r="P2199">
        <f t="shared" si="136"/>
        <v>951</v>
      </c>
      <c r="Q2199">
        <f t="shared" si="137"/>
        <v>65.89</v>
      </c>
      <c r="R2199" s="17">
        <f t="shared" si="138"/>
        <v>42033.584016203706</v>
      </c>
      <c r="S2199">
        <f t="shared" si="139"/>
        <v>2015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 t="s">
        <v>8305</v>
      </c>
      <c r="P2200">
        <f t="shared" si="136"/>
        <v>133</v>
      </c>
      <c r="Q2200">
        <f t="shared" si="137"/>
        <v>81.650000000000006</v>
      </c>
      <c r="R2200" s="17">
        <f t="shared" si="138"/>
        <v>42292.513888888891</v>
      </c>
      <c r="S2200">
        <f t="shared" si="139"/>
        <v>2015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 t="s">
        <v>8305</v>
      </c>
      <c r="P2201">
        <f t="shared" si="136"/>
        <v>147</v>
      </c>
      <c r="Q2201">
        <f t="shared" si="137"/>
        <v>52.7</v>
      </c>
      <c r="R2201" s="17">
        <f t="shared" si="138"/>
        <v>42262.416643518518</v>
      </c>
      <c r="S2201">
        <f t="shared" si="139"/>
        <v>2015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 t="s">
        <v>8305</v>
      </c>
      <c r="P2202">
        <f t="shared" si="136"/>
        <v>542</v>
      </c>
      <c r="Q2202">
        <f t="shared" si="137"/>
        <v>41.23</v>
      </c>
      <c r="R2202" s="17">
        <f t="shared" si="138"/>
        <v>42163.625787037032</v>
      </c>
      <c r="S2202">
        <f t="shared" si="139"/>
        <v>2015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t="s">
        <v>8284</v>
      </c>
      <c r="P2203">
        <f t="shared" si="136"/>
        <v>383</v>
      </c>
      <c r="Q2203">
        <f t="shared" si="137"/>
        <v>15.04</v>
      </c>
      <c r="R2203" s="17">
        <f t="shared" si="138"/>
        <v>41276.846817129634</v>
      </c>
      <c r="S2203">
        <f t="shared" si="139"/>
        <v>2013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t="s">
        <v>8284</v>
      </c>
      <c r="P2204">
        <f t="shared" si="136"/>
        <v>704</v>
      </c>
      <c r="Q2204">
        <f t="shared" si="137"/>
        <v>39.07</v>
      </c>
      <c r="R2204" s="17">
        <f t="shared" si="138"/>
        <v>41184.849166666667</v>
      </c>
      <c r="S2204">
        <f t="shared" si="139"/>
        <v>2012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t="s">
        <v>8284</v>
      </c>
      <c r="P2205">
        <f t="shared" si="136"/>
        <v>110</v>
      </c>
      <c r="Q2205">
        <f t="shared" si="137"/>
        <v>43.82</v>
      </c>
      <c r="R2205" s="17">
        <f t="shared" si="138"/>
        <v>42241.85974537037</v>
      </c>
      <c r="S2205">
        <f t="shared" si="139"/>
        <v>2015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t="s">
        <v>8284</v>
      </c>
      <c r="P2206">
        <f t="shared" si="136"/>
        <v>133</v>
      </c>
      <c r="Q2206">
        <f t="shared" si="137"/>
        <v>27.3</v>
      </c>
      <c r="R2206" s="17">
        <f t="shared" si="138"/>
        <v>41312.311562499999</v>
      </c>
      <c r="S2206">
        <f t="shared" si="139"/>
        <v>2013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t="s">
        <v>8284</v>
      </c>
      <c r="P2207">
        <f t="shared" si="136"/>
        <v>152</v>
      </c>
      <c r="Q2207">
        <f t="shared" si="137"/>
        <v>42.22</v>
      </c>
      <c r="R2207" s="17">
        <f t="shared" si="138"/>
        <v>41031.82163194444</v>
      </c>
      <c r="S2207">
        <f t="shared" si="139"/>
        <v>2012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t="s">
        <v>8284</v>
      </c>
      <c r="P2208">
        <f t="shared" si="136"/>
        <v>103</v>
      </c>
      <c r="Q2208">
        <f t="shared" si="137"/>
        <v>33.24</v>
      </c>
      <c r="R2208" s="17">
        <f t="shared" si="138"/>
        <v>40997.257222222222</v>
      </c>
      <c r="S2208">
        <f t="shared" si="139"/>
        <v>2012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t="s">
        <v>8284</v>
      </c>
      <c r="P2209">
        <f t="shared" si="136"/>
        <v>100</v>
      </c>
      <c r="Q2209">
        <f t="shared" si="137"/>
        <v>285.70999999999998</v>
      </c>
      <c r="R2209" s="17">
        <f t="shared" si="138"/>
        <v>41564.194131944445</v>
      </c>
      <c r="S2209">
        <f t="shared" si="139"/>
        <v>2013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t="s">
        <v>8284</v>
      </c>
      <c r="P2210">
        <f t="shared" si="136"/>
        <v>102</v>
      </c>
      <c r="Q2210">
        <f t="shared" si="137"/>
        <v>42.33</v>
      </c>
      <c r="R2210" s="17">
        <f t="shared" si="138"/>
        <v>40946.882245370369</v>
      </c>
      <c r="S2210">
        <f t="shared" si="139"/>
        <v>2012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t="s">
        <v>8284</v>
      </c>
      <c r="P2211">
        <f t="shared" si="136"/>
        <v>151</v>
      </c>
      <c r="Q2211">
        <f t="shared" si="137"/>
        <v>50.27</v>
      </c>
      <c r="R2211" s="17">
        <f t="shared" si="138"/>
        <v>41732.479675925926</v>
      </c>
      <c r="S2211">
        <f t="shared" si="139"/>
        <v>2014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t="s">
        <v>8284</v>
      </c>
      <c r="P2212">
        <f t="shared" si="136"/>
        <v>111</v>
      </c>
      <c r="Q2212">
        <f t="shared" si="137"/>
        <v>61.9</v>
      </c>
      <c r="R2212" s="17">
        <f t="shared" si="138"/>
        <v>40956.066087962965</v>
      </c>
      <c r="S2212">
        <f t="shared" si="139"/>
        <v>2012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t="s">
        <v>8284</v>
      </c>
      <c r="P2213">
        <f t="shared" si="136"/>
        <v>196</v>
      </c>
      <c r="Q2213">
        <f t="shared" si="137"/>
        <v>40.75</v>
      </c>
      <c r="R2213" s="17">
        <f t="shared" si="138"/>
        <v>41716.785011574073</v>
      </c>
      <c r="S2213">
        <f t="shared" si="139"/>
        <v>2014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t="s">
        <v>8284</v>
      </c>
      <c r="P2214">
        <f t="shared" si="136"/>
        <v>114</v>
      </c>
      <c r="Q2214">
        <f t="shared" si="137"/>
        <v>55.8</v>
      </c>
      <c r="R2214" s="17">
        <f t="shared" si="138"/>
        <v>41548.747418981482</v>
      </c>
      <c r="S2214">
        <f t="shared" si="139"/>
        <v>2013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t="s">
        <v>8284</v>
      </c>
      <c r="P2215">
        <f t="shared" si="136"/>
        <v>200</v>
      </c>
      <c r="Q2215">
        <f t="shared" si="137"/>
        <v>10</v>
      </c>
      <c r="R2215" s="17">
        <f t="shared" si="138"/>
        <v>42109.826145833329</v>
      </c>
      <c r="S2215">
        <f t="shared" si="139"/>
        <v>2015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t="s">
        <v>8284</v>
      </c>
      <c r="P2216">
        <f t="shared" si="136"/>
        <v>293</v>
      </c>
      <c r="Q2216">
        <f t="shared" si="137"/>
        <v>73.13</v>
      </c>
      <c r="R2216" s="17">
        <f t="shared" si="138"/>
        <v>41646.792222222226</v>
      </c>
      <c r="S2216">
        <f t="shared" si="139"/>
        <v>2014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t="s">
        <v>8284</v>
      </c>
      <c r="P2217">
        <f t="shared" si="136"/>
        <v>156</v>
      </c>
      <c r="Q2217">
        <f t="shared" si="137"/>
        <v>26.06</v>
      </c>
      <c r="R2217" s="17">
        <f t="shared" si="138"/>
        <v>40958.717268518521</v>
      </c>
      <c r="S2217">
        <f t="shared" si="139"/>
        <v>2012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t="s">
        <v>8284</v>
      </c>
      <c r="P2218">
        <f t="shared" si="136"/>
        <v>106</v>
      </c>
      <c r="Q2218">
        <f t="shared" si="137"/>
        <v>22.64</v>
      </c>
      <c r="R2218" s="17">
        <f t="shared" si="138"/>
        <v>42194.751678240747</v>
      </c>
      <c r="S2218">
        <f t="shared" si="139"/>
        <v>2015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t="s">
        <v>8284</v>
      </c>
      <c r="P2219">
        <f t="shared" si="136"/>
        <v>101</v>
      </c>
      <c r="Q2219">
        <f t="shared" si="137"/>
        <v>47.22</v>
      </c>
      <c r="R2219" s="17">
        <f t="shared" si="138"/>
        <v>42299.776770833334</v>
      </c>
      <c r="S2219">
        <f t="shared" si="139"/>
        <v>2015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t="s">
        <v>8284</v>
      </c>
      <c r="P2220">
        <f t="shared" si="136"/>
        <v>123</v>
      </c>
      <c r="Q2220">
        <f t="shared" si="137"/>
        <v>32.32</v>
      </c>
      <c r="R2220" s="17">
        <f t="shared" si="138"/>
        <v>41127.812303240738</v>
      </c>
      <c r="S2220">
        <f t="shared" si="139"/>
        <v>2012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t="s">
        <v>8284</v>
      </c>
      <c r="P2221">
        <f t="shared" si="136"/>
        <v>102</v>
      </c>
      <c r="Q2221">
        <f t="shared" si="137"/>
        <v>53.42</v>
      </c>
      <c r="R2221" s="17">
        <f t="shared" si="138"/>
        <v>42205.718888888892</v>
      </c>
      <c r="S2221">
        <f t="shared" si="139"/>
        <v>2015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t="s">
        <v>8284</v>
      </c>
      <c r="P2222">
        <f t="shared" si="136"/>
        <v>101</v>
      </c>
      <c r="Q2222">
        <f t="shared" si="137"/>
        <v>51.3</v>
      </c>
      <c r="R2222" s="17">
        <f t="shared" si="138"/>
        <v>41452.060601851852</v>
      </c>
      <c r="S2222">
        <f t="shared" si="139"/>
        <v>2013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 t="s">
        <v>8305</v>
      </c>
      <c r="P2223">
        <f t="shared" si="136"/>
        <v>108</v>
      </c>
      <c r="Q2223">
        <f t="shared" si="137"/>
        <v>37.200000000000003</v>
      </c>
      <c r="R2223" s="17">
        <f t="shared" si="138"/>
        <v>42452.666770833333</v>
      </c>
      <c r="S2223">
        <f t="shared" si="139"/>
        <v>2016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 t="s">
        <v>8305</v>
      </c>
      <c r="P2224">
        <f t="shared" si="136"/>
        <v>163</v>
      </c>
      <c r="Q2224">
        <f t="shared" si="137"/>
        <v>27.1</v>
      </c>
      <c r="R2224" s="17">
        <f t="shared" si="138"/>
        <v>40906.787581018521</v>
      </c>
      <c r="S2224">
        <f t="shared" si="139"/>
        <v>2011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 t="s">
        <v>8305</v>
      </c>
      <c r="P2225">
        <f t="shared" si="136"/>
        <v>106</v>
      </c>
      <c r="Q2225">
        <f t="shared" si="137"/>
        <v>206.31</v>
      </c>
      <c r="R2225" s="17">
        <f t="shared" si="138"/>
        <v>42152.640833333338</v>
      </c>
      <c r="S2225">
        <f t="shared" si="139"/>
        <v>2015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 t="s">
        <v>8305</v>
      </c>
      <c r="P2226">
        <f t="shared" si="136"/>
        <v>243</v>
      </c>
      <c r="Q2226">
        <f t="shared" si="137"/>
        <v>82.15</v>
      </c>
      <c r="R2226" s="17">
        <f t="shared" si="138"/>
        <v>42644.667534722219</v>
      </c>
      <c r="S2226">
        <f t="shared" si="139"/>
        <v>2016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 t="s">
        <v>8305</v>
      </c>
      <c r="P2227">
        <f t="shared" si="136"/>
        <v>945</v>
      </c>
      <c r="Q2227">
        <f t="shared" si="137"/>
        <v>164.8</v>
      </c>
      <c r="R2227" s="17">
        <f t="shared" si="138"/>
        <v>41873.79184027778</v>
      </c>
      <c r="S2227">
        <f t="shared" si="139"/>
        <v>2014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 t="s">
        <v>8305</v>
      </c>
      <c r="P2228">
        <f t="shared" si="136"/>
        <v>108</v>
      </c>
      <c r="Q2228">
        <f t="shared" si="137"/>
        <v>60.82</v>
      </c>
      <c r="R2228" s="17">
        <f t="shared" si="138"/>
        <v>42381.79886574074</v>
      </c>
      <c r="S2228">
        <f t="shared" si="139"/>
        <v>2016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 t="s">
        <v>8305</v>
      </c>
      <c r="P2229">
        <f t="shared" si="136"/>
        <v>157</v>
      </c>
      <c r="Q2229">
        <f t="shared" si="137"/>
        <v>67.97</v>
      </c>
      <c r="R2229" s="17">
        <f t="shared" si="138"/>
        <v>41561.807349537034</v>
      </c>
      <c r="S2229">
        <f t="shared" si="139"/>
        <v>2013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 t="s">
        <v>8305</v>
      </c>
      <c r="P2230">
        <f t="shared" si="136"/>
        <v>1174</v>
      </c>
      <c r="Q2230">
        <f t="shared" si="137"/>
        <v>81.56</v>
      </c>
      <c r="R2230" s="17">
        <f t="shared" si="138"/>
        <v>42202.278194444443</v>
      </c>
      <c r="S2230">
        <f t="shared" si="139"/>
        <v>2015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 t="s">
        <v>8305</v>
      </c>
      <c r="P2231">
        <f t="shared" si="136"/>
        <v>171</v>
      </c>
      <c r="Q2231">
        <f t="shared" si="137"/>
        <v>25.43</v>
      </c>
      <c r="R2231" s="17">
        <f t="shared" si="138"/>
        <v>41484.664247685185</v>
      </c>
      <c r="S2231">
        <f t="shared" si="139"/>
        <v>2013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 t="s">
        <v>8305</v>
      </c>
      <c r="P2232">
        <f t="shared" si="136"/>
        <v>126</v>
      </c>
      <c r="Q2232">
        <f t="shared" si="137"/>
        <v>21.5</v>
      </c>
      <c r="R2232" s="17">
        <f t="shared" si="138"/>
        <v>41724.881099537037</v>
      </c>
      <c r="S2232">
        <f t="shared" si="139"/>
        <v>2014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 t="s">
        <v>8305</v>
      </c>
      <c r="P2233">
        <f t="shared" si="136"/>
        <v>1212</v>
      </c>
      <c r="Q2233">
        <f t="shared" si="137"/>
        <v>27.23</v>
      </c>
      <c r="R2233" s="17">
        <f t="shared" si="138"/>
        <v>41423.910891203705</v>
      </c>
      <c r="S2233">
        <f t="shared" si="139"/>
        <v>2013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 t="s">
        <v>8305</v>
      </c>
      <c r="P2234">
        <f t="shared" si="136"/>
        <v>496</v>
      </c>
      <c r="Q2234">
        <f t="shared" si="137"/>
        <v>25.09</v>
      </c>
      <c r="R2234" s="17">
        <f t="shared" si="138"/>
        <v>41806.794074074074</v>
      </c>
      <c r="S2234">
        <f t="shared" si="139"/>
        <v>2014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 t="s">
        <v>8305</v>
      </c>
      <c r="P2235">
        <f t="shared" si="136"/>
        <v>332</v>
      </c>
      <c r="Q2235">
        <f t="shared" si="137"/>
        <v>21.23</v>
      </c>
      <c r="R2235" s="17">
        <f t="shared" si="138"/>
        <v>42331.378923611104</v>
      </c>
      <c r="S2235">
        <f t="shared" si="139"/>
        <v>2015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 t="s">
        <v>8305</v>
      </c>
      <c r="P2236">
        <f t="shared" si="136"/>
        <v>1165</v>
      </c>
      <c r="Q2236">
        <f t="shared" si="137"/>
        <v>41.61</v>
      </c>
      <c r="R2236" s="17">
        <f t="shared" si="138"/>
        <v>42710.824618055558</v>
      </c>
      <c r="S2236">
        <f t="shared" si="139"/>
        <v>2016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 t="s">
        <v>8305</v>
      </c>
      <c r="P2237">
        <f t="shared" si="136"/>
        <v>153</v>
      </c>
      <c r="Q2237">
        <f t="shared" si="137"/>
        <v>135.59</v>
      </c>
      <c r="R2237" s="17">
        <f t="shared" si="138"/>
        <v>42062.022118055553</v>
      </c>
      <c r="S2237">
        <f t="shared" si="139"/>
        <v>2015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 t="s">
        <v>8305</v>
      </c>
      <c r="P2238">
        <f t="shared" si="136"/>
        <v>537</v>
      </c>
      <c r="Q2238">
        <f t="shared" si="137"/>
        <v>22.12</v>
      </c>
      <c r="R2238" s="17">
        <f t="shared" si="138"/>
        <v>42371.617164351846</v>
      </c>
      <c r="S2238">
        <f t="shared" si="139"/>
        <v>2016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 t="s">
        <v>8305</v>
      </c>
      <c r="P2239">
        <f t="shared" si="136"/>
        <v>353</v>
      </c>
      <c r="Q2239">
        <f t="shared" si="137"/>
        <v>64.63</v>
      </c>
      <c r="R2239" s="17">
        <f t="shared" si="138"/>
        <v>41915.003275462965</v>
      </c>
      <c r="S2239">
        <f t="shared" si="139"/>
        <v>2014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 t="s">
        <v>8305</v>
      </c>
      <c r="P2240">
        <f t="shared" si="136"/>
        <v>137</v>
      </c>
      <c r="Q2240">
        <f t="shared" si="137"/>
        <v>69.569999999999993</v>
      </c>
      <c r="R2240" s="17">
        <f t="shared" si="138"/>
        <v>42774.621712962966</v>
      </c>
      <c r="S2240">
        <f t="shared" si="139"/>
        <v>2017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 t="s">
        <v>8305</v>
      </c>
      <c r="P2241">
        <f t="shared" si="136"/>
        <v>128</v>
      </c>
      <c r="Q2241">
        <f t="shared" si="137"/>
        <v>75.13</v>
      </c>
      <c r="R2241" s="17">
        <f t="shared" si="138"/>
        <v>41572.958495370374</v>
      </c>
      <c r="S2241">
        <f t="shared" si="139"/>
        <v>2013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 t="s">
        <v>8305</v>
      </c>
      <c r="P2242">
        <f t="shared" si="136"/>
        <v>271</v>
      </c>
      <c r="Q2242">
        <f t="shared" si="137"/>
        <v>140.97999999999999</v>
      </c>
      <c r="R2242" s="17">
        <f t="shared" si="138"/>
        <v>42452.825740740736</v>
      </c>
      <c r="S2242">
        <f t="shared" si="139"/>
        <v>2016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 t="s">
        <v>8305</v>
      </c>
      <c r="P2243">
        <f t="shared" ref="P2243:P2306" si="140">ROUND(E2243/D2243*100,0)</f>
        <v>806</v>
      </c>
      <c r="Q2243">
        <f t="shared" ref="Q2243:Q2306" si="141">IFERROR(ROUND(E2243/L2243,2),0)</f>
        <v>49.47</v>
      </c>
      <c r="R2243" s="17">
        <f t="shared" ref="R2243:R2306" si="142">(((J2243/60)/60)/24)+DATE(1970,1,1)</f>
        <v>42766.827546296292</v>
      </c>
      <c r="S2243">
        <f t="shared" ref="S2243:S2306" si="143">YEAR(R2243)</f>
        <v>2017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 t="s">
        <v>8305</v>
      </c>
      <c r="P2244">
        <f t="shared" si="140"/>
        <v>1360</v>
      </c>
      <c r="Q2244">
        <f t="shared" si="141"/>
        <v>53.87</v>
      </c>
      <c r="R2244" s="17">
        <f t="shared" si="142"/>
        <v>41569.575613425928</v>
      </c>
      <c r="S2244">
        <f t="shared" si="143"/>
        <v>2013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 t="s">
        <v>8305</v>
      </c>
      <c r="P2245">
        <f t="shared" si="140"/>
        <v>930250</v>
      </c>
      <c r="Q2245">
        <f t="shared" si="141"/>
        <v>4.57</v>
      </c>
      <c r="R2245" s="17">
        <f t="shared" si="142"/>
        <v>42800.751041666663</v>
      </c>
      <c r="S2245">
        <f t="shared" si="143"/>
        <v>2017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 t="s">
        <v>8305</v>
      </c>
      <c r="P2246">
        <f t="shared" si="140"/>
        <v>377</v>
      </c>
      <c r="Q2246">
        <f t="shared" si="141"/>
        <v>65</v>
      </c>
      <c r="R2246" s="17">
        <f t="shared" si="142"/>
        <v>42647.818819444445</v>
      </c>
      <c r="S2246">
        <f t="shared" si="143"/>
        <v>2016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 t="s">
        <v>8305</v>
      </c>
      <c r="P2247">
        <f t="shared" si="140"/>
        <v>2647</v>
      </c>
      <c r="Q2247">
        <f t="shared" si="141"/>
        <v>53.48</v>
      </c>
      <c r="R2247" s="17">
        <f t="shared" si="142"/>
        <v>41660.708530092597</v>
      </c>
      <c r="S2247">
        <f t="shared" si="143"/>
        <v>2014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 t="s">
        <v>8305</v>
      </c>
      <c r="P2248">
        <f t="shared" si="140"/>
        <v>100</v>
      </c>
      <c r="Q2248">
        <f t="shared" si="141"/>
        <v>43.91</v>
      </c>
      <c r="R2248" s="17">
        <f t="shared" si="142"/>
        <v>42221.79178240741</v>
      </c>
      <c r="S2248">
        <f t="shared" si="143"/>
        <v>2015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 t="s">
        <v>8305</v>
      </c>
      <c r="P2249">
        <f t="shared" si="140"/>
        <v>104</v>
      </c>
      <c r="Q2249">
        <f t="shared" si="141"/>
        <v>50.85</v>
      </c>
      <c r="R2249" s="17">
        <f t="shared" si="142"/>
        <v>42200.666261574079</v>
      </c>
      <c r="S2249">
        <f t="shared" si="143"/>
        <v>2015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 t="s">
        <v>8305</v>
      </c>
      <c r="P2250">
        <f t="shared" si="140"/>
        <v>107</v>
      </c>
      <c r="Q2250">
        <f t="shared" si="141"/>
        <v>58.63</v>
      </c>
      <c r="R2250" s="17">
        <f t="shared" si="142"/>
        <v>42688.875902777778</v>
      </c>
      <c r="S2250">
        <f t="shared" si="143"/>
        <v>2016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 t="s">
        <v>8305</v>
      </c>
      <c r="P2251">
        <f t="shared" si="140"/>
        <v>169</v>
      </c>
      <c r="Q2251">
        <f t="shared" si="141"/>
        <v>32.82</v>
      </c>
      <c r="R2251" s="17">
        <f t="shared" si="142"/>
        <v>41336.703298611108</v>
      </c>
      <c r="S2251">
        <f t="shared" si="143"/>
        <v>2013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 t="s">
        <v>8305</v>
      </c>
      <c r="P2252">
        <f t="shared" si="140"/>
        <v>975</v>
      </c>
      <c r="Q2252">
        <f t="shared" si="141"/>
        <v>426.93</v>
      </c>
      <c r="R2252" s="17">
        <f t="shared" si="142"/>
        <v>42677.005474537036</v>
      </c>
      <c r="S2252">
        <f t="shared" si="143"/>
        <v>2016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 t="s">
        <v>8305</v>
      </c>
      <c r="P2253">
        <f t="shared" si="140"/>
        <v>134</v>
      </c>
      <c r="Q2253">
        <f t="shared" si="141"/>
        <v>23.81</v>
      </c>
      <c r="R2253" s="17">
        <f t="shared" si="142"/>
        <v>41846.34579861111</v>
      </c>
      <c r="S2253">
        <f t="shared" si="143"/>
        <v>2014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 t="s">
        <v>8305</v>
      </c>
      <c r="P2254">
        <f t="shared" si="140"/>
        <v>272</v>
      </c>
      <c r="Q2254">
        <f t="shared" si="141"/>
        <v>98.41</v>
      </c>
      <c r="R2254" s="17">
        <f t="shared" si="142"/>
        <v>42573.327986111108</v>
      </c>
      <c r="S2254">
        <f t="shared" si="143"/>
        <v>2016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 t="s">
        <v>8305</v>
      </c>
      <c r="P2255">
        <f t="shared" si="140"/>
        <v>113</v>
      </c>
      <c r="Q2255">
        <f t="shared" si="141"/>
        <v>107.32</v>
      </c>
      <c r="R2255" s="17">
        <f t="shared" si="142"/>
        <v>42296.631331018521</v>
      </c>
      <c r="S2255">
        <f t="shared" si="143"/>
        <v>2015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 t="s">
        <v>8305</v>
      </c>
      <c r="P2256">
        <f t="shared" si="140"/>
        <v>460</v>
      </c>
      <c r="Q2256">
        <f t="shared" si="141"/>
        <v>11.67</v>
      </c>
      <c r="R2256" s="17">
        <f t="shared" si="142"/>
        <v>42752.647777777776</v>
      </c>
      <c r="S2256">
        <f t="shared" si="143"/>
        <v>2017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 t="s">
        <v>8305</v>
      </c>
      <c r="P2257">
        <f t="shared" si="140"/>
        <v>287</v>
      </c>
      <c r="Q2257">
        <f t="shared" si="141"/>
        <v>41.78</v>
      </c>
      <c r="R2257" s="17">
        <f t="shared" si="142"/>
        <v>42467.951979166668</v>
      </c>
      <c r="S2257">
        <f t="shared" si="143"/>
        <v>2016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 t="s">
        <v>8305</v>
      </c>
      <c r="P2258">
        <f t="shared" si="140"/>
        <v>223</v>
      </c>
      <c r="Q2258">
        <f t="shared" si="141"/>
        <v>21.38</v>
      </c>
      <c r="R2258" s="17">
        <f t="shared" si="142"/>
        <v>42682.451921296291</v>
      </c>
      <c r="S2258">
        <f t="shared" si="143"/>
        <v>2016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 t="s">
        <v>8305</v>
      </c>
      <c r="P2259">
        <f t="shared" si="140"/>
        <v>636</v>
      </c>
      <c r="Q2259">
        <f t="shared" si="141"/>
        <v>94.1</v>
      </c>
      <c r="R2259" s="17">
        <f t="shared" si="142"/>
        <v>42505.936678240745</v>
      </c>
      <c r="S2259">
        <f t="shared" si="143"/>
        <v>2016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 t="s">
        <v>8305</v>
      </c>
      <c r="P2260">
        <f t="shared" si="140"/>
        <v>147</v>
      </c>
      <c r="Q2260">
        <f t="shared" si="141"/>
        <v>15.72</v>
      </c>
      <c r="R2260" s="17">
        <f t="shared" si="142"/>
        <v>42136.75100694444</v>
      </c>
      <c r="S2260">
        <f t="shared" si="143"/>
        <v>2015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 t="s">
        <v>8305</v>
      </c>
      <c r="P2261">
        <f t="shared" si="140"/>
        <v>1867</v>
      </c>
      <c r="Q2261">
        <f t="shared" si="141"/>
        <v>90.64</v>
      </c>
      <c r="R2261" s="17">
        <f t="shared" si="142"/>
        <v>42702.804814814815</v>
      </c>
      <c r="S2261">
        <f t="shared" si="143"/>
        <v>2016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 t="s">
        <v>8305</v>
      </c>
      <c r="P2262">
        <f t="shared" si="140"/>
        <v>327</v>
      </c>
      <c r="Q2262">
        <f t="shared" si="141"/>
        <v>97.3</v>
      </c>
      <c r="R2262" s="17">
        <f t="shared" si="142"/>
        <v>41695.016782407409</v>
      </c>
      <c r="S2262">
        <f t="shared" si="143"/>
        <v>2014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 t="s">
        <v>8305</v>
      </c>
      <c r="P2263">
        <f t="shared" si="140"/>
        <v>780</v>
      </c>
      <c r="Q2263">
        <f t="shared" si="141"/>
        <v>37.119999999999997</v>
      </c>
      <c r="R2263" s="17">
        <f t="shared" si="142"/>
        <v>42759.724768518514</v>
      </c>
      <c r="S2263">
        <f t="shared" si="143"/>
        <v>2017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 t="s">
        <v>8305</v>
      </c>
      <c r="P2264">
        <f t="shared" si="140"/>
        <v>154</v>
      </c>
      <c r="Q2264">
        <f t="shared" si="141"/>
        <v>28.1</v>
      </c>
      <c r="R2264" s="17">
        <f t="shared" si="142"/>
        <v>41926.585162037038</v>
      </c>
      <c r="S2264">
        <f t="shared" si="143"/>
        <v>2014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 t="s">
        <v>8305</v>
      </c>
      <c r="P2265">
        <f t="shared" si="140"/>
        <v>116</v>
      </c>
      <c r="Q2265">
        <f t="shared" si="141"/>
        <v>144.43</v>
      </c>
      <c r="R2265" s="17">
        <f t="shared" si="142"/>
        <v>42014.832326388889</v>
      </c>
      <c r="S2265">
        <f t="shared" si="143"/>
        <v>2015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 t="s">
        <v>8305</v>
      </c>
      <c r="P2266">
        <f t="shared" si="140"/>
        <v>180</v>
      </c>
      <c r="Q2266">
        <f t="shared" si="141"/>
        <v>24.27</v>
      </c>
      <c r="R2266" s="17">
        <f t="shared" si="142"/>
        <v>42496.582337962958</v>
      </c>
      <c r="S2266">
        <f t="shared" si="143"/>
        <v>2016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 t="s">
        <v>8305</v>
      </c>
      <c r="P2267">
        <f t="shared" si="140"/>
        <v>299</v>
      </c>
      <c r="Q2267">
        <f t="shared" si="141"/>
        <v>35.119999999999997</v>
      </c>
      <c r="R2267" s="17">
        <f t="shared" si="142"/>
        <v>42689.853090277778</v>
      </c>
      <c r="S2267">
        <f t="shared" si="143"/>
        <v>2016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 t="s">
        <v>8305</v>
      </c>
      <c r="P2268">
        <f t="shared" si="140"/>
        <v>320</v>
      </c>
      <c r="Q2268">
        <f t="shared" si="141"/>
        <v>24.76</v>
      </c>
      <c r="R2268" s="17">
        <f t="shared" si="142"/>
        <v>42469.874907407408</v>
      </c>
      <c r="S2268">
        <f t="shared" si="143"/>
        <v>2016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 t="s">
        <v>8305</v>
      </c>
      <c r="P2269">
        <f t="shared" si="140"/>
        <v>381</v>
      </c>
      <c r="Q2269">
        <f t="shared" si="141"/>
        <v>188.38</v>
      </c>
      <c r="R2269" s="17">
        <f t="shared" si="142"/>
        <v>41968.829826388886</v>
      </c>
      <c r="S2269">
        <f t="shared" si="143"/>
        <v>2014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 t="s">
        <v>8305</v>
      </c>
      <c r="P2270">
        <f t="shared" si="140"/>
        <v>103</v>
      </c>
      <c r="Q2270">
        <f t="shared" si="141"/>
        <v>148.08000000000001</v>
      </c>
      <c r="R2270" s="17">
        <f t="shared" si="142"/>
        <v>42776.082349537035</v>
      </c>
      <c r="S2270">
        <f t="shared" si="143"/>
        <v>2017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 t="s">
        <v>8305</v>
      </c>
      <c r="P2271">
        <f t="shared" si="140"/>
        <v>1802</v>
      </c>
      <c r="Q2271">
        <f t="shared" si="141"/>
        <v>49.93</v>
      </c>
      <c r="R2271" s="17">
        <f t="shared" si="142"/>
        <v>42776.704432870371</v>
      </c>
      <c r="S2271">
        <f t="shared" si="143"/>
        <v>2017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 t="s">
        <v>8305</v>
      </c>
      <c r="P2272">
        <f t="shared" si="140"/>
        <v>720</v>
      </c>
      <c r="Q2272">
        <f t="shared" si="141"/>
        <v>107.82</v>
      </c>
      <c r="R2272" s="17">
        <f t="shared" si="142"/>
        <v>42725.869363425925</v>
      </c>
      <c r="S2272">
        <f t="shared" si="143"/>
        <v>2016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 t="s">
        <v>8305</v>
      </c>
      <c r="P2273">
        <f t="shared" si="140"/>
        <v>283</v>
      </c>
      <c r="Q2273">
        <f t="shared" si="141"/>
        <v>42.63</v>
      </c>
      <c r="R2273" s="17">
        <f t="shared" si="142"/>
        <v>42684.000046296293</v>
      </c>
      <c r="S2273">
        <f t="shared" si="143"/>
        <v>2016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 t="s">
        <v>8305</v>
      </c>
      <c r="P2274">
        <f t="shared" si="140"/>
        <v>1357</v>
      </c>
      <c r="Q2274">
        <f t="shared" si="141"/>
        <v>14.37</v>
      </c>
      <c r="R2274" s="17">
        <f t="shared" si="142"/>
        <v>42315.699490740735</v>
      </c>
      <c r="S2274">
        <f t="shared" si="143"/>
        <v>2015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 t="s">
        <v>8305</v>
      </c>
      <c r="P2275">
        <f t="shared" si="140"/>
        <v>220</v>
      </c>
      <c r="Q2275">
        <f t="shared" si="141"/>
        <v>37.479999999999997</v>
      </c>
      <c r="R2275" s="17">
        <f t="shared" si="142"/>
        <v>42781.549097222218</v>
      </c>
      <c r="S2275">
        <f t="shared" si="143"/>
        <v>2017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 t="s">
        <v>8305</v>
      </c>
      <c r="P2276">
        <f t="shared" si="140"/>
        <v>120</v>
      </c>
      <c r="Q2276">
        <f t="shared" si="141"/>
        <v>30.2</v>
      </c>
      <c r="R2276" s="17">
        <f t="shared" si="142"/>
        <v>41663.500659722224</v>
      </c>
      <c r="S2276">
        <f t="shared" si="143"/>
        <v>2014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 t="s">
        <v>8305</v>
      </c>
      <c r="P2277">
        <f t="shared" si="140"/>
        <v>408</v>
      </c>
      <c r="Q2277">
        <f t="shared" si="141"/>
        <v>33.549999999999997</v>
      </c>
      <c r="R2277" s="17">
        <f t="shared" si="142"/>
        <v>41965.616655092599</v>
      </c>
      <c r="S2277">
        <f t="shared" si="143"/>
        <v>2014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 t="s">
        <v>8305</v>
      </c>
      <c r="P2278">
        <f t="shared" si="140"/>
        <v>106</v>
      </c>
      <c r="Q2278">
        <f t="shared" si="141"/>
        <v>64.75</v>
      </c>
      <c r="R2278" s="17">
        <f t="shared" si="142"/>
        <v>41614.651493055557</v>
      </c>
      <c r="S2278">
        <f t="shared" si="143"/>
        <v>2013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 t="s">
        <v>8305</v>
      </c>
      <c r="P2279">
        <f t="shared" si="140"/>
        <v>141</v>
      </c>
      <c r="Q2279">
        <f t="shared" si="141"/>
        <v>57.93</v>
      </c>
      <c r="R2279" s="17">
        <f t="shared" si="142"/>
        <v>40936.678506944445</v>
      </c>
      <c r="S2279">
        <f t="shared" si="143"/>
        <v>2012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 t="s">
        <v>8305</v>
      </c>
      <c r="P2280">
        <f t="shared" si="140"/>
        <v>271</v>
      </c>
      <c r="Q2280">
        <f t="shared" si="141"/>
        <v>53.08</v>
      </c>
      <c r="R2280" s="17">
        <f t="shared" si="142"/>
        <v>42338.709108796291</v>
      </c>
      <c r="S2280">
        <f t="shared" si="143"/>
        <v>2015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 t="s">
        <v>8305</v>
      </c>
      <c r="P2281">
        <f t="shared" si="140"/>
        <v>154</v>
      </c>
      <c r="Q2281">
        <f t="shared" si="141"/>
        <v>48.06</v>
      </c>
      <c r="R2281" s="17">
        <f t="shared" si="142"/>
        <v>42020.806701388887</v>
      </c>
      <c r="S2281">
        <f t="shared" si="143"/>
        <v>2015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 t="s">
        <v>8305</v>
      </c>
      <c r="P2282">
        <f t="shared" si="140"/>
        <v>404</v>
      </c>
      <c r="Q2282">
        <f t="shared" si="141"/>
        <v>82.4</v>
      </c>
      <c r="R2282" s="17">
        <f t="shared" si="142"/>
        <v>42234.624895833331</v>
      </c>
      <c r="S2282">
        <f t="shared" si="143"/>
        <v>2015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8279</v>
      </c>
      <c r="O2283" t="s">
        <v>8280</v>
      </c>
      <c r="P2283">
        <f t="shared" si="140"/>
        <v>185</v>
      </c>
      <c r="Q2283">
        <f t="shared" si="141"/>
        <v>50.45</v>
      </c>
      <c r="R2283" s="17">
        <f t="shared" si="142"/>
        <v>40687.285844907405</v>
      </c>
      <c r="S2283">
        <f t="shared" si="143"/>
        <v>2011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8279</v>
      </c>
      <c r="O2284" t="s">
        <v>8280</v>
      </c>
      <c r="P2284">
        <f t="shared" si="140"/>
        <v>185</v>
      </c>
      <c r="Q2284">
        <f t="shared" si="141"/>
        <v>115.83</v>
      </c>
      <c r="R2284" s="17">
        <f t="shared" si="142"/>
        <v>42323.17460648148</v>
      </c>
      <c r="S2284">
        <f t="shared" si="143"/>
        <v>2015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8279</v>
      </c>
      <c r="O2285" t="s">
        <v>8280</v>
      </c>
      <c r="P2285">
        <f t="shared" si="140"/>
        <v>101</v>
      </c>
      <c r="Q2285">
        <f t="shared" si="141"/>
        <v>63.03</v>
      </c>
      <c r="R2285" s="17">
        <f t="shared" si="142"/>
        <v>40978.125046296293</v>
      </c>
      <c r="S2285">
        <f t="shared" si="143"/>
        <v>2012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8279</v>
      </c>
      <c r="O2286" t="s">
        <v>8280</v>
      </c>
      <c r="P2286">
        <f t="shared" si="140"/>
        <v>106</v>
      </c>
      <c r="Q2286">
        <f t="shared" si="141"/>
        <v>108.02</v>
      </c>
      <c r="R2286" s="17">
        <f t="shared" si="142"/>
        <v>40585.796817129631</v>
      </c>
      <c r="S2286">
        <f t="shared" si="143"/>
        <v>2011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8279</v>
      </c>
      <c r="O2287" t="s">
        <v>8280</v>
      </c>
      <c r="P2287">
        <f t="shared" si="140"/>
        <v>121</v>
      </c>
      <c r="Q2287">
        <f t="shared" si="141"/>
        <v>46.09</v>
      </c>
      <c r="R2287" s="17">
        <f t="shared" si="142"/>
        <v>41059.185682870368</v>
      </c>
      <c r="S2287">
        <f t="shared" si="143"/>
        <v>2012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8279</v>
      </c>
      <c r="O2288" t="s">
        <v>8280</v>
      </c>
      <c r="P2288">
        <f t="shared" si="140"/>
        <v>100</v>
      </c>
      <c r="Q2288">
        <f t="shared" si="141"/>
        <v>107.21</v>
      </c>
      <c r="R2288" s="17">
        <f t="shared" si="142"/>
        <v>41494.963587962964</v>
      </c>
      <c r="S2288">
        <f t="shared" si="143"/>
        <v>2013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8279</v>
      </c>
      <c r="O2289" t="s">
        <v>8280</v>
      </c>
      <c r="P2289">
        <f t="shared" si="140"/>
        <v>120</v>
      </c>
      <c r="Q2289">
        <f t="shared" si="141"/>
        <v>50.93</v>
      </c>
      <c r="R2289" s="17">
        <f t="shared" si="142"/>
        <v>41792.667361111111</v>
      </c>
      <c r="S2289">
        <f t="shared" si="143"/>
        <v>2014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8279</v>
      </c>
      <c r="O2290" t="s">
        <v>8280</v>
      </c>
      <c r="P2290">
        <f t="shared" si="140"/>
        <v>100</v>
      </c>
      <c r="Q2290">
        <f t="shared" si="141"/>
        <v>40.04</v>
      </c>
      <c r="R2290" s="17">
        <f t="shared" si="142"/>
        <v>41067.827418981484</v>
      </c>
      <c r="S2290">
        <f t="shared" si="143"/>
        <v>2012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8279</v>
      </c>
      <c r="O2291" t="s">
        <v>8280</v>
      </c>
      <c r="P2291">
        <f t="shared" si="140"/>
        <v>107</v>
      </c>
      <c r="Q2291">
        <f t="shared" si="141"/>
        <v>64.44</v>
      </c>
      <c r="R2291" s="17">
        <f t="shared" si="142"/>
        <v>41571.998379629629</v>
      </c>
      <c r="S2291">
        <f t="shared" si="143"/>
        <v>2013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8279</v>
      </c>
      <c r="O2292" t="s">
        <v>8280</v>
      </c>
      <c r="P2292">
        <f t="shared" si="140"/>
        <v>104</v>
      </c>
      <c r="Q2292">
        <f t="shared" si="141"/>
        <v>53.83</v>
      </c>
      <c r="R2292" s="17">
        <f t="shared" si="142"/>
        <v>40070.253819444442</v>
      </c>
      <c r="S2292">
        <f t="shared" si="143"/>
        <v>2009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8279</v>
      </c>
      <c r="O2293" t="s">
        <v>8280</v>
      </c>
      <c r="P2293">
        <f t="shared" si="140"/>
        <v>173</v>
      </c>
      <c r="Q2293">
        <f t="shared" si="141"/>
        <v>100.47</v>
      </c>
      <c r="R2293" s="17">
        <f t="shared" si="142"/>
        <v>40987.977060185185</v>
      </c>
      <c r="S2293">
        <f t="shared" si="143"/>
        <v>2012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8279</v>
      </c>
      <c r="O2294" t="s">
        <v>8280</v>
      </c>
      <c r="P2294">
        <f t="shared" si="140"/>
        <v>107</v>
      </c>
      <c r="Q2294">
        <f t="shared" si="141"/>
        <v>46.63</v>
      </c>
      <c r="R2294" s="17">
        <f t="shared" si="142"/>
        <v>40987.697638888887</v>
      </c>
      <c r="S2294">
        <f t="shared" si="143"/>
        <v>2012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8279</v>
      </c>
      <c r="O2295" t="s">
        <v>8280</v>
      </c>
      <c r="P2295">
        <f t="shared" si="140"/>
        <v>108</v>
      </c>
      <c r="Q2295">
        <f t="shared" si="141"/>
        <v>34.07</v>
      </c>
      <c r="R2295" s="17">
        <f t="shared" si="142"/>
        <v>41151.708321759259</v>
      </c>
      <c r="S2295">
        <f t="shared" si="143"/>
        <v>2012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8279</v>
      </c>
      <c r="O2296" t="s">
        <v>8280</v>
      </c>
      <c r="P2296">
        <f t="shared" si="140"/>
        <v>146</v>
      </c>
      <c r="Q2296">
        <f t="shared" si="141"/>
        <v>65.209999999999994</v>
      </c>
      <c r="R2296" s="17">
        <f t="shared" si="142"/>
        <v>41264.72314814815</v>
      </c>
      <c r="S2296">
        <f t="shared" si="143"/>
        <v>2012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8279</v>
      </c>
      <c r="O2297" t="s">
        <v>8280</v>
      </c>
      <c r="P2297">
        <f t="shared" si="140"/>
        <v>125</v>
      </c>
      <c r="Q2297">
        <f t="shared" si="141"/>
        <v>44.21</v>
      </c>
      <c r="R2297" s="17">
        <f t="shared" si="142"/>
        <v>41270.954351851848</v>
      </c>
      <c r="S2297">
        <f t="shared" si="143"/>
        <v>2012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8279</v>
      </c>
      <c r="O2298" t="s">
        <v>8280</v>
      </c>
      <c r="P2298">
        <f t="shared" si="140"/>
        <v>149</v>
      </c>
      <c r="Q2298">
        <f t="shared" si="141"/>
        <v>71.97</v>
      </c>
      <c r="R2298" s="17">
        <f t="shared" si="142"/>
        <v>40927.731782407405</v>
      </c>
      <c r="S2298">
        <f t="shared" si="143"/>
        <v>2012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8279</v>
      </c>
      <c r="O2299" t="s">
        <v>8280</v>
      </c>
      <c r="P2299">
        <f t="shared" si="140"/>
        <v>101</v>
      </c>
      <c r="Q2299">
        <f t="shared" si="141"/>
        <v>52.95</v>
      </c>
      <c r="R2299" s="17">
        <f t="shared" si="142"/>
        <v>40948.042233796295</v>
      </c>
      <c r="S2299">
        <f t="shared" si="143"/>
        <v>2012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8279</v>
      </c>
      <c r="O2300" t="s">
        <v>8280</v>
      </c>
      <c r="P2300">
        <f t="shared" si="140"/>
        <v>105</v>
      </c>
      <c r="Q2300">
        <f t="shared" si="141"/>
        <v>109.45</v>
      </c>
      <c r="R2300" s="17">
        <f t="shared" si="142"/>
        <v>41694.84065972222</v>
      </c>
      <c r="S2300">
        <f t="shared" si="143"/>
        <v>2014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8279</v>
      </c>
      <c r="O2301" t="s">
        <v>8280</v>
      </c>
      <c r="P2301">
        <f t="shared" si="140"/>
        <v>350</v>
      </c>
      <c r="Q2301">
        <f t="shared" si="141"/>
        <v>75.040000000000006</v>
      </c>
      <c r="R2301" s="17">
        <f t="shared" si="142"/>
        <v>40565.032511574071</v>
      </c>
      <c r="S2301">
        <f t="shared" si="143"/>
        <v>2011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8279</v>
      </c>
      <c r="O2302" t="s">
        <v>8280</v>
      </c>
      <c r="P2302">
        <f t="shared" si="140"/>
        <v>101</v>
      </c>
      <c r="Q2302">
        <f t="shared" si="141"/>
        <v>115.71</v>
      </c>
      <c r="R2302" s="17">
        <f t="shared" si="142"/>
        <v>41074.727037037039</v>
      </c>
      <c r="S2302">
        <f t="shared" si="143"/>
        <v>2012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t="s">
        <v>8283</v>
      </c>
      <c r="P2303">
        <f t="shared" si="140"/>
        <v>134</v>
      </c>
      <c r="Q2303">
        <f t="shared" si="141"/>
        <v>31.66</v>
      </c>
      <c r="R2303" s="17">
        <f t="shared" si="142"/>
        <v>41416.146944444445</v>
      </c>
      <c r="S2303">
        <f t="shared" si="143"/>
        <v>2013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t="s">
        <v>8283</v>
      </c>
      <c r="P2304">
        <f t="shared" si="140"/>
        <v>171</v>
      </c>
      <c r="Q2304">
        <f t="shared" si="141"/>
        <v>46.18</v>
      </c>
      <c r="R2304" s="17">
        <f t="shared" si="142"/>
        <v>41605.868449074071</v>
      </c>
      <c r="S2304">
        <f t="shared" si="143"/>
        <v>2013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t="s">
        <v>8283</v>
      </c>
      <c r="P2305">
        <f t="shared" si="140"/>
        <v>109</v>
      </c>
      <c r="Q2305">
        <f t="shared" si="141"/>
        <v>68.48</v>
      </c>
      <c r="R2305" s="17">
        <f t="shared" si="142"/>
        <v>40850.111064814817</v>
      </c>
      <c r="S2305">
        <f t="shared" si="143"/>
        <v>2011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t="s">
        <v>8283</v>
      </c>
      <c r="P2306">
        <f t="shared" si="140"/>
        <v>101</v>
      </c>
      <c r="Q2306">
        <f t="shared" si="141"/>
        <v>53.47</v>
      </c>
      <c r="R2306" s="17">
        <f t="shared" si="142"/>
        <v>40502.815868055557</v>
      </c>
      <c r="S2306">
        <f t="shared" si="143"/>
        <v>2010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t="s">
        <v>8283</v>
      </c>
      <c r="P2307">
        <f t="shared" ref="P2307:P2370" si="144">ROUND(E2307/D2307*100,0)</f>
        <v>101</v>
      </c>
      <c r="Q2307">
        <f t="shared" ref="Q2307:Q2370" si="145">IFERROR(ROUND(E2307/L2307,2),0)</f>
        <v>109.11</v>
      </c>
      <c r="R2307" s="17">
        <f t="shared" ref="R2307:R2370" si="146">(((J2307/60)/60)/24)+DATE(1970,1,1)</f>
        <v>41834.695277777777</v>
      </c>
      <c r="S2307">
        <f t="shared" ref="S2307:S2370" si="147">YEAR(R2307)</f>
        <v>2014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t="s">
        <v>8283</v>
      </c>
      <c r="P2308">
        <f t="shared" si="144"/>
        <v>107</v>
      </c>
      <c r="Q2308">
        <f t="shared" si="145"/>
        <v>51.19</v>
      </c>
      <c r="R2308" s="17">
        <f t="shared" si="146"/>
        <v>40948.16815972222</v>
      </c>
      <c r="S2308">
        <f t="shared" si="147"/>
        <v>2012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t="s">
        <v>8283</v>
      </c>
      <c r="P2309">
        <f t="shared" si="144"/>
        <v>107</v>
      </c>
      <c r="Q2309">
        <f t="shared" si="145"/>
        <v>27.94</v>
      </c>
      <c r="R2309" s="17">
        <f t="shared" si="146"/>
        <v>41004.802465277775</v>
      </c>
      <c r="S2309">
        <f t="shared" si="147"/>
        <v>2012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t="s">
        <v>8283</v>
      </c>
      <c r="P2310">
        <f t="shared" si="144"/>
        <v>101</v>
      </c>
      <c r="Q2310">
        <f t="shared" si="145"/>
        <v>82.5</v>
      </c>
      <c r="R2310" s="17">
        <f t="shared" si="146"/>
        <v>41851.962916666671</v>
      </c>
      <c r="S2310">
        <f t="shared" si="147"/>
        <v>2014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t="s">
        <v>8283</v>
      </c>
      <c r="P2311">
        <f t="shared" si="144"/>
        <v>107</v>
      </c>
      <c r="Q2311">
        <f t="shared" si="145"/>
        <v>59.82</v>
      </c>
      <c r="R2311" s="17">
        <f t="shared" si="146"/>
        <v>41307.987696759257</v>
      </c>
      <c r="S2311">
        <f t="shared" si="147"/>
        <v>2013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t="s">
        <v>8283</v>
      </c>
      <c r="P2312">
        <f t="shared" si="144"/>
        <v>429</v>
      </c>
      <c r="Q2312">
        <f t="shared" si="145"/>
        <v>64.819999999999993</v>
      </c>
      <c r="R2312" s="17">
        <f t="shared" si="146"/>
        <v>41324.79415509259</v>
      </c>
      <c r="S2312">
        <f t="shared" si="147"/>
        <v>2013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t="s">
        <v>8283</v>
      </c>
      <c r="P2313">
        <f t="shared" si="144"/>
        <v>104</v>
      </c>
      <c r="Q2313">
        <f t="shared" si="145"/>
        <v>90.1</v>
      </c>
      <c r="R2313" s="17">
        <f t="shared" si="146"/>
        <v>41736.004502314812</v>
      </c>
      <c r="S2313">
        <f t="shared" si="147"/>
        <v>2014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t="s">
        <v>8283</v>
      </c>
      <c r="P2314">
        <f t="shared" si="144"/>
        <v>108</v>
      </c>
      <c r="Q2314">
        <f t="shared" si="145"/>
        <v>40.96</v>
      </c>
      <c r="R2314" s="17">
        <f t="shared" si="146"/>
        <v>41716.632847222223</v>
      </c>
      <c r="S2314">
        <f t="shared" si="147"/>
        <v>2014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t="s">
        <v>8283</v>
      </c>
      <c r="P2315">
        <f t="shared" si="144"/>
        <v>176</v>
      </c>
      <c r="Q2315">
        <f t="shared" si="145"/>
        <v>56</v>
      </c>
      <c r="R2315" s="17">
        <f t="shared" si="146"/>
        <v>41002.958634259259</v>
      </c>
      <c r="S2315">
        <f t="shared" si="147"/>
        <v>2012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t="s">
        <v>8283</v>
      </c>
      <c r="P2316">
        <f t="shared" si="144"/>
        <v>157</v>
      </c>
      <c r="Q2316">
        <f t="shared" si="145"/>
        <v>37.67</v>
      </c>
      <c r="R2316" s="17">
        <f t="shared" si="146"/>
        <v>41037.551585648151</v>
      </c>
      <c r="S2316">
        <f t="shared" si="147"/>
        <v>2012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t="s">
        <v>8283</v>
      </c>
      <c r="P2317">
        <f t="shared" si="144"/>
        <v>103</v>
      </c>
      <c r="Q2317">
        <f t="shared" si="145"/>
        <v>40.08</v>
      </c>
      <c r="R2317" s="17">
        <f t="shared" si="146"/>
        <v>41004.72619212963</v>
      </c>
      <c r="S2317">
        <f t="shared" si="147"/>
        <v>2012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t="s">
        <v>8283</v>
      </c>
      <c r="P2318">
        <f t="shared" si="144"/>
        <v>104</v>
      </c>
      <c r="Q2318">
        <f t="shared" si="145"/>
        <v>78.03</v>
      </c>
      <c r="R2318" s="17">
        <f t="shared" si="146"/>
        <v>40079.725115740745</v>
      </c>
      <c r="S2318">
        <f t="shared" si="147"/>
        <v>2009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t="s">
        <v>8283</v>
      </c>
      <c r="P2319">
        <f t="shared" si="144"/>
        <v>104</v>
      </c>
      <c r="Q2319">
        <f t="shared" si="145"/>
        <v>18.91</v>
      </c>
      <c r="R2319" s="17">
        <f t="shared" si="146"/>
        <v>40192.542233796295</v>
      </c>
      <c r="S2319">
        <f t="shared" si="147"/>
        <v>2010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t="s">
        <v>8283</v>
      </c>
      <c r="P2320">
        <f t="shared" si="144"/>
        <v>121</v>
      </c>
      <c r="Q2320">
        <f t="shared" si="145"/>
        <v>37.130000000000003</v>
      </c>
      <c r="R2320" s="17">
        <f t="shared" si="146"/>
        <v>40050.643680555557</v>
      </c>
      <c r="S2320">
        <f t="shared" si="147"/>
        <v>2009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t="s">
        <v>8283</v>
      </c>
      <c r="P2321">
        <f t="shared" si="144"/>
        <v>108</v>
      </c>
      <c r="Q2321">
        <f t="shared" si="145"/>
        <v>41.96</v>
      </c>
      <c r="R2321" s="17">
        <f t="shared" si="146"/>
        <v>41593.082002314812</v>
      </c>
      <c r="S2321">
        <f t="shared" si="147"/>
        <v>2013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t="s">
        <v>8283</v>
      </c>
      <c r="P2322">
        <f t="shared" si="144"/>
        <v>109</v>
      </c>
      <c r="Q2322">
        <f t="shared" si="145"/>
        <v>61.04</v>
      </c>
      <c r="R2322" s="17">
        <f t="shared" si="146"/>
        <v>41696.817129629628</v>
      </c>
      <c r="S2322">
        <f t="shared" si="147"/>
        <v>2014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8290</v>
      </c>
      <c r="O2323" t="s">
        <v>8306</v>
      </c>
      <c r="P2323">
        <f t="shared" si="144"/>
        <v>39</v>
      </c>
      <c r="Q2323">
        <f t="shared" si="145"/>
        <v>64.53</v>
      </c>
      <c r="R2323" s="17">
        <f t="shared" si="146"/>
        <v>42799.260428240741</v>
      </c>
      <c r="S2323">
        <f t="shared" si="147"/>
        <v>2017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8290</v>
      </c>
      <c r="O2324" t="s">
        <v>8306</v>
      </c>
      <c r="P2324">
        <f t="shared" si="144"/>
        <v>3</v>
      </c>
      <c r="Q2324">
        <f t="shared" si="145"/>
        <v>21.25</v>
      </c>
      <c r="R2324" s="17">
        <f t="shared" si="146"/>
        <v>42804.895474537043</v>
      </c>
      <c r="S2324">
        <f t="shared" si="147"/>
        <v>2017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8290</v>
      </c>
      <c r="O2325" t="s">
        <v>8306</v>
      </c>
      <c r="P2325">
        <f t="shared" si="144"/>
        <v>48</v>
      </c>
      <c r="Q2325">
        <f t="shared" si="145"/>
        <v>30</v>
      </c>
      <c r="R2325" s="17">
        <f t="shared" si="146"/>
        <v>42807.755173611105</v>
      </c>
      <c r="S2325">
        <f t="shared" si="147"/>
        <v>2017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8290</v>
      </c>
      <c r="O2326" t="s">
        <v>8306</v>
      </c>
      <c r="P2326">
        <f t="shared" si="144"/>
        <v>21</v>
      </c>
      <c r="Q2326">
        <f t="shared" si="145"/>
        <v>25.49</v>
      </c>
      <c r="R2326" s="17">
        <f t="shared" si="146"/>
        <v>42790.885243055556</v>
      </c>
      <c r="S2326">
        <f t="shared" si="147"/>
        <v>2017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8290</v>
      </c>
      <c r="O2327" t="s">
        <v>8306</v>
      </c>
      <c r="P2327">
        <f t="shared" si="144"/>
        <v>8</v>
      </c>
      <c r="Q2327">
        <f t="shared" si="145"/>
        <v>11.43</v>
      </c>
      <c r="R2327" s="17">
        <f t="shared" si="146"/>
        <v>42794.022349537037</v>
      </c>
      <c r="S2327">
        <f t="shared" si="147"/>
        <v>2017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8290</v>
      </c>
      <c r="O2328" t="s">
        <v>8306</v>
      </c>
      <c r="P2328">
        <f t="shared" si="144"/>
        <v>1</v>
      </c>
      <c r="Q2328">
        <f t="shared" si="145"/>
        <v>108</v>
      </c>
      <c r="R2328" s="17">
        <f t="shared" si="146"/>
        <v>42804.034120370372</v>
      </c>
      <c r="S2328">
        <f t="shared" si="147"/>
        <v>2017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8290</v>
      </c>
      <c r="O2329" t="s">
        <v>8306</v>
      </c>
      <c r="P2329">
        <f t="shared" si="144"/>
        <v>526</v>
      </c>
      <c r="Q2329">
        <f t="shared" si="145"/>
        <v>54.88</v>
      </c>
      <c r="R2329" s="17">
        <f t="shared" si="146"/>
        <v>41842.917129629634</v>
      </c>
      <c r="S2329">
        <f t="shared" si="147"/>
        <v>2014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8290</v>
      </c>
      <c r="O2330" t="s">
        <v>8306</v>
      </c>
      <c r="P2330">
        <f t="shared" si="144"/>
        <v>254</v>
      </c>
      <c r="Q2330">
        <f t="shared" si="145"/>
        <v>47.38</v>
      </c>
      <c r="R2330" s="17">
        <f t="shared" si="146"/>
        <v>42139.781678240746</v>
      </c>
      <c r="S2330">
        <f t="shared" si="147"/>
        <v>2015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8290</v>
      </c>
      <c r="O2331" t="s">
        <v>8306</v>
      </c>
      <c r="P2331">
        <f t="shared" si="144"/>
        <v>106</v>
      </c>
      <c r="Q2331">
        <f t="shared" si="145"/>
        <v>211.84</v>
      </c>
      <c r="R2331" s="17">
        <f t="shared" si="146"/>
        <v>41807.624374999999</v>
      </c>
      <c r="S2331">
        <f t="shared" si="147"/>
        <v>2014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8290</v>
      </c>
      <c r="O2332" t="s">
        <v>8306</v>
      </c>
      <c r="P2332">
        <f t="shared" si="144"/>
        <v>102</v>
      </c>
      <c r="Q2332">
        <f t="shared" si="145"/>
        <v>219.93</v>
      </c>
      <c r="R2332" s="17">
        <f t="shared" si="146"/>
        <v>42332.89980324074</v>
      </c>
      <c r="S2332">
        <f t="shared" si="147"/>
        <v>2015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8290</v>
      </c>
      <c r="O2333" t="s">
        <v>8306</v>
      </c>
      <c r="P2333">
        <f t="shared" si="144"/>
        <v>144</v>
      </c>
      <c r="Q2333">
        <f t="shared" si="145"/>
        <v>40.799999999999997</v>
      </c>
      <c r="R2333" s="17">
        <f t="shared" si="146"/>
        <v>41839.005671296298</v>
      </c>
      <c r="S2333">
        <f t="shared" si="147"/>
        <v>2014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8290</v>
      </c>
      <c r="O2334" t="s">
        <v>8306</v>
      </c>
      <c r="P2334">
        <f t="shared" si="144"/>
        <v>106</v>
      </c>
      <c r="Q2334">
        <f t="shared" si="145"/>
        <v>75.5</v>
      </c>
      <c r="R2334" s="17">
        <f t="shared" si="146"/>
        <v>42011.628136574072</v>
      </c>
      <c r="S2334">
        <f t="shared" si="147"/>
        <v>2015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8290</v>
      </c>
      <c r="O2335" t="s">
        <v>8306</v>
      </c>
      <c r="P2335">
        <f t="shared" si="144"/>
        <v>212</v>
      </c>
      <c r="Q2335">
        <f t="shared" si="145"/>
        <v>13.54</v>
      </c>
      <c r="R2335" s="17">
        <f t="shared" si="146"/>
        <v>41767.650347222225</v>
      </c>
      <c r="S2335">
        <f t="shared" si="147"/>
        <v>2014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8290</v>
      </c>
      <c r="O2336" t="s">
        <v>8306</v>
      </c>
      <c r="P2336">
        <f t="shared" si="144"/>
        <v>102</v>
      </c>
      <c r="Q2336">
        <f t="shared" si="145"/>
        <v>60.87</v>
      </c>
      <c r="R2336" s="17">
        <f t="shared" si="146"/>
        <v>41918.670115740737</v>
      </c>
      <c r="S2336">
        <f t="shared" si="147"/>
        <v>2014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8290</v>
      </c>
      <c r="O2337" t="s">
        <v>8306</v>
      </c>
      <c r="P2337">
        <f t="shared" si="144"/>
        <v>102</v>
      </c>
      <c r="Q2337">
        <f t="shared" si="145"/>
        <v>115.69</v>
      </c>
      <c r="R2337" s="17">
        <f t="shared" si="146"/>
        <v>41771.572256944448</v>
      </c>
      <c r="S2337">
        <f t="shared" si="147"/>
        <v>2014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8290</v>
      </c>
      <c r="O2338" t="s">
        <v>8306</v>
      </c>
      <c r="P2338">
        <f t="shared" si="144"/>
        <v>521</v>
      </c>
      <c r="Q2338">
        <f t="shared" si="145"/>
        <v>48.1</v>
      </c>
      <c r="R2338" s="17">
        <f t="shared" si="146"/>
        <v>41666.924710648149</v>
      </c>
      <c r="S2338">
        <f t="shared" si="147"/>
        <v>2014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8290</v>
      </c>
      <c r="O2339" t="s">
        <v>8306</v>
      </c>
      <c r="P2339">
        <f t="shared" si="144"/>
        <v>111</v>
      </c>
      <c r="Q2339">
        <f t="shared" si="145"/>
        <v>74.180000000000007</v>
      </c>
      <c r="R2339" s="17">
        <f t="shared" si="146"/>
        <v>41786.640543981484</v>
      </c>
      <c r="S2339">
        <f t="shared" si="147"/>
        <v>2014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8290</v>
      </c>
      <c r="O2340" t="s">
        <v>8306</v>
      </c>
      <c r="P2340">
        <f t="shared" si="144"/>
        <v>101</v>
      </c>
      <c r="Q2340">
        <f t="shared" si="145"/>
        <v>123.35</v>
      </c>
      <c r="R2340" s="17">
        <f t="shared" si="146"/>
        <v>41789.896805555552</v>
      </c>
      <c r="S2340">
        <f t="shared" si="147"/>
        <v>2014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8290</v>
      </c>
      <c r="O2341" t="s">
        <v>8306</v>
      </c>
      <c r="P2341">
        <f t="shared" si="144"/>
        <v>294</v>
      </c>
      <c r="Q2341">
        <f t="shared" si="145"/>
        <v>66.62</v>
      </c>
      <c r="R2341" s="17">
        <f t="shared" si="146"/>
        <v>42692.79987268518</v>
      </c>
      <c r="S2341">
        <f t="shared" si="147"/>
        <v>2016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8290</v>
      </c>
      <c r="O2342" t="s">
        <v>8306</v>
      </c>
      <c r="P2342">
        <f t="shared" si="144"/>
        <v>106</v>
      </c>
      <c r="Q2342">
        <f t="shared" si="145"/>
        <v>104.99</v>
      </c>
      <c r="R2342" s="17">
        <f t="shared" si="146"/>
        <v>42643.642800925925</v>
      </c>
      <c r="S2342">
        <f t="shared" si="147"/>
        <v>2016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8273</v>
      </c>
      <c r="O2343" t="s">
        <v>8274</v>
      </c>
      <c r="P2343">
        <f t="shared" si="144"/>
        <v>0</v>
      </c>
      <c r="Q2343">
        <f t="shared" si="145"/>
        <v>0</v>
      </c>
      <c r="R2343" s="17">
        <f t="shared" si="146"/>
        <v>42167.813703703709</v>
      </c>
      <c r="S2343">
        <f t="shared" si="147"/>
        <v>2015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8273</v>
      </c>
      <c r="O2344" t="s">
        <v>8274</v>
      </c>
      <c r="P2344">
        <f t="shared" si="144"/>
        <v>0</v>
      </c>
      <c r="Q2344">
        <f t="shared" si="145"/>
        <v>0</v>
      </c>
      <c r="R2344" s="17">
        <f t="shared" si="146"/>
        <v>41897.702199074076</v>
      </c>
      <c r="S2344">
        <f t="shared" si="147"/>
        <v>2014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8273</v>
      </c>
      <c r="O2345" t="s">
        <v>8274</v>
      </c>
      <c r="P2345">
        <f t="shared" si="144"/>
        <v>3</v>
      </c>
      <c r="Q2345">
        <f t="shared" si="145"/>
        <v>300</v>
      </c>
      <c r="R2345" s="17">
        <f t="shared" si="146"/>
        <v>42327.825289351851</v>
      </c>
      <c r="S2345">
        <f t="shared" si="147"/>
        <v>2015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t="s">
        <v>8274</v>
      </c>
      <c r="P2346">
        <f t="shared" si="144"/>
        <v>0</v>
      </c>
      <c r="Q2346">
        <f t="shared" si="145"/>
        <v>1</v>
      </c>
      <c r="R2346" s="17">
        <f t="shared" si="146"/>
        <v>42515.727650462963</v>
      </c>
      <c r="S2346">
        <f t="shared" si="147"/>
        <v>2016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8273</v>
      </c>
      <c r="O2347" t="s">
        <v>8274</v>
      </c>
      <c r="P2347">
        <f t="shared" si="144"/>
        <v>0</v>
      </c>
      <c r="Q2347">
        <f t="shared" si="145"/>
        <v>0</v>
      </c>
      <c r="R2347" s="17">
        <f t="shared" si="146"/>
        <v>42060.001805555556</v>
      </c>
      <c r="S2347">
        <f t="shared" si="147"/>
        <v>2015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8273</v>
      </c>
      <c r="O2348" t="s">
        <v>8274</v>
      </c>
      <c r="P2348">
        <f t="shared" si="144"/>
        <v>0</v>
      </c>
      <c r="Q2348">
        <f t="shared" si="145"/>
        <v>13</v>
      </c>
      <c r="R2348" s="17">
        <f t="shared" si="146"/>
        <v>42615.79896990741</v>
      </c>
      <c r="S2348">
        <f t="shared" si="147"/>
        <v>2016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8273</v>
      </c>
      <c r="O2349" t="s">
        <v>8274</v>
      </c>
      <c r="P2349">
        <f t="shared" si="144"/>
        <v>2</v>
      </c>
      <c r="Q2349">
        <f t="shared" si="145"/>
        <v>15</v>
      </c>
      <c r="R2349" s="17">
        <f t="shared" si="146"/>
        <v>42577.607361111113</v>
      </c>
      <c r="S2349">
        <f t="shared" si="147"/>
        <v>2016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8273</v>
      </c>
      <c r="O2350" t="s">
        <v>8274</v>
      </c>
      <c r="P2350">
        <f t="shared" si="144"/>
        <v>0</v>
      </c>
      <c r="Q2350">
        <f t="shared" si="145"/>
        <v>54</v>
      </c>
      <c r="R2350" s="17">
        <f t="shared" si="146"/>
        <v>42360.932152777779</v>
      </c>
      <c r="S2350">
        <f t="shared" si="147"/>
        <v>2015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8273</v>
      </c>
      <c r="O2351" t="s">
        <v>8274</v>
      </c>
      <c r="P2351">
        <f t="shared" si="144"/>
        <v>0</v>
      </c>
      <c r="Q2351">
        <f t="shared" si="145"/>
        <v>0</v>
      </c>
      <c r="R2351" s="17">
        <f t="shared" si="146"/>
        <v>42198.775787037041</v>
      </c>
      <c r="S2351">
        <f t="shared" si="147"/>
        <v>2015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8273</v>
      </c>
      <c r="O2352" t="s">
        <v>8274</v>
      </c>
      <c r="P2352">
        <f t="shared" si="144"/>
        <v>0</v>
      </c>
      <c r="Q2352">
        <f t="shared" si="145"/>
        <v>0</v>
      </c>
      <c r="R2352" s="17">
        <f t="shared" si="146"/>
        <v>42708.842245370368</v>
      </c>
      <c r="S2352">
        <f t="shared" si="147"/>
        <v>2016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8273</v>
      </c>
      <c r="O2353" t="s">
        <v>8274</v>
      </c>
      <c r="P2353">
        <f t="shared" si="144"/>
        <v>1</v>
      </c>
      <c r="Q2353">
        <f t="shared" si="145"/>
        <v>15.43</v>
      </c>
      <c r="R2353" s="17">
        <f t="shared" si="146"/>
        <v>42094.101145833338</v>
      </c>
      <c r="S2353">
        <f t="shared" si="147"/>
        <v>2015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8273</v>
      </c>
      <c r="O2354" t="s">
        <v>8274</v>
      </c>
      <c r="P2354">
        <f t="shared" si="144"/>
        <v>0</v>
      </c>
      <c r="Q2354">
        <f t="shared" si="145"/>
        <v>0</v>
      </c>
      <c r="R2354" s="17">
        <f t="shared" si="146"/>
        <v>42101.633703703701</v>
      </c>
      <c r="S2354">
        <f t="shared" si="147"/>
        <v>2015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8273</v>
      </c>
      <c r="O2355" t="s">
        <v>8274</v>
      </c>
      <c r="P2355">
        <f t="shared" si="144"/>
        <v>0</v>
      </c>
      <c r="Q2355">
        <f t="shared" si="145"/>
        <v>0</v>
      </c>
      <c r="R2355" s="17">
        <f t="shared" si="146"/>
        <v>42103.676180555558</v>
      </c>
      <c r="S2355">
        <f t="shared" si="147"/>
        <v>2015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8273</v>
      </c>
      <c r="O2356" t="s">
        <v>8274</v>
      </c>
      <c r="P2356">
        <f t="shared" si="144"/>
        <v>0</v>
      </c>
      <c r="Q2356">
        <f t="shared" si="145"/>
        <v>25</v>
      </c>
      <c r="R2356" s="17">
        <f t="shared" si="146"/>
        <v>41954.722916666666</v>
      </c>
      <c r="S2356">
        <f t="shared" si="147"/>
        <v>2014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8273</v>
      </c>
      <c r="O2357" t="s">
        <v>8274</v>
      </c>
      <c r="P2357">
        <f t="shared" si="144"/>
        <v>1</v>
      </c>
      <c r="Q2357">
        <f t="shared" si="145"/>
        <v>27.5</v>
      </c>
      <c r="R2357" s="17">
        <f t="shared" si="146"/>
        <v>42096.918240740735</v>
      </c>
      <c r="S2357">
        <f t="shared" si="147"/>
        <v>2015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8273</v>
      </c>
      <c r="O2358" t="s">
        <v>8274</v>
      </c>
      <c r="P2358">
        <f t="shared" si="144"/>
        <v>0</v>
      </c>
      <c r="Q2358">
        <f t="shared" si="145"/>
        <v>0</v>
      </c>
      <c r="R2358" s="17">
        <f t="shared" si="146"/>
        <v>42130.78361111111</v>
      </c>
      <c r="S2358">
        <f t="shared" si="147"/>
        <v>2015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8273</v>
      </c>
      <c r="O2359" t="s">
        <v>8274</v>
      </c>
      <c r="P2359">
        <f t="shared" si="144"/>
        <v>0</v>
      </c>
      <c r="Q2359">
        <f t="shared" si="145"/>
        <v>0</v>
      </c>
      <c r="R2359" s="17">
        <f t="shared" si="146"/>
        <v>42264.620115740734</v>
      </c>
      <c r="S2359">
        <f t="shared" si="147"/>
        <v>2015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8273</v>
      </c>
      <c r="O2360" t="s">
        <v>8274</v>
      </c>
      <c r="P2360">
        <f t="shared" si="144"/>
        <v>0</v>
      </c>
      <c r="Q2360">
        <f t="shared" si="145"/>
        <v>0</v>
      </c>
      <c r="R2360" s="17">
        <f t="shared" si="146"/>
        <v>41978.930972222224</v>
      </c>
      <c r="S2360">
        <f t="shared" si="147"/>
        <v>2014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8273</v>
      </c>
      <c r="O2361" t="s">
        <v>8274</v>
      </c>
      <c r="P2361">
        <f t="shared" si="144"/>
        <v>15</v>
      </c>
      <c r="Q2361">
        <f t="shared" si="145"/>
        <v>367</v>
      </c>
      <c r="R2361" s="17">
        <f t="shared" si="146"/>
        <v>42159.649583333332</v>
      </c>
      <c r="S2361">
        <f t="shared" si="147"/>
        <v>2015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t="s">
        <v>8274</v>
      </c>
      <c r="P2362">
        <f t="shared" si="144"/>
        <v>0</v>
      </c>
      <c r="Q2362">
        <f t="shared" si="145"/>
        <v>2</v>
      </c>
      <c r="R2362" s="17">
        <f t="shared" si="146"/>
        <v>42377.70694444445</v>
      </c>
      <c r="S2362">
        <f t="shared" si="147"/>
        <v>2016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8273</v>
      </c>
      <c r="O2363" t="s">
        <v>8274</v>
      </c>
      <c r="P2363">
        <f t="shared" si="144"/>
        <v>0</v>
      </c>
      <c r="Q2363">
        <f t="shared" si="145"/>
        <v>0</v>
      </c>
      <c r="R2363" s="17">
        <f t="shared" si="146"/>
        <v>42466.858888888892</v>
      </c>
      <c r="S2363">
        <f t="shared" si="147"/>
        <v>2016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8273</v>
      </c>
      <c r="O2364" t="s">
        <v>8274</v>
      </c>
      <c r="P2364">
        <f t="shared" si="144"/>
        <v>29</v>
      </c>
      <c r="Q2364">
        <f t="shared" si="145"/>
        <v>60</v>
      </c>
      <c r="R2364" s="17">
        <f t="shared" si="146"/>
        <v>41954.688310185185</v>
      </c>
      <c r="S2364">
        <f t="shared" si="147"/>
        <v>2014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8273</v>
      </c>
      <c r="O2365" t="s">
        <v>8274</v>
      </c>
      <c r="P2365">
        <f t="shared" si="144"/>
        <v>0</v>
      </c>
      <c r="Q2365">
        <f t="shared" si="145"/>
        <v>0</v>
      </c>
      <c r="R2365" s="17">
        <f t="shared" si="146"/>
        <v>42322.011574074073</v>
      </c>
      <c r="S2365">
        <f t="shared" si="147"/>
        <v>2015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8273</v>
      </c>
      <c r="O2366" t="s">
        <v>8274</v>
      </c>
      <c r="P2366">
        <f t="shared" si="144"/>
        <v>0</v>
      </c>
      <c r="Q2366">
        <f t="shared" si="145"/>
        <v>0</v>
      </c>
      <c r="R2366" s="17">
        <f t="shared" si="146"/>
        <v>42248.934675925921</v>
      </c>
      <c r="S2366">
        <f t="shared" si="147"/>
        <v>2015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8273</v>
      </c>
      <c r="O2367" t="s">
        <v>8274</v>
      </c>
      <c r="P2367">
        <f t="shared" si="144"/>
        <v>0</v>
      </c>
      <c r="Q2367">
        <f t="shared" si="145"/>
        <v>0</v>
      </c>
      <c r="R2367" s="17">
        <f t="shared" si="146"/>
        <v>42346.736400462964</v>
      </c>
      <c r="S2367">
        <f t="shared" si="147"/>
        <v>2015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8273</v>
      </c>
      <c r="O2368" t="s">
        <v>8274</v>
      </c>
      <c r="P2368">
        <f t="shared" si="144"/>
        <v>11</v>
      </c>
      <c r="Q2368">
        <f t="shared" si="145"/>
        <v>97.41</v>
      </c>
      <c r="R2368" s="17">
        <f t="shared" si="146"/>
        <v>42268.531631944439</v>
      </c>
      <c r="S2368">
        <f t="shared" si="147"/>
        <v>2015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8273</v>
      </c>
      <c r="O2369" t="s">
        <v>8274</v>
      </c>
      <c r="P2369">
        <f t="shared" si="144"/>
        <v>1</v>
      </c>
      <c r="Q2369">
        <f t="shared" si="145"/>
        <v>47.86</v>
      </c>
      <c r="R2369" s="17">
        <f t="shared" si="146"/>
        <v>42425.970092592594</v>
      </c>
      <c r="S2369">
        <f t="shared" si="147"/>
        <v>2016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8273</v>
      </c>
      <c r="O2370" t="s">
        <v>8274</v>
      </c>
      <c r="P2370">
        <f t="shared" si="144"/>
        <v>0</v>
      </c>
      <c r="Q2370">
        <f t="shared" si="145"/>
        <v>50</v>
      </c>
      <c r="R2370" s="17">
        <f t="shared" si="146"/>
        <v>42063.721817129626</v>
      </c>
      <c r="S2370">
        <f t="shared" si="147"/>
        <v>2015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8273</v>
      </c>
      <c r="O2371" t="s">
        <v>8274</v>
      </c>
      <c r="P2371">
        <f t="shared" ref="P2371:P2434" si="148">ROUND(E2371/D2371*100,0)</f>
        <v>0</v>
      </c>
      <c r="Q2371">
        <f t="shared" ref="Q2371:Q2434" si="149">IFERROR(ROUND(E2371/L2371,2),0)</f>
        <v>0</v>
      </c>
      <c r="R2371" s="17">
        <f t="shared" ref="R2371:R2434" si="150">(((J2371/60)/60)/24)+DATE(1970,1,1)</f>
        <v>42380.812627314815</v>
      </c>
      <c r="S2371">
        <f t="shared" ref="S2371:S2434" si="151">YEAR(R2371)</f>
        <v>2016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8273</v>
      </c>
      <c r="O2372" t="s">
        <v>8274</v>
      </c>
      <c r="P2372">
        <f t="shared" si="148"/>
        <v>0</v>
      </c>
      <c r="Q2372">
        <f t="shared" si="149"/>
        <v>20.5</v>
      </c>
      <c r="R2372" s="17">
        <f t="shared" si="150"/>
        <v>41961.18913194444</v>
      </c>
      <c r="S2372">
        <f t="shared" si="151"/>
        <v>2014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8273</v>
      </c>
      <c r="O2373" t="s">
        <v>8274</v>
      </c>
      <c r="P2373">
        <f t="shared" si="148"/>
        <v>0</v>
      </c>
      <c r="Q2373">
        <f t="shared" si="149"/>
        <v>0</v>
      </c>
      <c r="R2373" s="17">
        <f t="shared" si="150"/>
        <v>42150.777731481481</v>
      </c>
      <c r="S2373">
        <f t="shared" si="151"/>
        <v>2015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8273</v>
      </c>
      <c r="O2374" t="s">
        <v>8274</v>
      </c>
      <c r="P2374">
        <f t="shared" si="148"/>
        <v>3</v>
      </c>
      <c r="Q2374">
        <f t="shared" si="149"/>
        <v>30</v>
      </c>
      <c r="R2374" s="17">
        <f t="shared" si="150"/>
        <v>42088.069108796291</v>
      </c>
      <c r="S2374">
        <f t="shared" si="151"/>
        <v>2015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8273</v>
      </c>
      <c r="O2375" t="s">
        <v>8274</v>
      </c>
      <c r="P2375">
        <f t="shared" si="148"/>
        <v>0</v>
      </c>
      <c r="Q2375">
        <f t="shared" si="149"/>
        <v>50</v>
      </c>
      <c r="R2375" s="17">
        <f t="shared" si="150"/>
        <v>42215.662314814821</v>
      </c>
      <c r="S2375">
        <f t="shared" si="151"/>
        <v>2015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8273</v>
      </c>
      <c r="O2376" t="s">
        <v>8274</v>
      </c>
      <c r="P2376">
        <f t="shared" si="148"/>
        <v>0</v>
      </c>
      <c r="Q2376">
        <f t="shared" si="149"/>
        <v>10</v>
      </c>
      <c r="R2376" s="17">
        <f t="shared" si="150"/>
        <v>42017.843287037031</v>
      </c>
      <c r="S2376">
        <f t="shared" si="151"/>
        <v>2015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8273</v>
      </c>
      <c r="O2377" t="s">
        <v>8274</v>
      </c>
      <c r="P2377">
        <f t="shared" si="148"/>
        <v>0</v>
      </c>
      <c r="Q2377">
        <f t="shared" si="149"/>
        <v>0</v>
      </c>
      <c r="R2377" s="17">
        <f t="shared" si="150"/>
        <v>42592.836076388892</v>
      </c>
      <c r="S2377">
        <f t="shared" si="151"/>
        <v>2016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8273</v>
      </c>
      <c r="O2378" t="s">
        <v>8274</v>
      </c>
      <c r="P2378">
        <f t="shared" si="148"/>
        <v>11</v>
      </c>
      <c r="Q2378">
        <f t="shared" si="149"/>
        <v>81.58</v>
      </c>
      <c r="R2378" s="17">
        <f t="shared" si="150"/>
        <v>42318.925532407404</v>
      </c>
      <c r="S2378">
        <f t="shared" si="151"/>
        <v>2015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8273</v>
      </c>
      <c r="O2379" t="s">
        <v>8274</v>
      </c>
      <c r="P2379">
        <f t="shared" si="148"/>
        <v>0</v>
      </c>
      <c r="Q2379">
        <f t="shared" si="149"/>
        <v>0</v>
      </c>
      <c r="R2379" s="17">
        <f t="shared" si="150"/>
        <v>42669.870173611111</v>
      </c>
      <c r="S2379">
        <f t="shared" si="151"/>
        <v>2016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8273</v>
      </c>
      <c r="O2380" t="s">
        <v>8274</v>
      </c>
      <c r="P2380">
        <f t="shared" si="148"/>
        <v>0</v>
      </c>
      <c r="Q2380">
        <f t="shared" si="149"/>
        <v>0</v>
      </c>
      <c r="R2380" s="17">
        <f t="shared" si="150"/>
        <v>42213.013078703705</v>
      </c>
      <c r="S2380">
        <f t="shared" si="151"/>
        <v>2015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8273</v>
      </c>
      <c r="O2381" t="s">
        <v>8274</v>
      </c>
      <c r="P2381">
        <f t="shared" si="148"/>
        <v>0</v>
      </c>
      <c r="Q2381">
        <f t="shared" si="149"/>
        <v>0</v>
      </c>
      <c r="R2381" s="17">
        <f t="shared" si="150"/>
        <v>42237.016388888893</v>
      </c>
      <c r="S2381">
        <f t="shared" si="151"/>
        <v>2015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8273</v>
      </c>
      <c r="O2382" t="s">
        <v>8274</v>
      </c>
      <c r="P2382">
        <f t="shared" si="148"/>
        <v>0</v>
      </c>
      <c r="Q2382">
        <f t="shared" si="149"/>
        <v>18.329999999999998</v>
      </c>
      <c r="R2382" s="17">
        <f t="shared" si="150"/>
        <v>42248.793310185181</v>
      </c>
      <c r="S2382">
        <f t="shared" si="151"/>
        <v>2015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8273</v>
      </c>
      <c r="O2383" t="s">
        <v>8274</v>
      </c>
      <c r="P2383">
        <f t="shared" si="148"/>
        <v>2</v>
      </c>
      <c r="Q2383">
        <f t="shared" si="149"/>
        <v>224.43</v>
      </c>
      <c r="R2383" s="17">
        <f t="shared" si="150"/>
        <v>42074.935740740737</v>
      </c>
      <c r="S2383">
        <f t="shared" si="151"/>
        <v>2015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8273</v>
      </c>
      <c r="O2384" t="s">
        <v>8274</v>
      </c>
      <c r="P2384">
        <f t="shared" si="148"/>
        <v>3</v>
      </c>
      <c r="Q2384">
        <f t="shared" si="149"/>
        <v>37.5</v>
      </c>
      <c r="R2384" s="17">
        <f t="shared" si="150"/>
        <v>42195.187534722223</v>
      </c>
      <c r="S2384">
        <f t="shared" si="151"/>
        <v>2015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8273</v>
      </c>
      <c r="O2385" t="s">
        <v>8274</v>
      </c>
      <c r="P2385">
        <f t="shared" si="148"/>
        <v>4</v>
      </c>
      <c r="Q2385">
        <f t="shared" si="149"/>
        <v>145</v>
      </c>
      <c r="R2385" s="17">
        <f t="shared" si="150"/>
        <v>42027.056793981479</v>
      </c>
      <c r="S2385">
        <f t="shared" si="151"/>
        <v>2015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t="s">
        <v>8274</v>
      </c>
      <c r="P2386">
        <f t="shared" si="148"/>
        <v>1</v>
      </c>
      <c r="Q2386">
        <f t="shared" si="149"/>
        <v>1</v>
      </c>
      <c r="R2386" s="17">
        <f t="shared" si="150"/>
        <v>41927.067627314813</v>
      </c>
      <c r="S2386">
        <f t="shared" si="151"/>
        <v>2014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8273</v>
      </c>
      <c r="O2387" t="s">
        <v>8274</v>
      </c>
      <c r="P2387">
        <f t="shared" si="148"/>
        <v>1</v>
      </c>
      <c r="Q2387">
        <f t="shared" si="149"/>
        <v>112.57</v>
      </c>
      <c r="R2387" s="17">
        <f t="shared" si="150"/>
        <v>42191.70175925926</v>
      </c>
      <c r="S2387">
        <f t="shared" si="151"/>
        <v>2015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8273</v>
      </c>
      <c r="O2388" t="s">
        <v>8274</v>
      </c>
      <c r="P2388">
        <f t="shared" si="148"/>
        <v>0</v>
      </c>
      <c r="Q2388">
        <f t="shared" si="149"/>
        <v>0</v>
      </c>
      <c r="R2388" s="17">
        <f t="shared" si="150"/>
        <v>41954.838240740741</v>
      </c>
      <c r="S2388">
        <f t="shared" si="151"/>
        <v>2014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8273</v>
      </c>
      <c r="O2389" t="s">
        <v>8274</v>
      </c>
      <c r="P2389">
        <f t="shared" si="148"/>
        <v>1</v>
      </c>
      <c r="Q2389">
        <f t="shared" si="149"/>
        <v>342</v>
      </c>
      <c r="R2389" s="17">
        <f t="shared" si="150"/>
        <v>42528.626620370371</v>
      </c>
      <c r="S2389">
        <f t="shared" si="151"/>
        <v>2016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8273</v>
      </c>
      <c r="O2390" t="s">
        <v>8274</v>
      </c>
      <c r="P2390">
        <f t="shared" si="148"/>
        <v>1</v>
      </c>
      <c r="Q2390">
        <f t="shared" si="149"/>
        <v>57.88</v>
      </c>
      <c r="R2390" s="17">
        <f t="shared" si="150"/>
        <v>41989.853692129633</v>
      </c>
      <c r="S2390">
        <f t="shared" si="151"/>
        <v>2014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8273</v>
      </c>
      <c r="O2391" t="s">
        <v>8274</v>
      </c>
      <c r="P2391">
        <f t="shared" si="148"/>
        <v>0</v>
      </c>
      <c r="Q2391">
        <f t="shared" si="149"/>
        <v>30</v>
      </c>
      <c r="R2391" s="17">
        <f t="shared" si="150"/>
        <v>42179.653379629628</v>
      </c>
      <c r="S2391">
        <f t="shared" si="151"/>
        <v>2015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8273</v>
      </c>
      <c r="O2392" t="s">
        <v>8274</v>
      </c>
      <c r="P2392">
        <f t="shared" si="148"/>
        <v>0</v>
      </c>
      <c r="Q2392">
        <f t="shared" si="149"/>
        <v>0</v>
      </c>
      <c r="R2392" s="17">
        <f t="shared" si="150"/>
        <v>41968.262314814812</v>
      </c>
      <c r="S2392">
        <f t="shared" si="151"/>
        <v>2014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 t="s">
        <v>8274</v>
      </c>
      <c r="P2393">
        <f t="shared" si="148"/>
        <v>0</v>
      </c>
      <c r="Q2393">
        <f t="shared" si="149"/>
        <v>25</v>
      </c>
      <c r="R2393" s="17">
        <f t="shared" si="150"/>
        <v>42064.794490740736</v>
      </c>
      <c r="S2393">
        <f t="shared" si="151"/>
        <v>2015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8273</v>
      </c>
      <c r="O2394" t="s">
        <v>8274</v>
      </c>
      <c r="P2394">
        <f t="shared" si="148"/>
        <v>0</v>
      </c>
      <c r="Q2394">
        <f t="shared" si="149"/>
        <v>0</v>
      </c>
      <c r="R2394" s="17">
        <f t="shared" si="150"/>
        <v>42276.120636574073</v>
      </c>
      <c r="S2394">
        <f t="shared" si="151"/>
        <v>2015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8273</v>
      </c>
      <c r="O2395" t="s">
        <v>8274</v>
      </c>
      <c r="P2395">
        <f t="shared" si="148"/>
        <v>0</v>
      </c>
      <c r="Q2395">
        <f t="shared" si="149"/>
        <v>50</v>
      </c>
      <c r="R2395" s="17">
        <f t="shared" si="150"/>
        <v>42194.648344907408</v>
      </c>
      <c r="S2395">
        <f t="shared" si="151"/>
        <v>2015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t="s">
        <v>8274</v>
      </c>
      <c r="P2396">
        <f t="shared" si="148"/>
        <v>0</v>
      </c>
      <c r="Q2396">
        <f t="shared" si="149"/>
        <v>1.5</v>
      </c>
      <c r="R2396" s="17">
        <f t="shared" si="150"/>
        <v>42031.362187499995</v>
      </c>
      <c r="S2396">
        <f t="shared" si="151"/>
        <v>2015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8273</v>
      </c>
      <c r="O2397" t="s">
        <v>8274</v>
      </c>
      <c r="P2397">
        <f t="shared" si="148"/>
        <v>0</v>
      </c>
      <c r="Q2397">
        <f t="shared" si="149"/>
        <v>0</v>
      </c>
      <c r="R2397" s="17">
        <f t="shared" si="150"/>
        <v>42717.121377314819</v>
      </c>
      <c r="S2397">
        <f t="shared" si="151"/>
        <v>2016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8273</v>
      </c>
      <c r="O2398" t="s">
        <v>8274</v>
      </c>
      <c r="P2398">
        <f t="shared" si="148"/>
        <v>0</v>
      </c>
      <c r="Q2398">
        <f t="shared" si="149"/>
        <v>10</v>
      </c>
      <c r="R2398" s="17">
        <f t="shared" si="150"/>
        <v>42262.849050925928</v>
      </c>
      <c r="S2398">
        <f t="shared" si="151"/>
        <v>2015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8273</v>
      </c>
      <c r="O2399" t="s">
        <v>8274</v>
      </c>
      <c r="P2399">
        <f t="shared" si="148"/>
        <v>0</v>
      </c>
      <c r="Q2399">
        <f t="shared" si="149"/>
        <v>0</v>
      </c>
      <c r="R2399" s="17">
        <f t="shared" si="150"/>
        <v>41976.88490740741</v>
      </c>
      <c r="S2399">
        <f t="shared" si="151"/>
        <v>2014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8273</v>
      </c>
      <c r="O2400" t="s">
        <v>8274</v>
      </c>
      <c r="P2400">
        <f t="shared" si="148"/>
        <v>0</v>
      </c>
      <c r="Q2400">
        <f t="shared" si="149"/>
        <v>0</v>
      </c>
      <c r="R2400" s="17">
        <f t="shared" si="150"/>
        <v>42157.916481481487</v>
      </c>
      <c r="S2400">
        <f t="shared" si="151"/>
        <v>2015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8273</v>
      </c>
      <c r="O2401" t="s">
        <v>8274</v>
      </c>
      <c r="P2401">
        <f t="shared" si="148"/>
        <v>0</v>
      </c>
      <c r="Q2401">
        <f t="shared" si="149"/>
        <v>0</v>
      </c>
      <c r="R2401" s="17">
        <f t="shared" si="150"/>
        <v>41956.853078703702</v>
      </c>
      <c r="S2401">
        <f t="shared" si="151"/>
        <v>2014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8273</v>
      </c>
      <c r="O2402" t="s">
        <v>8274</v>
      </c>
      <c r="P2402">
        <f t="shared" si="148"/>
        <v>0</v>
      </c>
      <c r="Q2402">
        <f t="shared" si="149"/>
        <v>0</v>
      </c>
      <c r="R2402" s="17">
        <f t="shared" si="150"/>
        <v>42444.268101851849</v>
      </c>
      <c r="S2402">
        <f t="shared" si="151"/>
        <v>2016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8290</v>
      </c>
      <c r="O2403" t="s">
        <v>8291</v>
      </c>
      <c r="P2403">
        <f t="shared" si="148"/>
        <v>1</v>
      </c>
      <c r="Q2403">
        <f t="shared" si="149"/>
        <v>22.33</v>
      </c>
      <c r="R2403" s="17">
        <f t="shared" si="150"/>
        <v>42374.822870370372</v>
      </c>
      <c r="S2403">
        <f t="shared" si="151"/>
        <v>2016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8290</v>
      </c>
      <c r="O2404" t="s">
        <v>8291</v>
      </c>
      <c r="P2404">
        <f t="shared" si="148"/>
        <v>0</v>
      </c>
      <c r="Q2404">
        <f t="shared" si="149"/>
        <v>52</v>
      </c>
      <c r="R2404" s="17">
        <f t="shared" si="150"/>
        <v>42107.679756944446</v>
      </c>
      <c r="S2404">
        <f t="shared" si="151"/>
        <v>2015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8290</v>
      </c>
      <c r="O2405" t="s">
        <v>8291</v>
      </c>
      <c r="P2405">
        <f t="shared" si="148"/>
        <v>17</v>
      </c>
      <c r="Q2405">
        <f t="shared" si="149"/>
        <v>16.829999999999998</v>
      </c>
      <c r="R2405" s="17">
        <f t="shared" si="150"/>
        <v>42399.882615740738</v>
      </c>
      <c r="S2405">
        <f t="shared" si="151"/>
        <v>2016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8290</v>
      </c>
      <c r="O2406" t="s">
        <v>8291</v>
      </c>
      <c r="P2406">
        <f t="shared" si="148"/>
        <v>0</v>
      </c>
      <c r="Q2406">
        <f t="shared" si="149"/>
        <v>0</v>
      </c>
      <c r="R2406" s="17">
        <f t="shared" si="150"/>
        <v>42342.03943287037</v>
      </c>
      <c r="S2406">
        <f t="shared" si="151"/>
        <v>2015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8290</v>
      </c>
      <c r="O2407" t="s">
        <v>8291</v>
      </c>
      <c r="P2407">
        <f t="shared" si="148"/>
        <v>23</v>
      </c>
      <c r="Q2407">
        <f t="shared" si="149"/>
        <v>56.3</v>
      </c>
      <c r="R2407" s="17">
        <f t="shared" si="150"/>
        <v>42595.585358796292</v>
      </c>
      <c r="S2407">
        <f t="shared" si="151"/>
        <v>2016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8290</v>
      </c>
      <c r="O2408" t="s">
        <v>8291</v>
      </c>
      <c r="P2408">
        <f t="shared" si="148"/>
        <v>41</v>
      </c>
      <c r="Q2408">
        <f t="shared" si="149"/>
        <v>84.06</v>
      </c>
      <c r="R2408" s="17">
        <f t="shared" si="150"/>
        <v>41983.110995370371</v>
      </c>
      <c r="S2408">
        <f t="shared" si="151"/>
        <v>2014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8290</v>
      </c>
      <c r="O2409" t="s">
        <v>8291</v>
      </c>
      <c r="P2409">
        <f t="shared" si="148"/>
        <v>25</v>
      </c>
      <c r="Q2409">
        <f t="shared" si="149"/>
        <v>168.39</v>
      </c>
      <c r="R2409" s="17">
        <f t="shared" si="150"/>
        <v>42082.575555555552</v>
      </c>
      <c r="S2409">
        <f t="shared" si="151"/>
        <v>2015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8290</v>
      </c>
      <c r="O2410" t="s">
        <v>8291</v>
      </c>
      <c r="P2410">
        <f t="shared" si="148"/>
        <v>0</v>
      </c>
      <c r="Q2410">
        <f t="shared" si="149"/>
        <v>15</v>
      </c>
      <c r="R2410" s="17">
        <f t="shared" si="150"/>
        <v>41919.140706018516</v>
      </c>
      <c r="S2410">
        <f t="shared" si="151"/>
        <v>2014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8290</v>
      </c>
      <c r="O2411" t="s">
        <v>8291</v>
      </c>
      <c r="P2411">
        <f t="shared" si="148"/>
        <v>2</v>
      </c>
      <c r="Q2411">
        <f t="shared" si="149"/>
        <v>76.67</v>
      </c>
      <c r="R2411" s="17">
        <f t="shared" si="150"/>
        <v>42204.875868055555</v>
      </c>
      <c r="S2411">
        <f t="shared" si="151"/>
        <v>2015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8290</v>
      </c>
      <c r="O2412" t="s">
        <v>8291</v>
      </c>
      <c r="P2412">
        <f t="shared" si="148"/>
        <v>0</v>
      </c>
      <c r="Q2412">
        <f t="shared" si="149"/>
        <v>0</v>
      </c>
      <c r="R2412" s="17">
        <f t="shared" si="150"/>
        <v>42224.408275462964</v>
      </c>
      <c r="S2412">
        <f t="shared" si="151"/>
        <v>2015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8290</v>
      </c>
      <c r="O2413" t="s">
        <v>8291</v>
      </c>
      <c r="P2413">
        <f t="shared" si="148"/>
        <v>1</v>
      </c>
      <c r="Q2413">
        <f t="shared" si="149"/>
        <v>50.33</v>
      </c>
      <c r="R2413" s="17">
        <f t="shared" si="150"/>
        <v>42211.732430555552</v>
      </c>
      <c r="S2413">
        <f t="shared" si="151"/>
        <v>2015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8290</v>
      </c>
      <c r="O2414" t="s">
        <v>8291</v>
      </c>
      <c r="P2414">
        <f t="shared" si="148"/>
        <v>0</v>
      </c>
      <c r="Q2414">
        <f t="shared" si="149"/>
        <v>0</v>
      </c>
      <c r="R2414" s="17">
        <f t="shared" si="150"/>
        <v>42655.736956018518</v>
      </c>
      <c r="S2414">
        <f t="shared" si="151"/>
        <v>2016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8290</v>
      </c>
      <c r="O2415" t="s">
        <v>8291</v>
      </c>
      <c r="P2415">
        <f t="shared" si="148"/>
        <v>1</v>
      </c>
      <c r="Q2415">
        <f t="shared" si="149"/>
        <v>8.33</v>
      </c>
      <c r="R2415" s="17">
        <f t="shared" si="150"/>
        <v>41760.10974537037</v>
      </c>
      <c r="S2415">
        <f t="shared" si="151"/>
        <v>2014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8290</v>
      </c>
      <c r="O2416" t="s">
        <v>8291</v>
      </c>
      <c r="P2416">
        <f t="shared" si="148"/>
        <v>3</v>
      </c>
      <c r="Q2416">
        <f t="shared" si="149"/>
        <v>35.380000000000003</v>
      </c>
      <c r="R2416" s="17">
        <f t="shared" si="150"/>
        <v>42198.695138888885</v>
      </c>
      <c r="S2416">
        <f t="shared" si="151"/>
        <v>2015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8290</v>
      </c>
      <c r="O2417" t="s">
        <v>8291</v>
      </c>
      <c r="P2417">
        <f t="shared" si="148"/>
        <v>1</v>
      </c>
      <c r="Q2417">
        <f t="shared" si="149"/>
        <v>55.83</v>
      </c>
      <c r="R2417" s="17">
        <f t="shared" si="150"/>
        <v>42536.862800925926</v>
      </c>
      <c r="S2417">
        <f t="shared" si="151"/>
        <v>2016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8290</v>
      </c>
      <c r="O2418" t="s">
        <v>8291</v>
      </c>
      <c r="P2418">
        <f t="shared" si="148"/>
        <v>0</v>
      </c>
      <c r="Q2418">
        <f t="shared" si="149"/>
        <v>5</v>
      </c>
      <c r="R2418" s="17">
        <f t="shared" si="150"/>
        <v>42019.737766203703</v>
      </c>
      <c r="S2418">
        <f t="shared" si="151"/>
        <v>2015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8290</v>
      </c>
      <c r="O2419" t="s">
        <v>8291</v>
      </c>
      <c r="P2419">
        <f t="shared" si="148"/>
        <v>0</v>
      </c>
      <c r="Q2419">
        <f t="shared" si="149"/>
        <v>0</v>
      </c>
      <c r="R2419" s="17">
        <f t="shared" si="150"/>
        <v>41831.884108796294</v>
      </c>
      <c r="S2419">
        <f t="shared" si="151"/>
        <v>2014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8290</v>
      </c>
      <c r="O2420" t="s">
        <v>8291</v>
      </c>
      <c r="P2420">
        <f t="shared" si="148"/>
        <v>0</v>
      </c>
      <c r="Q2420">
        <f t="shared" si="149"/>
        <v>1</v>
      </c>
      <c r="R2420" s="17">
        <f t="shared" si="150"/>
        <v>42027.856990740736</v>
      </c>
      <c r="S2420">
        <f t="shared" si="151"/>
        <v>2015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8290</v>
      </c>
      <c r="O2421" t="s">
        <v>8291</v>
      </c>
      <c r="P2421">
        <f t="shared" si="148"/>
        <v>0</v>
      </c>
      <c r="Q2421">
        <f t="shared" si="149"/>
        <v>0</v>
      </c>
      <c r="R2421" s="17">
        <f t="shared" si="150"/>
        <v>41993.738298611104</v>
      </c>
      <c r="S2421">
        <f t="shared" si="151"/>
        <v>2014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8290</v>
      </c>
      <c r="O2422" t="s">
        <v>8291</v>
      </c>
      <c r="P2422">
        <f t="shared" si="148"/>
        <v>15</v>
      </c>
      <c r="Q2422">
        <f t="shared" si="149"/>
        <v>69.47</v>
      </c>
      <c r="R2422" s="17">
        <f t="shared" si="150"/>
        <v>41893.028877314813</v>
      </c>
      <c r="S2422">
        <f t="shared" si="151"/>
        <v>2014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8290</v>
      </c>
      <c r="O2423" t="s">
        <v>8291</v>
      </c>
      <c r="P2423">
        <f t="shared" si="148"/>
        <v>0</v>
      </c>
      <c r="Q2423">
        <f t="shared" si="149"/>
        <v>1</v>
      </c>
      <c r="R2423" s="17">
        <f t="shared" si="150"/>
        <v>42026.687453703707</v>
      </c>
      <c r="S2423">
        <f t="shared" si="151"/>
        <v>2015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8290</v>
      </c>
      <c r="O2424" t="s">
        <v>8291</v>
      </c>
      <c r="P2424">
        <f t="shared" si="148"/>
        <v>0</v>
      </c>
      <c r="Q2424">
        <f t="shared" si="149"/>
        <v>1</v>
      </c>
      <c r="R2424" s="17">
        <f t="shared" si="150"/>
        <v>42044.724953703699</v>
      </c>
      <c r="S2424">
        <f t="shared" si="151"/>
        <v>2015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8290</v>
      </c>
      <c r="O2425" t="s">
        <v>8291</v>
      </c>
      <c r="P2425">
        <f t="shared" si="148"/>
        <v>0</v>
      </c>
      <c r="Q2425">
        <f t="shared" si="149"/>
        <v>8</v>
      </c>
      <c r="R2425" s="17">
        <f t="shared" si="150"/>
        <v>41974.704745370371</v>
      </c>
      <c r="S2425">
        <f t="shared" si="151"/>
        <v>2014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8290</v>
      </c>
      <c r="O2426" t="s">
        <v>8291</v>
      </c>
      <c r="P2426">
        <f t="shared" si="148"/>
        <v>1</v>
      </c>
      <c r="Q2426">
        <f t="shared" si="149"/>
        <v>34.44</v>
      </c>
      <c r="R2426" s="17">
        <f t="shared" si="150"/>
        <v>41909.892453703702</v>
      </c>
      <c r="S2426">
        <f t="shared" si="151"/>
        <v>2014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8290</v>
      </c>
      <c r="O2427" t="s">
        <v>8291</v>
      </c>
      <c r="P2427">
        <f t="shared" si="148"/>
        <v>0</v>
      </c>
      <c r="Q2427">
        <f t="shared" si="149"/>
        <v>1</v>
      </c>
      <c r="R2427" s="17">
        <f t="shared" si="150"/>
        <v>42502.913761574076</v>
      </c>
      <c r="S2427">
        <f t="shared" si="151"/>
        <v>2016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8290</v>
      </c>
      <c r="O2428" t="s">
        <v>8291</v>
      </c>
      <c r="P2428">
        <f t="shared" si="148"/>
        <v>0</v>
      </c>
      <c r="Q2428">
        <f t="shared" si="149"/>
        <v>0</v>
      </c>
      <c r="R2428" s="17">
        <f t="shared" si="150"/>
        <v>42164.170046296291</v>
      </c>
      <c r="S2428">
        <f t="shared" si="151"/>
        <v>2015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8290</v>
      </c>
      <c r="O2429" t="s">
        <v>8291</v>
      </c>
      <c r="P2429">
        <f t="shared" si="148"/>
        <v>0</v>
      </c>
      <c r="Q2429">
        <f t="shared" si="149"/>
        <v>1</v>
      </c>
      <c r="R2429" s="17">
        <f t="shared" si="150"/>
        <v>42412.318668981476</v>
      </c>
      <c r="S2429">
        <f t="shared" si="151"/>
        <v>2016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8290</v>
      </c>
      <c r="O2430" t="s">
        <v>8291</v>
      </c>
      <c r="P2430">
        <f t="shared" si="148"/>
        <v>0</v>
      </c>
      <c r="Q2430">
        <f t="shared" si="149"/>
        <v>1</v>
      </c>
      <c r="R2430" s="17">
        <f t="shared" si="150"/>
        <v>42045.784155092595</v>
      </c>
      <c r="S2430">
        <f t="shared" si="151"/>
        <v>2015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8290</v>
      </c>
      <c r="O2431" t="s">
        <v>8291</v>
      </c>
      <c r="P2431">
        <f t="shared" si="148"/>
        <v>1</v>
      </c>
      <c r="Q2431">
        <f t="shared" si="149"/>
        <v>501.25</v>
      </c>
      <c r="R2431" s="17">
        <f t="shared" si="150"/>
        <v>42734.879236111112</v>
      </c>
      <c r="S2431">
        <f t="shared" si="151"/>
        <v>2016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8290</v>
      </c>
      <c r="O2432" t="s">
        <v>8291</v>
      </c>
      <c r="P2432">
        <f t="shared" si="148"/>
        <v>1</v>
      </c>
      <c r="Q2432">
        <f t="shared" si="149"/>
        <v>10.5</v>
      </c>
      <c r="R2432" s="17">
        <f t="shared" si="150"/>
        <v>42382.130833333329</v>
      </c>
      <c r="S2432">
        <f t="shared" si="151"/>
        <v>2016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8290</v>
      </c>
      <c r="O2433" t="s">
        <v>8291</v>
      </c>
      <c r="P2433">
        <f t="shared" si="148"/>
        <v>0</v>
      </c>
      <c r="Q2433">
        <f t="shared" si="149"/>
        <v>1</v>
      </c>
      <c r="R2433" s="17">
        <f t="shared" si="150"/>
        <v>42489.099687499998</v>
      </c>
      <c r="S2433">
        <f t="shared" si="151"/>
        <v>2016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8290</v>
      </c>
      <c r="O2434" t="s">
        <v>8291</v>
      </c>
      <c r="P2434">
        <f t="shared" si="148"/>
        <v>0</v>
      </c>
      <c r="Q2434">
        <f t="shared" si="149"/>
        <v>1</v>
      </c>
      <c r="R2434" s="17">
        <f t="shared" si="150"/>
        <v>42041.218715277777</v>
      </c>
      <c r="S2434">
        <f t="shared" si="151"/>
        <v>2015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8290</v>
      </c>
      <c r="O2435" t="s">
        <v>8291</v>
      </c>
      <c r="P2435">
        <f t="shared" ref="P2435:P2498" si="152">ROUND(E2435/D2435*100,0)</f>
        <v>0</v>
      </c>
      <c r="Q2435">
        <f t="shared" ref="Q2435:Q2498" si="153">IFERROR(ROUND(E2435/L2435,2),0)</f>
        <v>0</v>
      </c>
      <c r="R2435" s="17">
        <f t="shared" ref="R2435:R2498" si="154">(((J2435/60)/60)/24)+DATE(1970,1,1)</f>
        <v>42397.89980324074</v>
      </c>
      <c r="S2435">
        <f t="shared" ref="S2435:S2498" si="155">YEAR(R2435)</f>
        <v>2016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8290</v>
      </c>
      <c r="O2436" t="s">
        <v>8291</v>
      </c>
      <c r="P2436">
        <f t="shared" si="152"/>
        <v>0</v>
      </c>
      <c r="Q2436">
        <f t="shared" si="153"/>
        <v>13</v>
      </c>
      <c r="R2436" s="17">
        <f t="shared" si="154"/>
        <v>42180.18604166666</v>
      </c>
      <c r="S2436">
        <f t="shared" si="155"/>
        <v>2015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8290</v>
      </c>
      <c r="O2437" t="s">
        <v>8291</v>
      </c>
      <c r="P2437">
        <f t="shared" si="152"/>
        <v>0</v>
      </c>
      <c r="Q2437">
        <f t="shared" si="153"/>
        <v>306</v>
      </c>
      <c r="R2437" s="17">
        <f t="shared" si="154"/>
        <v>42252.277615740735</v>
      </c>
      <c r="S2437">
        <f t="shared" si="155"/>
        <v>2015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8290</v>
      </c>
      <c r="O2438" t="s">
        <v>8291</v>
      </c>
      <c r="P2438">
        <f t="shared" si="152"/>
        <v>0</v>
      </c>
      <c r="Q2438">
        <f t="shared" si="153"/>
        <v>22.5</v>
      </c>
      <c r="R2438" s="17">
        <f t="shared" si="154"/>
        <v>42338.615393518514</v>
      </c>
      <c r="S2438">
        <f t="shared" si="155"/>
        <v>2015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8290</v>
      </c>
      <c r="O2439" t="s">
        <v>8291</v>
      </c>
      <c r="P2439">
        <f t="shared" si="152"/>
        <v>0</v>
      </c>
      <c r="Q2439">
        <f t="shared" si="153"/>
        <v>0</v>
      </c>
      <c r="R2439" s="17">
        <f t="shared" si="154"/>
        <v>42031.965138888889</v>
      </c>
      <c r="S2439">
        <f t="shared" si="155"/>
        <v>2015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8290</v>
      </c>
      <c r="O2440" t="s">
        <v>8291</v>
      </c>
      <c r="P2440">
        <f t="shared" si="152"/>
        <v>0</v>
      </c>
      <c r="Q2440">
        <f t="shared" si="153"/>
        <v>50</v>
      </c>
      <c r="R2440" s="17">
        <f t="shared" si="154"/>
        <v>42285.91506944444</v>
      </c>
      <c r="S2440">
        <f t="shared" si="155"/>
        <v>2015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8290</v>
      </c>
      <c r="O2441" t="s">
        <v>8291</v>
      </c>
      <c r="P2441">
        <f t="shared" si="152"/>
        <v>0</v>
      </c>
      <c r="Q2441">
        <f t="shared" si="153"/>
        <v>0</v>
      </c>
      <c r="R2441" s="17">
        <f t="shared" si="154"/>
        <v>42265.818622685183</v>
      </c>
      <c r="S2441">
        <f t="shared" si="155"/>
        <v>2015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8290</v>
      </c>
      <c r="O2442" t="s">
        <v>8291</v>
      </c>
      <c r="P2442">
        <f t="shared" si="152"/>
        <v>0</v>
      </c>
      <c r="Q2442">
        <f t="shared" si="153"/>
        <v>5</v>
      </c>
      <c r="R2442" s="17">
        <f t="shared" si="154"/>
        <v>42383.899456018517</v>
      </c>
      <c r="S2442">
        <f t="shared" si="155"/>
        <v>2016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8290</v>
      </c>
      <c r="O2443" t="s">
        <v>8306</v>
      </c>
      <c r="P2443">
        <f t="shared" si="152"/>
        <v>108</v>
      </c>
      <c r="Q2443">
        <f t="shared" si="153"/>
        <v>74.23</v>
      </c>
      <c r="R2443" s="17">
        <f t="shared" si="154"/>
        <v>42187.125625000001</v>
      </c>
      <c r="S2443">
        <f t="shared" si="155"/>
        <v>2015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8290</v>
      </c>
      <c r="O2444" t="s">
        <v>8306</v>
      </c>
      <c r="P2444">
        <f t="shared" si="152"/>
        <v>126</v>
      </c>
      <c r="Q2444">
        <f t="shared" si="153"/>
        <v>81.25</v>
      </c>
      <c r="R2444" s="17">
        <f t="shared" si="154"/>
        <v>42052.666990740734</v>
      </c>
      <c r="S2444">
        <f t="shared" si="155"/>
        <v>2015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8290</v>
      </c>
      <c r="O2445" t="s">
        <v>8306</v>
      </c>
      <c r="P2445">
        <f t="shared" si="152"/>
        <v>203</v>
      </c>
      <c r="Q2445">
        <f t="shared" si="153"/>
        <v>130.22999999999999</v>
      </c>
      <c r="R2445" s="17">
        <f t="shared" si="154"/>
        <v>41836.625254629631</v>
      </c>
      <c r="S2445">
        <f t="shared" si="155"/>
        <v>2014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8290</v>
      </c>
      <c r="O2446" t="s">
        <v>8306</v>
      </c>
      <c r="P2446">
        <f t="shared" si="152"/>
        <v>109</v>
      </c>
      <c r="Q2446">
        <f t="shared" si="153"/>
        <v>53.41</v>
      </c>
      <c r="R2446" s="17">
        <f t="shared" si="154"/>
        <v>42485.754525462966</v>
      </c>
      <c r="S2446">
        <f t="shared" si="155"/>
        <v>2016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8290</v>
      </c>
      <c r="O2447" t="s">
        <v>8306</v>
      </c>
      <c r="P2447">
        <f t="shared" si="152"/>
        <v>173</v>
      </c>
      <c r="Q2447">
        <f t="shared" si="153"/>
        <v>75.13</v>
      </c>
      <c r="R2447" s="17">
        <f t="shared" si="154"/>
        <v>42243.190057870372</v>
      </c>
      <c r="S2447">
        <f t="shared" si="155"/>
        <v>2015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8290</v>
      </c>
      <c r="O2448" t="s">
        <v>8306</v>
      </c>
      <c r="P2448">
        <f t="shared" si="152"/>
        <v>168</v>
      </c>
      <c r="Q2448">
        <f t="shared" si="153"/>
        <v>75.67</v>
      </c>
      <c r="R2448" s="17">
        <f t="shared" si="154"/>
        <v>42670.602673611109</v>
      </c>
      <c r="S2448">
        <f t="shared" si="155"/>
        <v>2016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8290</v>
      </c>
      <c r="O2449" t="s">
        <v>8306</v>
      </c>
      <c r="P2449">
        <f t="shared" si="152"/>
        <v>427</v>
      </c>
      <c r="Q2449">
        <f t="shared" si="153"/>
        <v>31.69</v>
      </c>
      <c r="R2449" s="17">
        <f t="shared" si="154"/>
        <v>42654.469826388886</v>
      </c>
      <c r="S2449">
        <f t="shared" si="155"/>
        <v>2016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8290</v>
      </c>
      <c r="O2450" t="s">
        <v>8306</v>
      </c>
      <c r="P2450">
        <f t="shared" si="152"/>
        <v>108</v>
      </c>
      <c r="Q2450">
        <f t="shared" si="153"/>
        <v>47.78</v>
      </c>
      <c r="R2450" s="17">
        <f t="shared" si="154"/>
        <v>42607.316122685181</v>
      </c>
      <c r="S2450">
        <f t="shared" si="155"/>
        <v>2016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8290</v>
      </c>
      <c r="O2451" t="s">
        <v>8306</v>
      </c>
      <c r="P2451">
        <f t="shared" si="152"/>
        <v>108</v>
      </c>
      <c r="Q2451">
        <f t="shared" si="153"/>
        <v>90</v>
      </c>
      <c r="R2451" s="17">
        <f t="shared" si="154"/>
        <v>41943.142534722225</v>
      </c>
      <c r="S2451">
        <f t="shared" si="155"/>
        <v>2014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8290</v>
      </c>
      <c r="O2452" t="s">
        <v>8306</v>
      </c>
      <c r="P2452">
        <f t="shared" si="152"/>
        <v>102</v>
      </c>
      <c r="Q2452">
        <f t="shared" si="153"/>
        <v>149.31</v>
      </c>
      <c r="R2452" s="17">
        <f t="shared" si="154"/>
        <v>41902.07240740741</v>
      </c>
      <c r="S2452">
        <f t="shared" si="155"/>
        <v>2014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8290</v>
      </c>
      <c r="O2453" t="s">
        <v>8306</v>
      </c>
      <c r="P2453">
        <f t="shared" si="152"/>
        <v>115</v>
      </c>
      <c r="Q2453">
        <f t="shared" si="153"/>
        <v>62.07</v>
      </c>
      <c r="R2453" s="17">
        <f t="shared" si="154"/>
        <v>42779.908449074079</v>
      </c>
      <c r="S2453">
        <f t="shared" si="155"/>
        <v>2017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8290</v>
      </c>
      <c r="O2454" t="s">
        <v>8306</v>
      </c>
      <c r="P2454">
        <f t="shared" si="152"/>
        <v>134</v>
      </c>
      <c r="Q2454">
        <f t="shared" si="153"/>
        <v>53.4</v>
      </c>
      <c r="R2454" s="17">
        <f t="shared" si="154"/>
        <v>42338.84375</v>
      </c>
      <c r="S2454">
        <f t="shared" si="155"/>
        <v>2015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8290</v>
      </c>
      <c r="O2455" t="s">
        <v>8306</v>
      </c>
      <c r="P2455">
        <f t="shared" si="152"/>
        <v>155</v>
      </c>
      <c r="Q2455">
        <f t="shared" si="153"/>
        <v>69.27</v>
      </c>
      <c r="R2455" s="17">
        <f t="shared" si="154"/>
        <v>42738.692233796297</v>
      </c>
      <c r="S2455">
        <f t="shared" si="155"/>
        <v>2017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8290</v>
      </c>
      <c r="O2456" t="s">
        <v>8306</v>
      </c>
      <c r="P2456">
        <f t="shared" si="152"/>
        <v>101</v>
      </c>
      <c r="Q2456">
        <f t="shared" si="153"/>
        <v>271.51</v>
      </c>
      <c r="R2456" s="17">
        <f t="shared" si="154"/>
        <v>42770.201481481476</v>
      </c>
      <c r="S2456">
        <f t="shared" si="155"/>
        <v>2017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8290</v>
      </c>
      <c r="O2457" t="s">
        <v>8306</v>
      </c>
      <c r="P2457">
        <f t="shared" si="152"/>
        <v>182</v>
      </c>
      <c r="Q2457">
        <f t="shared" si="153"/>
        <v>34.130000000000003</v>
      </c>
      <c r="R2457" s="17">
        <f t="shared" si="154"/>
        <v>42452.781828703708</v>
      </c>
      <c r="S2457">
        <f t="shared" si="155"/>
        <v>2016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8290</v>
      </c>
      <c r="O2458" t="s">
        <v>8306</v>
      </c>
      <c r="P2458">
        <f t="shared" si="152"/>
        <v>181</v>
      </c>
      <c r="Q2458">
        <f t="shared" si="153"/>
        <v>40.49</v>
      </c>
      <c r="R2458" s="17">
        <f t="shared" si="154"/>
        <v>42761.961099537039</v>
      </c>
      <c r="S2458">
        <f t="shared" si="155"/>
        <v>2017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8290</v>
      </c>
      <c r="O2459" t="s">
        <v>8306</v>
      </c>
      <c r="P2459">
        <f t="shared" si="152"/>
        <v>102</v>
      </c>
      <c r="Q2459">
        <f t="shared" si="153"/>
        <v>189.76</v>
      </c>
      <c r="R2459" s="17">
        <f t="shared" si="154"/>
        <v>42423.602500000001</v>
      </c>
      <c r="S2459">
        <f t="shared" si="155"/>
        <v>2016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8290</v>
      </c>
      <c r="O2460" t="s">
        <v>8306</v>
      </c>
      <c r="P2460">
        <f t="shared" si="152"/>
        <v>110</v>
      </c>
      <c r="Q2460">
        <f t="shared" si="153"/>
        <v>68.86</v>
      </c>
      <c r="R2460" s="17">
        <f t="shared" si="154"/>
        <v>42495.871736111112</v>
      </c>
      <c r="S2460">
        <f t="shared" si="155"/>
        <v>2016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8290</v>
      </c>
      <c r="O2461" t="s">
        <v>8306</v>
      </c>
      <c r="P2461">
        <f t="shared" si="152"/>
        <v>102</v>
      </c>
      <c r="Q2461">
        <f t="shared" si="153"/>
        <v>108.78</v>
      </c>
      <c r="R2461" s="17">
        <f t="shared" si="154"/>
        <v>42407.637557870374</v>
      </c>
      <c r="S2461">
        <f t="shared" si="155"/>
        <v>2016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8290</v>
      </c>
      <c r="O2462" t="s">
        <v>8306</v>
      </c>
      <c r="P2462">
        <f t="shared" si="152"/>
        <v>101</v>
      </c>
      <c r="Q2462">
        <f t="shared" si="153"/>
        <v>125.99</v>
      </c>
      <c r="R2462" s="17">
        <f t="shared" si="154"/>
        <v>42704.187118055561</v>
      </c>
      <c r="S2462">
        <f t="shared" si="155"/>
        <v>2016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t="s">
        <v>8283</v>
      </c>
      <c r="P2463">
        <f t="shared" si="152"/>
        <v>104</v>
      </c>
      <c r="Q2463">
        <f t="shared" si="153"/>
        <v>90.52</v>
      </c>
      <c r="R2463" s="17">
        <f t="shared" si="154"/>
        <v>40784.012696759259</v>
      </c>
      <c r="S2463">
        <f t="shared" si="155"/>
        <v>2011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t="s">
        <v>8283</v>
      </c>
      <c r="P2464">
        <f t="shared" si="152"/>
        <v>111</v>
      </c>
      <c r="Q2464">
        <f t="shared" si="153"/>
        <v>28.88</v>
      </c>
      <c r="R2464" s="17">
        <f t="shared" si="154"/>
        <v>41089.186296296299</v>
      </c>
      <c r="S2464">
        <f t="shared" si="155"/>
        <v>2012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t="s">
        <v>8283</v>
      </c>
      <c r="P2465">
        <f t="shared" si="152"/>
        <v>116</v>
      </c>
      <c r="Q2465">
        <f t="shared" si="153"/>
        <v>31</v>
      </c>
      <c r="R2465" s="17">
        <f t="shared" si="154"/>
        <v>41341.111400462964</v>
      </c>
      <c r="S2465">
        <f t="shared" si="155"/>
        <v>2013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t="s">
        <v>8283</v>
      </c>
      <c r="P2466">
        <f t="shared" si="152"/>
        <v>111</v>
      </c>
      <c r="Q2466">
        <f t="shared" si="153"/>
        <v>51.67</v>
      </c>
      <c r="R2466" s="17">
        <f t="shared" si="154"/>
        <v>42248.90042824074</v>
      </c>
      <c r="S2466">
        <f t="shared" si="155"/>
        <v>2015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t="s">
        <v>8283</v>
      </c>
      <c r="P2467">
        <f t="shared" si="152"/>
        <v>180</v>
      </c>
      <c r="Q2467">
        <f t="shared" si="153"/>
        <v>26.27</v>
      </c>
      <c r="R2467" s="17">
        <f t="shared" si="154"/>
        <v>41145.719305555554</v>
      </c>
      <c r="S2467">
        <f t="shared" si="155"/>
        <v>2012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t="s">
        <v>8283</v>
      </c>
      <c r="P2468">
        <f t="shared" si="152"/>
        <v>100</v>
      </c>
      <c r="Q2468">
        <f t="shared" si="153"/>
        <v>48.08</v>
      </c>
      <c r="R2468" s="17">
        <f t="shared" si="154"/>
        <v>41373.102465277778</v>
      </c>
      <c r="S2468">
        <f t="shared" si="155"/>
        <v>2013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t="s">
        <v>8283</v>
      </c>
      <c r="P2469">
        <f t="shared" si="152"/>
        <v>119</v>
      </c>
      <c r="Q2469">
        <f t="shared" si="153"/>
        <v>27.56</v>
      </c>
      <c r="R2469" s="17">
        <f t="shared" si="154"/>
        <v>41025.874201388891</v>
      </c>
      <c r="S2469">
        <f t="shared" si="155"/>
        <v>2012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t="s">
        <v>8283</v>
      </c>
      <c r="P2470">
        <f t="shared" si="152"/>
        <v>107</v>
      </c>
      <c r="Q2470">
        <f t="shared" si="153"/>
        <v>36.97</v>
      </c>
      <c r="R2470" s="17">
        <f t="shared" si="154"/>
        <v>41174.154178240737</v>
      </c>
      <c r="S2470">
        <f t="shared" si="155"/>
        <v>2012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t="s">
        <v>8283</v>
      </c>
      <c r="P2471">
        <f t="shared" si="152"/>
        <v>114</v>
      </c>
      <c r="Q2471">
        <f t="shared" si="153"/>
        <v>29.02</v>
      </c>
      <c r="R2471" s="17">
        <f t="shared" si="154"/>
        <v>40557.429733796293</v>
      </c>
      <c r="S2471">
        <f t="shared" si="155"/>
        <v>2011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t="s">
        <v>8283</v>
      </c>
      <c r="P2472">
        <f t="shared" si="152"/>
        <v>103</v>
      </c>
      <c r="Q2472">
        <f t="shared" si="153"/>
        <v>28.66</v>
      </c>
      <c r="R2472" s="17">
        <f t="shared" si="154"/>
        <v>41023.07471064815</v>
      </c>
      <c r="S2472">
        <f t="shared" si="155"/>
        <v>2012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t="s">
        <v>8283</v>
      </c>
      <c r="P2473">
        <f t="shared" si="152"/>
        <v>128</v>
      </c>
      <c r="Q2473">
        <f t="shared" si="153"/>
        <v>37.65</v>
      </c>
      <c r="R2473" s="17">
        <f t="shared" si="154"/>
        <v>40893.992962962962</v>
      </c>
      <c r="S2473">
        <f t="shared" si="155"/>
        <v>2011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t="s">
        <v>8283</v>
      </c>
      <c r="P2474">
        <f t="shared" si="152"/>
        <v>136</v>
      </c>
      <c r="Q2474">
        <f t="shared" si="153"/>
        <v>97.9</v>
      </c>
      <c r="R2474" s="17">
        <f t="shared" si="154"/>
        <v>40354.11550925926</v>
      </c>
      <c r="S2474">
        <f t="shared" si="155"/>
        <v>2010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t="s">
        <v>8283</v>
      </c>
      <c r="P2475">
        <f t="shared" si="152"/>
        <v>100</v>
      </c>
      <c r="Q2475">
        <f t="shared" si="153"/>
        <v>42.55</v>
      </c>
      <c r="R2475" s="17">
        <f t="shared" si="154"/>
        <v>41193.748483796298</v>
      </c>
      <c r="S2475">
        <f t="shared" si="155"/>
        <v>2012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t="s">
        <v>8283</v>
      </c>
      <c r="P2476">
        <f t="shared" si="152"/>
        <v>100</v>
      </c>
      <c r="Q2476">
        <f t="shared" si="153"/>
        <v>131.58000000000001</v>
      </c>
      <c r="R2476" s="17">
        <f t="shared" si="154"/>
        <v>40417.011296296296</v>
      </c>
      <c r="S2476">
        <f t="shared" si="155"/>
        <v>2010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t="s">
        <v>8283</v>
      </c>
      <c r="P2477">
        <f t="shared" si="152"/>
        <v>105</v>
      </c>
      <c r="Q2477">
        <f t="shared" si="153"/>
        <v>32.32</v>
      </c>
      <c r="R2477" s="17">
        <f t="shared" si="154"/>
        <v>40310.287673611114</v>
      </c>
      <c r="S2477">
        <f t="shared" si="155"/>
        <v>2010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t="s">
        <v>8283</v>
      </c>
      <c r="P2478">
        <f t="shared" si="152"/>
        <v>105</v>
      </c>
      <c r="Q2478">
        <f t="shared" si="153"/>
        <v>61.1</v>
      </c>
      <c r="R2478" s="17">
        <f t="shared" si="154"/>
        <v>41913.328356481477</v>
      </c>
      <c r="S2478">
        <f t="shared" si="155"/>
        <v>2014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t="s">
        <v>8283</v>
      </c>
      <c r="P2479">
        <f t="shared" si="152"/>
        <v>171</v>
      </c>
      <c r="Q2479">
        <f t="shared" si="153"/>
        <v>31.34</v>
      </c>
      <c r="R2479" s="17">
        <f t="shared" si="154"/>
        <v>41088.691493055558</v>
      </c>
      <c r="S2479">
        <f t="shared" si="155"/>
        <v>2012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t="s">
        <v>8283</v>
      </c>
      <c r="P2480">
        <f t="shared" si="152"/>
        <v>128</v>
      </c>
      <c r="Q2480">
        <f t="shared" si="153"/>
        <v>129.11000000000001</v>
      </c>
      <c r="R2480" s="17">
        <f t="shared" si="154"/>
        <v>41257.950381944444</v>
      </c>
      <c r="S2480">
        <f t="shared" si="155"/>
        <v>2012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t="s">
        <v>8283</v>
      </c>
      <c r="P2481">
        <f t="shared" si="152"/>
        <v>133</v>
      </c>
      <c r="Q2481">
        <f t="shared" si="153"/>
        <v>25.02</v>
      </c>
      <c r="R2481" s="17">
        <f t="shared" si="154"/>
        <v>41107.726782407408</v>
      </c>
      <c r="S2481">
        <f t="shared" si="155"/>
        <v>2012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t="s">
        <v>8283</v>
      </c>
      <c r="P2482">
        <f t="shared" si="152"/>
        <v>100</v>
      </c>
      <c r="Q2482">
        <f t="shared" si="153"/>
        <v>250</v>
      </c>
      <c r="R2482" s="17">
        <f t="shared" si="154"/>
        <v>42227.936157407406</v>
      </c>
      <c r="S2482">
        <f t="shared" si="155"/>
        <v>2015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t="s">
        <v>8283</v>
      </c>
      <c r="P2483">
        <f t="shared" si="152"/>
        <v>113</v>
      </c>
      <c r="Q2483">
        <f t="shared" si="153"/>
        <v>47.54</v>
      </c>
      <c r="R2483" s="17">
        <f t="shared" si="154"/>
        <v>40999.645925925928</v>
      </c>
      <c r="S2483">
        <f t="shared" si="155"/>
        <v>2012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t="s">
        <v>8283</v>
      </c>
      <c r="P2484">
        <f t="shared" si="152"/>
        <v>100</v>
      </c>
      <c r="Q2484">
        <f t="shared" si="153"/>
        <v>40.04</v>
      </c>
      <c r="R2484" s="17">
        <f t="shared" si="154"/>
        <v>40711.782210648147</v>
      </c>
      <c r="S2484">
        <f t="shared" si="155"/>
        <v>2011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t="s">
        <v>8283</v>
      </c>
      <c r="P2485">
        <f t="shared" si="152"/>
        <v>114</v>
      </c>
      <c r="Q2485">
        <f t="shared" si="153"/>
        <v>65.84</v>
      </c>
      <c r="R2485" s="17">
        <f t="shared" si="154"/>
        <v>40970.750034722223</v>
      </c>
      <c r="S2485">
        <f t="shared" si="155"/>
        <v>2012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t="s">
        <v>8283</v>
      </c>
      <c r="P2486">
        <f t="shared" si="152"/>
        <v>119</v>
      </c>
      <c r="Q2486">
        <f t="shared" si="153"/>
        <v>46.4</v>
      </c>
      <c r="R2486" s="17">
        <f t="shared" si="154"/>
        <v>40771.916701388887</v>
      </c>
      <c r="S2486">
        <f t="shared" si="155"/>
        <v>2011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t="s">
        <v>8283</v>
      </c>
      <c r="P2487">
        <f t="shared" si="152"/>
        <v>103</v>
      </c>
      <c r="Q2487">
        <f t="shared" si="153"/>
        <v>50.37</v>
      </c>
      <c r="R2487" s="17">
        <f t="shared" si="154"/>
        <v>40793.998599537037</v>
      </c>
      <c r="S2487">
        <f t="shared" si="155"/>
        <v>2011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t="s">
        <v>8283</v>
      </c>
      <c r="P2488">
        <f t="shared" si="152"/>
        <v>266</v>
      </c>
      <c r="Q2488">
        <f t="shared" si="153"/>
        <v>26.57</v>
      </c>
      <c r="R2488" s="17">
        <f t="shared" si="154"/>
        <v>40991.708055555559</v>
      </c>
      <c r="S2488">
        <f t="shared" si="155"/>
        <v>2012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t="s">
        <v>8283</v>
      </c>
      <c r="P2489">
        <f t="shared" si="152"/>
        <v>100</v>
      </c>
      <c r="Q2489">
        <f t="shared" si="153"/>
        <v>39.49</v>
      </c>
      <c r="R2489" s="17">
        <f t="shared" si="154"/>
        <v>41026.083298611113</v>
      </c>
      <c r="S2489">
        <f t="shared" si="155"/>
        <v>2012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t="s">
        <v>8283</v>
      </c>
      <c r="P2490">
        <f t="shared" si="152"/>
        <v>107</v>
      </c>
      <c r="Q2490">
        <f t="shared" si="153"/>
        <v>49.25</v>
      </c>
      <c r="R2490" s="17">
        <f t="shared" si="154"/>
        <v>40833.633194444446</v>
      </c>
      <c r="S2490">
        <f t="shared" si="155"/>
        <v>2011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t="s">
        <v>8283</v>
      </c>
      <c r="P2491">
        <f t="shared" si="152"/>
        <v>134</v>
      </c>
      <c r="Q2491">
        <f t="shared" si="153"/>
        <v>62.38</v>
      </c>
      <c r="R2491" s="17">
        <f t="shared" si="154"/>
        <v>41373.690266203703</v>
      </c>
      <c r="S2491">
        <f t="shared" si="155"/>
        <v>2013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t="s">
        <v>8283</v>
      </c>
      <c r="P2492">
        <f t="shared" si="152"/>
        <v>121</v>
      </c>
      <c r="Q2492">
        <f t="shared" si="153"/>
        <v>37.94</v>
      </c>
      <c r="R2492" s="17">
        <f t="shared" si="154"/>
        <v>41023.227731481478</v>
      </c>
      <c r="S2492">
        <f t="shared" si="155"/>
        <v>2012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t="s">
        <v>8283</v>
      </c>
      <c r="P2493">
        <f t="shared" si="152"/>
        <v>103</v>
      </c>
      <c r="Q2493">
        <f t="shared" si="153"/>
        <v>51.6</v>
      </c>
      <c r="R2493" s="17">
        <f t="shared" si="154"/>
        <v>40542.839282407411</v>
      </c>
      <c r="S2493">
        <f t="shared" si="155"/>
        <v>2010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t="s">
        <v>8283</v>
      </c>
      <c r="P2494">
        <f t="shared" si="152"/>
        <v>125</v>
      </c>
      <c r="Q2494">
        <f t="shared" si="153"/>
        <v>27.78</v>
      </c>
      <c r="R2494" s="17">
        <f t="shared" si="154"/>
        <v>41024.985972222225</v>
      </c>
      <c r="S2494">
        <f t="shared" si="155"/>
        <v>2012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t="s">
        <v>8283</v>
      </c>
      <c r="P2495">
        <f t="shared" si="152"/>
        <v>129</v>
      </c>
      <c r="Q2495">
        <f t="shared" si="153"/>
        <v>99.38</v>
      </c>
      <c r="R2495" s="17">
        <f t="shared" si="154"/>
        <v>41348.168287037035</v>
      </c>
      <c r="S2495">
        <f t="shared" si="155"/>
        <v>2013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t="s">
        <v>8283</v>
      </c>
      <c r="P2496">
        <f t="shared" si="152"/>
        <v>101</v>
      </c>
      <c r="Q2496">
        <f t="shared" si="153"/>
        <v>38.85</v>
      </c>
      <c r="R2496" s="17">
        <f t="shared" si="154"/>
        <v>41022.645185185182</v>
      </c>
      <c r="S2496">
        <f t="shared" si="155"/>
        <v>2012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t="s">
        <v>8283</v>
      </c>
      <c r="P2497">
        <f t="shared" si="152"/>
        <v>128</v>
      </c>
      <c r="Q2497">
        <f t="shared" si="153"/>
        <v>45.55</v>
      </c>
      <c r="R2497" s="17">
        <f t="shared" si="154"/>
        <v>41036.946469907409</v>
      </c>
      <c r="S2497">
        <f t="shared" si="155"/>
        <v>2012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t="s">
        <v>8283</v>
      </c>
      <c r="P2498">
        <f t="shared" si="152"/>
        <v>100</v>
      </c>
      <c r="Q2498">
        <f t="shared" si="153"/>
        <v>600</v>
      </c>
      <c r="R2498" s="17">
        <f t="shared" si="154"/>
        <v>41327.996435185189</v>
      </c>
      <c r="S2498">
        <f t="shared" si="155"/>
        <v>2013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t="s">
        <v>8283</v>
      </c>
      <c r="P2499">
        <f t="shared" ref="P2499:P2562" si="156">ROUND(E2499/D2499*100,0)</f>
        <v>113</v>
      </c>
      <c r="Q2499">
        <f t="shared" ref="Q2499:Q2562" si="157">IFERROR(ROUND(E2499/L2499,2),0)</f>
        <v>80.55</v>
      </c>
      <c r="R2499" s="17">
        <f t="shared" ref="R2499:R2562" si="158">(((J2499/60)/60)/24)+DATE(1970,1,1)</f>
        <v>40730.878912037035</v>
      </c>
      <c r="S2499">
        <f t="shared" ref="S2499:S2562" si="159">YEAR(R2499)</f>
        <v>2011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t="s">
        <v>8283</v>
      </c>
      <c r="P2500">
        <f t="shared" si="156"/>
        <v>106</v>
      </c>
      <c r="Q2500">
        <f t="shared" si="157"/>
        <v>52.8</v>
      </c>
      <c r="R2500" s="17">
        <f t="shared" si="158"/>
        <v>42017.967442129629</v>
      </c>
      <c r="S2500">
        <f t="shared" si="159"/>
        <v>2015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t="s">
        <v>8283</v>
      </c>
      <c r="P2501">
        <f t="shared" si="156"/>
        <v>203</v>
      </c>
      <c r="Q2501">
        <f t="shared" si="157"/>
        <v>47.68</v>
      </c>
      <c r="R2501" s="17">
        <f t="shared" si="158"/>
        <v>41226.648576388885</v>
      </c>
      <c r="S2501">
        <f t="shared" si="159"/>
        <v>2012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t="s">
        <v>8283</v>
      </c>
      <c r="P2502">
        <f t="shared" si="156"/>
        <v>113</v>
      </c>
      <c r="Q2502">
        <f t="shared" si="157"/>
        <v>23.45</v>
      </c>
      <c r="R2502" s="17">
        <f t="shared" si="158"/>
        <v>41053.772858796299</v>
      </c>
      <c r="S2502">
        <f t="shared" si="159"/>
        <v>2012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8290</v>
      </c>
      <c r="O2503" t="s">
        <v>8307</v>
      </c>
      <c r="P2503">
        <f t="shared" si="156"/>
        <v>3</v>
      </c>
      <c r="Q2503">
        <f t="shared" si="157"/>
        <v>40.14</v>
      </c>
      <c r="R2503" s="17">
        <f t="shared" si="158"/>
        <v>42244.776666666665</v>
      </c>
      <c r="S2503">
        <f t="shared" si="159"/>
        <v>2015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8290</v>
      </c>
      <c r="O2504" t="s">
        <v>8307</v>
      </c>
      <c r="P2504">
        <f t="shared" si="156"/>
        <v>0</v>
      </c>
      <c r="Q2504">
        <f t="shared" si="157"/>
        <v>17.2</v>
      </c>
      <c r="R2504" s="17">
        <f t="shared" si="158"/>
        <v>41858.825439814813</v>
      </c>
      <c r="S2504">
        <f t="shared" si="159"/>
        <v>2014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8290</v>
      </c>
      <c r="O2505" t="s">
        <v>8307</v>
      </c>
      <c r="P2505">
        <f t="shared" si="156"/>
        <v>0</v>
      </c>
      <c r="Q2505">
        <f t="shared" si="157"/>
        <v>0</v>
      </c>
      <c r="R2505" s="17">
        <f t="shared" si="158"/>
        <v>42498.899398148147</v>
      </c>
      <c r="S2505">
        <f t="shared" si="159"/>
        <v>2016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8290</v>
      </c>
      <c r="O2506" t="s">
        <v>8307</v>
      </c>
      <c r="P2506">
        <f t="shared" si="156"/>
        <v>0</v>
      </c>
      <c r="Q2506">
        <f t="shared" si="157"/>
        <v>0</v>
      </c>
      <c r="R2506" s="17">
        <f t="shared" si="158"/>
        <v>41928.015439814815</v>
      </c>
      <c r="S2506">
        <f t="shared" si="159"/>
        <v>2014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8290</v>
      </c>
      <c r="O2507" t="s">
        <v>8307</v>
      </c>
      <c r="P2507">
        <f t="shared" si="156"/>
        <v>0</v>
      </c>
      <c r="Q2507">
        <f t="shared" si="157"/>
        <v>0</v>
      </c>
      <c r="R2507" s="17">
        <f t="shared" si="158"/>
        <v>42047.05574074074</v>
      </c>
      <c r="S2507">
        <f t="shared" si="159"/>
        <v>2015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8290</v>
      </c>
      <c r="O2508" t="s">
        <v>8307</v>
      </c>
      <c r="P2508">
        <f t="shared" si="156"/>
        <v>1</v>
      </c>
      <c r="Q2508">
        <f t="shared" si="157"/>
        <v>15</v>
      </c>
      <c r="R2508" s="17">
        <f t="shared" si="158"/>
        <v>42258.297094907408</v>
      </c>
      <c r="S2508">
        <f t="shared" si="159"/>
        <v>2015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8290</v>
      </c>
      <c r="O2509" t="s">
        <v>8307</v>
      </c>
      <c r="P2509">
        <f t="shared" si="156"/>
        <v>0</v>
      </c>
      <c r="Q2509">
        <f t="shared" si="157"/>
        <v>0</v>
      </c>
      <c r="R2509" s="17">
        <f t="shared" si="158"/>
        <v>42105.072962962964</v>
      </c>
      <c r="S2509">
        <f t="shared" si="159"/>
        <v>2015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8290</v>
      </c>
      <c r="O2510" t="s">
        <v>8307</v>
      </c>
      <c r="P2510">
        <f t="shared" si="156"/>
        <v>0</v>
      </c>
      <c r="Q2510">
        <f t="shared" si="157"/>
        <v>0</v>
      </c>
      <c r="R2510" s="17">
        <f t="shared" si="158"/>
        <v>41835.951782407406</v>
      </c>
      <c r="S2510">
        <f t="shared" si="159"/>
        <v>2014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8290</v>
      </c>
      <c r="O2511" t="s">
        <v>8307</v>
      </c>
      <c r="P2511">
        <f t="shared" si="156"/>
        <v>1</v>
      </c>
      <c r="Q2511">
        <f t="shared" si="157"/>
        <v>35.71</v>
      </c>
      <c r="R2511" s="17">
        <f t="shared" si="158"/>
        <v>42058.809594907405</v>
      </c>
      <c r="S2511">
        <f t="shared" si="159"/>
        <v>2015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8290</v>
      </c>
      <c r="O2512" t="s">
        <v>8307</v>
      </c>
      <c r="P2512">
        <f t="shared" si="156"/>
        <v>0</v>
      </c>
      <c r="Q2512">
        <f t="shared" si="157"/>
        <v>37.5</v>
      </c>
      <c r="R2512" s="17">
        <f t="shared" si="158"/>
        <v>42078.997361111105</v>
      </c>
      <c r="S2512">
        <f t="shared" si="159"/>
        <v>2015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8290</v>
      </c>
      <c r="O2513" t="s">
        <v>8307</v>
      </c>
      <c r="P2513">
        <f t="shared" si="156"/>
        <v>0</v>
      </c>
      <c r="Q2513">
        <f t="shared" si="157"/>
        <v>0</v>
      </c>
      <c r="R2513" s="17">
        <f t="shared" si="158"/>
        <v>42371.446909722217</v>
      </c>
      <c r="S2513">
        <f t="shared" si="159"/>
        <v>2016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8290</v>
      </c>
      <c r="O2514" t="s">
        <v>8307</v>
      </c>
      <c r="P2514">
        <f t="shared" si="156"/>
        <v>0</v>
      </c>
      <c r="Q2514">
        <f t="shared" si="157"/>
        <v>0</v>
      </c>
      <c r="R2514" s="17">
        <f t="shared" si="158"/>
        <v>41971.876863425925</v>
      </c>
      <c r="S2514">
        <f t="shared" si="159"/>
        <v>2014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8290</v>
      </c>
      <c r="O2515" t="s">
        <v>8307</v>
      </c>
      <c r="P2515">
        <f t="shared" si="156"/>
        <v>0</v>
      </c>
      <c r="Q2515">
        <f t="shared" si="157"/>
        <v>0</v>
      </c>
      <c r="R2515" s="17">
        <f t="shared" si="158"/>
        <v>42732.00681712963</v>
      </c>
      <c r="S2515">
        <f t="shared" si="159"/>
        <v>2016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8290</v>
      </c>
      <c r="O2516" t="s">
        <v>8307</v>
      </c>
      <c r="P2516">
        <f t="shared" si="156"/>
        <v>2</v>
      </c>
      <c r="Q2516">
        <f t="shared" si="157"/>
        <v>52.5</v>
      </c>
      <c r="R2516" s="17">
        <f t="shared" si="158"/>
        <v>41854.389780092592</v>
      </c>
      <c r="S2516">
        <f t="shared" si="159"/>
        <v>2014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8290</v>
      </c>
      <c r="O2517" t="s">
        <v>8307</v>
      </c>
      <c r="P2517">
        <f t="shared" si="156"/>
        <v>19</v>
      </c>
      <c r="Q2517">
        <f t="shared" si="157"/>
        <v>77.5</v>
      </c>
      <c r="R2517" s="17">
        <f t="shared" si="158"/>
        <v>42027.839733796296</v>
      </c>
      <c r="S2517">
        <f t="shared" si="159"/>
        <v>2015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8290</v>
      </c>
      <c r="O2518" t="s">
        <v>8307</v>
      </c>
      <c r="P2518">
        <f t="shared" si="156"/>
        <v>0</v>
      </c>
      <c r="Q2518">
        <f t="shared" si="157"/>
        <v>0</v>
      </c>
      <c r="R2518" s="17">
        <f t="shared" si="158"/>
        <v>41942.653379629628</v>
      </c>
      <c r="S2518">
        <f t="shared" si="159"/>
        <v>2014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8290</v>
      </c>
      <c r="O2519" t="s">
        <v>8307</v>
      </c>
      <c r="P2519">
        <f t="shared" si="156"/>
        <v>10</v>
      </c>
      <c r="Q2519">
        <f t="shared" si="157"/>
        <v>53.55</v>
      </c>
      <c r="R2519" s="17">
        <f t="shared" si="158"/>
        <v>42052.802430555559</v>
      </c>
      <c r="S2519">
        <f t="shared" si="159"/>
        <v>2015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8290</v>
      </c>
      <c r="O2520" t="s">
        <v>8307</v>
      </c>
      <c r="P2520">
        <f t="shared" si="156"/>
        <v>0</v>
      </c>
      <c r="Q2520">
        <f t="shared" si="157"/>
        <v>0</v>
      </c>
      <c r="R2520" s="17">
        <f t="shared" si="158"/>
        <v>41926.680879629632</v>
      </c>
      <c r="S2520">
        <f t="shared" si="159"/>
        <v>2014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8290</v>
      </c>
      <c r="O2521" t="s">
        <v>8307</v>
      </c>
      <c r="P2521">
        <f t="shared" si="156"/>
        <v>0</v>
      </c>
      <c r="Q2521">
        <f t="shared" si="157"/>
        <v>16.25</v>
      </c>
      <c r="R2521" s="17">
        <f t="shared" si="158"/>
        <v>41809.155138888891</v>
      </c>
      <c r="S2521">
        <f t="shared" si="159"/>
        <v>2014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8290</v>
      </c>
      <c r="O2522" t="s">
        <v>8307</v>
      </c>
      <c r="P2522">
        <f t="shared" si="156"/>
        <v>0</v>
      </c>
      <c r="Q2522">
        <f t="shared" si="157"/>
        <v>0</v>
      </c>
      <c r="R2522" s="17">
        <f t="shared" si="158"/>
        <v>42612.600520833337</v>
      </c>
      <c r="S2522">
        <f t="shared" si="159"/>
        <v>2016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8279</v>
      </c>
      <c r="O2523" t="s">
        <v>8308</v>
      </c>
      <c r="P2523">
        <f t="shared" si="156"/>
        <v>109</v>
      </c>
      <c r="Q2523">
        <f t="shared" si="157"/>
        <v>103.68</v>
      </c>
      <c r="R2523" s="17">
        <f t="shared" si="158"/>
        <v>42269.967835648145</v>
      </c>
      <c r="S2523">
        <f t="shared" si="159"/>
        <v>2015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8279</v>
      </c>
      <c r="O2524" t="s">
        <v>8308</v>
      </c>
      <c r="P2524">
        <f t="shared" si="156"/>
        <v>100</v>
      </c>
      <c r="Q2524">
        <f t="shared" si="157"/>
        <v>185.19</v>
      </c>
      <c r="R2524" s="17">
        <f t="shared" si="158"/>
        <v>42460.573611111111</v>
      </c>
      <c r="S2524">
        <f t="shared" si="159"/>
        <v>2016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8279</v>
      </c>
      <c r="O2525" t="s">
        <v>8308</v>
      </c>
      <c r="P2525">
        <f t="shared" si="156"/>
        <v>156</v>
      </c>
      <c r="Q2525">
        <f t="shared" si="157"/>
        <v>54.15</v>
      </c>
      <c r="R2525" s="17">
        <f t="shared" si="158"/>
        <v>41930.975601851853</v>
      </c>
      <c r="S2525">
        <f t="shared" si="159"/>
        <v>2014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8279</v>
      </c>
      <c r="O2526" t="s">
        <v>8308</v>
      </c>
      <c r="P2526">
        <f t="shared" si="156"/>
        <v>102</v>
      </c>
      <c r="Q2526">
        <f t="shared" si="157"/>
        <v>177.21</v>
      </c>
      <c r="R2526" s="17">
        <f t="shared" si="158"/>
        <v>41961.807372685187</v>
      </c>
      <c r="S2526">
        <f t="shared" si="159"/>
        <v>2014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8279</v>
      </c>
      <c r="O2527" t="s">
        <v>8308</v>
      </c>
      <c r="P2527">
        <f t="shared" si="156"/>
        <v>100</v>
      </c>
      <c r="Q2527">
        <f t="shared" si="157"/>
        <v>100.33</v>
      </c>
      <c r="R2527" s="17">
        <f t="shared" si="158"/>
        <v>41058.844571759262</v>
      </c>
      <c r="S2527">
        <f t="shared" si="159"/>
        <v>2012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8279</v>
      </c>
      <c r="O2528" t="s">
        <v>8308</v>
      </c>
      <c r="P2528">
        <f t="shared" si="156"/>
        <v>113</v>
      </c>
      <c r="Q2528">
        <f t="shared" si="157"/>
        <v>136.91</v>
      </c>
      <c r="R2528" s="17">
        <f t="shared" si="158"/>
        <v>41953.091134259259</v>
      </c>
      <c r="S2528">
        <f t="shared" si="159"/>
        <v>2014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8279</v>
      </c>
      <c r="O2529" t="s">
        <v>8308</v>
      </c>
      <c r="P2529">
        <f t="shared" si="156"/>
        <v>102</v>
      </c>
      <c r="Q2529">
        <f t="shared" si="157"/>
        <v>57.54</v>
      </c>
      <c r="R2529" s="17">
        <f t="shared" si="158"/>
        <v>41546.75105324074</v>
      </c>
      <c r="S2529">
        <f t="shared" si="159"/>
        <v>2013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8279</v>
      </c>
      <c r="O2530" t="s">
        <v>8308</v>
      </c>
      <c r="P2530">
        <f t="shared" si="156"/>
        <v>107</v>
      </c>
      <c r="Q2530">
        <f t="shared" si="157"/>
        <v>52.96</v>
      </c>
      <c r="R2530" s="17">
        <f t="shared" si="158"/>
        <v>42217.834525462968</v>
      </c>
      <c r="S2530">
        <f t="shared" si="159"/>
        <v>2015</v>
      </c>
    </row>
    <row r="2531" spans="1:19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8279</v>
      </c>
      <c r="O2531" t="s">
        <v>8308</v>
      </c>
      <c r="P2531">
        <f t="shared" si="156"/>
        <v>104</v>
      </c>
      <c r="Q2531">
        <f t="shared" si="157"/>
        <v>82.33</v>
      </c>
      <c r="R2531" s="17">
        <f t="shared" si="158"/>
        <v>40948.080729166664</v>
      </c>
      <c r="S2531">
        <f t="shared" si="159"/>
        <v>2012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8279</v>
      </c>
      <c r="O2532" t="s">
        <v>8308</v>
      </c>
      <c r="P2532">
        <f t="shared" si="156"/>
        <v>100</v>
      </c>
      <c r="Q2532">
        <f t="shared" si="157"/>
        <v>135.41999999999999</v>
      </c>
      <c r="R2532" s="17">
        <f t="shared" si="158"/>
        <v>42081.864641203705</v>
      </c>
      <c r="S2532">
        <f t="shared" si="159"/>
        <v>2015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8279</v>
      </c>
      <c r="O2533" t="s">
        <v>8308</v>
      </c>
      <c r="P2533">
        <f t="shared" si="156"/>
        <v>100</v>
      </c>
      <c r="Q2533">
        <f t="shared" si="157"/>
        <v>74.069999999999993</v>
      </c>
      <c r="R2533" s="17">
        <f t="shared" si="158"/>
        <v>42208.680023148147</v>
      </c>
      <c r="S2533">
        <f t="shared" si="159"/>
        <v>2015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8279</v>
      </c>
      <c r="O2534" t="s">
        <v>8308</v>
      </c>
      <c r="P2534">
        <f t="shared" si="156"/>
        <v>126</v>
      </c>
      <c r="Q2534">
        <f t="shared" si="157"/>
        <v>84.08</v>
      </c>
      <c r="R2534" s="17">
        <f t="shared" si="158"/>
        <v>41107.849143518521</v>
      </c>
      <c r="S2534">
        <f t="shared" si="159"/>
        <v>2012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8279</v>
      </c>
      <c r="O2535" t="s">
        <v>8308</v>
      </c>
      <c r="P2535">
        <f t="shared" si="156"/>
        <v>111</v>
      </c>
      <c r="Q2535">
        <f t="shared" si="157"/>
        <v>61.03</v>
      </c>
      <c r="R2535" s="17">
        <f t="shared" si="158"/>
        <v>41304.751284722224</v>
      </c>
      <c r="S2535">
        <f t="shared" si="159"/>
        <v>2013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8279</v>
      </c>
      <c r="O2536" t="s">
        <v>8308</v>
      </c>
      <c r="P2536">
        <f t="shared" si="156"/>
        <v>105</v>
      </c>
      <c r="Q2536">
        <f t="shared" si="157"/>
        <v>150</v>
      </c>
      <c r="R2536" s="17">
        <f t="shared" si="158"/>
        <v>40127.700370370374</v>
      </c>
      <c r="S2536">
        <f t="shared" si="159"/>
        <v>2009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8279</v>
      </c>
      <c r="O2537" t="s">
        <v>8308</v>
      </c>
      <c r="P2537">
        <f t="shared" si="156"/>
        <v>104</v>
      </c>
      <c r="Q2537">
        <f t="shared" si="157"/>
        <v>266.08999999999997</v>
      </c>
      <c r="R2537" s="17">
        <f t="shared" si="158"/>
        <v>41943.791030092594</v>
      </c>
      <c r="S2537">
        <f t="shared" si="159"/>
        <v>2014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8279</v>
      </c>
      <c r="O2538" t="s">
        <v>8308</v>
      </c>
      <c r="P2538">
        <f t="shared" si="156"/>
        <v>116</v>
      </c>
      <c r="Q2538">
        <f t="shared" si="157"/>
        <v>7.25</v>
      </c>
      <c r="R2538" s="17">
        <f t="shared" si="158"/>
        <v>41464.106087962966</v>
      </c>
      <c r="S2538">
        <f t="shared" si="159"/>
        <v>2013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8279</v>
      </c>
      <c r="O2539" t="s">
        <v>8308</v>
      </c>
      <c r="P2539">
        <f t="shared" si="156"/>
        <v>110</v>
      </c>
      <c r="Q2539">
        <f t="shared" si="157"/>
        <v>100</v>
      </c>
      <c r="R2539" s="17">
        <f t="shared" si="158"/>
        <v>40696.648784722223</v>
      </c>
      <c r="S2539">
        <f t="shared" si="159"/>
        <v>2011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8279</v>
      </c>
      <c r="O2540" t="s">
        <v>8308</v>
      </c>
      <c r="P2540">
        <f t="shared" si="156"/>
        <v>113</v>
      </c>
      <c r="Q2540">
        <f t="shared" si="157"/>
        <v>109.96</v>
      </c>
      <c r="R2540" s="17">
        <f t="shared" si="158"/>
        <v>41298.509965277779</v>
      </c>
      <c r="S2540">
        <f t="shared" si="159"/>
        <v>2013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8279</v>
      </c>
      <c r="O2541" t="s">
        <v>8308</v>
      </c>
      <c r="P2541">
        <f t="shared" si="156"/>
        <v>100</v>
      </c>
      <c r="Q2541">
        <f t="shared" si="157"/>
        <v>169.92</v>
      </c>
      <c r="R2541" s="17">
        <f t="shared" si="158"/>
        <v>41977.902222222227</v>
      </c>
      <c r="S2541">
        <f t="shared" si="159"/>
        <v>2014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8279</v>
      </c>
      <c r="O2542" t="s">
        <v>8308</v>
      </c>
      <c r="P2542">
        <f t="shared" si="156"/>
        <v>103</v>
      </c>
      <c r="Q2542">
        <f t="shared" si="157"/>
        <v>95.74</v>
      </c>
      <c r="R2542" s="17">
        <f t="shared" si="158"/>
        <v>40785.675011574072</v>
      </c>
      <c r="S2542">
        <f t="shared" si="159"/>
        <v>2011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8279</v>
      </c>
      <c r="O2543" t="s">
        <v>8308</v>
      </c>
      <c r="P2543">
        <f t="shared" si="156"/>
        <v>107</v>
      </c>
      <c r="Q2543">
        <f t="shared" si="157"/>
        <v>59.46</v>
      </c>
      <c r="R2543" s="17">
        <f t="shared" si="158"/>
        <v>41483.449282407404</v>
      </c>
      <c r="S2543">
        <f t="shared" si="159"/>
        <v>2013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8279</v>
      </c>
      <c r="O2544" t="s">
        <v>8308</v>
      </c>
      <c r="P2544">
        <f t="shared" si="156"/>
        <v>104</v>
      </c>
      <c r="Q2544">
        <f t="shared" si="157"/>
        <v>55.77</v>
      </c>
      <c r="R2544" s="17">
        <f t="shared" si="158"/>
        <v>41509.426585648151</v>
      </c>
      <c r="S2544">
        <f t="shared" si="159"/>
        <v>2013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8279</v>
      </c>
      <c r="O2545" t="s">
        <v>8308</v>
      </c>
      <c r="P2545">
        <f t="shared" si="156"/>
        <v>156</v>
      </c>
      <c r="Q2545">
        <f t="shared" si="157"/>
        <v>30.08</v>
      </c>
      <c r="R2545" s="17">
        <f t="shared" si="158"/>
        <v>40514.107615740737</v>
      </c>
      <c r="S2545">
        <f t="shared" si="159"/>
        <v>2010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8279</v>
      </c>
      <c r="O2546" t="s">
        <v>8308</v>
      </c>
      <c r="P2546">
        <f t="shared" si="156"/>
        <v>101</v>
      </c>
      <c r="Q2546">
        <f t="shared" si="157"/>
        <v>88.44</v>
      </c>
      <c r="R2546" s="17">
        <f t="shared" si="158"/>
        <v>41068.520474537036</v>
      </c>
      <c r="S2546">
        <f t="shared" si="159"/>
        <v>2012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8279</v>
      </c>
      <c r="O2547" t="s">
        <v>8308</v>
      </c>
      <c r="P2547">
        <f t="shared" si="156"/>
        <v>195</v>
      </c>
      <c r="Q2547">
        <f t="shared" si="157"/>
        <v>64.03</v>
      </c>
      <c r="R2547" s="17">
        <f t="shared" si="158"/>
        <v>42027.13817129629</v>
      </c>
      <c r="S2547">
        <f t="shared" si="159"/>
        <v>2015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8279</v>
      </c>
      <c r="O2548" t="s">
        <v>8308</v>
      </c>
      <c r="P2548">
        <f t="shared" si="156"/>
        <v>112</v>
      </c>
      <c r="Q2548">
        <f t="shared" si="157"/>
        <v>60.15</v>
      </c>
      <c r="R2548" s="17">
        <f t="shared" si="158"/>
        <v>41524.858553240738</v>
      </c>
      <c r="S2548">
        <f t="shared" si="159"/>
        <v>2013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8279</v>
      </c>
      <c r="O2549" t="s">
        <v>8308</v>
      </c>
      <c r="P2549">
        <f t="shared" si="156"/>
        <v>120</v>
      </c>
      <c r="Q2549">
        <f t="shared" si="157"/>
        <v>49.19</v>
      </c>
      <c r="R2549" s="17">
        <f t="shared" si="158"/>
        <v>40973.773182870369</v>
      </c>
      <c r="S2549">
        <f t="shared" si="159"/>
        <v>2012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8279</v>
      </c>
      <c r="O2550" t="s">
        <v>8308</v>
      </c>
      <c r="P2550">
        <f t="shared" si="156"/>
        <v>102</v>
      </c>
      <c r="Q2550">
        <f t="shared" si="157"/>
        <v>165.16</v>
      </c>
      <c r="R2550" s="17">
        <f t="shared" si="158"/>
        <v>42618.625428240746</v>
      </c>
      <c r="S2550">
        <f t="shared" si="159"/>
        <v>2016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8279</v>
      </c>
      <c r="O2551" t="s">
        <v>8308</v>
      </c>
      <c r="P2551">
        <f t="shared" si="156"/>
        <v>103</v>
      </c>
      <c r="Q2551">
        <f t="shared" si="157"/>
        <v>43.62</v>
      </c>
      <c r="R2551" s="17">
        <f t="shared" si="158"/>
        <v>41390.757754629631</v>
      </c>
      <c r="S2551">
        <f t="shared" si="159"/>
        <v>2013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8279</v>
      </c>
      <c r="O2552" t="s">
        <v>8308</v>
      </c>
      <c r="P2552">
        <f t="shared" si="156"/>
        <v>101</v>
      </c>
      <c r="Q2552">
        <f t="shared" si="157"/>
        <v>43.7</v>
      </c>
      <c r="R2552" s="17">
        <f t="shared" si="158"/>
        <v>42228.634328703702</v>
      </c>
      <c r="S2552">
        <f t="shared" si="159"/>
        <v>2015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8279</v>
      </c>
      <c r="O2553" t="s">
        <v>8308</v>
      </c>
      <c r="P2553">
        <f t="shared" si="156"/>
        <v>103</v>
      </c>
      <c r="Q2553">
        <f t="shared" si="157"/>
        <v>67.42</v>
      </c>
      <c r="R2553" s="17">
        <f t="shared" si="158"/>
        <v>40961.252141203702</v>
      </c>
      <c r="S2553">
        <f t="shared" si="159"/>
        <v>2012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8279</v>
      </c>
      <c r="O2554" t="s">
        <v>8308</v>
      </c>
      <c r="P2554">
        <f t="shared" si="156"/>
        <v>107</v>
      </c>
      <c r="Q2554">
        <f t="shared" si="157"/>
        <v>177.5</v>
      </c>
      <c r="R2554" s="17">
        <f t="shared" si="158"/>
        <v>42769.809965277775</v>
      </c>
      <c r="S2554">
        <f t="shared" si="159"/>
        <v>2017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8279</v>
      </c>
      <c r="O2555" t="s">
        <v>8308</v>
      </c>
      <c r="P2555">
        <f t="shared" si="156"/>
        <v>156</v>
      </c>
      <c r="Q2555">
        <f t="shared" si="157"/>
        <v>38.880000000000003</v>
      </c>
      <c r="R2555" s="17">
        <f t="shared" si="158"/>
        <v>41113.199155092596</v>
      </c>
      <c r="S2555">
        <f t="shared" si="159"/>
        <v>2012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8279</v>
      </c>
      <c r="O2556" t="s">
        <v>8308</v>
      </c>
      <c r="P2556">
        <f t="shared" si="156"/>
        <v>123</v>
      </c>
      <c r="Q2556">
        <f t="shared" si="157"/>
        <v>54.99</v>
      </c>
      <c r="R2556" s="17">
        <f t="shared" si="158"/>
        <v>42125.078275462962</v>
      </c>
      <c r="S2556">
        <f t="shared" si="159"/>
        <v>2015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8279</v>
      </c>
      <c r="O2557" t="s">
        <v>8308</v>
      </c>
      <c r="P2557">
        <f t="shared" si="156"/>
        <v>107</v>
      </c>
      <c r="Q2557">
        <f t="shared" si="157"/>
        <v>61.34</v>
      </c>
      <c r="R2557" s="17">
        <f t="shared" si="158"/>
        <v>41026.655011574076</v>
      </c>
      <c r="S2557">
        <f t="shared" si="159"/>
        <v>2012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8279</v>
      </c>
      <c r="O2558" t="s">
        <v>8308</v>
      </c>
      <c r="P2558">
        <f t="shared" si="156"/>
        <v>106</v>
      </c>
      <c r="Q2558">
        <f t="shared" si="157"/>
        <v>23.12</v>
      </c>
      <c r="R2558" s="17">
        <f t="shared" si="158"/>
        <v>41222.991400462961</v>
      </c>
      <c r="S2558">
        <f t="shared" si="159"/>
        <v>2012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8279</v>
      </c>
      <c r="O2559" t="s">
        <v>8308</v>
      </c>
      <c r="P2559">
        <f t="shared" si="156"/>
        <v>118</v>
      </c>
      <c r="Q2559">
        <f t="shared" si="157"/>
        <v>29.61</v>
      </c>
      <c r="R2559" s="17">
        <f t="shared" si="158"/>
        <v>41744.745208333334</v>
      </c>
      <c r="S2559">
        <f t="shared" si="159"/>
        <v>2014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8279</v>
      </c>
      <c r="O2560" t="s">
        <v>8308</v>
      </c>
      <c r="P2560">
        <f t="shared" si="156"/>
        <v>109</v>
      </c>
      <c r="Q2560">
        <f t="shared" si="157"/>
        <v>75.61</v>
      </c>
      <c r="R2560" s="17">
        <f t="shared" si="158"/>
        <v>42093.860023148154</v>
      </c>
      <c r="S2560">
        <f t="shared" si="159"/>
        <v>2015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8279</v>
      </c>
      <c r="O2561" t="s">
        <v>8308</v>
      </c>
      <c r="P2561">
        <f t="shared" si="156"/>
        <v>111</v>
      </c>
      <c r="Q2561">
        <f t="shared" si="157"/>
        <v>35.6</v>
      </c>
      <c r="R2561" s="17">
        <f t="shared" si="158"/>
        <v>40829.873657407406</v>
      </c>
      <c r="S2561">
        <f t="shared" si="159"/>
        <v>2011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8279</v>
      </c>
      <c r="O2562" t="s">
        <v>8308</v>
      </c>
      <c r="P2562">
        <f t="shared" si="156"/>
        <v>100</v>
      </c>
      <c r="Q2562">
        <f t="shared" si="157"/>
        <v>143</v>
      </c>
      <c r="R2562" s="17">
        <f t="shared" si="158"/>
        <v>42039.951087962967</v>
      </c>
      <c r="S2562">
        <f t="shared" si="159"/>
        <v>2015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8290</v>
      </c>
      <c r="O2563" t="s">
        <v>8291</v>
      </c>
      <c r="P2563">
        <f t="shared" ref="P2563:P2626" si="160">ROUND(E2563/D2563*100,0)</f>
        <v>0</v>
      </c>
      <c r="Q2563">
        <f t="shared" ref="Q2563:Q2626" si="161">IFERROR(ROUND(E2563/L2563,2),0)</f>
        <v>0</v>
      </c>
      <c r="R2563" s="17">
        <f t="shared" ref="R2563:R2626" si="162">(((J2563/60)/60)/24)+DATE(1970,1,1)</f>
        <v>42260.528807870374</v>
      </c>
      <c r="S2563">
        <f t="shared" ref="S2563:S2626" si="163">YEAR(R2563)</f>
        <v>2015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8290</v>
      </c>
      <c r="O2564" t="s">
        <v>8291</v>
      </c>
      <c r="P2564">
        <f t="shared" si="160"/>
        <v>1</v>
      </c>
      <c r="Q2564">
        <f t="shared" si="161"/>
        <v>25</v>
      </c>
      <c r="R2564" s="17">
        <f t="shared" si="162"/>
        <v>42594.524756944447</v>
      </c>
      <c r="S2564">
        <f t="shared" si="163"/>
        <v>2016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8290</v>
      </c>
      <c r="O2565" t="s">
        <v>8291</v>
      </c>
      <c r="P2565">
        <f t="shared" si="160"/>
        <v>0</v>
      </c>
      <c r="Q2565">
        <f t="shared" si="161"/>
        <v>0</v>
      </c>
      <c r="R2565" s="17">
        <f t="shared" si="162"/>
        <v>42155.139479166668</v>
      </c>
      <c r="S2565">
        <f t="shared" si="163"/>
        <v>2015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8290</v>
      </c>
      <c r="O2566" t="s">
        <v>8291</v>
      </c>
      <c r="P2566">
        <f t="shared" si="160"/>
        <v>0</v>
      </c>
      <c r="Q2566">
        <f t="shared" si="161"/>
        <v>0</v>
      </c>
      <c r="R2566" s="17">
        <f t="shared" si="162"/>
        <v>41822.040497685186</v>
      </c>
      <c r="S2566">
        <f t="shared" si="163"/>
        <v>2014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8290</v>
      </c>
      <c r="O2567" t="s">
        <v>8291</v>
      </c>
      <c r="P2567">
        <f t="shared" si="160"/>
        <v>1</v>
      </c>
      <c r="Q2567">
        <f t="shared" si="161"/>
        <v>100</v>
      </c>
      <c r="R2567" s="17">
        <f t="shared" si="162"/>
        <v>42440.650335648148</v>
      </c>
      <c r="S2567">
        <f t="shared" si="163"/>
        <v>2016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8290</v>
      </c>
      <c r="O2568" t="s">
        <v>8291</v>
      </c>
      <c r="P2568">
        <f t="shared" si="160"/>
        <v>0</v>
      </c>
      <c r="Q2568">
        <f t="shared" si="161"/>
        <v>0</v>
      </c>
      <c r="R2568" s="17">
        <f t="shared" si="162"/>
        <v>41842.980879629627</v>
      </c>
      <c r="S2568">
        <f t="shared" si="163"/>
        <v>2014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8290</v>
      </c>
      <c r="O2569" t="s">
        <v>8291</v>
      </c>
      <c r="P2569">
        <f t="shared" si="160"/>
        <v>0</v>
      </c>
      <c r="Q2569">
        <f t="shared" si="161"/>
        <v>60</v>
      </c>
      <c r="R2569" s="17">
        <f t="shared" si="162"/>
        <v>42087.878912037035</v>
      </c>
      <c r="S2569">
        <f t="shared" si="163"/>
        <v>2015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8290</v>
      </c>
      <c r="O2570" t="s">
        <v>8291</v>
      </c>
      <c r="P2570">
        <f t="shared" si="160"/>
        <v>1</v>
      </c>
      <c r="Q2570">
        <f t="shared" si="161"/>
        <v>50</v>
      </c>
      <c r="R2570" s="17">
        <f t="shared" si="162"/>
        <v>42584.666597222225</v>
      </c>
      <c r="S2570">
        <f t="shared" si="163"/>
        <v>2016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8290</v>
      </c>
      <c r="O2571" t="s">
        <v>8291</v>
      </c>
      <c r="P2571">
        <f t="shared" si="160"/>
        <v>2</v>
      </c>
      <c r="Q2571">
        <f t="shared" si="161"/>
        <v>72.5</v>
      </c>
      <c r="R2571" s="17">
        <f t="shared" si="162"/>
        <v>42234.105462962965</v>
      </c>
      <c r="S2571">
        <f t="shared" si="163"/>
        <v>2015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8290</v>
      </c>
      <c r="O2572" t="s">
        <v>8291</v>
      </c>
      <c r="P2572">
        <f t="shared" si="160"/>
        <v>1</v>
      </c>
      <c r="Q2572">
        <f t="shared" si="161"/>
        <v>29.5</v>
      </c>
      <c r="R2572" s="17">
        <f t="shared" si="162"/>
        <v>42744.903182870374</v>
      </c>
      <c r="S2572">
        <f t="shared" si="163"/>
        <v>2017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8290</v>
      </c>
      <c r="O2573" t="s">
        <v>8291</v>
      </c>
      <c r="P2573">
        <f t="shared" si="160"/>
        <v>0</v>
      </c>
      <c r="Q2573">
        <f t="shared" si="161"/>
        <v>62.5</v>
      </c>
      <c r="R2573" s="17">
        <f t="shared" si="162"/>
        <v>42449.341678240744</v>
      </c>
      <c r="S2573">
        <f t="shared" si="163"/>
        <v>2016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8290</v>
      </c>
      <c r="O2574" t="s">
        <v>8291</v>
      </c>
      <c r="P2574">
        <f t="shared" si="160"/>
        <v>0</v>
      </c>
      <c r="Q2574">
        <f t="shared" si="161"/>
        <v>0</v>
      </c>
      <c r="R2574" s="17">
        <f t="shared" si="162"/>
        <v>42077.119409722218</v>
      </c>
      <c r="S2574">
        <f t="shared" si="163"/>
        <v>2015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8290</v>
      </c>
      <c r="O2575" t="s">
        <v>8291</v>
      </c>
      <c r="P2575">
        <f t="shared" si="160"/>
        <v>0</v>
      </c>
      <c r="Q2575">
        <f t="shared" si="161"/>
        <v>0</v>
      </c>
      <c r="R2575" s="17">
        <f t="shared" si="162"/>
        <v>41829.592002314814</v>
      </c>
      <c r="S2575">
        <f t="shared" si="163"/>
        <v>2014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8290</v>
      </c>
      <c r="O2576" t="s">
        <v>8291</v>
      </c>
      <c r="P2576">
        <f t="shared" si="160"/>
        <v>0</v>
      </c>
      <c r="Q2576">
        <f t="shared" si="161"/>
        <v>0</v>
      </c>
      <c r="R2576" s="17">
        <f t="shared" si="162"/>
        <v>42487.825752314813</v>
      </c>
      <c r="S2576">
        <f t="shared" si="163"/>
        <v>2016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8290</v>
      </c>
      <c r="O2577" t="s">
        <v>8291</v>
      </c>
      <c r="P2577">
        <f t="shared" si="160"/>
        <v>0</v>
      </c>
      <c r="Q2577">
        <f t="shared" si="161"/>
        <v>0</v>
      </c>
      <c r="R2577" s="17">
        <f t="shared" si="162"/>
        <v>41986.108726851846</v>
      </c>
      <c r="S2577">
        <f t="shared" si="163"/>
        <v>2014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8290</v>
      </c>
      <c r="O2578" t="s">
        <v>8291</v>
      </c>
      <c r="P2578">
        <f t="shared" si="160"/>
        <v>0</v>
      </c>
      <c r="Q2578">
        <f t="shared" si="161"/>
        <v>0</v>
      </c>
      <c r="R2578" s="17">
        <f t="shared" si="162"/>
        <v>42060.00980324074</v>
      </c>
      <c r="S2578">
        <f t="shared" si="163"/>
        <v>2015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8290</v>
      </c>
      <c r="O2579" t="s">
        <v>8291</v>
      </c>
      <c r="P2579">
        <f t="shared" si="160"/>
        <v>0</v>
      </c>
      <c r="Q2579">
        <f t="shared" si="161"/>
        <v>0</v>
      </c>
      <c r="R2579" s="17">
        <f t="shared" si="162"/>
        <v>41830.820567129631</v>
      </c>
      <c r="S2579">
        <f t="shared" si="163"/>
        <v>2014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8290</v>
      </c>
      <c r="O2580" t="s">
        <v>8291</v>
      </c>
      <c r="P2580">
        <f t="shared" si="160"/>
        <v>0</v>
      </c>
      <c r="Q2580">
        <f t="shared" si="161"/>
        <v>0</v>
      </c>
      <c r="R2580" s="17">
        <f t="shared" si="162"/>
        <v>42238.022905092599</v>
      </c>
      <c r="S2580">
        <f t="shared" si="163"/>
        <v>2015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8290</v>
      </c>
      <c r="O2581" t="s">
        <v>8291</v>
      </c>
      <c r="P2581">
        <f t="shared" si="160"/>
        <v>0</v>
      </c>
      <c r="Q2581">
        <f t="shared" si="161"/>
        <v>23.08</v>
      </c>
      <c r="R2581" s="17">
        <f t="shared" si="162"/>
        <v>41837.829895833333</v>
      </c>
      <c r="S2581">
        <f t="shared" si="163"/>
        <v>2014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8290</v>
      </c>
      <c r="O2582" t="s">
        <v>8291</v>
      </c>
      <c r="P2582">
        <f t="shared" si="160"/>
        <v>1</v>
      </c>
      <c r="Q2582">
        <f t="shared" si="161"/>
        <v>25.5</v>
      </c>
      <c r="R2582" s="17">
        <f t="shared" si="162"/>
        <v>42110.326423611114</v>
      </c>
      <c r="S2582">
        <f t="shared" si="163"/>
        <v>2015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8290</v>
      </c>
      <c r="O2583" t="s">
        <v>8291</v>
      </c>
      <c r="P2583">
        <f t="shared" si="160"/>
        <v>11</v>
      </c>
      <c r="Q2583">
        <f t="shared" si="161"/>
        <v>48.18</v>
      </c>
      <c r="R2583" s="17">
        <f t="shared" si="162"/>
        <v>42294.628449074073</v>
      </c>
      <c r="S2583">
        <f t="shared" si="163"/>
        <v>2015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8290</v>
      </c>
      <c r="O2584" t="s">
        <v>8291</v>
      </c>
      <c r="P2584">
        <f t="shared" si="160"/>
        <v>0</v>
      </c>
      <c r="Q2584">
        <f t="shared" si="161"/>
        <v>1</v>
      </c>
      <c r="R2584" s="17">
        <f t="shared" si="162"/>
        <v>42642.988819444443</v>
      </c>
      <c r="S2584">
        <f t="shared" si="163"/>
        <v>2016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8290</v>
      </c>
      <c r="O2585" t="s">
        <v>8291</v>
      </c>
      <c r="P2585">
        <f t="shared" si="160"/>
        <v>1</v>
      </c>
      <c r="Q2585">
        <f t="shared" si="161"/>
        <v>1</v>
      </c>
      <c r="R2585" s="17">
        <f t="shared" si="162"/>
        <v>42019.76944444445</v>
      </c>
      <c r="S2585">
        <f t="shared" si="163"/>
        <v>2015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8290</v>
      </c>
      <c r="O2586" t="s">
        <v>8291</v>
      </c>
      <c r="P2586">
        <f t="shared" si="160"/>
        <v>0</v>
      </c>
      <c r="Q2586">
        <f t="shared" si="161"/>
        <v>0</v>
      </c>
      <c r="R2586" s="17">
        <f t="shared" si="162"/>
        <v>42140.173252314817</v>
      </c>
      <c r="S2586">
        <f t="shared" si="163"/>
        <v>2015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8290</v>
      </c>
      <c r="O2587" t="s">
        <v>8291</v>
      </c>
      <c r="P2587">
        <f t="shared" si="160"/>
        <v>0</v>
      </c>
      <c r="Q2587">
        <f t="shared" si="161"/>
        <v>50</v>
      </c>
      <c r="R2587" s="17">
        <f t="shared" si="162"/>
        <v>41795.963333333333</v>
      </c>
      <c r="S2587">
        <f t="shared" si="163"/>
        <v>2014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8290</v>
      </c>
      <c r="O2588" t="s">
        <v>8291</v>
      </c>
      <c r="P2588">
        <f t="shared" si="160"/>
        <v>0</v>
      </c>
      <c r="Q2588">
        <f t="shared" si="161"/>
        <v>5</v>
      </c>
      <c r="R2588" s="17">
        <f t="shared" si="162"/>
        <v>42333.330277777779</v>
      </c>
      <c r="S2588">
        <f t="shared" si="163"/>
        <v>2015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8290</v>
      </c>
      <c r="O2589" t="s">
        <v>8291</v>
      </c>
      <c r="P2589">
        <f t="shared" si="160"/>
        <v>2</v>
      </c>
      <c r="Q2589">
        <f t="shared" si="161"/>
        <v>202.83</v>
      </c>
      <c r="R2589" s="17">
        <f t="shared" si="162"/>
        <v>42338.675381944442</v>
      </c>
      <c r="S2589">
        <f t="shared" si="163"/>
        <v>2015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8290</v>
      </c>
      <c r="O2590" t="s">
        <v>8291</v>
      </c>
      <c r="P2590">
        <f t="shared" si="160"/>
        <v>4</v>
      </c>
      <c r="Q2590">
        <f t="shared" si="161"/>
        <v>29.13</v>
      </c>
      <c r="R2590" s="17">
        <f t="shared" si="162"/>
        <v>42042.676226851851</v>
      </c>
      <c r="S2590">
        <f t="shared" si="163"/>
        <v>2015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8290</v>
      </c>
      <c r="O2591" t="s">
        <v>8291</v>
      </c>
      <c r="P2591">
        <f t="shared" si="160"/>
        <v>0</v>
      </c>
      <c r="Q2591">
        <f t="shared" si="161"/>
        <v>5</v>
      </c>
      <c r="R2591" s="17">
        <f t="shared" si="162"/>
        <v>42422.536192129628</v>
      </c>
      <c r="S2591">
        <f t="shared" si="163"/>
        <v>2016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8290</v>
      </c>
      <c r="O2592" t="s">
        <v>8291</v>
      </c>
      <c r="P2592">
        <f t="shared" si="160"/>
        <v>0</v>
      </c>
      <c r="Q2592">
        <f t="shared" si="161"/>
        <v>0</v>
      </c>
      <c r="R2592" s="17">
        <f t="shared" si="162"/>
        <v>42388.589085648149</v>
      </c>
      <c r="S2592">
        <f t="shared" si="163"/>
        <v>2016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8290</v>
      </c>
      <c r="O2593" t="s">
        <v>8291</v>
      </c>
      <c r="P2593">
        <f t="shared" si="160"/>
        <v>2</v>
      </c>
      <c r="Q2593">
        <f t="shared" si="161"/>
        <v>13</v>
      </c>
      <c r="R2593" s="17">
        <f t="shared" si="162"/>
        <v>42382.906527777777</v>
      </c>
      <c r="S2593">
        <f t="shared" si="163"/>
        <v>2016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8290</v>
      </c>
      <c r="O2594" t="s">
        <v>8291</v>
      </c>
      <c r="P2594">
        <f t="shared" si="160"/>
        <v>0</v>
      </c>
      <c r="Q2594">
        <f t="shared" si="161"/>
        <v>50</v>
      </c>
      <c r="R2594" s="17">
        <f t="shared" si="162"/>
        <v>41887.801168981481</v>
      </c>
      <c r="S2594">
        <f t="shared" si="163"/>
        <v>2014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8290</v>
      </c>
      <c r="O2595" t="s">
        <v>8291</v>
      </c>
      <c r="P2595">
        <f t="shared" si="160"/>
        <v>0</v>
      </c>
      <c r="Q2595">
        <f t="shared" si="161"/>
        <v>0</v>
      </c>
      <c r="R2595" s="17">
        <f t="shared" si="162"/>
        <v>42089.84520833334</v>
      </c>
      <c r="S2595">
        <f t="shared" si="163"/>
        <v>2015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8290</v>
      </c>
      <c r="O2596" t="s">
        <v>8291</v>
      </c>
      <c r="P2596">
        <f t="shared" si="160"/>
        <v>0</v>
      </c>
      <c r="Q2596">
        <f t="shared" si="161"/>
        <v>1</v>
      </c>
      <c r="R2596" s="17">
        <f t="shared" si="162"/>
        <v>41828.967916666668</v>
      </c>
      <c r="S2596">
        <f t="shared" si="163"/>
        <v>2014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8290</v>
      </c>
      <c r="O2597" t="s">
        <v>8291</v>
      </c>
      <c r="P2597">
        <f t="shared" si="160"/>
        <v>12</v>
      </c>
      <c r="Q2597">
        <f t="shared" si="161"/>
        <v>96.05</v>
      </c>
      <c r="R2597" s="17">
        <f t="shared" si="162"/>
        <v>42760.244212962964</v>
      </c>
      <c r="S2597">
        <f t="shared" si="163"/>
        <v>2017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8290</v>
      </c>
      <c r="O2598" t="s">
        <v>8291</v>
      </c>
      <c r="P2598">
        <f t="shared" si="160"/>
        <v>24</v>
      </c>
      <c r="Q2598">
        <f t="shared" si="161"/>
        <v>305.77999999999997</v>
      </c>
      <c r="R2598" s="17">
        <f t="shared" si="162"/>
        <v>41828.664456018516</v>
      </c>
      <c r="S2598">
        <f t="shared" si="163"/>
        <v>2014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8290</v>
      </c>
      <c r="O2599" t="s">
        <v>8291</v>
      </c>
      <c r="P2599">
        <f t="shared" si="160"/>
        <v>6</v>
      </c>
      <c r="Q2599">
        <f t="shared" si="161"/>
        <v>12.14</v>
      </c>
      <c r="R2599" s="17">
        <f t="shared" si="162"/>
        <v>42510.341631944444</v>
      </c>
      <c r="S2599">
        <f t="shared" si="163"/>
        <v>2016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8290</v>
      </c>
      <c r="O2600" t="s">
        <v>8291</v>
      </c>
      <c r="P2600">
        <f t="shared" si="160"/>
        <v>39</v>
      </c>
      <c r="Q2600">
        <f t="shared" si="161"/>
        <v>83.57</v>
      </c>
      <c r="R2600" s="17">
        <f t="shared" si="162"/>
        <v>42240.840289351851</v>
      </c>
      <c r="S2600">
        <f t="shared" si="163"/>
        <v>2015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8290</v>
      </c>
      <c r="O2601" t="s">
        <v>8291</v>
      </c>
      <c r="P2601">
        <f t="shared" si="160"/>
        <v>1</v>
      </c>
      <c r="Q2601">
        <f t="shared" si="161"/>
        <v>18</v>
      </c>
      <c r="R2601" s="17">
        <f t="shared" si="162"/>
        <v>41809.754016203704</v>
      </c>
      <c r="S2601">
        <f t="shared" si="163"/>
        <v>2014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8290</v>
      </c>
      <c r="O2602" t="s">
        <v>8291</v>
      </c>
      <c r="P2602">
        <f t="shared" si="160"/>
        <v>7</v>
      </c>
      <c r="Q2602">
        <f t="shared" si="161"/>
        <v>115.53</v>
      </c>
      <c r="R2602" s="17">
        <f t="shared" si="162"/>
        <v>42394.900462962964</v>
      </c>
      <c r="S2602">
        <f t="shared" si="163"/>
        <v>2016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8273</v>
      </c>
      <c r="O2603" t="s">
        <v>8309</v>
      </c>
      <c r="P2603">
        <f t="shared" si="160"/>
        <v>661</v>
      </c>
      <c r="Q2603">
        <f t="shared" si="161"/>
        <v>21.9</v>
      </c>
      <c r="R2603" s="17">
        <f t="shared" si="162"/>
        <v>41150.902187499996</v>
      </c>
      <c r="S2603">
        <f t="shared" si="163"/>
        <v>2012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8273</v>
      </c>
      <c r="O2604" t="s">
        <v>8309</v>
      </c>
      <c r="P2604">
        <f t="shared" si="160"/>
        <v>326</v>
      </c>
      <c r="Q2604">
        <f t="shared" si="161"/>
        <v>80.02</v>
      </c>
      <c r="R2604" s="17">
        <f t="shared" si="162"/>
        <v>41915.747314814813</v>
      </c>
      <c r="S2604">
        <f t="shared" si="163"/>
        <v>2014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8273</v>
      </c>
      <c r="O2605" t="s">
        <v>8309</v>
      </c>
      <c r="P2605">
        <f t="shared" si="160"/>
        <v>101</v>
      </c>
      <c r="Q2605">
        <f t="shared" si="161"/>
        <v>35.520000000000003</v>
      </c>
      <c r="R2605" s="17">
        <f t="shared" si="162"/>
        <v>41617.912662037037</v>
      </c>
      <c r="S2605">
        <f t="shared" si="163"/>
        <v>2013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8273</v>
      </c>
      <c r="O2606" t="s">
        <v>8309</v>
      </c>
      <c r="P2606">
        <f t="shared" si="160"/>
        <v>104</v>
      </c>
      <c r="Q2606">
        <f t="shared" si="161"/>
        <v>64.930000000000007</v>
      </c>
      <c r="R2606" s="17">
        <f t="shared" si="162"/>
        <v>40998.051192129627</v>
      </c>
      <c r="S2606">
        <f t="shared" si="163"/>
        <v>2012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8273</v>
      </c>
      <c r="O2607" t="s">
        <v>8309</v>
      </c>
      <c r="P2607">
        <f t="shared" si="160"/>
        <v>107</v>
      </c>
      <c r="Q2607">
        <f t="shared" si="161"/>
        <v>60.97</v>
      </c>
      <c r="R2607" s="17">
        <f t="shared" si="162"/>
        <v>42508.541550925926</v>
      </c>
      <c r="S2607">
        <f t="shared" si="163"/>
        <v>2016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8273</v>
      </c>
      <c r="O2608" t="s">
        <v>8309</v>
      </c>
      <c r="P2608">
        <f t="shared" si="160"/>
        <v>110</v>
      </c>
      <c r="Q2608">
        <f t="shared" si="161"/>
        <v>31.44</v>
      </c>
      <c r="R2608" s="17">
        <f t="shared" si="162"/>
        <v>41726.712754629632</v>
      </c>
      <c r="S2608">
        <f t="shared" si="163"/>
        <v>2014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8273</v>
      </c>
      <c r="O2609" t="s">
        <v>8309</v>
      </c>
      <c r="P2609">
        <f t="shared" si="160"/>
        <v>408</v>
      </c>
      <c r="Q2609">
        <f t="shared" si="161"/>
        <v>81.95</v>
      </c>
      <c r="R2609" s="17">
        <f t="shared" si="162"/>
        <v>42184.874675925923</v>
      </c>
      <c r="S2609">
        <f t="shared" si="163"/>
        <v>2015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8273</v>
      </c>
      <c r="O2610" t="s">
        <v>8309</v>
      </c>
      <c r="P2610">
        <f t="shared" si="160"/>
        <v>224</v>
      </c>
      <c r="Q2610">
        <f t="shared" si="161"/>
        <v>58.93</v>
      </c>
      <c r="R2610" s="17">
        <f t="shared" si="162"/>
        <v>42767.801712962959</v>
      </c>
      <c r="S2610">
        <f t="shared" si="163"/>
        <v>2017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8273</v>
      </c>
      <c r="O2611" t="s">
        <v>8309</v>
      </c>
      <c r="P2611">
        <f t="shared" si="160"/>
        <v>304</v>
      </c>
      <c r="Q2611">
        <f t="shared" si="161"/>
        <v>157.29</v>
      </c>
      <c r="R2611" s="17">
        <f t="shared" si="162"/>
        <v>41075.237858796296</v>
      </c>
      <c r="S2611">
        <f t="shared" si="163"/>
        <v>2012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8273</v>
      </c>
      <c r="O2612" t="s">
        <v>8309</v>
      </c>
      <c r="P2612">
        <f t="shared" si="160"/>
        <v>141</v>
      </c>
      <c r="Q2612">
        <f t="shared" si="161"/>
        <v>55.76</v>
      </c>
      <c r="R2612" s="17">
        <f t="shared" si="162"/>
        <v>42564.881076388891</v>
      </c>
      <c r="S2612">
        <f t="shared" si="163"/>
        <v>2016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8273</v>
      </c>
      <c r="O2613" t="s">
        <v>8309</v>
      </c>
      <c r="P2613">
        <f t="shared" si="160"/>
        <v>2791</v>
      </c>
      <c r="Q2613">
        <f t="shared" si="161"/>
        <v>83.8</v>
      </c>
      <c r="R2613" s="17">
        <f t="shared" si="162"/>
        <v>42704.335810185185</v>
      </c>
      <c r="S2613">
        <f t="shared" si="163"/>
        <v>2016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8273</v>
      </c>
      <c r="O2614" t="s">
        <v>8309</v>
      </c>
      <c r="P2614">
        <f t="shared" si="160"/>
        <v>172</v>
      </c>
      <c r="Q2614">
        <f t="shared" si="161"/>
        <v>58.42</v>
      </c>
      <c r="R2614" s="17">
        <f t="shared" si="162"/>
        <v>41982.143171296295</v>
      </c>
      <c r="S2614">
        <f t="shared" si="163"/>
        <v>2014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8273</v>
      </c>
      <c r="O2615" t="s">
        <v>8309</v>
      </c>
      <c r="P2615">
        <f t="shared" si="160"/>
        <v>101</v>
      </c>
      <c r="Q2615">
        <f t="shared" si="161"/>
        <v>270.57</v>
      </c>
      <c r="R2615" s="17">
        <f t="shared" si="162"/>
        <v>41143.81821759259</v>
      </c>
      <c r="S2615">
        <f t="shared" si="163"/>
        <v>2012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8273</v>
      </c>
      <c r="O2616" t="s">
        <v>8309</v>
      </c>
      <c r="P2616">
        <f t="shared" si="160"/>
        <v>102</v>
      </c>
      <c r="Q2616">
        <f t="shared" si="161"/>
        <v>107.1</v>
      </c>
      <c r="R2616" s="17">
        <f t="shared" si="162"/>
        <v>41730.708472222221</v>
      </c>
      <c r="S2616">
        <f t="shared" si="163"/>
        <v>2014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8273</v>
      </c>
      <c r="O2617" t="s">
        <v>8309</v>
      </c>
      <c r="P2617">
        <f t="shared" si="160"/>
        <v>170</v>
      </c>
      <c r="Q2617">
        <f t="shared" si="161"/>
        <v>47.18</v>
      </c>
      <c r="R2617" s="17">
        <f t="shared" si="162"/>
        <v>42453.49726851852</v>
      </c>
      <c r="S2617">
        <f t="shared" si="163"/>
        <v>2016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8273</v>
      </c>
      <c r="O2618" t="s">
        <v>8309</v>
      </c>
      <c r="P2618">
        <f t="shared" si="160"/>
        <v>115</v>
      </c>
      <c r="Q2618">
        <f t="shared" si="161"/>
        <v>120.31</v>
      </c>
      <c r="R2618" s="17">
        <f t="shared" si="162"/>
        <v>42211.99454861111</v>
      </c>
      <c r="S2618">
        <f t="shared" si="163"/>
        <v>2015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8273</v>
      </c>
      <c r="O2619" t="s">
        <v>8309</v>
      </c>
      <c r="P2619">
        <f t="shared" si="160"/>
        <v>878</v>
      </c>
      <c r="Q2619">
        <f t="shared" si="161"/>
        <v>27.6</v>
      </c>
      <c r="R2619" s="17">
        <f t="shared" si="162"/>
        <v>41902.874432870369</v>
      </c>
      <c r="S2619">
        <f t="shared" si="163"/>
        <v>2014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8273</v>
      </c>
      <c r="O2620" t="s">
        <v>8309</v>
      </c>
      <c r="P2620">
        <f t="shared" si="160"/>
        <v>105</v>
      </c>
      <c r="Q2620">
        <f t="shared" si="161"/>
        <v>205.3</v>
      </c>
      <c r="R2620" s="17">
        <f t="shared" si="162"/>
        <v>42279.792372685188</v>
      </c>
      <c r="S2620">
        <f t="shared" si="163"/>
        <v>2015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8273</v>
      </c>
      <c r="O2621" t="s">
        <v>8309</v>
      </c>
      <c r="P2621">
        <f t="shared" si="160"/>
        <v>188</v>
      </c>
      <c r="Q2621">
        <f t="shared" si="161"/>
        <v>35.549999999999997</v>
      </c>
      <c r="R2621" s="17">
        <f t="shared" si="162"/>
        <v>42273.884305555555</v>
      </c>
      <c r="S2621">
        <f t="shared" si="163"/>
        <v>2015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8273</v>
      </c>
      <c r="O2622" t="s">
        <v>8309</v>
      </c>
      <c r="P2622">
        <f t="shared" si="160"/>
        <v>144</v>
      </c>
      <c r="Q2622">
        <f t="shared" si="161"/>
        <v>74.64</v>
      </c>
      <c r="R2622" s="17">
        <f t="shared" si="162"/>
        <v>42251.16715277778</v>
      </c>
      <c r="S2622">
        <f t="shared" si="163"/>
        <v>2015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8273</v>
      </c>
      <c r="O2623" t="s">
        <v>8309</v>
      </c>
      <c r="P2623">
        <f t="shared" si="160"/>
        <v>146</v>
      </c>
      <c r="Q2623">
        <f t="shared" si="161"/>
        <v>47.06</v>
      </c>
      <c r="R2623" s="17">
        <f t="shared" si="162"/>
        <v>42115.74754629629</v>
      </c>
      <c r="S2623">
        <f t="shared" si="163"/>
        <v>2015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8273</v>
      </c>
      <c r="O2624" t="s">
        <v>8309</v>
      </c>
      <c r="P2624">
        <f t="shared" si="160"/>
        <v>131</v>
      </c>
      <c r="Q2624">
        <f t="shared" si="161"/>
        <v>26.59</v>
      </c>
      <c r="R2624" s="17">
        <f t="shared" si="162"/>
        <v>42689.74324074074</v>
      </c>
      <c r="S2624">
        <f t="shared" si="163"/>
        <v>2016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8273</v>
      </c>
      <c r="O2625" t="s">
        <v>8309</v>
      </c>
      <c r="P2625">
        <f t="shared" si="160"/>
        <v>114</v>
      </c>
      <c r="Q2625">
        <f t="shared" si="161"/>
        <v>36.770000000000003</v>
      </c>
      <c r="R2625" s="17">
        <f t="shared" si="162"/>
        <v>42692.256550925929</v>
      </c>
      <c r="S2625">
        <f t="shared" si="163"/>
        <v>2016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8273</v>
      </c>
      <c r="O2626" t="s">
        <v>8309</v>
      </c>
      <c r="P2626">
        <f t="shared" si="160"/>
        <v>1379</v>
      </c>
      <c r="Q2626">
        <f t="shared" si="161"/>
        <v>31.82</v>
      </c>
      <c r="R2626" s="17">
        <f t="shared" si="162"/>
        <v>41144.42155092593</v>
      </c>
      <c r="S2626">
        <f t="shared" si="163"/>
        <v>2012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8273</v>
      </c>
      <c r="O2627" t="s">
        <v>8309</v>
      </c>
      <c r="P2627">
        <f t="shared" ref="P2627:P2690" si="164">ROUND(E2627/D2627*100,0)</f>
        <v>956</v>
      </c>
      <c r="Q2627">
        <f t="shared" ref="Q2627:Q2690" si="165">IFERROR(ROUND(E2627/L2627,2),0)</f>
        <v>27.58</v>
      </c>
      <c r="R2627" s="17">
        <f t="shared" ref="R2627:R2690" si="166">(((J2627/60)/60)/24)+DATE(1970,1,1)</f>
        <v>42658.810277777782</v>
      </c>
      <c r="S2627">
        <f t="shared" ref="S2627:S2690" si="167">YEAR(R2627)</f>
        <v>2016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8273</v>
      </c>
      <c r="O2628" t="s">
        <v>8309</v>
      </c>
      <c r="P2628">
        <f t="shared" si="164"/>
        <v>112</v>
      </c>
      <c r="Q2628">
        <f t="shared" si="165"/>
        <v>56</v>
      </c>
      <c r="R2628" s="17">
        <f t="shared" si="166"/>
        <v>42128.628113425926</v>
      </c>
      <c r="S2628">
        <f t="shared" si="167"/>
        <v>2015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8273</v>
      </c>
      <c r="O2629" t="s">
        <v>8309</v>
      </c>
      <c r="P2629">
        <f t="shared" si="164"/>
        <v>647</v>
      </c>
      <c r="Q2629">
        <f t="shared" si="165"/>
        <v>21.56</v>
      </c>
      <c r="R2629" s="17">
        <f t="shared" si="166"/>
        <v>42304.829409722224</v>
      </c>
      <c r="S2629">
        <f t="shared" si="167"/>
        <v>2015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8273</v>
      </c>
      <c r="O2630" t="s">
        <v>8309</v>
      </c>
      <c r="P2630">
        <f t="shared" si="164"/>
        <v>110</v>
      </c>
      <c r="Q2630">
        <f t="shared" si="165"/>
        <v>44.1</v>
      </c>
      <c r="R2630" s="17">
        <f t="shared" si="166"/>
        <v>41953.966053240743</v>
      </c>
      <c r="S2630">
        <f t="shared" si="167"/>
        <v>2014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8273</v>
      </c>
      <c r="O2631" t="s">
        <v>8309</v>
      </c>
      <c r="P2631">
        <f t="shared" si="164"/>
        <v>128</v>
      </c>
      <c r="Q2631">
        <f t="shared" si="165"/>
        <v>63.87</v>
      </c>
      <c r="R2631" s="17">
        <f t="shared" si="166"/>
        <v>42108.538449074069</v>
      </c>
      <c r="S2631">
        <f t="shared" si="167"/>
        <v>2015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8273</v>
      </c>
      <c r="O2632" t="s">
        <v>8309</v>
      </c>
      <c r="P2632">
        <f t="shared" si="164"/>
        <v>158</v>
      </c>
      <c r="Q2632">
        <f t="shared" si="165"/>
        <v>38.99</v>
      </c>
      <c r="R2632" s="17">
        <f t="shared" si="166"/>
        <v>42524.105462962965</v>
      </c>
      <c r="S2632">
        <f t="shared" si="167"/>
        <v>2016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8273</v>
      </c>
      <c r="O2633" t="s">
        <v>8309</v>
      </c>
      <c r="P2633">
        <f t="shared" si="164"/>
        <v>115</v>
      </c>
      <c r="Q2633">
        <f t="shared" si="165"/>
        <v>80.19</v>
      </c>
      <c r="R2633" s="17">
        <f t="shared" si="166"/>
        <v>42218.169293981482</v>
      </c>
      <c r="S2633">
        <f t="shared" si="167"/>
        <v>2015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8273</v>
      </c>
      <c r="O2634" t="s">
        <v>8309</v>
      </c>
      <c r="P2634">
        <f t="shared" si="164"/>
        <v>137</v>
      </c>
      <c r="Q2634">
        <f t="shared" si="165"/>
        <v>34.9</v>
      </c>
      <c r="R2634" s="17">
        <f t="shared" si="166"/>
        <v>42494.061793981484</v>
      </c>
      <c r="S2634">
        <f t="shared" si="167"/>
        <v>2016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8273</v>
      </c>
      <c r="O2635" t="s">
        <v>8309</v>
      </c>
      <c r="P2635">
        <f t="shared" si="164"/>
        <v>355</v>
      </c>
      <c r="Q2635">
        <f t="shared" si="165"/>
        <v>89.1</v>
      </c>
      <c r="R2635" s="17">
        <f t="shared" si="166"/>
        <v>41667.823287037041</v>
      </c>
      <c r="S2635">
        <f t="shared" si="167"/>
        <v>2014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8273</v>
      </c>
      <c r="O2636" t="s">
        <v>8309</v>
      </c>
      <c r="P2636">
        <f t="shared" si="164"/>
        <v>106</v>
      </c>
      <c r="Q2636">
        <f t="shared" si="165"/>
        <v>39.44</v>
      </c>
      <c r="R2636" s="17">
        <f t="shared" si="166"/>
        <v>42612.656493055561</v>
      </c>
      <c r="S2636">
        <f t="shared" si="167"/>
        <v>2016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8273</v>
      </c>
      <c r="O2637" t="s">
        <v>8309</v>
      </c>
      <c r="P2637">
        <f t="shared" si="164"/>
        <v>100</v>
      </c>
      <c r="Q2637">
        <f t="shared" si="165"/>
        <v>136.9</v>
      </c>
      <c r="R2637" s="17">
        <f t="shared" si="166"/>
        <v>42037.950937500005</v>
      </c>
      <c r="S2637">
        <f t="shared" si="167"/>
        <v>2015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8273</v>
      </c>
      <c r="O2638" t="s">
        <v>8309</v>
      </c>
      <c r="P2638">
        <f t="shared" si="164"/>
        <v>187</v>
      </c>
      <c r="Q2638">
        <f t="shared" si="165"/>
        <v>37.46</v>
      </c>
      <c r="R2638" s="17">
        <f t="shared" si="166"/>
        <v>42636.614745370374</v>
      </c>
      <c r="S2638">
        <f t="shared" si="167"/>
        <v>2016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8273</v>
      </c>
      <c r="O2639" t="s">
        <v>8309</v>
      </c>
      <c r="P2639">
        <f t="shared" si="164"/>
        <v>166</v>
      </c>
      <c r="Q2639">
        <f t="shared" si="165"/>
        <v>31.96</v>
      </c>
      <c r="R2639" s="17">
        <f t="shared" si="166"/>
        <v>42639.549479166672</v>
      </c>
      <c r="S2639">
        <f t="shared" si="167"/>
        <v>2016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8273</v>
      </c>
      <c r="O2640" t="s">
        <v>8309</v>
      </c>
      <c r="P2640">
        <f t="shared" si="164"/>
        <v>102</v>
      </c>
      <c r="Q2640">
        <f t="shared" si="165"/>
        <v>25.21</v>
      </c>
      <c r="R2640" s="17">
        <f t="shared" si="166"/>
        <v>41989.913136574076</v>
      </c>
      <c r="S2640">
        <f t="shared" si="167"/>
        <v>2014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8273</v>
      </c>
      <c r="O2641" t="s">
        <v>8309</v>
      </c>
      <c r="P2641">
        <f t="shared" si="164"/>
        <v>164</v>
      </c>
      <c r="Q2641">
        <f t="shared" si="165"/>
        <v>10.039999999999999</v>
      </c>
      <c r="R2641" s="17">
        <f t="shared" si="166"/>
        <v>42024.86513888889</v>
      </c>
      <c r="S2641">
        <f t="shared" si="167"/>
        <v>2015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8273</v>
      </c>
      <c r="O2642" t="s">
        <v>8309</v>
      </c>
      <c r="P2642">
        <f t="shared" si="164"/>
        <v>106</v>
      </c>
      <c r="Q2642">
        <f t="shared" si="165"/>
        <v>45.94</v>
      </c>
      <c r="R2642" s="17">
        <f t="shared" si="166"/>
        <v>42103.160578703704</v>
      </c>
      <c r="S2642">
        <f t="shared" si="167"/>
        <v>2015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8273</v>
      </c>
      <c r="O2643" t="s">
        <v>8309</v>
      </c>
      <c r="P2643">
        <f t="shared" si="164"/>
        <v>1</v>
      </c>
      <c r="Q2643">
        <f t="shared" si="165"/>
        <v>15</v>
      </c>
      <c r="R2643" s="17">
        <f t="shared" si="166"/>
        <v>41880.827118055553</v>
      </c>
      <c r="S2643">
        <f t="shared" si="167"/>
        <v>2014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8273</v>
      </c>
      <c r="O2644" t="s">
        <v>8309</v>
      </c>
      <c r="P2644">
        <f t="shared" si="164"/>
        <v>0</v>
      </c>
      <c r="Q2644">
        <f t="shared" si="165"/>
        <v>0</v>
      </c>
      <c r="R2644" s="17">
        <f t="shared" si="166"/>
        <v>42536.246620370366</v>
      </c>
      <c r="S2644">
        <f t="shared" si="167"/>
        <v>2016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8273</v>
      </c>
      <c r="O2645" t="s">
        <v>8309</v>
      </c>
      <c r="P2645">
        <f t="shared" si="164"/>
        <v>34</v>
      </c>
      <c r="Q2645">
        <f t="shared" si="165"/>
        <v>223.58</v>
      </c>
      <c r="R2645" s="17">
        <f t="shared" si="166"/>
        <v>42689.582349537035</v>
      </c>
      <c r="S2645">
        <f t="shared" si="167"/>
        <v>2016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8273</v>
      </c>
      <c r="O2646" t="s">
        <v>8309</v>
      </c>
      <c r="P2646">
        <f t="shared" si="164"/>
        <v>2</v>
      </c>
      <c r="Q2646">
        <f t="shared" si="165"/>
        <v>39.479999999999997</v>
      </c>
      <c r="R2646" s="17">
        <f t="shared" si="166"/>
        <v>42774.792071759264</v>
      </c>
      <c r="S2646">
        <f t="shared" si="167"/>
        <v>2017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8273</v>
      </c>
      <c r="O2647" t="s">
        <v>8309</v>
      </c>
      <c r="P2647">
        <f t="shared" si="164"/>
        <v>11</v>
      </c>
      <c r="Q2647">
        <f t="shared" si="165"/>
        <v>91.3</v>
      </c>
      <c r="R2647" s="17">
        <f t="shared" si="166"/>
        <v>41921.842627314814</v>
      </c>
      <c r="S2647">
        <f t="shared" si="167"/>
        <v>2014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8273</v>
      </c>
      <c r="O2648" t="s">
        <v>8309</v>
      </c>
      <c r="P2648">
        <f t="shared" si="164"/>
        <v>8</v>
      </c>
      <c r="Q2648">
        <f t="shared" si="165"/>
        <v>78.67</v>
      </c>
      <c r="R2648" s="17">
        <f t="shared" si="166"/>
        <v>42226.313298611116</v>
      </c>
      <c r="S2648">
        <f t="shared" si="167"/>
        <v>2015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8273</v>
      </c>
      <c r="O2649" t="s">
        <v>8309</v>
      </c>
      <c r="P2649">
        <f t="shared" si="164"/>
        <v>1</v>
      </c>
      <c r="Q2649">
        <f t="shared" si="165"/>
        <v>12</v>
      </c>
      <c r="R2649" s="17">
        <f t="shared" si="166"/>
        <v>42200.261793981481</v>
      </c>
      <c r="S2649">
        <f t="shared" si="167"/>
        <v>2015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8273</v>
      </c>
      <c r="O2650" t="s">
        <v>8309</v>
      </c>
      <c r="P2650">
        <f t="shared" si="164"/>
        <v>1</v>
      </c>
      <c r="Q2650">
        <f t="shared" si="165"/>
        <v>17.670000000000002</v>
      </c>
      <c r="R2650" s="17">
        <f t="shared" si="166"/>
        <v>42408.714814814812</v>
      </c>
      <c r="S2650">
        <f t="shared" si="167"/>
        <v>2016</v>
      </c>
    </row>
    <row r="2651" spans="1:19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8273</v>
      </c>
      <c r="O2651" t="s">
        <v>8309</v>
      </c>
      <c r="P2651">
        <f t="shared" si="164"/>
        <v>0</v>
      </c>
      <c r="Q2651">
        <f t="shared" si="165"/>
        <v>41.33</v>
      </c>
      <c r="R2651" s="17">
        <f t="shared" si="166"/>
        <v>42341.99700231482</v>
      </c>
      <c r="S2651">
        <f t="shared" si="167"/>
        <v>2015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8273</v>
      </c>
      <c r="O2652" t="s">
        <v>8309</v>
      </c>
      <c r="P2652">
        <f t="shared" si="164"/>
        <v>1</v>
      </c>
      <c r="Q2652">
        <f t="shared" si="165"/>
        <v>71.599999999999994</v>
      </c>
      <c r="R2652" s="17">
        <f t="shared" si="166"/>
        <v>42695.624340277776</v>
      </c>
      <c r="S2652">
        <f t="shared" si="167"/>
        <v>2016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8273</v>
      </c>
      <c r="O2653" t="s">
        <v>8309</v>
      </c>
      <c r="P2653">
        <f t="shared" si="164"/>
        <v>2</v>
      </c>
      <c r="Q2653">
        <f t="shared" si="165"/>
        <v>307.82</v>
      </c>
      <c r="R2653" s="17">
        <f t="shared" si="166"/>
        <v>42327.805659722217</v>
      </c>
      <c r="S2653">
        <f t="shared" si="167"/>
        <v>2015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8273</v>
      </c>
      <c r="O2654" t="s">
        <v>8309</v>
      </c>
      <c r="P2654">
        <f t="shared" si="164"/>
        <v>1</v>
      </c>
      <c r="Q2654">
        <f t="shared" si="165"/>
        <v>80.45</v>
      </c>
      <c r="R2654" s="17">
        <f t="shared" si="166"/>
        <v>41953.158854166672</v>
      </c>
      <c r="S2654">
        <f t="shared" si="167"/>
        <v>2014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8273</v>
      </c>
      <c r="O2655" t="s">
        <v>8309</v>
      </c>
      <c r="P2655">
        <f t="shared" si="164"/>
        <v>12</v>
      </c>
      <c r="Q2655">
        <f t="shared" si="165"/>
        <v>83.94</v>
      </c>
      <c r="R2655" s="17">
        <f t="shared" si="166"/>
        <v>41771.651932870373</v>
      </c>
      <c r="S2655">
        <f t="shared" si="167"/>
        <v>2014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8273</v>
      </c>
      <c r="O2656" t="s">
        <v>8309</v>
      </c>
      <c r="P2656">
        <f t="shared" si="164"/>
        <v>0</v>
      </c>
      <c r="Q2656">
        <f t="shared" si="165"/>
        <v>8.5</v>
      </c>
      <c r="R2656" s="17">
        <f t="shared" si="166"/>
        <v>42055.600995370376</v>
      </c>
      <c r="S2656">
        <f t="shared" si="167"/>
        <v>2015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8273</v>
      </c>
      <c r="O2657" t="s">
        <v>8309</v>
      </c>
      <c r="P2657">
        <f t="shared" si="164"/>
        <v>21</v>
      </c>
      <c r="Q2657">
        <f t="shared" si="165"/>
        <v>73.37</v>
      </c>
      <c r="R2657" s="17">
        <f t="shared" si="166"/>
        <v>42381.866284722222</v>
      </c>
      <c r="S2657">
        <f t="shared" si="167"/>
        <v>2016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8273</v>
      </c>
      <c r="O2658" t="s">
        <v>8309</v>
      </c>
      <c r="P2658">
        <f t="shared" si="164"/>
        <v>11</v>
      </c>
      <c r="Q2658">
        <f t="shared" si="165"/>
        <v>112.86</v>
      </c>
      <c r="R2658" s="17">
        <f t="shared" si="166"/>
        <v>42767.688518518517</v>
      </c>
      <c r="S2658">
        <f t="shared" si="167"/>
        <v>2017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8273</v>
      </c>
      <c r="O2659" t="s">
        <v>8309</v>
      </c>
      <c r="P2659">
        <f t="shared" si="164"/>
        <v>19</v>
      </c>
      <c r="Q2659">
        <f t="shared" si="165"/>
        <v>95.28</v>
      </c>
      <c r="R2659" s="17">
        <f t="shared" si="166"/>
        <v>42551.928854166668</v>
      </c>
      <c r="S2659">
        <f t="shared" si="167"/>
        <v>2016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8273</v>
      </c>
      <c r="O2660" t="s">
        <v>8309</v>
      </c>
      <c r="P2660">
        <f t="shared" si="164"/>
        <v>0</v>
      </c>
      <c r="Q2660">
        <f t="shared" si="165"/>
        <v>22.75</v>
      </c>
      <c r="R2660" s="17">
        <f t="shared" si="166"/>
        <v>42551.884189814817</v>
      </c>
      <c r="S2660">
        <f t="shared" si="167"/>
        <v>2016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8273</v>
      </c>
      <c r="O2661" t="s">
        <v>8309</v>
      </c>
      <c r="P2661">
        <f t="shared" si="164"/>
        <v>3</v>
      </c>
      <c r="Q2661">
        <f t="shared" si="165"/>
        <v>133.30000000000001</v>
      </c>
      <c r="R2661" s="17">
        <f t="shared" si="166"/>
        <v>42082.069560185191</v>
      </c>
      <c r="S2661">
        <f t="shared" si="167"/>
        <v>2015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8273</v>
      </c>
      <c r="O2662" t="s">
        <v>8309</v>
      </c>
      <c r="P2662">
        <f t="shared" si="164"/>
        <v>0</v>
      </c>
      <c r="Q2662">
        <f t="shared" si="165"/>
        <v>3.8</v>
      </c>
      <c r="R2662" s="17">
        <f t="shared" si="166"/>
        <v>42272.713171296295</v>
      </c>
      <c r="S2662">
        <f t="shared" si="167"/>
        <v>2015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8273</v>
      </c>
      <c r="O2663" t="s">
        <v>8310</v>
      </c>
      <c r="P2663">
        <f t="shared" si="164"/>
        <v>103</v>
      </c>
      <c r="Q2663">
        <f t="shared" si="165"/>
        <v>85.75</v>
      </c>
      <c r="R2663" s="17">
        <f t="shared" si="166"/>
        <v>41542.958449074074</v>
      </c>
      <c r="S2663">
        <f t="shared" si="167"/>
        <v>2013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8273</v>
      </c>
      <c r="O2664" t="s">
        <v>8310</v>
      </c>
      <c r="P2664">
        <f t="shared" si="164"/>
        <v>107</v>
      </c>
      <c r="Q2664">
        <f t="shared" si="165"/>
        <v>267</v>
      </c>
      <c r="R2664" s="17">
        <f t="shared" si="166"/>
        <v>42207.746678240743</v>
      </c>
      <c r="S2664">
        <f t="shared" si="167"/>
        <v>2015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8273</v>
      </c>
      <c r="O2665" t="s">
        <v>8310</v>
      </c>
      <c r="P2665">
        <f t="shared" si="164"/>
        <v>105</v>
      </c>
      <c r="Q2665">
        <f t="shared" si="165"/>
        <v>373.56</v>
      </c>
      <c r="R2665" s="17">
        <f t="shared" si="166"/>
        <v>42222.622766203705</v>
      </c>
      <c r="S2665">
        <f t="shared" si="167"/>
        <v>2015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8273</v>
      </c>
      <c r="O2666" t="s">
        <v>8310</v>
      </c>
      <c r="P2666">
        <f t="shared" si="164"/>
        <v>103</v>
      </c>
      <c r="Q2666">
        <f t="shared" si="165"/>
        <v>174.04</v>
      </c>
      <c r="R2666" s="17">
        <f t="shared" si="166"/>
        <v>42313.02542824074</v>
      </c>
      <c r="S2666">
        <f t="shared" si="167"/>
        <v>2015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8273</v>
      </c>
      <c r="O2667" t="s">
        <v>8310</v>
      </c>
      <c r="P2667">
        <f t="shared" si="164"/>
        <v>123</v>
      </c>
      <c r="Q2667">
        <f t="shared" si="165"/>
        <v>93.7</v>
      </c>
      <c r="R2667" s="17">
        <f t="shared" si="166"/>
        <v>42083.895532407405</v>
      </c>
      <c r="S2667">
        <f t="shared" si="167"/>
        <v>2015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8273</v>
      </c>
      <c r="O2668" t="s">
        <v>8310</v>
      </c>
      <c r="P2668">
        <f t="shared" si="164"/>
        <v>159</v>
      </c>
      <c r="Q2668">
        <f t="shared" si="165"/>
        <v>77.33</v>
      </c>
      <c r="R2668" s="17">
        <f t="shared" si="166"/>
        <v>42235.764340277776</v>
      </c>
      <c r="S2668">
        <f t="shared" si="167"/>
        <v>2015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8273</v>
      </c>
      <c r="O2669" t="s">
        <v>8310</v>
      </c>
      <c r="P2669">
        <f t="shared" si="164"/>
        <v>111</v>
      </c>
      <c r="Q2669">
        <f t="shared" si="165"/>
        <v>92.22</v>
      </c>
      <c r="R2669" s="17">
        <f t="shared" si="166"/>
        <v>42380.926111111112</v>
      </c>
      <c r="S2669">
        <f t="shared" si="167"/>
        <v>2016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8273</v>
      </c>
      <c r="O2670" t="s">
        <v>8310</v>
      </c>
      <c r="P2670">
        <f t="shared" si="164"/>
        <v>171</v>
      </c>
      <c r="Q2670">
        <f t="shared" si="165"/>
        <v>60.96</v>
      </c>
      <c r="R2670" s="17">
        <f t="shared" si="166"/>
        <v>42275.588715277772</v>
      </c>
      <c r="S2670">
        <f t="shared" si="167"/>
        <v>2015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8273</v>
      </c>
      <c r="O2671" t="s">
        <v>8310</v>
      </c>
      <c r="P2671">
        <f t="shared" si="164"/>
        <v>125</v>
      </c>
      <c r="Q2671">
        <f t="shared" si="165"/>
        <v>91</v>
      </c>
      <c r="R2671" s="17">
        <f t="shared" si="166"/>
        <v>42319.035833333335</v>
      </c>
      <c r="S2671">
        <f t="shared" si="167"/>
        <v>2015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8273</v>
      </c>
      <c r="O2672" t="s">
        <v>8310</v>
      </c>
      <c r="P2672">
        <f t="shared" si="164"/>
        <v>6</v>
      </c>
      <c r="Q2672">
        <f t="shared" si="165"/>
        <v>41.58</v>
      </c>
      <c r="R2672" s="17">
        <f t="shared" si="166"/>
        <v>41821.020601851851</v>
      </c>
      <c r="S2672">
        <f t="shared" si="167"/>
        <v>2014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8273</v>
      </c>
      <c r="O2673" t="s">
        <v>8310</v>
      </c>
      <c r="P2673">
        <f t="shared" si="164"/>
        <v>11</v>
      </c>
      <c r="Q2673">
        <f t="shared" si="165"/>
        <v>33.76</v>
      </c>
      <c r="R2673" s="17">
        <f t="shared" si="166"/>
        <v>41962.749027777783</v>
      </c>
      <c r="S2673">
        <f t="shared" si="167"/>
        <v>2014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8273</v>
      </c>
      <c r="O2674" t="s">
        <v>8310</v>
      </c>
      <c r="P2674">
        <f t="shared" si="164"/>
        <v>33</v>
      </c>
      <c r="Q2674">
        <f t="shared" si="165"/>
        <v>70.62</v>
      </c>
      <c r="R2674" s="17">
        <f t="shared" si="166"/>
        <v>42344.884143518517</v>
      </c>
      <c r="S2674">
        <f t="shared" si="167"/>
        <v>2015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8273</v>
      </c>
      <c r="O2675" t="s">
        <v>8310</v>
      </c>
      <c r="P2675">
        <f t="shared" si="164"/>
        <v>28</v>
      </c>
      <c r="Q2675">
        <f t="shared" si="165"/>
        <v>167.15</v>
      </c>
      <c r="R2675" s="17">
        <f t="shared" si="166"/>
        <v>41912.541655092595</v>
      </c>
      <c r="S2675">
        <f t="shared" si="167"/>
        <v>2014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8273</v>
      </c>
      <c r="O2676" t="s">
        <v>8310</v>
      </c>
      <c r="P2676">
        <f t="shared" si="164"/>
        <v>63</v>
      </c>
      <c r="Q2676">
        <f t="shared" si="165"/>
        <v>128.62</v>
      </c>
      <c r="R2676" s="17">
        <f t="shared" si="166"/>
        <v>42529.632754629631</v>
      </c>
      <c r="S2676">
        <f t="shared" si="167"/>
        <v>2016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8273</v>
      </c>
      <c r="O2677" t="s">
        <v>8310</v>
      </c>
      <c r="P2677">
        <f t="shared" si="164"/>
        <v>8</v>
      </c>
      <c r="Q2677">
        <f t="shared" si="165"/>
        <v>65.41</v>
      </c>
      <c r="R2677" s="17">
        <f t="shared" si="166"/>
        <v>41923.857511574075</v>
      </c>
      <c r="S2677">
        <f t="shared" si="167"/>
        <v>2014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8273</v>
      </c>
      <c r="O2678" t="s">
        <v>8310</v>
      </c>
      <c r="P2678">
        <f t="shared" si="164"/>
        <v>50</v>
      </c>
      <c r="Q2678">
        <f t="shared" si="165"/>
        <v>117.56</v>
      </c>
      <c r="R2678" s="17">
        <f t="shared" si="166"/>
        <v>42482.624699074076</v>
      </c>
      <c r="S2678">
        <f t="shared" si="167"/>
        <v>2016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8273</v>
      </c>
      <c r="O2679" t="s">
        <v>8310</v>
      </c>
      <c r="P2679">
        <f t="shared" si="164"/>
        <v>18</v>
      </c>
      <c r="Q2679">
        <f t="shared" si="165"/>
        <v>126.48</v>
      </c>
      <c r="R2679" s="17">
        <f t="shared" si="166"/>
        <v>41793.029432870368</v>
      </c>
      <c r="S2679">
        <f t="shared" si="167"/>
        <v>2014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8273</v>
      </c>
      <c r="O2680" t="s">
        <v>8310</v>
      </c>
      <c r="P2680">
        <f t="shared" si="164"/>
        <v>0</v>
      </c>
      <c r="Q2680">
        <f t="shared" si="165"/>
        <v>550</v>
      </c>
      <c r="R2680" s="17">
        <f t="shared" si="166"/>
        <v>42241.798206018517</v>
      </c>
      <c r="S2680">
        <f t="shared" si="167"/>
        <v>2015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8273</v>
      </c>
      <c r="O2681" t="s">
        <v>8310</v>
      </c>
      <c r="P2681">
        <f t="shared" si="164"/>
        <v>0</v>
      </c>
      <c r="Q2681">
        <f t="shared" si="165"/>
        <v>44</v>
      </c>
      <c r="R2681" s="17">
        <f t="shared" si="166"/>
        <v>42033.001087962963</v>
      </c>
      <c r="S2681">
        <f t="shared" si="167"/>
        <v>2015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8273</v>
      </c>
      <c r="O2682" t="s">
        <v>8310</v>
      </c>
      <c r="P2682">
        <f t="shared" si="164"/>
        <v>1</v>
      </c>
      <c r="Q2682">
        <f t="shared" si="165"/>
        <v>69</v>
      </c>
      <c r="R2682" s="17">
        <f t="shared" si="166"/>
        <v>42436.211701388893</v>
      </c>
      <c r="S2682">
        <f t="shared" si="167"/>
        <v>2016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8290</v>
      </c>
      <c r="O2683" t="s">
        <v>8291</v>
      </c>
      <c r="P2683">
        <f t="shared" si="164"/>
        <v>1</v>
      </c>
      <c r="Q2683">
        <f t="shared" si="165"/>
        <v>27.5</v>
      </c>
      <c r="R2683" s="17">
        <f t="shared" si="166"/>
        <v>41805.895254629628</v>
      </c>
      <c r="S2683">
        <f t="shared" si="167"/>
        <v>2014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8290</v>
      </c>
      <c r="O2684" t="s">
        <v>8291</v>
      </c>
      <c r="P2684">
        <f t="shared" si="164"/>
        <v>28</v>
      </c>
      <c r="Q2684">
        <f t="shared" si="165"/>
        <v>84.9</v>
      </c>
      <c r="R2684" s="17">
        <f t="shared" si="166"/>
        <v>41932.871990740743</v>
      </c>
      <c r="S2684">
        <f t="shared" si="167"/>
        <v>2014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8290</v>
      </c>
      <c r="O2685" t="s">
        <v>8291</v>
      </c>
      <c r="P2685">
        <f t="shared" si="164"/>
        <v>0</v>
      </c>
      <c r="Q2685">
        <f t="shared" si="165"/>
        <v>12</v>
      </c>
      <c r="R2685" s="17">
        <f t="shared" si="166"/>
        <v>42034.75509259259</v>
      </c>
      <c r="S2685">
        <f t="shared" si="167"/>
        <v>2015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8290</v>
      </c>
      <c r="O2686" t="s">
        <v>8291</v>
      </c>
      <c r="P2686">
        <f t="shared" si="164"/>
        <v>1</v>
      </c>
      <c r="Q2686">
        <f t="shared" si="165"/>
        <v>200</v>
      </c>
      <c r="R2686" s="17">
        <f t="shared" si="166"/>
        <v>41820.914641203701</v>
      </c>
      <c r="S2686">
        <f t="shared" si="167"/>
        <v>2014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8290</v>
      </c>
      <c r="O2687" t="s">
        <v>8291</v>
      </c>
      <c r="P2687">
        <f t="shared" si="164"/>
        <v>0</v>
      </c>
      <c r="Q2687">
        <f t="shared" si="165"/>
        <v>10</v>
      </c>
      <c r="R2687" s="17">
        <f t="shared" si="166"/>
        <v>42061.69594907407</v>
      </c>
      <c r="S2687">
        <f t="shared" si="167"/>
        <v>2015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8290</v>
      </c>
      <c r="O2688" t="s">
        <v>8291</v>
      </c>
      <c r="P2688">
        <f t="shared" si="164"/>
        <v>0</v>
      </c>
      <c r="Q2688">
        <f t="shared" si="165"/>
        <v>0</v>
      </c>
      <c r="R2688" s="17">
        <f t="shared" si="166"/>
        <v>41892.974803240737</v>
      </c>
      <c r="S2688">
        <f t="shared" si="167"/>
        <v>2014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8290</v>
      </c>
      <c r="O2689" t="s">
        <v>8291</v>
      </c>
      <c r="P2689">
        <f t="shared" si="164"/>
        <v>0</v>
      </c>
      <c r="Q2689">
        <f t="shared" si="165"/>
        <v>0</v>
      </c>
      <c r="R2689" s="17">
        <f t="shared" si="166"/>
        <v>42154.64025462963</v>
      </c>
      <c r="S2689">
        <f t="shared" si="167"/>
        <v>2015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8290</v>
      </c>
      <c r="O2690" t="s">
        <v>8291</v>
      </c>
      <c r="P2690">
        <f t="shared" si="164"/>
        <v>0</v>
      </c>
      <c r="Q2690">
        <f t="shared" si="165"/>
        <v>5.29</v>
      </c>
      <c r="R2690" s="17">
        <f t="shared" si="166"/>
        <v>42028.118865740747</v>
      </c>
      <c r="S2690">
        <f t="shared" si="167"/>
        <v>2015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8290</v>
      </c>
      <c r="O2691" t="s">
        <v>8291</v>
      </c>
      <c r="P2691">
        <f t="shared" ref="P2691:P2754" si="168">ROUND(E2691/D2691*100,0)</f>
        <v>0</v>
      </c>
      <c r="Q2691">
        <f t="shared" ref="Q2691:Q2754" si="169">IFERROR(ROUND(E2691/L2691,2),0)</f>
        <v>1</v>
      </c>
      <c r="R2691" s="17">
        <f t="shared" ref="R2691:R2754" si="170">(((J2691/60)/60)/24)+DATE(1970,1,1)</f>
        <v>42551.961689814809</v>
      </c>
      <c r="S2691">
        <f t="shared" ref="S2691:S2754" si="171">YEAR(R2691)</f>
        <v>2016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8290</v>
      </c>
      <c r="O2692" t="s">
        <v>8291</v>
      </c>
      <c r="P2692">
        <f t="shared" si="168"/>
        <v>11</v>
      </c>
      <c r="Q2692">
        <f t="shared" si="169"/>
        <v>72.760000000000005</v>
      </c>
      <c r="R2692" s="17">
        <f t="shared" si="170"/>
        <v>42113.105046296296</v>
      </c>
      <c r="S2692">
        <f t="shared" si="171"/>
        <v>2015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8290</v>
      </c>
      <c r="O2693" t="s">
        <v>8291</v>
      </c>
      <c r="P2693">
        <f t="shared" si="168"/>
        <v>0</v>
      </c>
      <c r="Q2693">
        <f t="shared" si="169"/>
        <v>17.5</v>
      </c>
      <c r="R2693" s="17">
        <f t="shared" si="170"/>
        <v>42089.724039351851</v>
      </c>
      <c r="S2693">
        <f t="shared" si="171"/>
        <v>2015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8290</v>
      </c>
      <c r="O2694" t="s">
        <v>8291</v>
      </c>
      <c r="P2694">
        <f t="shared" si="168"/>
        <v>1</v>
      </c>
      <c r="Q2694">
        <f t="shared" si="169"/>
        <v>25</v>
      </c>
      <c r="R2694" s="17">
        <f t="shared" si="170"/>
        <v>42058.334027777775</v>
      </c>
      <c r="S2694">
        <f t="shared" si="171"/>
        <v>2015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8290</v>
      </c>
      <c r="O2695" t="s">
        <v>8291</v>
      </c>
      <c r="P2695">
        <f t="shared" si="168"/>
        <v>1</v>
      </c>
      <c r="Q2695">
        <f t="shared" si="169"/>
        <v>13.33</v>
      </c>
      <c r="R2695" s="17">
        <f t="shared" si="170"/>
        <v>41834.138495370367</v>
      </c>
      <c r="S2695">
        <f t="shared" si="171"/>
        <v>2014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8290</v>
      </c>
      <c r="O2696" t="s">
        <v>8291</v>
      </c>
      <c r="P2696">
        <f t="shared" si="168"/>
        <v>0</v>
      </c>
      <c r="Q2696">
        <f t="shared" si="169"/>
        <v>1</v>
      </c>
      <c r="R2696" s="17">
        <f t="shared" si="170"/>
        <v>41878.140497685185</v>
      </c>
      <c r="S2696">
        <f t="shared" si="171"/>
        <v>2014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8290</v>
      </c>
      <c r="O2697" t="s">
        <v>8291</v>
      </c>
      <c r="P2697">
        <f t="shared" si="168"/>
        <v>0</v>
      </c>
      <c r="Q2697">
        <f t="shared" si="169"/>
        <v>23.67</v>
      </c>
      <c r="R2697" s="17">
        <f t="shared" si="170"/>
        <v>42048.181921296295</v>
      </c>
      <c r="S2697">
        <f t="shared" si="171"/>
        <v>2015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8290</v>
      </c>
      <c r="O2698" t="s">
        <v>8291</v>
      </c>
      <c r="P2698">
        <f t="shared" si="168"/>
        <v>6</v>
      </c>
      <c r="Q2698">
        <f t="shared" si="169"/>
        <v>89.21</v>
      </c>
      <c r="R2698" s="17">
        <f t="shared" si="170"/>
        <v>41964.844444444447</v>
      </c>
      <c r="S2698">
        <f t="shared" si="171"/>
        <v>2014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8290</v>
      </c>
      <c r="O2699" t="s">
        <v>8291</v>
      </c>
      <c r="P2699">
        <f t="shared" si="168"/>
        <v>26</v>
      </c>
      <c r="Q2699">
        <f t="shared" si="169"/>
        <v>116.56</v>
      </c>
      <c r="R2699" s="17">
        <f t="shared" si="170"/>
        <v>42187.940081018518</v>
      </c>
      <c r="S2699">
        <f t="shared" si="171"/>
        <v>2015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8290</v>
      </c>
      <c r="O2700" t="s">
        <v>8291</v>
      </c>
      <c r="P2700">
        <f t="shared" si="168"/>
        <v>0</v>
      </c>
      <c r="Q2700">
        <f t="shared" si="169"/>
        <v>13.01</v>
      </c>
      <c r="R2700" s="17">
        <f t="shared" si="170"/>
        <v>41787.898240740738</v>
      </c>
      <c r="S2700">
        <f t="shared" si="171"/>
        <v>2014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8290</v>
      </c>
      <c r="O2701" t="s">
        <v>8291</v>
      </c>
      <c r="P2701">
        <f t="shared" si="168"/>
        <v>0</v>
      </c>
      <c r="Q2701">
        <f t="shared" si="169"/>
        <v>0</v>
      </c>
      <c r="R2701" s="17">
        <f t="shared" si="170"/>
        <v>41829.896562499998</v>
      </c>
      <c r="S2701">
        <f t="shared" si="171"/>
        <v>2014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8290</v>
      </c>
      <c r="O2702" t="s">
        <v>8291</v>
      </c>
      <c r="P2702">
        <f t="shared" si="168"/>
        <v>1</v>
      </c>
      <c r="Q2702">
        <f t="shared" si="169"/>
        <v>17.5</v>
      </c>
      <c r="R2702" s="17">
        <f t="shared" si="170"/>
        <v>41870.87467592593</v>
      </c>
      <c r="S2702">
        <f t="shared" si="171"/>
        <v>2014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8271</v>
      </c>
      <c r="O2703" t="s">
        <v>8311</v>
      </c>
      <c r="P2703">
        <f t="shared" si="168"/>
        <v>46</v>
      </c>
      <c r="Q2703">
        <f t="shared" si="169"/>
        <v>34.130000000000003</v>
      </c>
      <c r="R2703" s="17">
        <f t="shared" si="170"/>
        <v>42801.774699074071</v>
      </c>
      <c r="S2703">
        <f t="shared" si="171"/>
        <v>2017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8271</v>
      </c>
      <c r="O2704" t="s">
        <v>8311</v>
      </c>
      <c r="P2704">
        <f t="shared" si="168"/>
        <v>34</v>
      </c>
      <c r="Q2704">
        <f t="shared" si="169"/>
        <v>132.35</v>
      </c>
      <c r="R2704" s="17">
        <f t="shared" si="170"/>
        <v>42800.801817129628</v>
      </c>
      <c r="S2704">
        <f t="shared" si="171"/>
        <v>2017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8271</v>
      </c>
      <c r="O2705" t="s">
        <v>8311</v>
      </c>
      <c r="P2705">
        <f t="shared" si="168"/>
        <v>104</v>
      </c>
      <c r="Q2705">
        <f t="shared" si="169"/>
        <v>922.22</v>
      </c>
      <c r="R2705" s="17">
        <f t="shared" si="170"/>
        <v>42756.690162037034</v>
      </c>
      <c r="S2705">
        <f t="shared" si="171"/>
        <v>2017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8271</v>
      </c>
      <c r="O2706" t="s">
        <v>8311</v>
      </c>
      <c r="P2706">
        <f t="shared" si="168"/>
        <v>6</v>
      </c>
      <c r="Q2706">
        <f t="shared" si="169"/>
        <v>163.57</v>
      </c>
      <c r="R2706" s="17">
        <f t="shared" si="170"/>
        <v>42787.862430555557</v>
      </c>
      <c r="S2706">
        <f t="shared" si="171"/>
        <v>2017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8271</v>
      </c>
      <c r="O2707" t="s">
        <v>8311</v>
      </c>
      <c r="P2707">
        <f t="shared" si="168"/>
        <v>11</v>
      </c>
      <c r="Q2707">
        <f t="shared" si="169"/>
        <v>217.38</v>
      </c>
      <c r="R2707" s="17">
        <f t="shared" si="170"/>
        <v>42773.916180555556</v>
      </c>
      <c r="S2707">
        <f t="shared" si="171"/>
        <v>2017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8271</v>
      </c>
      <c r="O2708" t="s">
        <v>8311</v>
      </c>
      <c r="P2708">
        <f t="shared" si="168"/>
        <v>112</v>
      </c>
      <c r="Q2708">
        <f t="shared" si="169"/>
        <v>149.44</v>
      </c>
      <c r="R2708" s="17">
        <f t="shared" si="170"/>
        <v>41899.294942129629</v>
      </c>
      <c r="S2708">
        <f t="shared" si="171"/>
        <v>2014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8271</v>
      </c>
      <c r="O2709" t="s">
        <v>8311</v>
      </c>
      <c r="P2709">
        <f t="shared" si="168"/>
        <v>351</v>
      </c>
      <c r="Q2709">
        <f t="shared" si="169"/>
        <v>71.239999999999995</v>
      </c>
      <c r="R2709" s="17">
        <f t="shared" si="170"/>
        <v>41391.782905092594</v>
      </c>
      <c r="S2709">
        <f t="shared" si="171"/>
        <v>2013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8271</v>
      </c>
      <c r="O2710" t="s">
        <v>8311</v>
      </c>
      <c r="P2710">
        <f t="shared" si="168"/>
        <v>233</v>
      </c>
      <c r="Q2710">
        <f t="shared" si="169"/>
        <v>44.46</v>
      </c>
      <c r="R2710" s="17">
        <f t="shared" si="170"/>
        <v>42512.698217592595</v>
      </c>
      <c r="S2710">
        <f t="shared" si="171"/>
        <v>2016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t="s">
        <v>8311</v>
      </c>
      <c r="P2711">
        <f t="shared" si="168"/>
        <v>102</v>
      </c>
      <c r="Q2711">
        <f t="shared" si="169"/>
        <v>164.94</v>
      </c>
      <c r="R2711" s="17">
        <f t="shared" si="170"/>
        <v>42612.149780092594</v>
      </c>
      <c r="S2711">
        <f t="shared" si="171"/>
        <v>2016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8271</v>
      </c>
      <c r="O2712" t="s">
        <v>8311</v>
      </c>
      <c r="P2712">
        <f t="shared" si="168"/>
        <v>154</v>
      </c>
      <c r="Q2712">
        <f t="shared" si="169"/>
        <v>84.87</v>
      </c>
      <c r="R2712" s="17">
        <f t="shared" si="170"/>
        <v>41828.229490740741</v>
      </c>
      <c r="S2712">
        <f t="shared" si="171"/>
        <v>2014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t="s">
        <v>8311</v>
      </c>
      <c r="P2713">
        <f t="shared" si="168"/>
        <v>101</v>
      </c>
      <c r="Q2713">
        <f t="shared" si="169"/>
        <v>53.95</v>
      </c>
      <c r="R2713" s="17">
        <f t="shared" si="170"/>
        <v>41780.745254629634</v>
      </c>
      <c r="S2713">
        <f t="shared" si="171"/>
        <v>2014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8271</v>
      </c>
      <c r="O2714" t="s">
        <v>8311</v>
      </c>
      <c r="P2714">
        <f t="shared" si="168"/>
        <v>131</v>
      </c>
      <c r="Q2714">
        <f t="shared" si="169"/>
        <v>50.53</v>
      </c>
      <c r="R2714" s="17">
        <f t="shared" si="170"/>
        <v>41432.062037037038</v>
      </c>
      <c r="S2714">
        <f t="shared" si="171"/>
        <v>2013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8271</v>
      </c>
      <c r="O2715" t="s">
        <v>8311</v>
      </c>
      <c r="P2715">
        <f t="shared" si="168"/>
        <v>102</v>
      </c>
      <c r="Q2715">
        <f t="shared" si="169"/>
        <v>108</v>
      </c>
      <c r="R2715" s="17">
        <f t="shared" si="170"/>
        <v>42322.653749999998</v>
      </c>
      <c r="S2715">
        <f t="shared" si="171"/>
        <v>2015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8271</v>
      </c>
      <c r="O2716" t="s">
        <v>8311</v>
      </c>
      <c r="P2716">
        <f t="shared" si="168"/>
        <v>116</v>
      </c>
      <c r="Q2716">
        <f t="shared" si="169"/>
        <v>95.37</v>
      </c>
      <c r="R2716" s="17">
        <f t="shared" si="170"/>
        <v>42629.655046296291</v>
      </c>
      <c r="S2716">
        <f t="shared" si="171"/>
        <v>2016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8271</v>
      </c>
      <c r="O2717" t="s">
        <v>8311</v>
      </c>
      <c r="P2717">
        <f t="shared" si="168"/>
        <v>265</v>
      </c>
      <c r="Q2717">
        <f t="shared" si="169"/>
        <v>57.63</v>
      </c>
      <c r="R2717" s="17">
        <f t="shared" si="170"/>
        <v>42387.398472222223</v>
      </c>
      <c r="S2717">
        <f t="shared" si="171"/>
        <v>2016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8271</v>
      </c>
      <c r="O2718" t="s">
        <v>8311</v>
      </c>
      <c r="P2718">
        <f t="shared" si="168"/>
        <v>120</v>
      </c>
      <c r="Q2718">
        <f t="shared" si="169"/>
        <v>64.16</v>
      </c>
      <c r="R2718" s="17">
        <f t="shared" si="170"/>
        <v>42255.333252314813</v>
      </c>
      <c r="S2718">
        <f t="shared" si="171"/>
        <v>2015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8271</v>
      </c>
      <c r="O2719" t="s">
        <v>8311</v>
      </c>
      <c r="P2719">
        <f t="shared" si="168"/>
        <v>120</v>
      </c>
      <c r="Q2719">
        <f t="shared" si="169"/>
        <v>92.39</v>
      </c>
      <c r="R2719" s="17">
        <f t="shared" si="170"/>
        <v>41934.914918981485</v>
      </c>
      <c r="S2719">
        <f t="shared" si="171"/>
        <v>2014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8271</v>
      </c>
      <c r="O2720" t="s">
        <v>8311</v>
      </c>
      <c r="P2720">
        <f t="shared" si="168"/>
        <v>104</v>
      </c>
      <c r="Q2720">
        <f t="shared" si="169"/>
        <v>125.98</v>
      </c>
      <c r="R2720" s="17">
        <f t="shared" si="170"/>
        <v>42465.596585648149</v>
      </c>
      <c r="S2720">
        <f t="shared" si="171"/>
        <v>2016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8271</v>
      </c>
      <c r="O2721" t="s">
        <v>8311</v>
      </c>
      <c r="P2721">
        <f t="shared" si="168"/>
        <v>109</v>
      </c>
      <c r="Q2721">
        <f t="shared" si="169"/>
        <v>94.64</v>
      </c>
      <c r="R2721" s="17">
        <f t="shared" si="170"/>
        <v>42418.031180555554</v>
      </c>
      <c r="S2721">
        <f t="shared" si="171"/>
        <v>2016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8271</v>
      </c>
      <c r="O2722" t="s">
        <v>8311</v>
      </c>
      <c r="P2722">
        <f t="shared" si="168"/>
        <v>118</v>
      </c>
      <c r="Q2722">
        <f t="shared" si="169"/>
        <v>170.7</v>
      </c>
      <c r="R2722" s="17">
        <f t="shared" si="170"/>
        <v>42655.465891203698</v>
      </c>
      <c r="S2722">
        <f t="shared" si="171"/>
        <v>2016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8273</v>
      </c>
      <c r="O2723" t="s">
        <v>8303</v>
      </c>
      <c r="P2723">
        <f t="shared" si="168"/>
        <v>1462</v>
      </c>
      <c r="Q2723">
        <f t="shared" si="169"/>
        <v>40.76</v>
      </c>
      <c r="R2723" s="17">
        <f t="shared" si="170"/>
        <v>41493.543958333335</v>
      </c>
      <c r="S2723">
        <f t="shared" si="171"/>
        <v>2013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8273</v>
      </c>
      <c r="O2724" t="s">
        <v>8303</v>
      </c>
      <c r="P2724">
        <f t="shared" si="168"/>
        <v>253</v>
      </c>
      <c r="Q2724">
        <f t="shared" si="169"/>
        <v>68.25</v>
      </c>
      <c r="R2724" s="17">
        <f t="shared" si="170"/>
        <v>42704.857094907406</v>
      </c>
      <c r="S2724">
        <f t="shared" si="171"/>
        <v>2016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8273</v>
      </c>
      <c r="O2725" t="s">
        <v>8303</v>
      </c>
      <c r="P2725">
        <f t="shared" si="168"/>
        <v>140</v>
      </c>
      <c r="Q2725">
        <f t="shared" si="169"/>
        <v>95.49</v>
      </c>
      <c r="R2725" s="17">
        <f t="shared" si="170"/>
        <v>41944.83898148148</v>
      </c>
      <c r="S2725">
        <f t="shared" si="171"/>
        <v>2014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8273</v>
      </c>
      <c r="O2726" t="s">
        <v>8303</v>
      </c>
      <c r="P2726">
        <f t="shared" si="168"/>
        <v>297</v>
      </c>
      <c r="Q2726">
        <f t="shared" si="169"/>
        <v>7.19</v>
      </c>
      <c r="R2726" s="17">
        <f t="shared" si="170"/>
        <v>42199.32707175926</v>
      </c>
      <c r="S2726">
        <f t="shared" si="171"/>
        <v>2015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8273</v>
      </c>
      <c r="O2727" t="s">
        <v>8303</v>
      </c>
      <c r="P2727">
        <f t="shared" si="168"/>
        <v>145</v>
      </c>
      <c r="Q2727">
        <f t="shared" si="169"/>
        <v>511.65</v>
      </c>
      <c r="R2727" s="17">
        <f t="shared" si="170"/>
        <v>42745.744618055556</v>
      </c>
      <c r="S2727">
        <f t="shared" si="171"/>
        <v>2017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8273</v>
      </c>
      <c r="O2728" t="s">
        <v>8303</v>
      </c>
      <c r="P2728">
        <f t="shared" si="168"/>
        <v>106</v>
      </c>
      <c r="Q2728">
        <f t="shared" si="169"/>
        <v>261.75</v>
      </c>
      <c r="R2728" s="17">
        <f t="shared" si="170"/>
        <v>42452.579988425925</v>
      </c>
      <c r="S2728">
        <f t="shared" si="171"/>
        <v>2016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8273</v>
      </c>
      <c r="O2729" t="s">
        <v>8303</v>
      </c>
      <c r="P2729">
        <f t="shared" si="168"/>
        <v>493</v>
      </c>
      <c r="Q2729">
        <f t="shared" si="169"/>
        <v>69.760000000000005</v>
      </c>
      <c r="R2729" s="17">
        <f t="shared" si="170"/>
        <v>42198.676655092597</v>
      </c>
      <c r="S2729">
        <f t="shared" si="171"/>
        <v>2015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8273</v>
      </c>
      <c r="O2730" t="s">
        <v>8303</v>
      </c>
      <c r="P2730">
        <f t="shared" si="168"/>
        <v>202</v>
      </c>
      <c r="Q2730">
        <f t="shared" si="169"/>
        <v>77.23</v>
      </c>
      <c r="R2730" s="17">
        <f t="shared" si="170"/>
        <v>42333.59993055556</v>
      </c>
      <c r="S2730">
        <f t="shared" si="171"/>
        <v>2015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8273</v>
      </c>
      <c r="O2731" t="s">
        <v>8303</v>
      </c>
      <c r="P2731">
        <f t="shared" si="168"/>
        <v>104</v>
      </c>
      <c r="Q2731">
        <f t="shared" si="169"/>
        <v>340.57</v>
      </c>
      <c r="R2731" s="17">
        <f t="shared" si="170"/>
        <v>42095.240706018521</v>
      </c>
      <c r="S2731">
        <f t="shared" si="171"/>
        <v>2015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8273</v>
      </c>
      <c r="O2732" t="s">
        <v>8303</v>
      </c>
      <c r="P2732">
        <f t="shared" si="168"/>
        <v>170</v>
      </c>
      <c r="Q2732">
        <f t="shared" si="169"/>
        <v>67.42</v>
      </c>
      <c r="R2732" s="17">
        <f t="shared" si="170"/>
        <v>41351.541377314818</v>
      </c>
      <c r="S2732">
        <f t="shared" si="171"/>
        <v>2013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8273</v>
      </c>
      <c r="O2733" t="s">
        <v>8303</v>
      </c>
      <c r="P2733">
        <f t="shared" si="168"/>
        <v>104</v>
      </c>
      <c r="Q2733">
        <f t="shared" si="169"/>
        <v>845.7</v>
      </c>
      <c r="R2733" s="17">
        <f t="shared" si="170"/>
        <v>41872.525717592594</v>
      </c>
      <c r="S2733">
        <f t="shared" si="171"/>
        <v>2014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8273</v>
      </c>
      <c r="O2734" t="s">
        <v>8303</v>
      </c>
      <c r="P2734">
        <f t="shared" si="168"/>
        <v>118</v>
      </c>
      <c r="Q2734">
        <f t="shared" si="169"/>
        <v>97.19</v>
      </c>
      <c r="R2734" s="17">
        <f t="shared" si="170"/>
        <v>41389.808194444442</v>
      </c>
      <c r="S2734">
        <f t="shared" si="171"/>
        <v>2013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8273</v>
      </c>
      <c r="O2735" t="s">
        <v>8303</v>
      </c>
      <c r="P2735">
        <f t="shared" si="168"/>
        <v>108</v>
      </c>
      <c r="Q2735">
        <f t="shared" si="169"/>
        <v>451.84</v>
      </c>
      <c r="R2735" s="17">
        <f t="shared" si="170"/>
        <v>42044.272847222222</v>
      </c>
      <c r="S2735">
        <f t="shared" si="171"/>
        <v>2015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8273</v>
      </c>
      <c r="O2736" t="s">
        <v>8303</v>
      </c>
      <c r="P2736">
        <f t="shared" si="168"/>
        <v>2260300</v>
      </c>
      <c r="Q2736">
        <f t="shared" si="169"/>
        <v>138.66999999999999</v>
      </c>
      <c r="R2736" s="17">
        <f t="shared" si="170"/>
        <v>42626.668888888889</v>
      </c>
      <c r="S2736">
        <f t="shared" si="171"/>
        <v>2016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8273</v>
      </c>
      <c r="O2737" t="s">
        <v>8303</v>
      </c>
      <c r="P2737">
        <f t="shared" si="168"/>
        <v>978</v>
      </c>
      <c r="Q2737">
        <f t="shared" si="169"/>
        <v>21.64</v>
      </c>
      <c r="R2737" s="17">
        <f t="shared" si="170"/>
        <v>41316.120949074073</v>
      </c>
      <c r="S2737">
        <f t="shared" si="171"/>
        <v>2013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8273</v>
      </c>
      <c r="O2738" t="s">
        <v>8303</v>
      </c>
      <c r="P2738">
        <f t="shared" si="168"/>
        <v>123</v>
      </c>
      <c r="Q2738">
        <f t="shared" si="169"/>
        <v>169.52</v>
      </c>
      <c r="R2738" s="17">
        <f t="shared" si="170"/>
        <v>41722.666354166664</v>
      </c>
      <c r="S2738">
        <f t="shared" si="171"/>
        <v>2014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8273</v>
      </c>
      <c r="O2739" t="s">
        <v>8303</v>
      </c>
      <c r="P2739">
        <f t="shared" si="168"/>
        <v>246</v>
      </c>
      <c r="Q2739">
        <f t="shared" si="169"/>
        <v>161.88</v>
      </c>
      <c r="R2739" s="17">
        <f t="shared" si="170"/>
        <v>41611.917673611111</v>
      </c>
      <c r="S2739">
        <f t="shared" si="171"/>
        <v>2013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8273</v>
      </c>
      <c r="O2740" t="s">
        <v>8303</v>
      </c>
      <c r="P2740">
        <f t="shared" si="168"/>
        <v>148</v>
      </c>
      <c r="Q2740">
        <f t="shared" si="169"/>
        <v>493.13</v>
      </c>
      <c r="R2740" s="17">
        <f t="shared" si="170"/>
        <v>42620.143564814818</v>
      </c>
      <c r="S2740">
        <f t="shared" si="171"/>
        <v>2016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8273</v>
      </c>
      <c r="O2741" t="s">
        <v>8303</v>
      </c>
      <c r="P2741">
        <f t="shared" si="168"/>
        <v>384</v>
      </c>
      <c r="Q2741">
        <f t="shared" si="169"/>
        <v>22.12</v>
      </c>
      <c r="R2741" s="17">
        <f t="shared" si="170"/>
        <v>41719.887928240743</v>
      </c>
      <c r="S2741">
        <f t="shared" si="171"/>
        <v>2014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8273</v>
      </c>
      <c r="O2742" t="s">
        <v>8303</v>
      </c>
      <c r="P2742">
        <f t="shared" si="168"/>
        <v>103</v>
      </c>
      <c r="Q2742">
        <f t="shared" si="169"/>
        <v>18.239999999999998</v>
      </c>
      <c r="R2742" s="17">
        <f t="shared" si="170"/>
        <v>42045.031851851847</v>
      </c>
      <c r="S2742">
        <f t="shared" si="171"/>
        <v>2015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8276</v>
      </c>
      <c r="O2743" t="s">
        <v>8312</v>
      </c>
      <c r="P2743">
        <f t="shared" si="168"/>
        <v>0</v>
      </c>
      <c r="Q2743">
        <f t="shared" si="169"/>
        <v>8.75</v>
      </c>
      <c r="R2743" s="17">
        <f t="shared" si="170"/>
        <v>41911.657430555555</v>
      </c>
      <c r="S2743">
        <f t="shared" si="171"/>
        <v>2014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8276</v>
      </c>
      <c r="O2744" t="s">
        <v>8312</v>
      </c>
      <c r="P2744">
        <f t="shared" si="168"/>
        <v>29</v>
      </c>
      <c r="Q2744">
        <f t="shared" si="169"/>
        <v>40.61</v>
      </c>
      <c r="R2744" s="17">
        <f t="shared" si="170"/>
        <v>41030.719756944447</v>
      </c>
      <c r="S2744">
        <f t="shared" si="171"/>
        <v>2012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8276</v>
      </c>
      <c r="O2745" t="s">
        <v>8312</v>
      </c>
      <c r="P2745">
        <f t="shared" si="168"/>
        <v>0</v>
      </c>
      <c r="Q2745">
        <f t="shared" si="169"/>
        <v>0</v>
      </c>
      <c r="R2745" s="17">
        <f t="shared" si="170"/>
        <v>42632.328784722224</v>
      </c>
      <c r="S2745">
        <f t="shared" si="171"/>
        <v>2016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8276</v>
      </c>
      <c r="O2746" t="s">
        <v>8312</v>
      </c>
      <c r="P2746">
        <f t="shared" si="168"/>
        <v>5</v>
      </c>
      <c r="Q2746">
        <f t="shared" si="169"/>
        <v>37.950000000000003</v>
      </c>
      <c r="R2746" s="17">
        <f t="shared" si="170"/>
        <v>40938.062476851854</v>
      </c>
      <c r="S2746">
        <f t="shared" si="171"/>
        <v>2012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8276</v>
      </c>
      <c r="O2747" t="s">
        <v>8312</v>
      </c>
      <c r="P2747">
        <f t="shared" si="168"/>
        <v>22</v>
      </c>
      <c r="Q2747">
        <f t="shared" si="169"/>
        <v>35.729999999999997</v>
      </c>
      <c r="R2747" s="17">
        <f t="shared" si="170"/>
        <v>41044.988055555557</v>
      </c>
      <c r="S2747">
        <f t="shared" si="171"/>
        <v>2012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8276</v>
      </c>
      <c r="O2748" t="s">
        <v>8312</v>
      </c>
      <c r="P2748">
        <f t="shared" si="168"/>
        <v>27</v>
      </c>
      <c r="Q2748">
        <f t="shared" si="169"/>
        <v>42.16</v>
      </c>
      <c r="R2748" s="17">
        <f t="shared" si="170"/>
        <v>41850.781377314815</v>
      </c>
      <c r="S2748">
        <f t="shared" si="171"/>
        <v>2014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8276</v>
      </c>
      <c r="O2749" t="s">
        <v>8312</v>
      </c>
      <c r="P2749">
        <f t="shared" si="168"/>
        <v>28</v>
      </c>
      <c r="Q2749">
        <f t="shared" si="169"/>
        <v>35</v>
      </c>
      <c r="R2749" s="17">
        <f t="shared" si="170"/>
        <v>41044.64811342593</v>
      </c>
      <c r="S2749">
        <f t="shared" si="171"/>
        <v>2012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8276</v>
      </c>
      <c r="O2750" t="s">
        <v>8312</v>
      </c>
      <c r="P2750">
        <f t="shared" si="168"/>
        <v>1</v>
      </c>
      <c r="Q2750">
        <f t="shared" si="169"/>
        <v>13.25</v>
      </c>
      <c r="R2750" s="17">
        <f t="shared" si="170"/>
        <v>42585.7106712963</v>
      </c>
      <c r="S2750">
        <f t="shared" si="171"/>
        <v>2016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8276</v>
      </c>
      <c r="O2751" t="s">
        <v>8312</v>
      </c>
      <c r="P2751">
        <f t="shared" si="168"/>
        <v>1</v>
      </c>
      <c r="Q2751">
        <f t="shared" si="169"/>
        <v>55</v>
      </c>
      <c r="R2751" s="17">
        <f t="shared" si="170"/>
        <v>42068.799039351856</v>
      </c>
      <c r="S2751">
        <f t="shared" si="171"/>
        <v>2015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8276</v>
      </c>
      <c r="O2752" t="s">
        <v>8312</v>
      </c>
      <c r="P2752">
        <f t="shared" si="168"/>
        <v>0</v>
      </c>
      <c r="Q2752">
        <f t="shared" si="169"/>
        <v>0</v>
      </c>
      <c r="R2752" s="17">
        <f t="shared" si="170"/>
        <v>41078.899826388886</v>
      </c>
      <c r="S2752">
        <f t="shared" si="171"/>
        <v>2012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8276</v>
      </c>
      <c r="O2753" t="s">
        <v>8312</v>
      </c>
      <c r="P2753">
        <f t="shared" si="168"/>
        <v>0</v>
      </c>
      <c r="Q2753">
        <f t="shared" si="169"/>
        <v>0</v>
      </c>
      <c r="R2753" s="17">
        <f t="shared" si="170"/>
        <v>41747.887060185189</v>
      </c>
      <c r="S2753">
        <f t="shared" si="171"/>
        <v>2014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8276</v>
      </c>
      <c r="O2754" t="s">
        <v>8312</v>
      </c>
      <c r="P2754">
        <f t="shared" si="168"/>
        <v>11</v>
      </c>
      <c r="Q2754">
        <f t="shared" si="169"/>
        <v>39.29</v>
      </c>
      <c r="R2754" s="17">
        <f t="shared" si="170"/>
        <v>40855.765092592592</v>
      </c>
      <c r="S2754">
        <f t="shared" si="171"/>
        <v>2011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8276</v>
      </c>
      <c r="O2755" t="s">
        <v>8312</v>
      </c>
      <c r="P2755">
        <f t="shared" ref="P2755:P2818" si="172">ROUND(E2755/D2755*100,0)</f>
        <v>19</v>
      </c>
      <c r="Q2755">
        <f t="shared" ref="Q2755:Q2818" si="173">IFERROR(ROUND(E2755/L2755,2),0)</f>
        <v>47.5</v>
      </c>
      <c r="R2755" s="17">
        <f t="shared" ref="R2755:R2818" si="174">(((J2755/60)/60)/24)+DATE(1970,1,1)</f>
        <v>41117.900729166664</v>
      </c>
      <c r="S2755">
        <f t="shared" ref="S2755:S2818" si="175">YEAR(R2755)</f>
        <v>2012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8276</v>
      </c>
      <c r="O2756" t="s">
        <v>8312</v>
      </c>
      <c r="P2756">
        <f t="shared" si="172"/>
        <v>0</v>
      </c>
      <c r="Q2756">
        <f t="shared" si="173"/>
        <v>0</v>
      </c>
      <c r="R2756" s="17">
        <f t="shared" si="174"/>
        <v>41863.636006944449</v>
      </c>
      <c r="S2756">
        <f t="shared" si="175"/>
        <v>2014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8276</v>
      </c>
      <c r="O2757" t="s">
        <v>8312</v>
      </c>
      <c r="P2757">
        <f t="shared" si="172"/>
        <v>52</v>
      </c>
      <c r="Q2757">
        <f t="shared" si="173"/>
        <v>17.329999999999998</v>
      </c>
      <c r="R2757" s="17">
        <f t="shared" si="174"/>
        <v>42072.790821759263</v>
      </c>
      <c r="S2757">
        <f t="shared" si="175"/>
        <v>2015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8276</v>
      </c>
      <c r="O2758" t="s">
        <v>8312</v>
      </c>
      <c r="P2758">
        <f t="shared" si="172"/>
        <v>10</v>
      </c>
      <c r="Q2758">
        <f t="shared" si="173"/>
        <v>31.76</v>
      </c>
      <c r="R2758" s="17">
        <f t="shared" si="174"/>
        <v>41620.90047453704</v>
      </c>
      <c r="S2758">
        <f t="shared" si="175"/>
        <v>2013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8276</v>
      </c>
      <c r="O2759" t="s">
        <v>8312</v>
      </c>
      <c r="P2759">
        <f t="shared" si="172"/>
        <v>1</v>
      </c>
      <c r="Q2759">
        <f t="shared" si="173"/>
        <v>5</v>
      </c>
      <c r="R2759" s="17">
        <f t="shared" si="174"/>
        <v>42573.65662037037</v>
      </c>
      <c r="S2759">
        <f t="shared" si="175"/>
        <v>2016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8276</v>
      </c>
      <c r="O2760" t="s">
        <v>8312</v>
      </c>
      <c r="P2760">
        <f t="shared" si="172"/>
        <v>12</v>
      </c>
      <c r="Q2760">
        <f t="shared" si="173"/>
        <v>39</v>
      </c>
      <c r="R2760" s="17">
        <f t="shared" si="174"/>
        <v>42639.441932870366</v>
      </c>
      <c r="S2760">
        <f t="shared" si="175"/>
        <v>2016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8276</v>
      </c>
      <c r="O2761" t="s">
        <v>8312</v>
      </c>
      <c r="P2761">
        <f t="shared" si="172"/>
        <v>11</v>
      </c>
      <c r="Q2761">
        <f t="shared" si="173"/>
        <v>52.5</v>
      </c>
      <c r="R2761" s="17">
        <f t="shared" si="174"/>
        <v>42524.36650462963</v>
      </c>
      <c r="S2761">
        <f t="shared" si="175"/>
        <v>2016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8276</v>
      </c>
      <c r="O2762" t="s">
        <v>8312</v>
      </c>
      <c r="P2762">
        <f t="shared" si="172"/>
        <v>0</v>
      </c>
      <c r="Q2762">
        <f t="shared" si="173"/>
        <v>0</v>
      </c>
      <c r="R2762" s="17">
        <f t="shared" si="174"/>
        <v>41415.461319444446</v>
      </c>
      <c r="S2762">
        <f t="shared" si="175"/>
        <v>2013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8276</v>
      </c>
      <c r="O2763" t="s">
        <v>8312</v>
      </c>
      <c r="P2763">
        <f t="shared" si="172"/>
        <v>1</v>
      </c>
      <c r="Q2763">
        <f t="shared" si="173"/>
        <v>9</v>
      </c>
      <c r="R2763" s="17">
        <f t="shared" si="174"/>
        <v>41247.063576388886</v>
      </c>
      <c r="S2763">
        <f t="shared" si="175"/>
        <v>2012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8276</v>
      </c>
      <c r="O2764" t="s">
        <v>8312</v>
      </c>
      <c r="P2764">
        <f t="shared" si="172"/>
        <v>1</v>
      </c>
      <c r="Q2764">
        <f t="shared" si="173"/>
        <v>25</v>
      </c>
      <c r="R2764" s="17">
        <f t="shared" si="174"/>
        <v>40927.036979166667</v>
      </c>
      <c r="S2764">
        <f t="shared" si="175"/>
        <v>2012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8276</v>
      </c>
      <c r="O2765" t="s">
        <v>8312</v>
      </c>
      <c r="P2765">
        <f t="shared" si="172"/>
        <v>0</v>
      </c>
      <c r="Q2765">
        <f t="shared" si="173"/>
        <v>30</v>
      </c>
      <c r="R2765" s="17">
        <f t="shared" si="174"/>
        <v>41373.579675925925</v>
      </c>
      <c r="S2765">
        <f t="shared" si="175"/>
        <v>2013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8276</v>
      </c>
      <c r="O2766" t="s">
        <v>8312</v>
      </c>
      <c r="P2766">
        <f t="shared" si="172"/>
        <v>1</v>
      </c>
      <c r="Q2766">
        <f t="shared" si="173"/>
        <v>11.25</v>
      </c>
      <c r="R2766" s="17">
        <f t="shared" si="174"/>
        <v>41030.292025462964</v>
      </c>
      <c r="S2766">
        <f t="shared" si="175"/>
        <v>2012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8276</v>
      </c>
      <c r="O2767" t="s">
        <v>8312</v>
      </c>
      <c r="P2767">
        <f t="shared" si="172"/>
        <v>0</v>
      </c>
      <c r="Q2767">
        <f t="shared" si="173"/>
        <v>0</v>
      </c>
      <c r="R2767" s="17">
        <f t="shared" si="174"/>
        <v>41194.579027777778</v>
      </c>
      <c r="S2767">
        <f t="shared" si="175"/>
        <v>2012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8276</v>
      </c>
      <c r="O2768" t="s">
        <v>8312</v>
      </c>
      <c r="P2768">
        <f t="shared" si="172"/>
        <v>2</v>
      </c>
      <c r="Q2768">
        <f t="shared" si="173"/>
        <v>25</v>
      </c>
      <c r="R2768" s="17">
        <f t="shared" si="174"/>
        <v>40736.668032407404</v>
      </c>
      <c r="S2768">
        <f t="shared" si="175"/>
        <v>2011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8276</v>
      </c>
      <c r="O2769" t="s">
        <v>8312</v>
      </c>
      <c r="P2769">
        <f t="shared" si="172"/>
        <v>1</v>
      </c>
      <c r="Q2769">
        <f t="shared" si="173"/>
        <v>11.33</v>
      </c>
      <c r="R2769" s="17">
        <f t="shared" si="174"/>
        <v>42172.958912037036</v>
      </c>
      <c r="S2769">
        <f t="shared" si="175"/>
        <v>2015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8276</v>
      </c>
      <c r="O2770" t="s">
        <v>8312</v>
      </c>
      <c r="P2770">
        <f t="shared" si="172"/>
        <v>14</v>
      </c>
      <c r="Q2770">
        <f t="shared" si="173"/>
        <v>29.47</v>
      </c>
      <c r="R2770" s="17">
        <f t="shared" si="174"/>
        <v>40967.614849537036</v>
      </c>
      <c r="S2770">
        <f t="shared" si="175"/>
        <v>2012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8276</v>
      </c>
      <c r="O2771" t="s">
        <v>8312</v>
      </c>
      <c r="P2771">
        <f t="shared" si="172"/>
        <v>0</v>
      </c>
      <c r="Q2771">
        <f t="shared" si="173"/>
        <v>1</v>
      </c>
      <c r="R2771" s="17">
        <f t="shared" si="174"/>
        <v>41745.826273148145</v>
      </c>
      <c r="S2771">
        <f t="shared" si="175"/>
        <v>2014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8276</v>
      </c>
      <c r="O2772" t="s">
        <v>8312</v>
      </c>
      <c r="P2772">
        <f t="shared" si="172"/>
        <v>10</v>
      </c>
      <c r="Q2772">
        <f t="shared" si="173"/>
        <v>63.1</v>
      </c>
      <c r="R2772" s="17">
        <f t="shared" si="174"/>
        <v>41686.705208333333</v>
      </c>
      <c r="S2772">
        <f t="shared" si="175"/>
        <v>2014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8276</v>
      </c>
      <c r="O2773" t="s">
        <v>8312</v>
      </c>
      <c r="P2773">
        <f t="shared" si="172"/>
        <v>0</v>
      </c>
      <c r="Q2773">
        <f t="shared" si="173"/>
        <v>0</v>
      </c>
      <c r="R2773" s="17">
        <f t="shared" si="174"/>
        <v>41257.531712962962</v>
      </c>
      <c r="S2773">
        <f t="shared" si="175"/>
        <v>2012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8276</v>
      </c>
      <c r="O2774" t="s">
        <v>8312</v>
      </c>
      <c r="P2774">
        <f t="shared" si="172"/>
        <v>0</v>
      </c>
      <c r="Q2774">
        <f t="shared" si="173"/>
        <v>0</v>
      </c>
      <c r="R2774" s="17">
        <f t="shared" si="174"/>
        <v>41537.869143518517</v>
      </c>
      <c r="S2774">
        <f t="shared" si="175"/>
        <v>2013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8276</v>
      </c>
      <c r="O2775" t="s">
        <v>8312</v>
      </c>
      <c r="P2775">
        <f t="shared" si="172"/>
        <v>0</v>
      </c>
      <c r="Q2775">
        <f t="shared" si="173"/>
        <v>1</v>
      </c>
      <c r="R2775" s="17">
        <f t="shared" si="174"/>
        <v>42474.86482638889</v>
      </c>
      <c r="S2775">
        <f t="shared" si="175"/>
        <v>2016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8276</v>
      </c>
      <c r="O2776" t="s">
        <v>8312</v>
      </c>
      <c r="P2776">
        <f t="shared" si="172"/>
        <v>14</v>
      </c>
      <c r="Q2776">
        <f t="shared" si="173"/>
        <v>43.85</v>
      </c>
      <c r="R2776" s="17">
        <f t="shared" si="174"/>
        <v>41311.126481481479</v>
      </c>
      <c r="S2776">
        <f t="shared" si="175"/>
        <v>2013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8276</v>
      </c>
      <c r="O2777" t="s">
        <v>8312</v>
      </c>
      <c r="P2777">
        <f t="shared" si="172"/>
        <v>3</v>
      </c>
      <c r="Q2777">
        <f t="shared" si="173"/>
        <v>75</v>
      </c>
      <c r="R2777" s="17">
        <f t="shared" si="174"/>
        <v>40863.013356481482</v>
      </c>
      <c r="S2777">
        <f t="shared" si="175"/>
        <v>2011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8276</v>
      </c>
      <c r="O2778" t="s">
        <v>8312</v>
      </c>
      <c r="P2778">
        <f t="shared" si="172"/>
        <v>8</v>
      </c>
      <c r="Q2778">
        <f t="shared" si="173"/>
        <v>45.97</v>
      </c>
      <c r="R2778" s="17">
        <f t="shared" si="174"/>
        <v>42136.297175925924</v>
      </c>
      <c r="S2778">
        <f t="shared" si="175"/>
        <v>2015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8276</v>
      </c>
      <c r="O2779" t="s">
        <v>8312</v>
      </c>
      <c r="P2779">
        <f t="shared" si="172"/>
        <v>0</v>
      </c>
      <c r="Q2779">
        <f t="shared" si="173"/>
        <v>10</v>
      </c>
      <c r="R2779" s="17">
        <f t="shared" si="174"/>
        <v>42172.669027777782</v>
      </c>
      <c r="S2779">
        <f t="shared" si="175"/>
        <v>2015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8276</v>
      </c>
      <c r="O2780" t="s">
        <v>8312</v>
      </c>
      <c r="P2780">
        <f t="shared" si="172"/>
        <v>26</v>
      </c>
      <c r="Q2780">
        <f t="shared" si="173"/>
        <v>93.67</v>
      </c>
      <c r="R2780" s="17">
        <f t="shared" si="174"/>
        <v>41846.978078703702</v>
      </c>
      <c r="S2780">
        <f t="shared" si="175"/>
        <v>2014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8276</v>
      </c>
      <c r="O2781" t="s">
        <v>8312</v>
      </c>
      <c r="P2781">
        <f t="shared" si="172"/>
        <v>2</v>
      </c>
      <c r="Q2781">
        <f t="shared" si="173"/>
        <v>53</v>
      </c>
      <c r="R2781" s="17">
        <f t="shared" si="174"/>
        <v>42300.585891203707</v>
      </c>
      <c r="S2781">
        <f t="shared" si="175"/>
        <v>2015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8276</v>
      </c>
      <c r="O2782" t="s">
        <v>8312</v>
      </c>
      <c r="P2782">
        <f t="shared" si="172"/>
        <v>0</v>
      </c>
      <c r="Q2782">
        <f t="shared" si="173"/>
        <v>0</v>
      </c>
      <c r="R2782" s="17">
        <f t="shared" si="174"/>
        <v>42774.447777777779</v>
      </c>
      <c r="S2782">
        <f t="shared" si="175"/>
        <v>2017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t="s">
        <v>8272</v>
      </c>
      <c r="P2783">
        <f t="shared" si="172"/>
        <v>105</v>
      </c>
      <c r="Q2783">
        <f t="shared" si="173"/>
        <v>47</v>
      </c>
      <c r="R2783" s="17">
        <f t="shared" si="174"/>
        <v>42018.94159722222</v>
      </c>
      <c r="S2783">
        <f t="shared" si="175"/>
        <v>2015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t="s">
        <v>8272</v>
      </c>
      <c r="P2784">
        <f t="shared" si="172"/>
        <v>120</v>
      </c>
      <c r="Q2784">
        <f t="shared" si="173"/>
        <v>66.67</v>
      </c>
      <c r="R2784" s="17">
        <f t="shared" si="174"/>
        <v>42026.924976851849</v>
      </c>
      <c r="S2784">
        <f t="shared" si="175"/>
        <v>2015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t="s">
        <v>8272</v>
      </c>
      <c r="P2785">
        <f t="shared" si="172"/>
        <v>115</v>
      </c>
      <c r="Q2785">
        <f t="shared" si="173"/>
        <v>18.77</v>
      </c>
      <c r="R2785" s="17">
        <f t="shared" si="174"/>
        <v>42103.535254629634</v>
      </c>
      <c r="S2785">
        <f t="shared" si="175"/>
        <v>2015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t="s">
        <v>8272</v>
      </c>
      <c r="P2786">
        <f t="shared" si="172"/>
        <v>119</v>
      </c>
      <c r="Q2786">
        <f t="shared" si="173"/>
        <v>66.11</v>
      </c>
      <c r="R2786" s="17">
        <f t="shared" si="174"/>
        <v>41920.787534722222</v>
      </c>
      <c r="S2786">
        <f t="shared" si="175"/>
        <v>2014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t="s">
        <v>8272</v>
      </c>
      <c r="P2787">
        <f t="shared" si="172"/>
        <v>105</v>
      </c>
      <c r="Q2787">
        <f t="shared" si="173"/>
        <v>36.86</v>
      </c>
      <c r="R2787" s="17">
        <f t="shared" si="174"/>
        <v>42558.189432870371</v>
      </c>
      <c r="S2787">
        <f t="shared" si="175"/>
        <v>2016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t="s">
        <v>8272</v>
      </c>
      <c r="P2788">
        <f t="shared" si="172"/>
        <v>118</v>
      </c>
      <c r="Q2788">
        <f t="shared" si="173"/>
        <v>39.81</v>
      </c>
      <c r="R2788" s="17">
        <f t="shared" si="174"/>
        <v>41815.569212962961</v>
      </c>
      <c r="S2788">
        <f t="shared" si="175"/>
        <v>2014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t="s">
        <v>8272</v>
      </c>
      <c r="P2789">
        <f t="shared" si="172"/>
        <v>120</v>
      </c>
      <c r="Q2789">
        <f t="shared" si="173"/>
        <v>31.5</v>
      </c>
      <c r="R2789" s="17">
        <f t="shared" si="174"/>
        <v>41808.198518518519</v>
      </c>
      <c r="S2789">
        <f t="shared" si="175"/>
        <v>2014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t="s">
        <v>8272</v>
      </c>
      <c r="P2790">
        <f t="shared" si="172"/>
        <v>103</v>
      </c>
      <c r="Q2790">
        <f t="shared" si="173"/>
        <v>102.5</v>
      </c>
      <c r="R2790" s="17">
        <f t="shared" si="174"/>
        <v>42550.701886574068</v>
      </c>
      <c r="S2790">
        <f t="shared" si="175"/>
        <v>2016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t="s">
        <v>8272</v>
      </c>
      <c r="P2791">
        <f t="shared" si="172"/>
        <v>101</v>
      </c>
      <c r="Q2791">
        <f t="shared" si="173"/>
        <v>126.46</v>
      </c>
      <c r="R2791" s="17">
        <f t="shared" si="174"/>
        <v>42056.013124999998</v>
      </c>
      <c r="S2791">
        <f t="shared" si="175"/>
        <v>2015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t="s">
        <v>8272</v>
      </c>
      <c r="P2792">
        <f t="shared" si="172"/>
        <v>105</v>
      </c>
      <c r="Q2792">
        <f t="shared" si="173"/>
        <v>47.88</v>
      </c>
      <c r="R2792" s="17">
        <f t="shared" si="174"/>
        <v>42016.938692129625</v>
      </c>
      <c r="S2792">
        <f t="shared" si="175"/>
        <v>2015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t="s">
        <v>8272</v>
      </c>
      <c r="P2793">
        <f t="shared" si="172"/>
        <v>103</v>
      </c>
      <c r="Q2793">
        <f t="shared" si="173"/>
        <v>73.209999999999994</v>
      </c>
      <c r="R2793" s="17">
        <f t="shared" si="174"/>
        <v>42591.899988425925</v>
      </c>
      <c r="S2793">
        <f t="shared" si="175"/>
        <v>2016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t="s">
        <v>8272</v>
      </c>
      <c r="P2794">
        <f t="shared" si="172"/>
        <v>108</v>
      </c>
      <c r="Q2794">
        <f t="shared" si="173"/>
        <v>89.67</v>
      </c>
      <c r="R2794" s="17">
        <f t="shared" si="174"/>
        <v>42183.231006944443</v>
      </c>
      <c r="S2794">
        <f t="shared" si="175"/>
        <v>2015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t="s">
        <v>8272</v>
      </c>
      <c r="P2795">
        <f t="shared" si="172"/>
        <v>111</v>
      </c>
      <c r="Q2795">
        <f t="shared" si="173"/>
        <v>151.46</v>
      </c>
      <c r="R2795" s="17">
        <f t="shared" si="174"/>
        <v>42176.419039351851</v>
      </c>
      <c r="S2795">
        <f t="shared" si="175"/>
        <v>2015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t="s">
        <v>8272</v>
      </c>
      <c r="P2796">
        <f t="shared" si="172"/>
        <v>150</v>
      </c>
      <c r="Q2796">
        <f t="shared" si="173"/>
        <v>25</v>
      </c>
      <c r="R2796" s="17">
        <f t="shared" si="174"/>
        <v>42416.691655092596</v>
      </c>
      <c r="S2796">
        <f t="shared" si="175"/>
        <v>2016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t="s">
        <v>8272</v>
      </c>
      <c r="P2797">
        <f t="shared" si="172"/>
        <v>104</v>
      </c>
      <c r="Q2797">
        <f t="shared" si="173"/>
        <v>36.5</v>
      </c>
      <c r="R2797" s="17">
        <f t="shared" si="174"/>
        <v>41780.525937500002</v>
      </c>
      <c r="S2797">
        <f t="shared" si="175"/>
        <v>2014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t="s">
        <v>8272</v>
      </c>
      <c r="P2798">
        <f t="shared" si="172"/>
        <v>116</v>
      </c>
      <c r="Q2798">
        <f t="shared" si="173"/>
        <v>44</v>
      </c>
      <c r="R2798" s="17">
        <f t="shared" si="174"/>
        <v>41795.528101851851</v>
      </c>
      <c r="S2798">
        <f t="shared" si="175"/>
        <v>2014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t="s">
        <v>8272</v>
      </c>
      <c r="P2799">
        <f t="shared" si="172"/>
        <v>103</v>
      </c>
      <c r="Q2799">
        <f t="shared" si="173"/>
        <v>87.36</v>
      </c>
      <c r="R2799" s="17">
        <f t="shared" si="174"/>
        <v>41798.94027777778</v>
      </c>
      <c r="S2799">
        <f t="shared" si="175"/>
        <v>2014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t="s">
        <v>8272</v>
      </c>
      <c r="P2800">
        <f t="shared" si="172"/>
        <v>101</v>
      </c>
      <c r="Q2800">
        <f t="shared" si="173"/>
        <v>36.47</v>
      </c>
      <c r="R2800" s="17">
        <f t="shared" si="174"/>
        <v>42201.675011574072</v>
      </c>
      <c r="S2800">
        <f t="shared" si="175"/>
        <v>2015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t="s">
        <v>8272</v>
      </c>
      <c r="P2801">
        <f t="shared" si="172"/>
        <v>117</v>
      </c>
      <c r="Q2801">
        <f t="shared" si="173"/>
        <v>44.86</v>
      </c>
      <c r="R2801" s="17">
        <f t="shared" si="174"/>
        <v>42507.264699074076</v>
      </c>
      <c r="S2801">
        <f t="shared" si="175"/>
        <v>2016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t="s">
        <v>8272</v>
      </c>
      <c r="P2802">
        <f t="shared" si="172"/>
        <v>133</v>
      </c>
      <c r="Q2802">
        <f t="shared" si="173"/>
        <v>42.9</v>
      </c>
      <c r="R2802" s="17">
        <f t="shared" si="174"/>
        <v>41948.552847222221</v>
      </c>
      <c r="S2802">
        <f t="shared" si="175"/>
        <v>2014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t="s">
        <v>8272</v>
      </c>
      <c r="P2803">
        <f t="shared" si="172"/>
        <v>133</v>
      </c>
      <c r="Q2803">
        <f t="shared" si="173"/>
        <v>51.23</v>
      </c>
      <c r="R2803" s="17">
        <f t="shared" si="174"/>
        <v>41900.243159722224</v>
      </c>
      <c r="S2803">
        <f t="shared" si="175"/>
        <v>2014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t="s">
        <v>8272</v>
      </c>
      <c r="P2804">
        <f t="shared" si="172"/>
        <v>102</v>
      </c>
      <c r="Q2804">
        <f t="shared" si="173"/>
        <v>33.94</v>
      </c>
      <c r="R2804" s="17">
        <f t="shared" si="174"/>
        <v>42192.64707175926</v>
      </c>
      <c r="S2804">
        <f t="shared" si="175"/>
        <v>2015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t="s">
        <v>8272</v>
      </c>
      <c r="P2805">
        <f t="shared" si="172"/>
        <v>128</v>
      </c>
      <c r="Q2805">
        <f t="shared" si="173"/>
        <v>90.74</v>
      </c>
      <c r="R2805" s="17">
        <f t="shared" si="174"/>
        <v>42158.065694444449</v>
      </c>
      <c r="S2805">
        <f t="shared" si="175"/>
        <v>2015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t="s">
        <v>8272</v>
      </c>
      <c r="P2806">
        <f t="shared" si="172"/>
        <v>115</v>
      </c>
      <c r="Q2806">
        <f t="shared" si="173"/>
        <v>50</v>
      </c>
      <c r="R2806" s="17">
        <f t="shared" si="174"/>
        <v>41881.453587962962</v>
      </c>
      <c r="S2806">
        <f t="shared" si="175"/>
        <v>2014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t="s">
        <v>8272</v>
      </c>
      <c r="P2807">
        <f t="shared" si="172"/>
        <v>110</v>
      </c>
      <c r="Q2807">
        <f t="shared" si="173"/>
        <v>24.44</v>
      </c>
      <c r="R2807" s="17">
        <f t="shared" si="174"/>
        <v>42213.505474537036</v>
      </c>
      <c r="S2807">
        <f t="shared" si="175"/>
        <v>2015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t="s">
        <v>8272</v>
      </c>
      <c r="P2808">
        <f t="shared" si="172"/>
        <v>112</v>
      </c>
      <c r="Q2808">
        <f t="shared" si="173"/>
        <v>44.25</v>
      </c>
      <c r="R2808" s="17">
        <f t="shared" si="174"/>
        <v>42185.267245370371</v>
      </c>
      <c r="S2808">
        <f t="shared" si="175"/>
        <v>2015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t="s">
        <v>8272</v>
      </c>
      <c r="P2809">
        <f t="shared" si="172"/>
        <v>126</v>
      </c>
      <c r="Q2809">
        <f t="shared" si="173"/>
        <v>67.739999999999995</v>
      </c>
      <c r="R2809" s="17">
        <f t="shared" si="174"/>
        <v>42154.873124999998</v>
      </c>
      <c r="S2809">
        <f t="shared" si="175"/>
        <v>2015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t="s">
        <v>8272</v>
      </c>
      <c r="P2810">
        <f t="shared" si="172"/>
        <v>100</v>
      </c>
      <c r="Q2810">
        <f t="shared" si="173"/>
        <v>65.38</v>
      </c>
      <c r="R2810" s="17">
        <f t="shared" si="174"/>
        <v>42208.84646990741</v>
      </c>
      <c r="S2810">
        <f t="shared" si="175"/>
        <v>2015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t="s">
        <v>8272</v>
      </c>
      <c r="P2811">
        <f t="shared" si="172"/>
        <v>102</v>
      </c>
      <c r="Q2811">
        <f t="shared" si="173"/>
        <v>121.9</v>
      </c>
      <c r="R2811" s="17">
        <f t="shared" si="174"/>
        <v>42451.496817129635</v>
      </c>
      <c r="S2811">
        <f t="shared" si="175"/>
        <v>2016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t="s">
        <v>8272</v>
      </c>
      <c r="P2812">
        <f t="shared" si="172"/>
        <v>108</v>
      </c>
      <c r="Q2812">
        <f t="shared" si="173"/>
        <v>47.46</v>
      </c>
      <c r="R2812" s="17">
        <f t="shared" si="174"/>
        <v>41759.13962962963</v>
      </c>
      <c r="S2812">
        <f t="shared" si="175"/>
        <v>2014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t="s">
        <v>8272</v>
      </c>
      <c r="P2813">
        <f t="shared" si="172"/>
        <v>100</v>
      </c>
      <c r="Q2813">
        <f t="shared" si="173"/>
        <v>92.84</v>
      </c>
      <c r="R2813" s="17">
        <f t="shared" si="174"/>
        <v>42028.496562500004</v>
      </c>
      <c r="S2813">
        <f t="shared" si="175"/>
        <v>2015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t="s">
        <v>8272</v>
      </c>
      <c r="P2814">
        <f t="shared" si="172"/>
        <v>113</v>
      </c>
      <c r="Q2814">
        <f t="shared" si="173"/>
        <v>68.25</v>
      </c>
      <c r="R2814" s="17">
        <f t="shared" si="174"/>
        <v>42054.74418981481</v>
      </c>
      <c r="S2814">
        <f t="shared" si="175"/>
        <v>2015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t="s">
        <v>8272</v>
      </c>
      <c r="P2815">
        <f t="shared" si="172"/>
        <v>128</v>
      </c>
      <c r="Q2815">
        <f t="shared" si="173"/>
        <v>37.21</v>
      </c>
      <c r="R2815" s="17">
        <f t="shared" si="174"/>
        <v>42693.742604166662</v>
      </c>
      <c r="S2815">
        <f t="shared" si="175"/>
        <v>2016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t="s">
        <v>8272</v>
      </c>
      <c r="P2816">
        <f t="shared" si="172"/>
        <v>108</v>
      </c>
      <c r="Q2816">
        <f t="shared" si="173"/>
        <v>25.25</v>
      </c>
      <c r="R2816" s="17">
        <f t="shared" si="174"/>
        <v>42103.399479166663</v>
      </c>
      <c r="S2816">
        <f t="shared" si="175"/>
        <v>2015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t="s">
        <v>8272</v>
      </c>
      <c r="P2817">
        <f t="shared" si="172"/>
        <v>242</v>
      </c>
      <c r="Q2817">
        <f t="shared" si="173"/>
        <v>43.21</v>
      </c>
      <c r="R2817" s="17">
        <f t="shared" si="174"/>
        <v>42559.776724537034</v>
      </c>
      <c r="S2817">
        <f t="shared" si="175"/>
        <v>2016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t="s">
        <v>8272</v>
      </c>
      <c r="P2818">
        <f t="shared" si="172"/>
        <v>142</v>
      </c>
      <c r="Q2818">
        <f t="shared" si="173"/>
        <v>25.13</v>
      </c>
      <c r="R2818" s="17">
        <f t="shared" si="174"/>
        <v>42188.467499999999</v>
      </c>
      <c r="S2818">
        <f t="shared" si="175"/>
        <v>2015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t="s">
        <v>8272</v>
      </c>
      <c r="P2819">
        <f t="shared" ref="P2819:P2882" si="176">ROUND(E2819/D2819*100,0)</f>
        <v>130</v>
      </c>
      <c r="Q2819">
        <f t="shared" ref="Q2819:Q2882" si="177">IFERROR(ROUND(E2819/L2819,2),0)</f>
        <v>23.64</v>
      </c>
      <c r="R2819" s="17">
        <f t="shared" ref="R2819:R2882" si="178">(((J2819/60)/60)/24)+DATE(1970,1,1)</f>
        <v>42023.634976851856</v>
      </c>
      <c r="S2819">
        <f t="shared" ref="S2819:S2882" si="179">YEAR(R2819)</f>
        <v>2015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t="s">
        <v>8272</v>
      </c>
      <c r="P2820">
        <f t="shared" si="176"/>
        <v>106</v>
      </c>
      <c r="Q2820">
        <f t="shared" si="177"/>
        <v>103.95</v>
      </c>
      <c r="R2820" s="17">
        <f t="shared" si="178"/>
        <v>42250.598217592589</v>
      </c>
      <c r="S2820">
        <f t="shared" si="179"/>
        <v>2015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t="s">
        <v>8272</v>
      </c>
      <c r="P2821">
        <f t="shared" si="176"/>
        <v>105</v>
      </c>
      <c r="Q2821">
        <f t="shared" si="177"/>
        <v>50.38</v>
      </c>
      <c r="R2821" s="17">
        <f t="shared" si="178"/>
        <v>42139.525567129633</v>
      </c>
      <c r="S2821">
        <f t="shared" si="179"/>
        <v>2015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t="s">
        <v>8272</v>
      </c>
      <c r="P2822">
        <f t="shared" si="176"/>
        <v>136</v>
      </c>
      <c r="Q2822">
        <f t="shared" si="177"/>
        <v>13.6</v>
      </c>
      <c r="R2822" s="17">
        <f t="shared" si="178"/>
        <v>42401.610983796301</v>
      </c>
      <c r="S2822">
        <f t="shared" si="179"/>
        <v>2016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t="s">
        <v>8272</v>
      </c>
      <c r="P2823">
        <f t="shared" si="176"/>
        <v>100</v>
      </c>
      <c r="Q2823">
        <f t="shared" si="177"/>
        <v>28.57</v>
      </c>
      <c r="R2823" s="17">
        <f t="shared" si="178"/>
        <v>41875.922858796301</v>
      </c>
      <c r="S2823">
        <f t="shared" si="179"/>
        <v>2014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t="s">
        <v>8272</v>
      </c>
      <c r="P2824">
        <f t="shared" si="176"/>
        <v>100</v>
      </c>
      <c r="Q2824">
        <f t="shared" si="177"/>
        <v>63.83</v>
      </c>
      <c r="R2824" s="17">
        <f t="shared" si="178"/>
        <v>42060.683935185181</v>
      </c>
      <c r="S2824">
        <f t="shared" si="179"/>
        <v>2015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t="s">
        <v>8272</v>
      </c>
      <c r="P2825">
        <f t="shared" si="176"/>
        <v>124</v>
      </c>
      <c r="Q2825">
        <f t="shared" si="177"/>
        <v>8.86</v>
      </c>
      <c r="R2825" s="17">
        <f t="shared" si="178"/>
        <v>42067.011643518519</v>
      </c>
      <c r="S2825">
        <f t="shared" si="179"/>
        <v>2015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t="s">
        <v>8272</v>
      </c>
      <c r="P2826">
        <f t="shared" si="176"/>
        <v>117</v>
      </c>
      <c r="Q2826">
        <f t="shared" si="177"/>
        <v>50.67</v>
      </c>
      <c r="R2826" s="17">
        <f t="shared" si="178"/>
        <v>42136.270787037036</v>
      </c>
      <c r="S2826">
        <f t="shared" si="179"/>
        <v>2015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t="s">
        <v>8272</v>
      </c>
      <c r="P2827">
        <f t="shared" si="176"/>
        <v>103</v>
      </c>
      <c r="Q2827">
        <f t="shared" si="177"/>
        <v>60.78</v>
      </c>
      <c r="R2827" s="17">
        <f t="shared" si="178"/>
        <v>42312.792662037042</v>
      </c>
      <c r="S2827">
        <f t="shared" si="179"/>
        <v>2015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t="s">
        <v>8272</v>
      </c>
      <c r="P2828">
        <f t="shared" si="176"/>
        <v>108</v>
      </c>
      <c r="Q2828">
        <f t="shared" si="177"/>
        <v>113.42</v>
      </c>
      <c r="R2828" s="17">
        <f t="shared" si="178"/>
        <v>42171.034861111111</v>
      </c>
      <c r="S2828">
        <f t="shared" si="179"/>
        <v>2015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t="s">
        <v>8272</v>
      </c>
      <c r="P2829">
        <f t="shared" si="176"/>
        <v>120</v>
      </c>
      <c r="Q2829">
        <f t="shared" si="177"/>
        <v>104.57</v>
      </c>
      <c r="R2829" s="17">
        <f t="shared" si="178"/>
        <v>42494.683634259258</v>
      </c>
      <c r="S2829">
        <f t="shared" si="179"/>
        <v>2016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t="s">
        <v>8272</v>
      </c>
      <c r="P2830">
        <f t="shared" si="176"/>
        <v>100</v>
      </c>
      <c r="Q2830">
        <f t="shared" si="177"/>
        <v>98.31</v>
      </c>
      <c r="R2830" s="17">
        <f t="shared" si="178"/>
        <v>42254.264687499999</v>
      </c>
      <c r="S2830">
        <f t="shared" si="179"/>
        <v>2015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t="s">
        <v>8272</v>
      </c>
      <c r="P2831">
        <f t="shared" si="176"/>
        <v>107</v>
      </c>
      <c r="Q2831">
        <f t="shared" si="177"/>
        <v>35.04</v>
      </c>
      <c r="R2831" s="17">
        <f t="shared" si="178"/>
        <v>42495.434236111112</v>
      </c>
      <c r="S2831">
        <f t="shared" si="179"/>
        <v>2016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t="s">
        <v>8272</v>
      </c>
      <c r="P2832">
        <f t="shared" si="176"/>
        <v>100</v>
      </c>
      <c r="Q2832">
        <f t="shared" si="177"/>
        <v>272.73</v>
      </c>
      <c r="R2832" s="17">
        <f t="shared" si="178"/>
        <v>41758.839675925927</v>
      </c>
      <c r="S2832">
        <f t="shared" si="179"/>
        <v>2014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t="s">
        <v>8272</v>
      </c>
      <c r="P2833">
        <f t="shared" si="176"/>
        <v>111</v>
      </c>
      <c r="Q2833">
        <f t="shared" si="177"/>
        <v>63.85</v>
      </c>
      <c r="R2833" s="17">
        <f t="shared" si="178"/>
        <v>42171.824884259258</v>
      </c>
      <c r="S2833">
        <f t="shared" si="179"/>
        <v>2015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t="s">
        <v>8272</v>
      </c>
      <c r="P2834">
        <f t="shared" si="176"/>
        <v>115</v>
      </c>
      <c r="Q2834">
        <f t="shared" si="177"/>
        <v>30.19</v>
      </c>
      <c r="R2834" s="17">
        <f t="shared" si="178"/>
        <v>41938.709421296298</v>
      </c>
      <c r="S2834">
        <f t="shared" si="179"/>
        <v>2014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t="s">
        <v>8272</v>
      </c>
      <c r="P2835">
        <f t="shared" si="176"/>
        <v>108</v>
      </c>
      <c r="Q2835">
        <f t="shared" si="177"/>
        <v>83.51</v>
      </c>
      <c r="R2835" s="17">
        <f t="shared" si="178"/>
        <v>42268.127696759257</v>
      </c>
      <c r="S2835">
        <f t="shared" si="179"/>
        <v>2015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t="s">
        <v>8272</v>
      </c>
      <c r="P2836">
        <f t="shared" si="176"/>
        <v>170</v>
      </c>
      <c r="Q2836">
        <f t="shared" si="177"/>
        <v>64.760000000000005</v>
      </c>
      <c r="R2836" s="17">
        <f t="shared" si="178"/>
        <v>42019.959837962961</v>
      </c>
      <c r="S2836">
        <f t="shared" si="179"/>
        <v>2015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t="s">
        <v>8272</v>
      </c>
      <c r="P2837">
        <f t="shared" si="176"/>
        <v>187</v>
      </c>
      <c r="Q2837">
        <f t="shared" si="177"/>
        <v>20.12</v>
      </c>
      <c r="R2837" s="17">
        <f t="shared" si="178"/>
        <v>42313.703900462962</v>
      </c>
      <c r="S2837">
        <f t="shared" si="179"/>
        <v>2015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t="s">
        <v>8272</v>
      </c>
      <c r="P2838">
        <f t="shared" si="176"/>
        <v>108</v>
      </c>
      <c r="Q2838">
        <f t="shared" si="177"/>
        <v>44.09</v>
      </c>
      <c r="R2838" s="17">
        <f t="shared" si="178"/>
        <v>42746.261782407411</v>
      </c>
      <c r="S2838">
        <f t="shared" si="179"/>
        <v>2017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t="s">
        <v>8272</v>
      </c>
      <c r="P2839">
        <f t="shared" si="176"/>
        <v>100</v>
      </c>
      <c r="Q2839">
        <f t="shared" si="177"/>
        <v>40.479999999999997</v>
      </c>
      <c r="R2839" s="17">
        <f t="shared" si="178"/>
        <v>42307.908379629633</v>
      </c>
      <c r="S2839">
        <f t="shared" si="179"/>
        <v>2015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t="s">
        <v>8272</v>
      </c>
      <c r="P2840">
        <f t="shared" si="176"/>
        <v>120</v>
      </c>
      <c r="Q2840">
        <f t="shared" si="177"/>
        <v>44.54</v>
      </c>
      <c r="R2840" s="17">
        <f t="shared" si="178"/>
        <v>41842.607592592591</v>
      </c>
      <c r="S2840">
        <f t="shared" si="179"/>
        <v>2014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t="s">
        <v>8272</v>
      </c>
      <c r="P2841">
        <f t="shared" si="176"/>
        <v>111</v>
      </c>
      <c r="Q2841">
        <f t="shared" si="177"/>
        <v>125.81</v>
      </c>
      <c r="R2841" s="17">
        <f t="shared" si="178"/>
        <v>41853.240208333329</v>
      </c>
      <c r="S2841">
        <f t="shared" si="179"/>
        <v>2014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t="s">
        <v>8272</v>
      </c>
      <c r="P2842">
        <f t="shared" si="176"/>
        <v>104</v>
      </c>
      <c r="Q2842">
        <f t="shared" si="177"/>
        <v>19.7</v>
      </c>
      <c r="R2842" s="17">
        <f t="shared" si="178"/>
        <v>42060.035636574074</v>
      </c>
      <c r="S2842">
        <f t="shared" si="179"/>
        <v>2015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t="s">
        <v>8272</v>
      </c>
      <c r="P2843">
        <f t="shared" si="176"/>
        <v>1</v>
      </c>
      <c r="Q2843">
        <f t="shared" si="177"/>
        <v>10</v>
      </c>
      <c r="R2843" s="17">
        <f t="shared" si="178"/>
        <v>42291.739548611105</v>
      </c>
      <c r="S2843">
        <f t="shared" si="179"/>
        <v>2015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s">
        <v>8272</v>
      </c>
      <c r="P2844">
        <f t="shared" si="176"/>
        <v>0</v>
      </c>
      <c r="Q2844">
        <f t="shared" si="177"/>
        <v>0</v>
      </c>
      <c r="R2844" s="17">
        <f t="shared" si="178"/>
        <v>41784.952488425923</v>
      </c>
      <c r="S2844">
        <f t="shared" si="179"/>
        <v>2014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s">
        <v>8272</v>
      </c>
      <c r="P2845">
        <f t="shared" si="176"/>
        <v>0</v>
      </c>
      <c r="Q2845">
        <f t="shared" si="177"/>
        <v>0</v>
      </c>
      <c r="R2845" s="17">
        <f t="shared" si="178"/>
        <v>42492.737847222219</v>
      </c>
      <c r="S2845">
        <f t="shared" si="179"/>
        <v>2016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t="s">
        <v>8272</v>
      </c>
      <c r="P2846">
        <f t="shared" si="176"/>
        <v>5</v>
      </c>
      <c r="Q2846">
        <f t="shared" si="177"/>
        <v>30</v>
      </c>
      <c r="R2846" s="17">
        <f t="shared" si="178"/>
        <v>42709.546064814815</v>
      </c>
      <c r="S2846">
        <f t="shared" si="179"/>
        <v>2016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t="s">
        <v>8272</v>
      </c>
      <c r="P2847">
        <f t="shared" si="176"/>
        <v>32</v>
      </c>
      <c r="Q2847">
        <f t="shared" si="177"/>
        <v>60.67</v>
      </c>
      <c r="R2847" s="17">
        <f t="shared" si="178"/>
        <v>42103.016585648147</v>
      </c>
      <c r="S2847">
        <f t="shared" si="179"/>
        <v>2015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s">
        <v>8272</v>
      </c>
      <c r="P2848">
        <f t="shared" si="176"/>
        <v>0</v>
      </c>
      <c r="Q2848">
        <f t="shared" si="177"/>
        <v>0</v>
      </c>
      <c r="R2848" s="17">
        <f t="shared" si="178"/>
        <v>42108.692060185189</v>
      </c>
      <c r="S2848">
        <f t="shared" si="179"/>
        <v>2015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s">
        <v>8272</v>
      </c>
      <c r="P2849">
        <f t="shared" si="176"/>
        <v>0</v>
      </c>
      <c r="Q2849">
        <f t="shared" si="177"/>
        <v>0</v>
      </c>
      <c r="R2849" s="17">
        <f t="shared" si="178"/>
        <v>42453.806307870371</v>
      </c>
      <c r="S2849">
        <f t="shared" si="179"/>
        <v>2016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t="s">
        <v>8272</v>
      </c>
      <c r="P2850">
        <f t="shared" si="176"/>
        <v>0</v>
      </c>
      <c r="Q2850">
        <f t="shared" si="177"/>
        <v>23.33</v>
      </c>
      <c r="R2850" s="17">
        <f t="shared" si="178"/>
        <v>42123.648831018523</v>
      </c>
      <c r="S2850">
        <f t="shared" si="179"/>
        <v>2015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t="s">
        <v>8272</v>
      </c>
      <c r="P2851">
        <f t="shared" si="176"/>
        <v>1</v>
      </c>
      <c r="Q2851">
        <f t="shared" si="177"/>
        <v>5</v>
      </c>
      <c r="R2851" s="17">
        <f t="shared" si="178"/>
        <v>42453.428240740745</v>
      </c>
      <c r="S2851">
        <f t="shared" si="179"/>
        <v>2016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t="s">
        <v>8272</v>
      </c>
      <c r="P2852">
        <f t="shared" si="176"/>
        <v>4</v>
      </c>
      <c r="Q2852">
        <f t="shared" si="177"/>
        <v>23.92</v>
      </c>
      <c r="R2852" s="17">
        <f t="shared" si="178"/>
        <v>41858.007071759261</v>
      </c>
      <c r="S2852">
        <f t="shared" si="179"/>
        <v>2014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s">
        <v>8272</v>
      </c>
      <c r="P2853">
        <f t="shared" si="176"/>
        <v>0</v>
      </c>
      <c r="Q2853">
        <f t="shared" si="177"/>
        <v>0</v>
      </c>
      <c r="R2853" s="17">
        <f t="shared" si="178"/>
        <v>42390.002650462964</v>
      </c>
      <c r="S2853">
        <f t="shared" si="179"/>
        <v>2016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t="s">
        <v>8272</v>
      </c>
      <c r="P2854">
        <f t="shared" si="176"/>
        <v>2</v>
      </c>
      <c r="Q2854">
        <f t="shared" si="177"/>
        <v>15.83</v>
      </c>
      <c r="R2854" s="17">
        <f t="shared" si="178"/>
        <v>41781.045173611114</v>
      </c>
      <c r="S2854">
        <f t="shared" si="179"/>
        <v>2014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s">
        <v>8272</v>
      </c>
      <c r="P2855">
        <f t="shared" si="176"/>
        <v>0</v>
      </c>
      <c r="Q2855">
        <f t="shared" si="177"/>
        <v>0</v>
      </c>
      <c r="R2855" s="17">
        <f t="shared" si="178"/>
        <v>41836.190937499996</v>
      </c>
      <c r="S2855">
        <f t="shared" si="179"/>
        <v>2014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t="s">
        <v>8272</v>
      </c>
      <c r="P2856">
        <f t="shared" si="176"/>
        <v>42</v>
      </c>
      <c r="Q2856">
        <f t="shared" si="177"/>
        <v>29.79</v>
      </c>
      <c r="R2856" s="17">
        <f t="shared" si="178"/>
        <v>42111.71665509259</v>
      </c>
      <c r="S2856">
        <f t="shared" si="179"/>
        <v>2015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t="s">
        <v>8272</v>
      </c>
      <c r="P2857">
        <f t="shared" si="176"/>
        <v>50</v>
      </c>
      <c r="Q2857">
        <f t="shared" si="177"/>
        <v>60</v>
      </c>
      <c r="R2857" s="17">
        <f t="shared" si="178"/>
        <v>42370.007766203707</v>
      </c>
      <c r="S2857">
        <f t="shared" si="179"/>
        <v>2016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t="s">
        <v>8272</v>
      </c>
      <c r="P2858">
        <f t="shared" si="176"/>
        <v>5</v>
      </c>
      <c r="Q2858">
        <f t="shared" si="177"/>
        <v>24.33</v>
      </c>
      <c r="R2858" s="17">
        <f t="shared" si="178"/>
        <v>42165.037581018521</v>
      </c>
      <c r="S2858">
        <f t="shared" si="179"/>
        <v>2015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t="s">
        <v>8272</v>
      </c>
      <c r="P2859">
        <f t="shared" si="176"/>
        <v>20</v>
      </c>
      <c r="Q2859">
        <f t="shared" si="177"/>
        <v>500</v>
      </c>
      <c r="R2859" s="17">
        <f t="shared" si="178"/>
        <v>42726.920081018514</v>
      </c>
      <c r="S2859">
        <f t="shared" si="179"/>
        <v>2016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s">
        <v>8272</v>
      </c>
      <c r="P2860">
        <f t="shared" si="176"/>
        <v>0</v>
      </c>
      <c r="Q2860">
        <f t="shared" si="177"/>
        <v>0</v>
      </c>
      <c r="R2860" s="17">
        <f t="shared" si="178"/>
        <v>41954.545081018514</v>
      </c>
      <c r="S2860">
        <f t="shared" si="179"/>
        <v>2014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t="s">
        <v>8272</v>
      </c>
      <c r="P2861">
        <f t="shared" si="176"/>
        <v>2</v>
      </c>
      <c r="Q2861">
        <f t="shared" si="177"/>
        <v>35</v>
      </c>
      <c r="R2861" s="17">
        <f t="shared" si="178"/>
        <v>42233.362314814818</v>
      </c>
      <c r="S2861">
        <f t="shared" si="179"/>
        <v>2015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t="s">
        <v>8272</v>
      </c>
      <c r="P2862">
        <f t="shared" si="176"/>
        <v>7</v>
      </c>
      <c r="Q2862">
        <f t="shared" si="177"/>
        <v>29.56</v>
      </c>
      <c r="R2862" s="17">
        <f t="shared" si="178"/>
        <v>42480.800648148142</v>
      </c>
      <c r="S2862">
        <f t="shared" si="179"/>
        <v>2016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t="s">
        <v>8272</v>
      </c>
      <c r="P2863">
        <f t="shared" si="176"/>
        <v>32</v>
      </c>
      <c r="Q2863">
        <f t="shared" si="177"/>
        <v>26.67</v>
      </c>
      <c r="R2863" s="17">
        <f t="shared" si="178"/>
        <v>42257.590833333335</v>
      </c>
      <c r="S2863">
        <f t="shared" si="179"/>
        <v>2015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t="s">
        <v>8272</v>
      </c>
      <c r="P2864">
        <f t="shared" si="176"/>
        <v>0</v>
      </c>
      <c r="Q2864">
        <f t="shared" si="177"/>
        <v>18.329999999999998</v>
      </c>
      <c r="R2864" s="17">
        <f t="shared" si="178"/>
        <v>41784.789687500001</v>
      </c>
      <c r="S2864">
        <f t="shared" si="179"/>
        <v>2014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t="s">
        <v>8272</v>
      </c>
      <c r="P2865">
        <f t="shared" si="176"/>
        <v>0</v>
      </c>
      <c r="Q2865">
        <f t="shared" si="177"/>
        <v>20</v>
      </c>
      <c r="R2865" s="17">
        <f t="shared" si="178"/>
        <v>41831.675034722226</v>
      </c>
      <c r="S2865">
        <f t="shared" si="179"/>
        <v>2014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t="s">
        <v>8272</v>
      </c>
      <c r="P2866">
        <f t="shared" si="176"/>
        <v>2</v>
      </c>
      <c r="Q2866">
        <f t="shared" si="177"/>
        <v>13.33</v>
      </c>
      <c r="R2866" s="17">
        <f t="shared" si="178"/>
        <v>42172.613506944443</v>
      </c>
      <c r="S2866">
        <f t="shared" si="179"/>
        <v>2015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s">
        <v>8272</v>
      </c>
      <c r="P2867">
        <f t="shared" si="176"/>
        <v>0</v>
      </c>
      <c r="Q2867">
        <f t="shared" si="177"/>
        <v>0</v>
      </c>
      <c r="R2867" s="17">
        <f t="shared" si="178"/>
        <v>41950.114108796297</v>
      </c>
      <c r="S2867">
        <f t="shared" si="179"/>
        <v>2014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t="s">
        <v>8272</v>
      </c>
      <c r="P2868">
        <f t="shared" si="176"/>
        <v>1</v>
      </c>
      <c r="Q2868">
        <f t="shared" si="177"/>
        <v>22.5</v>
      </c>
      <c r="R2868" s="17">
        <f t="shared" si="178"/>
        <v>42627.955104166671</v>
      </c>
      <c r="S2868">
        <f t="shared" si="179"/>
        <v>2016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t="s">
        <v>8272</v>
      </c>
      <c r="P2869">
        <f t="shared" si="176"/>
        <v>20</v>
      </c>
      <c r="Q2869">
        <f t="shared" si="177"/>
        <v>50.4</v>
      </c>
      <c r="R2869" s="17">
        <f t="shared" si="178"/>
        <v>42531.195277777777</v>
      </c>
      <c r="S2869">
        <f t="shared" si="179"/>
        <v>2016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t="s">
        <v>8272</v>
      </c>
      <c r="P2870">
        <f t="shared" si="176"/>
        <v>42</v>
      </c>
      <c r="Q2870">
        <f t="shared" si="177"/>
        <v>105.03</v>
      </c>
      <c r="R2870" s="17">
        <f t="shared" si="178"/>
        <v>42618.827013888891</v>
      </c>
      <c r="S2870">
        <f t="shared" si="179"/>
        <v>2016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t="s">
        <v>8272</v>
      </c>
      <c r="P2871">
        <f t="shared" si="176"/>
        <v>1</v>
      </c>
      <c r="Q2871">
        <f t="shared" si="177"/>
        <v>35.4</v>
      </c>
      <c r="R2871" s="17">
        <f t="shared" si="178"/>
        <v>42540.593530092592</v>
      </c>
      <c r="S2871">
        <f t="shared" si="179"/>
        <v>2016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t="s">
        <v>8272</v>
      </c>
      <c r="P2872">
        <f t="shared" si="176"/>
        <v>15</v>
      </c>
      <c r="Q2872">
        <f t="shared" si="177"/>
        <v>83.33</v>
      </c>
      <c r="R2872" s="17">
        <f t="shared" si="178"/>
        <v>41746.189409722225</v>
      </c>
      <c r="S2872">
        <f t="shared" si="179"/>
        <v>2014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t="s">
        <v>8272</v>
      </c>
      <c r="P2873">
        <f t="shared" si="176"/>
        <v>5</v>
      </c>
      <c r="Q2873">
        <f t="shared" si="177"/>
        <v>35.92</v>
      </c>
      <c r="R2873" s="17">
        <f t="shared" si="178"/>
        <v>41974.738576388889</v>
      </c>
      <c r="S2873">
        <f t="shared" si="179"/>
        <v>2014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s">
        <v>8272</v>
      </c>
      <c r="P2874">
        <f t="shared" si="176"/>
        <v>0</v>
      </c>
      <c r="Q2874">
        <f t="shared" si="177"/>
        <v>0</v>
      </c>
      <c r="R2874" s="17">
        <f t="shared" si="178"/>
        <v>42115.11618055556</v>
      </c>
      <c r="S2874">
        <f t="shared" si="179"/>
        <v>2015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t="s">
        <v>8272</v>
      </c>
      <c r="P2875">
        <f t="shared" si="176"/>
        <v>38</v>
      </c>
      <c r="Q2875">
        <f t="shared" si="177"/>
        <v>119.13</v>
      </c>
      <c r="R2875" s="17">
        <f t="shared" si="178"/>
        <v>42002.817488425921</v>
      </c>
      <c r="S2875">
        <f t="shared" si="179"/>
        <v>2014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t="s">
        <v>8272</v>
      </c>
      <c r="P2876">
        <f t="shared" si="176"/>
        <v>5</v>
      </c>
      <c r="Q2876">
        <f t="shared" si="177"/>
        <v>90.33</v>
      </c>
      <c r="R2876" s="17">
        <f t="shared" si="178"/>
        <v>42722.84474537037</v>
      </c>
      <c r="S2876">
        <f t="shared" si="179"/>
        <v>2016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t="s">
        <v>8272</v>
      </c>
      <c r="P2877">
        <f t="shared" si="176"/>
        <v>0</v>
      </c>
      <c r="Q2877">
        <f t="shared" si="177"/>
        <v>2.33</v>
      </c>
      <c r="R2877" s="17">
        <f t="shared" si="178"/>
        <v>42465.128391203703</v>
      </c>
      <c r="S2877">
        <f t="shared" si="179"/>
        <v>2016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s">
        <v>8272</v>
      </c>
      <c r="P2878">
        <f t="shared" si="176"/>
        <v>0</v>
      </c>
      <c r="Q2878">
        <f t="shared" si="177"/>
        <v>0</v>
      </c>
      <c r="R2878" s="17">
        <f t="shared" si="178"/>
        <v>42171.743969907402</v>
      </c>
      <c r="S2878">
        <f t="shared" si="179"/>
        <v>2015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t="s">
        <v>8272</v>
      </c>
      <c r="P2879">
        <f t="shared" si="176"/>
        <v>11</v>
      </c>
      <c r="Q2879">
        <f t="shared" si="177"/>
        <v>108.33</v>
      </c>
      <c r="R2879" s="17">
        <f t="shared" si="178"/>
        <v>42672.955138888887</v>
      </c>
      <c r="S2879">
        <f t="shared" si="179"/>
        <v>2016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t="s">
        <v>8272</v>
      </c>
      <c r="P2880">
        <f t="shared" si="176"/>
        <v>2</v>
      </c>
      <c r="Q2880">
        <f t="shared" si="177"/>
        <v>15.75</v>
      </c>
      <c r="R2880" s="17">
        <f t="shared" si="178"/>
        <v>42128.615682870368</v>
      </c>
      <c r="S2880">
        <f t="shared" si="179"/>
        <v>2015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t="s">
        <v>8272</v>
      </c>
      <c r="P2881">
        <f t="shared" si="176"/>
        <v>0</v>
      </c>
      <c r="Q2881">
        <f t="shared" si="177"/>
        <v>29</v>
      </c>
      <c r="R2881" s="17">
        <f t="shared" si="178"/>
        <v>42359.725243055553</v>
      </c>
      <c r="S2881">
        <f t="shared" si="179"/>
        <v>2015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t="s">
        <v>8272</v>
      </c>
      <c r="P2882">
        <f t="shared" si="176"/>
        <v>23</v>
      </c>
      <c r="Q2882">
        <f t="shared" si="177"/>
        <v>96.55</v>
      </c>
      <c r="R2882" s="17">
        <f t="shared" si="178"/>
        <v>42192.905694444446</v>
      </c>
      <c r="S2882">
        <f t="shared" si="179"/>
        <v>2015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s">
        <v>8272</v>
      </c>
      <c r="P2883">
        <f t="shared" ref="P2883:P2946" si="180">ROUND(E2883/D2883*100,0)</f>
        <v>0</v>
      </c>
      <c r="Q2883">
        <f t="shared" ref="Q2883:Q2946" si="181">IFERROR(ROUND(E2883/L2883,2),0)</f>
        <v>0</v>
      </c>
      <c r="R2883" s="17">
        <f t="shared" ref="R2883:R2946" si="182">(((J2883/60)/60)/24)+DATE(1970,1,1)</f>
        <v>41916.597638888888</v>
      </c>
      <c r="S2883">
        <f t="shared" ref="S2883:S2946" si="183">YEAR(R2883)</f>
        <v>2014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t="s">
        <v>8272</v>
      </c>
      <c r="P2884">
        <f t="shared" si="180"/>
        <v>34</v>
      </c>
      <c r="Q2884">
        <f t="shared" si="181"/>
        <v>63</v>
      </c>
      <c r="R2884" s="17">
        <f t="shared" si="182"/>
        <v>42461.596273148149</v>
      </c>
      <c r="S2884">
        <f t="shared" si="183"/>
        <v>2016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t="s">
        <v>8272</v>
      </c>
      <c r="P2885">
        <f t="shared" si="180"/>
        <v>19</v>
      </c>
      <c r="Q2885">
        <f t="shared" si="181"/>
        <v>381.6</v>
      </c>
      <c r="R2885" s="17">
        <f t="shared" si="182"/>
        <v>42370.90320601852</v>
      </c>
      <c r="S2885">
        <f t="shared" si="183"/>
        <v>2016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t="s">
        <v>8272</v>
      </c>
      <c r="P2886">
        <f t="shared" si="180"/>
        <v>0</v>
      </c>
      <c r="Q2886">
        <f t="shared" si="181"/>
        <v>46.25</v>
      </c>
      <c r="R2886" s="17">
        <f t="shared" si="182"/>
        <v>41948.727256944447</v>
      </c>
      <c r="S2886">
        <f t="shared" si="183"/>
        <v>2014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t="s">
        <v>8272</v>
      </c>
      <c r="P2887">
        <f t="shared" si="180"/>
        <v>33</v>
      </c>
      <c r="Q2887">
        <f t="shared" si="181"/>
        <v>26</v>
      </c>
      <c r="R2887" s="17">
        <f t="shared" si="182"/>
        <v>42047.07640046296</v>
      </c>
      <c r="S2887">
        <f t="shared" si="183"/>
        <v>2015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t="s">
        <v>8272</v>
      </c>
      <c r="P2888">
        <f t="shared" si="180"/>
        <v>5</v>
      </c>
      <c r="Q2888">
        <f t="shared" si="181"/>
        <v>10</v>
      </c>
      <c r="R2888" s="17">
        <f t="shared" si="182"/>
        <v>42261.632916666669</v>
      </c>
      <c r="S2888">
        <f t="shared" si="183"/>
        <v>2015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t="s">
        <v>8272</v>
      </c>
      <c r="P2889">
        <f t="shared" si="180"/>
        <v>0</v>
      </c>
      <c r="Q2889">
        <f t="shared" si="181"/>
        <v>5</v>
      </c>
      <c r="R2889" s="17">
        <f t="shared" si="182"/>
        <v>41985.427361111113</v>
      </c>
      <c r="S2889">
        <f t="shared" si="183"/>
        <v>2014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s">
        <v>8272</v>
      </c>
      <c r="P2890">
        <f t="shared" si="180"/>
        <v>0</v>
      </c>
      <c r="Q2890">
        <f t="shared" si="181"/>
        <v>0</v>
      </c>
      <c r="R2890" s="17">
        <f t="shared" si="182"/>
        <v>41922.535185185188</v>
      </c>
      <c r="S2890">
        <f t="shared" si="183"/>
        <v>2014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t="s">
        <v>8272</v>
      </c>
      <c r="P2891">
        <f t="shared" si="180"/>
        <v>38</v>
      </c>
      <c r="Q2891">
        <f t="shared" si="181"/>
        <v>81.569999999999993</v>
      </c>
      <c r="R2891" s="17">
        <f t="shared" si="182"/>
        <v>41850.863252314812</v>
      </c>
      <c r="S2891">
        <f t="shared" si="183"/>
        <v>2014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t="s">
        <v>8272</v>
      </c>
      <c r="P2892">
        <f t="shared" si="180"/>
        <v>1</v>
      </c>
      <c r="Q2892">
        <f t="shared" si="181"/>
        <v>7</v>
      </c>
      <c r="R2892" s="17">
        <f t="shared" si="182"/>
        <v>41831.742962962962</v>
      </c>
      <c r="S2892">
        <f t="shared" si="183"/>
        <v>2014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t="s">
        <v>8272</v>
      </c>
      <c r="P2893">
        <f t="shared" si="180"/>
        <v>3</v>
      </c>
      <c r="Q2893">
        <f t="shared" si="181"/>
        <v>27.3</v>
      </c>
      <c r="R2893" s="17">
        <f t="shared" si="182"/>
        <v>42415.883425925931</v>
      </c>
      <c r="S2893">
        <f t="shared" si="183"/>
        <v>2016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t="s">
        <v>8272</v>
      </c>
      <c r="P2894">
        <f t="shared" si="180"/>
        <v>9</v>
      </c>
      <c r="Q2894">
        <f t="shared" si="181"/>
        <v>29.41</v>
      </c>
      <c r="R2894" s="17">
        <f t="shared" si="182"/>
        <v>41869.714166666665</v>
      </c>
      <c r="S2894">
        <f t="shared" si="183"/>
        <v>2014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t="s">
        <v>8272</v>
      </c>
      <c r="P2895">
        <f t="shared" si="180"/>
        <v>1</v>
      </c>
      <c r="Q2895">
        <f t="shared" si="181"/>
        <v>12.5</v>
      </c>
      <c r="R2895" s="17">
        <f t="shared" si="182"/>
        <v>41953.773090277777</v>
      </c>
      <c r="S2895">
        <f t="shared" si="183"/>
        <v>2014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s">
        <v>8272</v>
      </c>
      <c r="P2896">
        <f t="shared" si="180"/>
        <v>0</v>
      </c>
      <c r="Q2896">
        <f t="shared" si="181"/>
        <v>0</v>
      </c>
      <c r="R2896" s="17">
        <f t="shared" si="182"/>
        <v>42037.986284722225</v>
      </c>
      <c r="S2896">
        <f t="shared" si="183"/>
        <v>2015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t="s">
        <v>8272</v>
      </c>
      <c r="P2897">
        <f t="shared" si="180"/>
        <v>5</v>
      </c>
      <c r="Q2897">
        <f t="shared" si="181"/>
        <v>5.75</v>
      </c>
      <c r="R2897" s="17">
        <f t="shared" si="182"/>
        <v>41811.555462962962</v>
      </c>
      <c r="S2897">
        <f t="shared" si="183"/>
        <v>2014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t="s">
        <v>8272</v>
      </c>
      <c r="P2898">
        <f t="shared" si="180"/>
        <v>21</v>
      </c>
      <c r="Q2898">
        <f t="shared" si="181"/>
        <v>52.08</v>
      </c>
      <c r="R2898" s="17">
        <f t="shared" si="182"/>
        <v>42701.908807870372</v>
      </c>
      <c r="S2898">
        <f t="shared" si="183"/>
        <v>2016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t="s">
        <v>8272</v>
      </c>
      <c r="P2899">
        <f t="shared" si="180"/>
        <v>5</v>
      </c>
      <c r="Q2899">
        <f t="shared" si="181"/>
        <v>183.33</v>
      </c>
      <c r="R2899" s="17">
        <f t="shared" si="182"/>
        <v>42258.646504629629</v>
      </c>
      <c r="S2899">
        <f t="shared" si="183"/>
        <v>2015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t="s">
        <v>8272</v>
      </c>
      <c r="P2900">
        <f t="shared" si="180"/>
        <v>4</v>
      </c>
      <c r="Q2900">
        <f t="shared" si="181"/>
        <v>26.33</v>
      </c>
      <c r="R2900" s="17">
        <f t="shared" si="182"/>
        <v>42278.664965277778</v>
      </c>
      <c r="S2900">
        <f t="shared" si="183"/>
        <v>2015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s">
        <v>8272</v>
      </c>
      <c r="P2901">
        <f t="shared" si="180"/>
        <v>0</v>
      </c>
      <c r="Q2901">
        <f t="shared" si="181"/>
        <v>0</v>
      </c>
      <c r="R2901" s="17">
        <f t="shared" si="182"/>
        <v>42515.078217592592</v>
      </c>
      <c r="S2901">
        <f t="shared" si="183"/>
        <v>2016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t="s">
        <v>8272</v>
      </c>
      <c r="P2902">
        <f t="shared" si="180"/>
        <v>62</v>
      </c>
      <c r="Q2902">
        <f t="shared" si="181"/>
        <v>486.43</v>
      </c>
      <c r="R2902" s="17">
        <f t="shared" si="182"/>
        <v>41830.234166666669</v>
      </c>
      <c r="S2902">
        <f t="shared" si="183"/>
        <v>2014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t="s">
        <v>8272</v>
      </c>
      <c r="P2903">
        <f t="shared" si="180"/>
        <v>1</v>
      </c>
      <c r="Q2903">
        <f t="shared" si="181"/>
        <v>3</v>
      </c>
      <c r="R2903" s="17">
        <f t="shared" si="182"/>
        <v>41982.904386574075</v>
      </c>
      <c r="S2903">
        <f t="shared" si="183"/>
        <v>2014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t="s">
        <v>8272</v>
      </c>
      <c r="P2904">
        <f t="shared" si="180"/>
        <v>0</v>
      </c>
      <c r="Q2904">
        <f t="shared" si="181"/>
        <v>25</v>
      </c>
      <c r="R2904" s="17">
        <f t="shared" si="182"/>
        <v>42210.439768518518</v>
      </c>
      <c r="S2904">
        <f t="shared" si="183"/>
        <v>2015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t="s">
        <v>8272</v>
      </c>
      <c r="P2905">
        <f t="shared" si="180"/>
        <v>1</v>
      </c>
      <c r="Q2905">
        <f t="shared" si="181"/>
        <v>9.75</v>
      </c>
      <c r="R2905" s="17">
        <f t="shared" si="182"/>
        <v>42196.166874999995</v>
      </c>
      <c r="S2905">
        <f t="shared" si="183"/>
        <v>2015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t="s">
        <v>8272</v>
      </c>
      <c r="P2906">
        <f t="shared" si="180"/>
        <v>5</v>
      </c>
      <c r="Q2906">
        <f t="shared" si="181"/>
        <v>18.75</v>
      </c>
      <c r="R2906" s="17">
        <f t="shared" si="182"/>
        <v>41940.967951388891</v>
      </c>
      <c r="S2906">
        <f t="shared" si="183"/>
        <v>2014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t="s">
        <v>8272</v>
      </c>
      <c r="P2907">
        <f t="shared" si="180"/>
        <v>18</v>
      </c>
      <c r="Q2907">
        <f t="shared" si="181"/>
        <v>36.590000000000003</v>
      </c>
      <c r="R2907" s="17">
        <f t="shared" si="182"/>
        <v>42606.056863425925</v>
      </c>
      <c r="S2907">
        <f t="shared" si="183"/>
        <v>2016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t="s">
        <v>8272</v>
      </c>
      <c r="P2908">
        <f t="shared" si="180"/>
        <v>9</v>
      </c>
      <c r="Q2908">
        <f t="shared" si="181"/>
        <v>80.709999999999994</v>
      </c>
      <c r="R2908" s="17">
        <f t="shared" si="182"/>
        <v>42199.648912037039</v>
      </c>
      <c r="S2908">
        <f t="shared" si="183"/>
        <v>2015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t="s">
        <v>8272</v>
      </c>
      <c r="P2909">
        <f t="shared" si="180"/>
        <v>0</v>
      </c>
      <c r="Q2909">
        <f t="shared" si="181"/>
        <v>1</v>
      </c>
      <c r="R2909" s="17">
        <f t="shared" si="182"/>
        <v>42444.877743055549</v>
      </c>
      <c r="S2909">
        <f t="shared" si="183"/>
        <v>2016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t="s">
        <v>8272</v>
      </c>
      <c r="P2910">
        <f t="shared" si="180"/>
        <v>3</v>
      </c>
      <c r="Q2910">
        <f t="shared" si="181"/>
        <v>52.8</v>
      </c>
      <c r="R2910" s="17">
        <f t="shared" si="182"/>
        <v>42499.731701388882</v>
      </c>
      <c r="S2910">
        <f t="shared" si="183"/>
        <v>2016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t="s">
        <v>8272</v>
      </c>
      <c r="P2911">
        <f t="shared" si="180"/>
        <v>0</v>
      </c>
      <c r="Q2911">
        <f t="shared" si="181"/>
        <v>20</v>
      </c>
      <c r="R2911" s="17">
        <f t="shared" si="182"/>
        <v>41929.266215277778</v>
      </c>
      <c r="S2911">
        <f t="shared" si="183"/>
        <v>2014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t="s">
        <v>8272</v>
      </c>
      <c r="P2912">
        <f t="shared" si="180"/>
        <v>0</v>
      </c>
      <c r="Q2912">
        <f t="shared" si="181"/>
        <v>1</v>
      </c>
      <c r="R2912" s="17">
        <f t="shared" si="182"/>
        <v>42107.841284722221</v>
      </c>
      <c r="S2912">
        <f t="shared" si="183"/>
        <v>2015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t="s">
        <v>8272</v>
      </c>
      <c r="P2913">
        <f t="shared" si="180"/>
        <v>37</v>
      </c>
      <c r="Q2913">
        <f t="shared" si="181"/>
        <v>46.93</v>
      </c>
      <c r="R2913" s="17">
        <f t="shared" si="182"/>
        <v>42142.768819444449</v>
      </c>
      <c r="S2913">
        <f t="shared" si="183"/>
        <v>2015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t="s">
        <v>8272</v>
      </c>
      <c r="P2914">
        <f t="shared" si="180"/>
        <v>14</v>
      </c>
      <c r="Q2914">
        <f t="shared" si="181"/>
        <v>78.08</v>
      </c>
      <c r="R2914" s="17">
        <f t="shared" si="182"/>
        <v>42354.131643518514</v>
      </c>
      <c r="S2914">
        <f t="shared" si="183"/>
        <v>2015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t="s">
        <v>8272</v>
      </c>
      <c r="P2915">
        <f t="shared" si="180"/>
        <v>0</v>
      </c>
      <c r="Q2915">
        <f t="shared" si="181"/>
        <v>1</v>
      </c>
      <c r="R2915" s="17">
        <f t="shared" si="182"/>
        <v>41828.922905092593</v>
      </c>
      <c r="S2915">
        <f t="shared" si="183"/>
        <v>2014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t="s">
        <v>8272</v>
      </c>
      <c r="P2916">
        <f t="shared" si="180"/>
        <v>0</v>
      </c>
      <c r="Q2916">
        <f t="shared" si="181"/>
        <v>1</v>
      </c>
      <c r="R2916" s="17">
        <f t="shared" si="182"/>
        <v>42017.907337962963</v>
      </c>
      <c r="S2916">
        <f t="shared" si="183"/>
        <v>2015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t="s">
        <v>8272</v>
      </c>
      <c r="P2917">
        <f t="shared" si="180"/>
        <v>61</v>
      </c>
      <c r="Q2917">
        <f t="shared" si="181"/>
        <v>203.67</v>
      </c>
      <c r="R2917" s="17">
        <f t="shared" si="182"/>
        <v>42415.398032407407</v>
      </c>
      <c r="S2917">
        <f t="shared" si="183"/>
        <v>2016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t="s">
        <v>8272</v>
      </c>
      <c r="P2918">
        <f t="shared" si="180"/>
        <v>8</v>
      </c>
      <c r="Q2918">
        <f t="shared" si="181"/>
        <v>20.71</v>
      </c>
      <c r="R2918" s="17">
        <f t="shared" si="182"/>
        <v>41755.476724537039</v>
      </c>
      <c r="S2918">
        <f t="shared" si="183"/>
        <v>2014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t="s">
        <v>8272</v>
      </c>
      <c r="P2919">
        <f t="shared" si="180"/>
        <v>22</v>
      </c>
      <c r="Q2919">
        <f t="shared" si="181"/>
        <v>48.56</v>
      </c>
      <c r="R2919" s="17">
        <f t="shared" si="182"/>
        <v>42245.234340277777</v>
      </c>
      <c r="S2919">
        <f t="shared" si="183"/>
        <v>2015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t="s">
        <v>8272</v>
      </c>
      <c r="P2920">
        <f t="shared" si="180"/>
        <v>27</v>
      </c>
      <c r="Q2920">
        <f t="shared" si="181"/>
        <v>68.099999999999994</v>
      </c>
      <c r="R2920" s="17">
        <f t="shared" si="182"/>
        <v>42278.629710648151</v>
      </c>
      <c r="S2920">
        <f t="shared" si="183"/>
        <v>2015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t="s">
        <v>8272</v>
      </c>
      <c r="P2921">
        <f t="shared" si="180"/>
        <v>9</v>
      </c>
      <c r="Q2921">
        <f t="shared" si="181"/>
        <v>8.5</v>
      </c>
      <c r="R2921" s="17">
        <f t="shared" si="182"/>
        <v>41826.61954861111</v>
      </c>
      <c r="S2921">
        <f t="shared" si="183"/>
        <v>2014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t="s">
        <v>8272</v>
      </c>
      <c r="P2922">
        <f t="shared" si="180"/>
        <v>27</v>
      </c>
      <c r="Q2922">
        <f t="shared" si="181"/>
        <v>51.62</v>
      </c>
      <c r="R2922" s="17">
        <f t="shared" si="182"/>
        <v>42058.792476851857</v>
      </c>
      <c r="S2922">
        <f t="shared" si="183"/>
        <v>2015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8271</v>
      </c>
      <c r="O2923" t="s">
        <v>8313</v>
      </c>
      <c r="P2923">
        <f t="shared" si="180"/>
        <v>129</v>
      </c>
      <c r="Q2923">
        <f t="shared" si="181"/>
        <v>43</v>
      </c>
      <c r="R2923" s="17">
        <f t="shared" si="182"/>
        <v>41877.886620370373</v>
      </c>
      <c r="S2923">
        <f t="shared" si="183"/>
        <v>2014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8271</v>
      </c>
      <c r="O2924" t="s">
        <v>8313</v>
      </c>
      <c r="P2924">
        <f t="shared" si="180"/>
        <v>100</v>
      </c>
      <c r="Q2924">
        <f t="shared" si="181"/>
        <v>83.33</v>
      </c>
      <c r="R2924" s="17">
        <f t="shared" si="182"/>
        <v>42097.874155092592</v>
      </c>
      <c r="S2924">
        <f t="shared" si="183"/>
        <v>2015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8271</v>
      </c>
      <c r="O2925" t="s">
        <v>8313</v>
      </c>
      <c r="P2925">
        <f t="shared" si="180"/>
        <v>100</v>
      </c>
      <c r="Q2925">
        <f t="shared" si="181"/>
        <v>30</v>
      </c>
      <c r="R2925" s="17">
        <f t="shared" si="182"/>
        <v>42013.15253472222</v>
      </c>
      <c r="S2925">
        <f t="shared" si="183"/>
        <v>2015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8271</v>
      </c>
      <c r="O2926" t="s">
        <v>8313</v>
      </c>
      <c r="P2926">
        <f t="shared" si="180"/>
        <v>103</v>
      </c>
      <c r="Q2926">
        <f t="shared" si="181"/>
        <v>175.51</v>
      </c>
      <c r="R2926" s="17">
        <f t="shared" si="182"/>
        <v>42103.556828703702</v>
      </c>
      <c r="S2926">
        <f t="shared" si="183"/>
        <v>2015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8271</v>
      </c>
      <c r="O2927" t="s">
        <v>8313</v>
      </c>
      <c r="P2927">
        <f t="shared" si="180"/>
        <v>102</v>
      </c>
      <c r="Q2927">
        <f t="shared" si="181"/>
        <v>231.66</v>
      </c>
      <c r="R2927" s="17">
        <f t="shared" si="182"/>
        <v>41863.584120370368</v>
      </c>
      <c r="S2927">
        <f t="shared" si="183"/>
        <v>2014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8271</v>
      </c>
      <c r="O2928" t="s">
        <v>8313</v>
      </c>
      <c r="P2928">
        <f t="shared" si="180"/>
        <v>125</v>
      </c>
      <c r="Q2928">
        <f t="shared" si="181"/>
        <v>75</v>
      </c>
      <c r="R2928" s="17">
        <f t="shared" si="182"/>
        <v>42044.765960648147</v>
      </c>
      <c r="S2928">
        <f t="shared" si="183"/>
        <v>2015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8271</v>
      </c>
      <c r="O2929" t="s">
        <v>8313</v>
      </c>
      <c r="P2929">
        <f t="shared" si="180"/>
        <v>131</v>
      </c>
      <c r="Q2929">
        <f t="shared" si="181"/>
        <v>112.14</v>
      </c>
      <c r="R2929" s="17">
        <f t="shared" si="182"/>
        <v>41806.669317129628</v>
      </c>
      <c r="S2929">
        <f t="shared" si="183"/>
        <v>2014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8271</v>
      </c>
      <c r="O2930" t="s">
        <v>8313</v>
      </c>
      <c r="P2930">
        <f t="shared" si="180"/>
        <v>100</v>
      </c>
      <c r="Q2930">
        <f t="shared" si="181"/>
        <v>41.67</v>
      </c>
      <c r="R2930" s="17">
        <f t="shared" si="182"/>
        <v>42403.998217592598</v>
      </c>
      <c r="S2930">
        <f t="shared" si="183"/>
        <v>2016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8271</v>
      </c>
      <c r="O2931" t="s">
        <v>8313</v>
      </c>
      <c r="P2931">
        <f t="shared" si="180"/>
        <v>102</v>
      </c>
      <c r="Q2931">
        <f t="shared" si="181"/>
        <v>255.17</v>
      </c>
      <c r="R2931" s="17">
        <f t="shared" si="182"/>
        <v>41754.564328703702</v>
      </c>
      <c r="S2931">
        <f t="shared" si="183"/>
        <v>2014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t="s">
        <v>8313</v>
      </c>
      <c r="P2932">
        <f t="shared" si="180"/>
        <v>101</v>
      </c>
      <c r="Q2932">
        <f t="shared" si="181"/>
        <v>162.77000000000001</v>
      </c>
      <c r="R2932" s="17">
        <f t="shared" si="182"/>
        <v>42101.584074074075</v>
      </c>
      <c r="S2932">
        <f t="shared" si="183"/>
        <v>2015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8271</v>
      </c>
      <c r="O2933" t="s">
        <v>8313</v>
      </c>
      <c r="P2933">
        <f t="shared" si="180"/>
        <v>106</v>
      </c>
      <c r="Q2933">
        <f t="shared" si="181"/>
        <v>88.33</v>
      </c>
      <c r="R2933" s="17">
        <f t="shared" si="182"/>
        <v>41872.291238425925</v>
      </c>
      <c r="S2933">
        <f t="shared" si="183"/>
        <v>2014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8271</v>
      </c>
      <c r="O2934" t="s">
        <v>8313</v>
      </c>
      <c r="P2934">
        <f t="shared" si="180"/>
        <v>105</v>
      </c>
      <c r="Q2934">
        <f t="shared" si="181"/>
        <v>85.74</v>
      </c>
      <c r="R2934" s="17">
        <f t="shared" si="182"/>
        <v>42025.164780092593</v>
      </c>
      <c r="S2934">
        <f t="shared" si="183"/>
        <v>2015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8271</v>
      </c>
      <c r="O2935" t="s">
        <v>8313</v>
      </c>
      <c r="P2935">
        <f t="shared" si="180"/>
        <v>103</v>
      </c>
      <c r="Q2935">
        <f t="shared" si="181"/>
        <v>47.57</v>
      </c>
      <c r="R2935" s="17">
        <f t="shared" si="182"/>
        <v>42495.956631944442</v>
      </c>
      <c r="S2935">
        <f t="shared" si="183"/>
        <v>2016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8271</v>
      </c>
      <c r="O2936" t="s">
        <v>8313</v>
      </c>
      <c r="P2936">
        <f t="shared" si="180"/>
        <v>108</v>
      </c>
      <c r="Q2936">
        <f t="shared" si="181"/>
        <v>72.97</v>
      </c>
      <c r="R2936" s="17">
        <f t="shared" si="182"/>
        <v>41775.636157407411</v>
      </c>
      <c r="S2936">
        <f t="shared" si="183"/>
        <v>2014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t="s">
        <v>8313</v>
      </c>
      <c r="P2937">
        <f t="shared" si="180"/>
        <v>101</v>
      </c>
      <c r="Q2937">
        <f t="shared" si="181"/>
        <v>90.54</v>
      </c>
      <c r="R2937" s="17">
        <f t="shared" si="182"/>
        <v>42553.583425925928</v>
      </c>
      <c r="S2937">
        <f t="shared" si="183"/>
        <v>2016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8271</v>
      </c>
      <c r="O2938" t="s">
        <v>8313</v>
      </c>
      <c r="P2938">
        <f t="shared" si="180"/>
        <v>128</v>
      </c>
      <c r="Q2938">
        <f t="shared" si="181"/>
        <v>37.65</v>
      </c>
      <c r="R2938" s="17">
        <f t="shared" si="182"/>
        <v>41912.650729166664</v>
      </c>
      <c r="S2938">
        <f t="shared" si="183"/>
        <v>2014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8271</v>
      </c>
      <c r="O2939" t="s">
        <v>8313</v>
      </c>
      <c r="P2939">
        <f t="shared" si="180"/>
        <v>133</v>
      </c>
      <c r="Q2939">
        <f t="shared" si="181"/>
        <v>36.36</v>
      </c>
      <c r="R2939" s="17">
        <f t="shared" si="182"/>
        <v>41803.457326388889</v>
      </c>
      <c r="S2939">
        <f t="shared" si="183"/>
        <v>2014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t="s">
        <v>8313</v>
      </c>
      <c r="P2940">
        <f t="shared" si="180"/>
        <v>101</v>
      </c>
      <c r="Q2940">
        <f t="shared" si="181"/>
        <v>126.72</v>
      </c>
      <c r="R2940" s="17">
        <f t="shared" si="182"/>
        <v>42004.703865740739</v>
      </c>
      <c r="S2940">
        <f t="shared" si="183"/>
        <v>2014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8271</v>
      </c>
      <c r="O2941" t="s">
        <v>8313</v>
      </c>
      <c r="P2941">
        <f t="shared" si="180"/>
        <v>103</v>
      </c>
      <c r="Q2941">
        <f t="shared" si="181"/>
        <v>329.2</v>
      </c>
      <c r="R2941" s="17">
        <f t="shared" si="182"/>
        <v>41845.809166666666</v>
      </c>
      <c r="S2941">
        <f t="shared" si="183"/>
        <v>2014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8271</v>
      </c>
      <c r="O2942" t="s">
        <v>8313</v>
      </c>
      <c r="P2942">
        <f t="shared" si="180"/>
        <v>107</v>
      </c>
      <c r="Q2942">
        <f t="shared" si="181"/>
        <v>81.239999999999995</v>
      </c>
      <c r="R2942" s="17">
        <f t="shared" si="182"/>
        <v>41982.773356481484</v>
      </c>
      <c r="S2942">
        <f t="shared" si="183"/>
        <v>2014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8271</v>
      </c>
      <c r="O2943" t="s">
        <v>8311</v>
      </c>
      <c r="P2943">
        <f t="shared" si="180"/>
        <v>0</v>
      </c>
      <c r="Q2943">
        <f t="shared" si="181"/>
        <v>1</v>
      </c>
      <c r="R2943" s="17">
        <f t="shared" si="182"/>
        <v>42034.960127314815</v>
      </c>
      <c r="S2943">
        <f t="shared" si="183"/>
        <v>2015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t="s">
        <v>8311</v>
      </c>
      <c r="P2944">
        <f t="shared" si="180"/>
        <v>20</v>
      </c>
      <c r="Q2944">
        <f t="shared" si="181"/>
        <v>202.23</v>
      </c>
      <c r="R2944" s="17">
        <f t="shared" si="182"/>
        <v>42334.803923611107</v>
      </c>
      <c r="S2944">
        <f t="shared" si="183"/>
        <v>2015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8271</v>
      </c>
      <c r="O2945" t="s">
        <v>8311</v>
      </c>
      <c r="P2945">
        <f t="shared" si="180"/>
        <v>0</v>
      </c>
      <c r="Q2945">
        <f t="shared" si="181"/>
        <v>0</v>
      </c>
      <c r="R2945" s="17">
        <f t="shared" si="182"/>
        <v>42077.129398148143</v>
      </c>
      <c r="S2945">
        <f t="shared" si="183"/>
        <v>2015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8271</v>
      </c>
      <c r="O2946" t="s">
        <v>8311</v>
      </c>
      <c r="P2946">
        <f t="shared" si="180"/>
        <v>1</v>
      </c>
      <c r="Q2946">
        <f t="shared" si="181"/>
        <v>100</v>
      </c>
      <c r="R2946" s="17">
        <f t="shared" si="182"/>
        <v>42132.9143287037</v>
      </c>
      <c r="S2946">
        <f t="shared" si="183"/>
        <v>2015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8271</v>
      </c>
      <c r="O2947" t="s">
        <v>8311</v>
      </c>
      <c r="P2947">
        <f t="shared" ref="P2947:P3010" si="184">ROUND(E2947/D2947*100,0)</f>
        <v>0</v>
      </c>
      <c r="Q2947">
        <f t="shared" ref="Q2947:Q3010" si="185">IFERROR(ROUND(E2947/L2947,2),0)</f>
        <v>0</v>
      </c>
      <c r="R2947" s="17">
        <f t="shared" ref="R2947:R3010" si="186">(((J2947/60)/60)/24)+DATE(1970,1,1)</f>
        <v>42118.139583333337</v>
      </c>
      <c r="S2947">
        <f t="shared" ref="S2947:S3010" si="187">YEAR(R2947)</f>
        <v>2015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8271</v>
      </c>
      <c r="O2948" t="s">
        <v>8311</v>
      </c>
      <c r="P2948">
        <f t="shared" si="184"/>
        <v>0</v>
      </c>
      <c r="Q2948">
        <f t="shared" si="185"/>
        <v>1</v>
      </c>
      <c r="R2948" s="17">
        <f t="shared" si="186"/>
        <v>42567.531157407408</v>
      </c>
      <c r="S2948">
        <f t="shared" si="187"/>
        <v>2016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8271</v>
      </c>
      <c r="O2949" t="s">
        <v>8311</v>
      </c>
      <c r="P2949">
        <f t="shared" si="184"/>
        <v>4</v>
      </c>
      <c r="Q2949">
        <f t="shared" si="185"/>
        <v>82.46</v>
      </c>
      <c r="R2949" s="17">
        <f t="shared" si="186"/>
        <v>42649.562118055561</v>
      </c>
      <c r="S2949">
        <f t="shared" si="187"/>
        <v>2016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8271</v>
      </c>
      <c r="O2950" t="s">
        <v>8311</v>
      </c>
      <c r="P2950">
        <f t="shared" si="184"/>
        <v>0</v>
      </c>
      <c r="Q2950">
        <f t="shared" si="185"/>
        <v>2.67</v>
      </c>
      <c r="R2950" s="17">
        <f t="shared" si="186"/>
        <v>42097.649224537032</v>
      </c>
      <c r="S2950">
        <f t="shared" si="187"/>
        <v>2015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8271</v>
      </c>
      <c r="O2951" t="s">
        <v>8311</v>
      </c>
      <c r="P2951">
        <f t="shared" si="184"/>
        <v>3</v>
      </c>
      <c r="Q2951">
        <f t="shared" si="185"/>
        <v>12.5</v>
      </c>
      <c r="R2951" s="17">
        <f t="shared" si="186"/>
        <v>42297.823113425926</v>
      </c>
      <c r="S2951">
        <f t="shared" si="187"/>
        <v>2015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8271</v>
      </c>
      <c r="O2952" t="s">
        <v>8311</v>
      </c>
      <c r="P2952">
        <f t="shared" si="184"/>
        <v>0</v>
      </c>
      <c r="Q2952">
        <f t="shared" si="185"/>
        <v>0</v>
      </c>
      <c r="R2952" s="17">
        <f t="shared" si="186"/>
        <v>42362.36518518519</v>
      </c>
      <c r="S2952">
        <f t="shared" si="187"/>
        <v>2015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8271</v>
      </c>
      <c r="O2953" t="s">
        <v>8311</v>
      </c>
      <c r="P2953">
        <f t="shared" si="184"/>
        <v>2</v>
      </c>
      <c r="Q2953">
        <f t="shared" si="185"/>
        <v>18.899999999999999</v>
      </c>
      <c r="R2953" s="17">
        <f t="shared" si="186"/>
        <v>41872.802928240737</v>
      </c>
      <c r="S2953">
        <f t="shared" si="187"/>
        <v>2014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8271</v>
      </c>
      <c r="O2954" t="s">
        <v>8311</v>
      </c>
      <c r="P2954">
        <f t="shared" si="184"/>
        <v>8</v>
      </c>
      <c r="Q2954">
        <f t="shared" si="185"/>
        <v>200.63</v>
      </c>
      <c r="R2954" s="17">
        <f t="shared" si="186"/>
        <v>42628.690266203703</v>
      </c>
      <c r="S2954">
        <f t="shared" si="187"/>
        <v>2016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8271</v>
      </c>
      <c r="O2955" t="s">
        <v>8311</v>
      </c>
      <c r="P2955">
        <f t="shared" si="184"/>
        <v>0</v>
      </c>
      <c r="Q2955">
        <f t="shared" si="185"/>
        <v>201.67</v>
      </c>
      <c r="R2955" s="17">
        <f t="shared" si="186"/>
        <v>42255.791909722218</v>
      </c>
      <c r="S2955">
        <f t="shared" si="187"/>
        <v>2015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8271</v>
      </c>
      <c r="O2956" t="s">
        <v>8311</v>
      </c>
      <c r="P2956">
        <f t="shared" si="184"/>
        <v>0</v>
      </c>
      <c r="Q2956">
        <f t="shared" si="185"/>
        <v>0</v>
      </c>
      <c r="R2956" s="17">
        <f t="shared" si="186"/>
        <v>42790.583368055552</v>
      </c>
      <c r="S2956">
        <f t="shared" si="187"/>
        <v>2017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8271</v>
      </c>
      <c r="O2957" t="s">
        <v>8311</v>
      </c>
      <c r="P2957">
        <f t="shared" si="184"/>
        <v>60</v>
      </c>
      <c r="Q2957">
        <f t="shared" si="185"/>
        <v>65</v>
      </c>
      <c r="R2957" s="17">
        <f t="shared" si="186"/>
        <v>42141.741307870368</v>
      </c>
      <c r="S2957">
        <f t="shared" si="187"/>
        <v>2015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t="s">
        <v>8311</v>
      </c>
      <c r="P2958">
        <f t="shared" si="184"/>
        <v>17</v>
      </c>
      <c r="Q2958">
        <f t="shared" si="185"/>
        <v>66.099999999999994</v>
      </c>
      <c r="R2958" s="17">
        <f t="shared" si="186"/>
        <v>42464.958912037036</v>
      </c>
      <c r="S2958">
        <f t="shared" si="187"/>
        <v>2016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8271</v>
      </c>
      <c r="O2959" t="s">
        <v>8311</v>
      </c>
      <c r="P2959">
        <f t="shared" si="184"/>
        <v>2</v>
      </c>
      <c r="Q2959">
        <f t="shared" si="185"/>
        <v>93.33</v>
      </c>
      <c r="R2959" s="17">
        <f t="shared" si="186"/>
        <v>42031.011249999996</v>
      </c>
      <c r="S2959">
        <f t="shared" si="187"/>
        <v>2015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8271</v>
      </c>
      <c r="O2960" t="s">
        <v>8311</v>
      </c>
      <c r="P2960">
        <f t="shared" si="184"/>
        <v>0</v>
      </c>
      <c r="Q2960">
        <f t="shared" si="185"/>
        <v>0</v>
      </c>
      <c r="R2960" s="17">
        <f t="shared" si="186"/>
        <v>42438.779131944444</v>
      </c>
      <c r="S2960">
        <f t="shared" si="187"/>
        <v>2016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8271</v>
      </c>
      <c r="O2961" t="s">
        <v>8311</v>
      </c>
      <c r="P2961">
        <f t="shared" si="184"/>
        <v>0</v>
      </c>
      <c r="Q2961">
        <f t="shared" si="185"/>
        <v>0</v>
      </c>
      <c r="R2961" s="17">
        <f t="shared" si="186"/>
        <v>42498.008391203708</v>
      </c>
      <c r="S2961">
        <f t="shared" si="187"/>
        <v>2016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8271</v>
      </c>
      <c r="O2962" t="s">
        <v>8311</v>
      </c>
      <c r="P2962">
        <f t="shared" si="184"/>
        <v>0</v>
      </c>
      <c r="Q2962">
        <f t="shared" si="185"/>
        <v>0</v>
      </c>
      <c r="R2962" s="17">
        <f t="shared" si="186"/>
        <v>41863.757210648146</v>
      </c>
      <c r="S2962">
        <f t="shared" si="187"/>
        <v>2014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t="s">
        <v>8272</v>
      </c>
      <c r="P2963">
        <f t="shared" si="184"/>
        <v>110</v>
      </c>
      <c r="Q2963">
        <f t="shared" si="185"/>
        <v>50.75</v>
      </c>
      <c r="R2963" s="17">
        <f t="shared" si="186"/>
        <v>42061.212488425925</v>
      </c>
      <c r="S2963">
        <f t="shared" si="187"/>
        <v>2015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t="s">
        <v>8272</v>
      </c>
      <c r="P2964">
        <f t="shared" si="184"/>
        <v>122</v>
      </c>
      <c r="Q2964">
        <f t="shared" si="185"/>
        <v>60.9</v>
      </c>
      <c r="R2964" s="17">
        <f t="shared" si="186"/>
        <v>42036.24428240741</v>
      </c>
      <c r="S2964">
        <f t="shared" si="187"/>
        <v>2015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t="s">
        <v>8272</v>
      </c>
      <c r="P2965">
        <f t="shared" si="184"/>
        <v>107</v>
      </c>
      <c r="Q2965">
        <f t="shared" si="185"/>
        <v>109.03</v>
      </c>
      <c r="R2965" s="17">
        <f t="shared" si="186"/>
        <v>42157.470185185186</v>
      </c>
      <c r="S2965">
        <f t="shared" si="187"/>
        <v>2015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t="s">
        <v>8272</v>
      </c>
      <c r="P2966">
        <f t="shared" si="184"/>
        <v>101</v>
      </c>
      <c r="Q2966">
        <f t="shared" si="185"/>
        <v>25.69</v>
      </c>
      <c r="R2966" s="17">
        <f t="shared" si="186"/>
        <v>41827.909942129627</v>
      </c>
      <c r="S2966">
        <f t="shared" si="187"/>
        <v>2014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t="s">
        <v>8272</v>
      </c>
      <c r="P2967">
        <f t="shared" si="184"/>
        <v>109</v>
      </c>
      <c r="Q2967">
        <f t="shared" si="185"/>
        <v>41.92</v>
      </c>
      <c r="R2967" s="17">
        <f t="shared" si="186"/>
        <v>42162.729548611111</v>
      </c>
      <c r="S2967">
        <f t="shared" si="187"/>
        <v>2015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t="s">
        <v>8272</v>
      </c>
      <c r="P2968">
        <f t="shared" si="184"/>
        <v>114</v>
      </c>
      <c r="Q2968">
        <f t="shared" si="185"/>
        <v>88.77</v>
      </c>
      <c r="R2968" s="17">
        <f t="shared" si="186"/>
        <v>42233.738564814819</v>
      </c>
      <c r="S2968">
        <f t="shared" si="187"/>
        <v>2015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t="s">
        <v>8272</v>
      </c>
      <c r="P2969">
        <f t="shared" si="184"/>
        <v>114</v>
      </c>
      <c r="Q2969">
        <f t="shared" si="185"/>
        <v>80.23</v>
      </c>
      <c r="R2969" s="17">
        <f t="shared" si="186"/>
        <v>42042.197824074072</v>
      </c>
      <c r="S2969">
        <f t="shared" si="187"/>
        <v>2015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t="s">
        <v>8272</v>
      </c>
      <c r="P2970">
        <f t="shared" si="184"/>
        <v>106</v>
      </c>
      <c r="Q2970">
        <f t="shared" si="185"/>
        <v>78.94</v>
      </c>
      <c r="R2970" s="17">
        <f t="shared" si="186"/>
        <v>42585.523842592593</v>
      </c>
      <c r="S2970">
        <f t="shared" si="187"/>
        <v>2016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t="s">
        <v>8272</v>
      </c>
      <c r="P2971">
        <f t="shared" si="184"/>
        <v>163</v>
      </c>
      <c r="Q2971">
        <f t="shared" si="185"/>
        <v>95.59</v>
      </c>
      <c r="R2971" s="17">
        <f t="shared" si="186"/>
        <v>42097.786493055552</v>
      </c>
      <c r="S2971">
        <f t="shared" si="187"/>
        <v>2015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t="s">
        <v>8272</v>
      </c>
      <c r="P2972">
        <f t="shared" si="184"/>
        <v>106</v>
      </c>
      <c r="Q2972">
        <f t="shared" si="185"/>
        <v>69.89</v>
      </c>
      <c r="R2972" s="17">
        <f t="shared" si="186"/>
        <v>41808.669571759259</v>
      </c>
      <c r="S2972">
        <f t="shared" si="187"/>
        <v>2014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t="s">
        <v>8272</v>
      </c>
      <c r="P2973">
        <f t="shared" si="184"/>
        <v>100</v>
      </c>
      <c r="Q2973">
        <f t="shared" si="185"/>
        <v>74.53</v>
      </c>
      <c r="R2973" s="17">
        <f t="shared" si="186"/>
        <v>41852.658310185187</v>
      </c>
      <c r="S2973">
        <f t="shared" si="187"/>
        <v>2014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t="s">
        <v>8272</v>
      </c>
      <c r="P2974">
        <f t="shared" si="184"/>
        <v>105</v>
      </c>
      <c r="Q2974">
        <f t="shared" si="185"/>
        <v>123.94</v>
      </c>
      <c r="R2974" s="17">
        <f t="shared" si="186"/>
        <v>42694.110185185185</v>
      </c>
      <c r="S2974">
        <f t="shared" si="187"/>
        <v>2016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t="s">
        <v>8272</v>
      </c>
      <c r="P2975">
        <f t="shared" si="184"/>
        <v>175</v>
      </c>
      <c r="Q2975">
        <f t="shared" si="185"/>
        <v>264.85000000000002</v>
      </c>
      <c r="R2975" s="17">
        <f t="shared" si="186"/>
        <v>42341.818379629629</v>
      </c>
      <c r="S2975">
        <f t="shared" si="187"/>
        <v>2015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t="s">
        <v>8272</v>
      </c>
      <c r="P2976">
        <f t="shared" si="184"/>
        <v>102</v>
      </c>
      <c r="Q2976">
        <f t="shared" si="185"/>
        <v>58.62</v>
      </c>
      <c r="R2976" s="17">
        <f t="shared" si="186"/>
        <v>41880.061006944445</v>
      </c>
      <c r="S2976">
        <f t="shared" si="187"/>
        <v>2014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t="s">
        <v>8272</v>
      </c>
      <c r="P2977">
        <f t="shared" si="184"/>
        <v>100</v>
      </c>
      <c r="Q2977">
        <f t="shared" si="185"/>
        <v>70.88</v>
      </c>
      <c r="R2977" s="17">
        <f t="shared" si="186"/>
        <v>41941.683865740742</v>
      </c>
      <c r="S2977">
        <f t="shared" si="187"/>
        <v>2014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t="s">
        <v>8272</v>
      </c>
      <c r="P2978">
        <f t="shared" si="184"/>
        <v>171</v>
      </c>
      <c r="Q2978">
        <f t="shared" si="185"/>
        <v>8.57</v>
      </c>
      <c r="R2978" s="17">
        <f t="shared" si="186"/>
        <v>42425.730671296296</v>
      </c>
      <c r="S2978">
        <f t="shared" si="187"/>
        <v>2016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t="s">
        <v>8272</v>
      </c>
      <c r="P2979">
        <f t="shared" si="184"/>
        <v>114</v>
      </c>
      <c r="Q2979">
        <f t="shared" si="185"/>
        <v>113.57</v>
      </c>
      <c r="R2979" s="17">
        <f t="shared" si="186"/>
        <v>42026.88118055556</v>
      </c>
      <c r="S2979">
        <f t="shared" si="187"/>
        <v>2015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t="s">
        <v>8272</v>
      </c>
      <c r="P2980">
        <f t="shared" si="184"/>
        <v>129</v>
      </c>
      <c r="Q2980">
        <f t="shared" si="185"/>
        <v>60.69</v>
      </c>
      <c r="R2980" s="17">
        <f t="shared" si="186"/>
        <v>41922.640590277777</v>
      </c>
      <c r="S2980">
        <f t="shared" si="187"/>
        <v>2014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t="s">
        <v>8272</v>
      </c>
      <c r="P2981">
        <f t="shared" si="184"/>
        <v>101</v>
      </c>
      <c r="Q2981">
        <f t="shared" si="185"/>
        <v>110.22</v>
      </c>
      <c r="R2981" s="17">
        <f t="shared" si="186"/>
        <v>41993.824340277773</v>
      </c>
      <c r="S2981">
        <f t="shared" si="187"/>
        <v>2014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t="s">
        <v>8272</v>
      </c>
      <c r="P2982">
        <f t="shared" si="184"/>
        <v>109</v>
      </c>
      <c r="Q2982">
        <f t="shared" si="185"/>
        <v>136.46</v>
      </c>
      <c r="R2982" s="17">
        <f t="shared" si="186"/>
        <v>42219.915856481486</v>
      </c>
      <c r="S2982">
        <f t="shared" si="187"/>
        <v>2015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8271</v>
      </c>
      <c r="O2983" t="s">
        <v>8311</v>
      </c>
      <c r="P2983">
        <f t="shared" si="184"/>
        <v>129</v>
      </c>
      <c r="Q2983">
        <f t="shared" si="185"/>
        <v>53.16</v>
      </c>
      <c r="R2983" s="17">
        <f t="shared" si="186"/>
        <v>42225.559675925921</v>
      </c>
      <c r="S2983">
        <f t="shared" si="187"/>
        <v>2015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8271</v>
      </c>
      <c r="O2984" t="s">
        <v>8311</v>
      </c>
      <c r="P2984">
        <f t="shared" si="184"/>
        <v>102</v>
      </c>
      <c r="Q2984">
        <f t="shared" si="185"/>
        <v>86.49</v>
      </c>
      <c r="R2984" s="17">
        <f t="shared" si="186"/>
        <v>42381.686840277776</v>
      </c>
      <c r="S2984">
        <f t="shared" si="187"/>
        <v>2016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8271</v>
      </c>
      <c r="O2985" t="s">
        <v>8311</v>
      </c>
      <c r="P2985">
        <f t="shared" si="184"/>
        <v>147</v>
      </c>
      <c r="Q2985">
        <f t="shared" si="185"/>
        <v>155.24</v>
      </c>
      <c r="R2985" s="17">
        <f t="shared" si="186"/>
        <v>41894.632361111115</v>
      </c>
      <c r="S2985">
        <f t="shared" si="187"/>
        <v>2014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8271</v>
      </c>
      <c r="O2986" t="s">
        <v>8311</v>
      </c>
      <c r="P2986">
        <f t="shared" si="184"/>
        <v>100</v>
      </c>
      <c r="Q2986">
        <f t="shared" si="185"/>
        <v>115.08</v>
      </c>
      <c r="R2986" s="17">
        <f t="shared" si="186"/>
        <v>42576.278715277775</v>
      </c>
      <c r="S2986">
        <f t="shared" si="187"/>
        <v>2016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8271</v>
      </c>
      <c r="O2987" t="s">
        <v>8311</v>
      </c>
      <c r="P2987">
        <f t="shared" si="184"/>
        <v>122</v>
      </c>
      <c r="Q2987">
        <f t="shared" si="185"/>
        <v>109.59</v>
      </c>
      <c r="R2987" s="17">
        <f t="shared" si="186"/>
        <v>42654.973703703698</v>
      </c>
      <c r="S2987">
        <f t="shared" si="187"/>
        <v>2016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8271</v>
      </c>
      <c r="O2988" t="s">
        <v>8311</v>
      </c>
      <c r="P2988">
        <f t="shared" si="184"/>
        <v>106</v>
      </c>
      <c r="Q2988">
        <f t="shared" si="185"/>
        <v>45.21</v>
      </c>
      <c r="R2988" s="17">
        <f t="shared" si="186"/>
        <v>42431.500069444446</v>
      </c>
      <c r="S2988">
        <f t="shared" si="187"/>
        <v>2016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8271</v>
      </c>
      <c r="O2989" t="s">
        <v>8311</v>
      </c>
      <c r="P2989">
        <f t="shared" si="184"/>
        <v>110</v>
      </c>
      <c r="Q2989">
        <f t="shared" si="185"/>
        <v>104.15</v>
      </c>
      <c r="R2989" s="17">
        <f t="shared" si="186"/>
        <v>42627.307303240741</v>
      </c>
      <c r="S2989">
        <f t="shared" si="187"/>
        <v>2016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8271</v>
      </c>
      <c r="O2990" t="s">
        <v>8311</v>
      </c>
      <c r="P2990">
        <f t="shared" si="184"/>
        <v>100</v>
      </c>
      <c r="Q2990">
        <f t="shared" si="185"/>
        <v>35.71</v>
      </c>
      <c r="R2990" s="17">
        <f t="shared" si="186"/>
        <v>42511.362048611118</v>
      </c>
      <c r="S2990">
        <f t="shared" si="187"/>
        <v>2016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8271</v>
      </c>
      <c r="O2991" t="s">
        <v>8311</v>
      </c>
      <c r="P2991">
        <f t="shared" si="184"/>
        <v>177</v>
      </c>
      <c r="Q2991">
        <f t="shared" si="185"/>
        <v>97</v>
      </c>
      <c r="R2991" s="17">
        <f t="shared" si="186"/>
        <v>42337.02039351852</v>
      </c>
      <c r="S2991">
        <f t="shared" si="187"/>
        <v>2015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8271</v>
      </c>
      <c r="O2992" t="s">
        <v>8311</v>
      </c>
      <c r="P2992">
        <f t="shared" si="184"/>
        <v>100</v>
      </c>
      <c r="Q2992">
        <f t="shared" si="185"/>
        <v>370.37</v>
      </c>
      <c r="R2992" s="17">
        <f t="shared" si="186"/>
        <v>42341.57430555555</v>
      </c>
      <c r="S2992">
        <f t="shared" si="187"/>
        <v>2015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8271</v>
      </c>
      <c r="O2993" t="s">
        <v>8311</v>
      </c>
      <c r="P2993">
        <f t="shared" si="184"/>
        <v>103</v>
      </c>
      <c r="Q2993">
        <f t="shared" si="185"/>
        <v>94.41</v>
      </c>
      <c r="R2993" s="17">
        <f t="shared" si="186"/>
        <v>42740.837152777778</v>
      </c>
      <c r="S2993">
        <f t="shared" si="187"/>
        <v>2017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8271</v>
      </c>
      <c r="O2994" t="s">
        <v>8311</v>
      </c>
      <c r="P2994">
        <f t="shared" si="184"/>
        <v>105</v>
      </c>
      <c r="Q2994">
        <f t="shared" si="185"/>
        <v>48.98</v>
      </c>
      <c r="R2994" s="17">
        <f t="shared" si="186"/>
        <v>42622.767476851848</v>
      </c>
      <c r="S2994">
        <f t="shared" si="187"/>
        <v>2016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8271</v>
      </c>
      <c r="O2995" t="s">
        <v>8311</v>
      </c>
      <c r="P2995">
        <f t="shared" si="184"/>
        <v>100</v>
      </c>
      <c r="Q2995">
        <f t="shared" si="185"/>
        <v>45.59</v>
      </c>
      <c r="R2995" s="17">
        <f t="shared" si="186"/>
        <v>42390.838738425926</v>
      </c>
      <c r="S2995">
        <f t="shared" si="187"/>
        <v>2016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8271</v>
      </c>
      <c r="O2996" t="s">
        <v>8311</v>
      </c>
      <c r="P2996">
        <f t="shared" si="184"/>
        <v>458</v>
      </c>
      <c r="Q2996">
        <f t="shared" si="185"/>
        <v>23.28</v>
      </c>
      <c r="R2996" s="17">
        <f t="shared" si="186"/>
        <v>41885.478842592594</v>
      </c>
      <c r="S2996">
        <f t="shared" si="187"/>
        <v>2014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8271</v>
      </c>
      <c r="O2997" t="s">
        <v>8311</v>
      </c>
      <c r="P2997">
        <f t="shared" si="184"/>
        <v>105</v>
      </c>
      <c r="Q2997">
        <f t="shared" si="185"/>
        <v>63.23</v>
      </c>
      <c r="R2997" s="17">
        <f t="shared" si="186"/>
        <v>42724.665173611109</v>
      </c>
      <c r="S2997">
        <f t="shared" si="187"/>
        <v>2016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8271</v>
      </c>
      <c r="O2998" t="s">
        <v>8311</v>
      </c>
      <c r="P2998">
        <f t="shared" si="184"/>
        <v>172</v>
      </c>
      <c r="Q2998">
        <f t="shared" si="185"/>
        <v>153.52000000000001</v>
      </c>
      <c r="R2998" s="17">
        <f t="shared" si="186"/>
        <v>42090.912500000006</v>
      </c>
      <c r="S2998">
        <f t="shared" si="187"/>
        <v>2015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8271</v>
      </c>
      <c r="O2999" t="s">
        <v>8311</v>
      </c>
      <c r="P2999">
        <f t="shared" si="184"/>
        <v>104</v>
      </c>
      <c r="Q2999">
        <f t="shared" si="185"/>
        <v>90.2</v>
      </c>
      <c r="R2999" s="17">
        <f t="shared" si="186"/>
        <v>42775.733715277776</v>
      </c>
      <c r="S2999">
        <f t="shared" si="187"/>
        <v>2017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8271</v>
      </c>
      <c r="O3000" t="s">
        <v>8311</v>
      </c>
      <c r="P3000">
        <f t="shared" si="184"/>
        <v>103</v>
      </c>
      <c r="Q3000">
        <f t="shared" si="185"/>
        <v>118.97</v>
      </c>
      <c r="R3000" s="17">
        <f t="shared" si="186"/>
        <v>41778.193622685183</v>
      </c>
      <c r="S3000">
        <f t="shared" si="187"/>
        <v>2014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8271</v>
      </c>
      <c r="O3001" t="s">
        <v>8311</v>
      </c>
      <c r="P3001">
        <f t="shared" si="184"/>
        <v>119</v>
      </c>
      <c r="Q3001">
        <f t="shared" si="185"/>
        <v>80.25</v>
      </c>
      <c r="R3001" s="17">
        <f t="shared" si="186"/>
        <v>42780.740277777775</v>
      </c>
      <c r="S3001">
        <f t="shared" si="187"/>
        <v>2017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8271</v>
      </c>
      <c r="O3002" t="s">
        <v>8311</v>
      </c>
      <c r="P3002">
        <f t="shared" si="184"/>
        <v>100</v>
      </c>
      <c r="Q3002">
        <f t="shared" si="185"/>
        <v>62.5</v>
      </c>
      <c r="R3002" s="17">
        <f t="shared" si="186"/>
        <v>42752.827199074076</v>
      </c>
      <c r="S3002">
        <f t="shared" si="187"/>
        <v>2017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8271</v>
      </c>
      <c r="O3003" t="s">
        <v>8311</v>
      </c>
      <c r="P3003">
        <f t="shared" si="184"/>
        <v>319</v>
      </c>
      <c r="Q3003">
        <f t="shared" si="185"/>
        <v>131.38</v>
      </c>
      <c r="R3003" s="17">
        <f t="shared" si="186"/>
        <v>42534.895625000005</v>
      </c>
      <c r="S3003">
        <f t="shared" si="187"/>
        <v>2016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8271</v>
      </c>
      <c r="O3004" t="s">
        <v>8311</v>
      </c>
      <c r="P3004">
        <f t="shared" si="184"/>
        <v>109</v>
      </c>
      <c r="Q3004">
        <f t="shared" si="185"/>
        <v>73.03</v>
      </c>
      <c r="R3004" s="17">
        <f t="shared" si="186"/>
        <v>41239.83625</v>
      </c>
      <c r="S3004">
        <f t="shared" si="187"/>
        <v>2012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t="s">
        <v>8311</v>
      </c>
      <c r="P3005">
        <f t="shared" si="184"/>
        <v>101</v>
      </c>
      <c r="Q3005">
        <f t="shared" si="185"/>
        <v>178.53</v>
      </c>
      <c r="R3005" s="17">
        <f t="shared" si="186"/>
        <v>42398.849259259259</v>
      </c>
      <c r="S3005">
        <f t="shared" si="187"/>
        <v>2016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8271</v>
      </c>
      <c r="O3006" t="s">
        <v>8311</v>
      </c>
      <c r="P3006">
        <f t="shared" si="184"/>
        <v>113</v>
      </c>
      <c r="Q3006">
        <f t="shared" si="185"/>
        <v>162.91</v>
      </c>
      <c r="R3006" s="17">
        <f t="shared" si="186"/>
        <v>41928.881064814814</v>
      </c>
      <c r="S3006">
        <f t="shared" si="187"/>
        <v>2014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8271</v>
      </c>
      <c r="O3007" t="s">
        <v>8311</v>
      </c>
      <c r="P3007">
        <f t="shared" si="184"/>
        <v>120</v>
      </c>
      <c r="Q3007">
        <f t="shared" si="185"/>
        <v>108.24</v>
      </c>
      <c r="R3007" s="17">
        <f t="shared" si="186"/>
        <v>41888.674826388888</v>
      </c>
      <c r="S3007">
        <f t="shared" si="187"/>
        <v>2014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8271</v>
      </c>
      <c r="O3008" t="s">
        <v>8311</v>
      </c>
      <c r="P3008">
        <f t="shared" si="184"/>
        <v>108</v>
      </c>
      <c r="Q3008">
        <f t="shared" si="185"/>
        <v>88.87</v>
      </c>
      <c r="R3008" s="17">
        <f t="shared" si="186"/>
        <v>41957.756840277783</v>
      </c>
      <c r="S3008">
        <f t="shared" si="187"/>
        <v>2014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8271</v>
      </c>
      <c r="O3009" t="s">
        <v>8311</v>
      </c>
      <c r="P3009">
        <f t="shared" si="184"/>
        <v>180</v>
      </c>
      <c r="Q3009">
        <f t="shared" si="185"/>
        <v>54</v>
      </c>
      <c r="R3009" s="17">
        <f t="shared" si="186"/>
        <v>42098.216238425928</v>
      </c>
      <c r="S3009">
        <f t="shared" si="187"/>
        <v>2015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t="s">
        <v>8311</v>
      </c>
      <c r="P3010">
        <f t="shared" si="184"/>
        <v>101</v>
      </c>
      <c r="Q3010">
        <f t="shared" si="185"/>
        <v>116.73</v>
      </c>
      <c r="R3010" s="17">
        <f t="shared" si="186"/>
        <v>42360.212025462963</v>
      </c>
      <c r="S3010">
        <f t="shared" si="187"/>
        <v>2015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8271</v>
      </c>
      <c r="O3011" t="s">
        <v>8311</v>
      </c>
      <c r="P3011">
        <f t="shared" ref="P3011:P3074" si="188">ROUND(E3011/D3011*100,0)</f>
        <v>120</v>
      </c>
      <c r="Q3011">
        <f t="shared" ref="Q3011:Q3074" si="189">IFERROR(ROUND(E3011/L3011,2),0)</f>
        <v>233.9</v>
      </c>
      <c r="R3011" s="17">
        <f t="shared" ref="R3011:R3074" si="190">(((J3011/60)/60)/24)+DATE(1970,1,1)</f>
        <v>41939.569907407407</v>
      </c>
      <c r="S3011">
        <f t="shared" ref="S3011:S3074" si="191">YEAR(R3011)</f>
        <v>2014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8271</v>
      </c>
      <c r="O3012" t="s">
        <v>8311</v>
      </c>
      <c r="P3012">
        <f t="shared" si="188"/>
        <v>158</v>
      </c>
      <c r="Q3012">
        <f t="shared" si="189"/>
        <v>158</v>
      </c>
      <c r="R3012" s="17">
        <f t="shared" si="190"/>
        <v>41996.832395833335</v>
      </c>
      <c r="S3012">
        <f t="shared" si="191"/>
        <v>2014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8271</v>
      </c>
      <c r="O3013" t="s">
        <v>8311</v>
      </c>
      <c r="P3013">
        <f t="shared" si="188"/>
        <v>124</v>
      </c>
      <c r="Q3013">
        <f t="shared" si="189"/>
        <v>14.84</v>
      </c>
      <c r="R3013" s="17">
        <f t="shared" si="190"/>
        <v>42334.468935185185</v>
      </c>
      <c r="S3013">
        <f t="shared" si="191"/>
        <v>2015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8271</v>
      </c>
      <c r="O3014" t="s">
        <v>8311</v>
      </c>
      <c r="P3014">
        <f t="shared" si="188"/>
        <v>117</v>
      </c>
      <c r="Q3014">
        <f t="shared" si="189"/>
        <v>85.18</v>
      </c>
      <c r="R3014" s="17">
        <f t="shared" si="190"/>
        <v>42024.702893518523</v>
      </c>
      <c r="S3014">
        <f t="shared" si="191"/>
        <v>2015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8271</v>
      </c>
      <c r="O3015" t="s">
        <v>8311</v>
      </c>
      <c r="P3015">
        <f t="shared" si="188"/>
        <v>157</v>
      </c>
      <c r="Q3015">
        <f t="shared" si="189"/>
        <v>146.69</v>
      </c>
      <c r="R3015" s="17">
        <f t="shared" si="190"/>
        <v>42146.836215277777</v>
      </c>
      <c r="S3015">
        <f t="shared" si="191"/>
        <v>2015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8271</v>
      </c>
      <c r="O3016" t="s">
        <v>8311</v>
      </c>
      <c r="P3016">
        <f t="shared" si="188"/>
        <v>113</v>
      </c>
      <c r="Q3016">
        <f t="shared" si="189"/>
        <v>50.76</v>
      </c>
      <c r="R3016" s="17">
        <f t="shared" si="190"/>
        <v>41920.123611111114</v>
      </c>
      <c r="S3016">
        <f t="shared" si="191"/>
        <v>2014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8271</v>
      </c>
      <c r="O3017" t="s">
        <v>8311</v>
      </c>
      <c r="P3017">
        <f t="shared" si="188"/>
        <v>103</v>
      </c>
      <c r="Q3017">
        <f t="shared" si="189"/>
        <v>87.7</v>
      </c>
      <c r="R3017" s="17">
        <f t="shared" si="190"/>
        <v>41785.72729166667</v>
      </c>
      <c r="S3017">
        <f t="shared" si="191"/>
        <v>2014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8271</v>
      </c>
      <c r="O3018" t="s">
        <v>8311</v>
      </c>
      <c r="P3018">
        <f t="shared" si="188"/>
        <v>103</v>
      </c>
      <c r="Q3018">
        <f t="shared" si="189"/>
        <v>242.28</v>
      </c>
      <c r="R3018" s="17">
        <f t="shared" si="190"/>
        <v>41778.548055555555</v>
      </c>
      <c r="S3018">
        <f t="shared" si="191"/>
        <v>2014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8271</v>
      </c>
      <c r="O3019" t="s">
        <v>8311</v>
      </c>
      <c r="P3019">
        <f t="shared" si="188"/>
        <v>106</v>
      </c>
      <c r="Q3019">
        <f t="shared" si="189"/>
        <v>146.44999999999999</v>
      </c>
      <c r="R3019" s="17">
        <f t="shared" si="190"/>
        <v>41841.850034722222</v>
      </c>
      <c r="S3019">
        <f t="shared" si="191"/>
        <v>2014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t="s">
        <v>8311</v>
      </c>
      <c r="P3020">
        <f t="shared" si="188"/>
        <v>101</v>
      </c>
      <c r="Q3020">
        <f t="shared" si="189"/>
        <v>103.17</v>
      </c>
      <c r="R3020" s="17">
        <f t="shared" si="190"/>
        <v>42163.29833333334</v>
      </c>
      <c r="S3020">
        <f t="shared" si="191"/>
        <v>2015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8271</v>
      </c>
      <c r="O3021" t="s">
        <v>8311</v>
      </c>
      <c r="P3021">
        <f t="shared" si="188"/>
        <v>121</v>
      </c>
      <c r="Q3021">
        <f t="shared" si="189"/>
        <v>80.459999999999994</v>
      </c>
      <c r="R3021" s="17">
        <f t="shared" si="190"/>
        <v>41758.833564814813</v>
      </c>
      <c r="S3021">
        <f t="shared" si="191"/>
        <v>2014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8271</v>
      </c>
      <c r="O3022" t="s">
        <v>8311</v>
      </c>
      <c r="P3022">
        <f t="shared" si="188"/>
        <v>101</v>
      </c>
      <c r="Q3022">
        <f t="shared" si="189"/>
        <v>234.67</v>
      </c>
      <c r="R3022" s="17">
        <f t="shared" si="190"/>
        <v>42170.846446759257</v>
      </c>
      <c r="S3022">
        <f t="shared" si="191"/>
        <v>2015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8271</v>
      </c>
      <c r="O3023" t="s">
        <v>8311</v>
      </c>
      <c r="P3023">
        <f t="shared" si="188"/>
        <v>116</v>
      </c>
      <c r="Q3023">
        <f t="shared" si="189"/>
        <v>50.69</v>
      </c>
      <c r="R3023" s="17">
        <f t="shared" si="190"/>
        <v>42660.618854166663</v>
      </c>
      <c r="S3023">
        <f t="shared" si="191"/>
        <v>2016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t="s">
        <v>8311</v>
      </c>
      <c r="P3024">
        <f t="shared" si="188"/>
        <v>101</v>
      </c>
      <c r="Q3024">
        <f t="shared" si="189"/>
        <v>162.71</v>
      </c>
      <c r="R3024" s="17">
        <f t="shared" si="190"/>
        <v>42564.95380787037</v>
      </c>
      <c r="S3024">
        <f t="shared" si="191"/>
        <v>2016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8271</v>
      </c>
      <c r="O3025" t="s">
        <v>8311</v>
      </c>
      <c r="P3025">
        <f t="shared" si="188"/>
        <v>103</v>
      </c>
      <c r="Q3025">
        <f t="shared" si="189"/>
        <v>120.17</v>
      </c>
      <c r="R3025" s="17">
        <f t="shared" si="190"/>
        <v>42121.675763888896</v>
      </c>
      <c r="S3025">
        <f t="shared" si="191"/>
        <v>2015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8271</v>
      </c>
      <c r="O3026" t="s">
        <v>8311</v>
      </c>
      <c r="P3026">
        <f t="shared" si="188"/>
        <v>246</v>
      </c>
      <c r="Q3026">
        <f t="shared" si="189"/>
        <v>67.7</v>
      </c>
      <c r="R3026" s="17">
        <f t="shared" si="190"/>
        <v>41158.993923611109</v>
      </c>
      <c r="S3026">
        <f t="shared" si="191"/>
        <v>2012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8271</v>
      </c>
      <c r="O3027" t="s">
        <v>8311</v>
      </c>
      <c r="P3027">
        <f t="shared" si="188"/>
        <v>302</v>
      </c>
      <c r="Q3027">
        <f t="shared" si="189"/>
        <v>52.1</v>
      </c>
      <c r="R3027" s="17">
        <f t="shared" si="190"/>
        <v>41761.509409722225</v>
      </c>
      <c r="S3027">
        <f t="shared" si="191"/>
        <v>2014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8271</v>
      </c>
      <c r="O3028" t="s">
        <v>8311</v>
      </c>
      <c r="P3028">
        <f t="shared" si="188"/>
        <v>143</v>
      </c>
      <c r="Q3028">
        <f t="shared" si="189"/>
        <v>51.6</v>
      </c>
      <c r="R3028" s="17">
        <f t="shared" si="190"/>
        <v>42783.459398148145</v>
      </c>
      <c r="S3028">
        <f t="shared" si="191"/>
        <v>2017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8271</v>
      </c>
      <c r="O3029" t="s">
        <v>8311</v>
      </c>
      <c r="P3029">
        <f t="shared" si="188"/>
        <v>131</v>
      </c>
      <c r="Q3029">
        <f t="shared" si="189"/>
        <v>164.3</v>
      </c>
      <c r="R3029" s="17">
        <f t="shared" si="190"/>
        <v>42053.704293981486</v>
      </c>
      <c r="S3029">
        <f t="shared" si="191"/>
        <v>2015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8271</v>
      </c>
      <c r="O3030" t="s">
        <v>8311</v>
      </c>
      <c r="P3030">
        <f t="shared" si="188"/>
        <v>168</v>
      </c>
      <c r="Q3030">
        <f t="shared" si="189"/>
        <v>84.86</v>
      </c>
      <c r="R3030" s="17">
        <f t="shared" si="190"/>
        <v>42567.264178240745</v>
      </c>
      <c r="S3030">
        <f t="shared" si="191"/>
        <v>2016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8271</v>
      </c>
      <c r="O3031" t="s">
        <v>8311</v>
      </c>
      <c r="P3031">
        <f t="shared" si="188"/>
        <v>110</v>
      </c>
      <c r="Q3031">
        <f t="shared" si="189"/>
        <v>94.55</v>
      </c>
      <c r="R3031" s="17">
        <f t="shared" si="190"/>
        <v>41932.708877314813</v>
      </c>
      <c r="S3031">
        <f t="shared" si="191"/>
        <v>2014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8271</v>
      </c>
      <c r="O3032" t="s">
        <v>8311</v>
      </c>
      <c r="P3032">
        <f t="shared" si="188"/>
        <v>107</v>
      </c>
      <c r="Q3032">
        <f t="shared" si="189"/>
        <v>45.54</v>
      </c>
      <c r="R3032" s="17">
        <f t="shared" si="190"/>
        <v>42233.747349537036</v>
      </c>
      <c r="S3032">
        <f t="shared" si="191"/>
        <v>2015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8271</v>
      </c>
      <c r="O3033" t="s">
        <v>8311</v>
      </c>
      <c r="P3033">
        <f t="shared" si="188"/>
        <v>100</v>
      </c>
      <c r="Q3033">
        <f t="shared" si="189"/>
        <v>51.72</v>
      </c>
      <c r="R3033" s="17">
        <f t="shared" si="190"/>
        <v>42597.882488425923</v>
      </c>
      <c r="S3033">
        <f t="shared" si="191"/>
        <v>2016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8271</v>
      </c>
      <c r="O3034" t="s">
        <v>8311</v>
      </c>
      <c r="P3034">
        <f t="shared" si="188"/>
        <v>127</v>
      </c>
      <c r="Q3034">
        <f t="shared" si="189"/>
        <v>50.88</v>
      </c>
      <c r="R3034" s="17">
        <f t="shared" si="190"/>
        <v>42228.044664351852</v>
      </c>
      <c r="S3034">
        <f t="shared" si="191"/>
        <v>2015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8271</v>
      </c>
      <c r="O3035" t="s">
        <v>8311</v>
      </c>
      <c r="P3035">
        <f t="shared" si="188"/>
        <v>147</v>
      </c>
      <c r="Q3035">
        <f t="shared" si="189"/>
        <v>191.13</v>
      </c>
      <c r="R3035" s="17">
        <f t="shared" si="190"/>
        <v>42570.110243055555</v>
      </c>
      <c r="S3035">
        <f t="shared" si="191"/>
        <v>2016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8271</v>
      </c>
      <c r="O3036" t="s">
        <v>8311</v>
      </c>
      <c r="P3036">
        <f t="shared" si="188"/>
        <v>113</v>
      </c>
      <c r="Q3036">
        <f t="shared" si="189"/>
        <v>89.31</v>
      </c>
      <c r="R3036" s="17">
        <f t="shared" si="190"/>
        <v>42644.535358796296</v>
      </c>
      <c r="S3036">
        <f t="shared" si="191"/>
        <v>2016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8271</v>
      </c>
      <c r="O3037" t="s">
        <v>8311</v>
      </c>
      <c r="P3037">
        <f t="shared" si="188"/>
        <v>109</v>
      </c>
      <c r="Q3037">
        <f t="shared" si="189"/>
        <v>88.59</v>
      </c>
      <c r="R3037" s="17">
        <f t="shared" si="190"/>
        <v>41368.560289351852</v>
      </c>
      <c r="S3037">
        <f t="shared" si="191"/>
        <v>2013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8271</v>
      </c>
      <c r="O3038" t="s">
        <v>8311</v>
      </c>
      <c r="P3038">
        <f t="shared" si="188"/>
        <v>127</v>
      </c>
      <c r="Q3038">
        <f t="shared" si="189"/>
        <v>96.3</v>
      </c>
      <c r="R3038" s="17">
        <f t="shared" si="190"/>
        <v>41466.785231481481</v>
      </c>
      <c r="S3038">
        <f t="shared" si="191"/>
        <v>2013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8271</v>
      </c>
      <c r="O3039" t="s">
        <v>8311</v>
      </c>
      <c r="P3039">
        <f t="shared" si="188"/>
        <v>213</v>
      </c>
      <c r="Q3039">
        <f t="shared" si="189"/>
        <v>33.31</v>
      </c>
      <c r="R3039" s="17">
        <f t="shared" si="190"/>
        <v>40378.893206018518</v>
      </c>
      <c r="S3039">
        <f t="shared" si="191"/>
        <v>2010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8271</v>
      </c>
      <c r="O3040" t="s">
        <v>8311</v>
      </c>
      <c r="P3040">
        <f t="shared" si="188"/>
        <v>101</v>
      </c>
      <c r="Q3040">
        <f t="shared" si="189"/>
        <v>37.22</v>
      </c>
      <c r="R3040" s="17">
        <f t="shared" si="190"/>
        <v>42373.252280092594</v>
      </c>
      <c r="S3040">
        <f t="shared" si="191"/>
        <v>2016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8271</v>
      </c>
      <c r="O3041" t="s">
        <v>8311</v>
      </c>
      <c r="P3041">
        <f t="shared" si="188"/>
        <v>109</v>
      </c>
      <c r="Q3041">
        <f t="shared" si="189"/>
        <v>92.13</v>
      </c>
      <c r="R3041" s="17">
        <f t="shared" si="190"/>
        <v>41610.794421296298</v>
      </c>
      <c r="S3041">
        <f t="shared" si="191"/>
        <v>2013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8271</v>
      </c>
      <c r="O3042" t="s">
        <v>8311</v>
      </c>
      <c r="P3042">
        <f t="shared" si="188"/>
        <v>108</v>
      </c>
      <c r="Q3042">
        <f t="shared" si="189"/>
        <v>76.790000000000006</v>
      </c>
      <c r="R3042" s="17">
        <f t="shared" si="190"/>
        <v>42177.791909722218</v>
      </c>
      <c r="S3042">
        <f t="shared" si="191"/>
        <v>2015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8271</v>
      </c>
      <c r="O3043" t="s">
        <v>8311</v>
      </c>
      <c r="P3043">
        <f t="shared" si="188"/>
        <v>110</v>
      </c>
      <c r="Q3043">
        <f t="shared" si="189"/>
        <v>96.53</v>
      </c>
      <c r="R3043" s="17">
        <f t="shared" si="190"/>
        <v>42359.868611111116</v>
      </c>
      <c r="S3043">
        <f t="shared" si="191"/>
        <v>2015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8271</v>
      </c>
      <c r="O3044" t="s">
        <v>8311</v>
      </c>
      <c r="P3044">
        <f t="shared" si="188"/>
        <v>128</v>
      </c>
      <c r="Q3044">
        <f t="shared" si="189"/>
        <v>51.89</v>
      </c>
      <c r="R3044" s="17">
        <f t="shared" si="190"/>
        <v>42253.688043981485</v>
      </c>
      <c r="S3044">
        <f t="shared" si="191"/>
        <v>2015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8271</v>
      </c>
      <c r="O3045" t="s">
        <v>8311</v>
      </c>
      <c r="P3045">
        <f t="shared" si="188"/>
        <v>110</v>
      </c>
      <c r="Q3045">
        <f t="shared" si="189"/>
        <v>128.91</v>
      </c>
      <c r="R3045" s="17">
        <f t="shared" si="190"/>
        <v>42083.070590277777</v>
      </c>
      <c r="S3045">
        <f t="shared" si="191"/>
        <v>2015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8271</v>
      </c>
      <c r="O3046" t="s">
        <v>8311</v>
      </c>
      <c r="P3046">
        <f t="shared" si="188"/>
        <v>109</v>
      </c>
      <c r="Q3046">
        <f t="shared" si="189"/>
        <v>84.11</v>
      </c>
      <c r="R3046" s="17">
        <f t="shared" si="190"/>
        <v>42387.7268287037</v>
      </c>
      <c r="S3046">
        <f t="shared" si="191"/>
        <v>2016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8271</v>
      </c>
      <c r="O3047" t="s">
        <v>8311</v>
      </c>
      <c r="P3047">
        <f t="shared" si="188"/>
        <v>133</v>
      </c>
      <c r="Q3047">
        <f t="shared" si="189"/>
        <v>82.94</v>
      </c>
      <c r="R3047" s="17">
        <f t="shared" si="190"/>
        <v>41843.155729166669</v>
      </c>
      <c r="S3047">
        <f t="shared" si="191"/>
        <v>2014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8271</v>
      </c>
      <c r="O3048" t="s">
        <v>8311</v>
      </c>
      <c r="P3048">
        <f t="shared" si="188"/>
        <v>191</v>
      </c>
      <c r="Q3048">
        <f t="shared" si="189"/>
        <v>259.95</v>
      </c>
      <c r="R3048" s="17">
        <f t="shared" si="190"/>
        <v>41862.803078703706</v>
      </c>
      <c r="S3048">
        <f t="shared" si="191"/>
        <v>2014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8271</v>
      </c>
      <c r="O3049" t="s">
        <v>8311</v>
      </c>
      <c r="P3049">
        <f t="shared" si="188"/>
        <v>149</v>
      </c>
      <c r="Q3049">
        <f t="shared" si="189"/>
        <v>37.25</v>
      </c>
      <c r="R3049" s="17">
        <f t="shared" si="190"/>
        <v>42443.989050925928</v>
      </c>
      <c r="S3049">
        <f t="shared" si="191"/>
        <v>2016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8271</v>
      </c>
      <c r="O3050" t="s">
        <v>8311</v>
      </c>
      <c r="P3050">
        <f t="shared" si="188"/>
        <v>166</v>
      </c>
      <c r="Q3050">
        <f t="shared" si="189"/>
        <v>177.02</v>
      </c>
      <c r="R3050" s="17">
        <f t="shared" si="190"/>
        <v>41975.901180555549</v>
      </c>
      <c r="S3050">
        <f t="shared" si="191"/>
        <v>2014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8271</v>
      </c>
      <c r="O3051" t="s">
        <v>8311</v>
      </c>
      <c r="P3051">
        <f t="shared" si="188"/>
        <v>107</v>
      </c>
      <c r="Q3051">
        <f t="shared" si="189"/>
        <v>74.069999999999993</v>
      </c>
      <c r="R3051" s="17">
        <f t="shared" si="190"/>
        <v>42139.014525462961</v>
      </c>
      <c r="S3051">
        <f t="shared" si="191"/>
        <v>2015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8271</v>
      </c>
      <c r="O3052" t="s">
        <v>8311</v>
      </c>
      <c r="P3052">
        <f t="shared" si="188"/>
        <v>106</v>
      </c>
      <c r="Q3052">
        <f t="shared" si="189"/>
        <v>70.67</v>
      </c>
      <c r="R3052" s="17">
        <f t="shared" si="190"/>
        <v>42465.16851851852</v>
      </c>
      <c r="S3052">
        <f t="shared" si="191"/>
        <v>2016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8271</v>
      </c>
      <c r="O3053" t="s">
        <v>8311</v>
      </c>
      <c r="P3053">
        <f t="shared" si="188"/>
        <v>24</v>
      </c>
      <c r="Q3053">
        <f t="shared" si="189"/>
        <v>23.63</v>
      </c>
      <c r="R3053" s="17">
        <f t="shared" si="190"/>
        <v>42744.416030092587</v>
      </c>
      <c r="S3053">
        <f t="shared" si="191"/>
        <v>2017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8271</v>
      </c>
      <c r="O3054" t="s">
        <v>8311</v>
      </c>
      <c r="P3054">
        <f t="shared" si="188"/>
        <v>0</v>
      </c>
      <c r="Q3054">
        <f t="shared" si="189"/>
        <v>37.5</v>
      </c>
      <c r="R3054" s="17">
        <f t="shared" si="190"/>
        <v>42122.670069444444</v>
      </c>
      <c r="S3054">
        <f t="shared" si="191"/>
        <v>2015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8271</v>
      </c>
      <c r="O3055" t="s">
        <v>8311</v>
      </c>
      <c r="P3055">
        <f t="shared" si="188"/>
        <v>0</v>
      </c>
      <c r="Q3055">
        <f t="shared" si="189"/>
        <v>13.33</v>
      </c>
      <c r="R3055" s="17">
        <f t="shared" si="190"/>
        <v>41862.761724537035</v>
      </c>
      <c r="S3055">
        <f t="shared" si="191"/>
        <v>2014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t="s">
        <v>8311</v>
      </c>
      <c r="P3056">
        <f t="shared" si="188"/>
        <v>0</v>
      </c>
      <c r="Q3056">
        <f t="shared" si="189"/>
        <v>0</v>
      </c>
      <c r="R3056" s="17">
        <f t="shared" si="190"/>
        <v>42027.832800925928</v>
      </c>
      <c r="S3056">
        <f t="shared" si="191"/>
        <v>2015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8271</v>
      </c>
      <c r="O3057" t="s">
        <v>8311</v>
      </c>
      <c r="P3057">
        <f t="shared" si="188"/>
        <v>0</v>
      </c>
      <c r="Q3057">
        <f t="shared" si="189"/>
        <v>1</v>
      </c>
      <c r="R3057" s="17">
        <f t="shared" si="190"/>
        <v>41953.95821759259</v>
      </c>
      <c r="S3057">
        <f t="shared" si="191"/>
        <v>2014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t="s">
        <v>8311</v>
      </c>
      <c r="P3058">
        <f t="shared" si="188"/>
        <v>0</v>
      </c>
      <c r="Q3058">
        <f t="shared" si="189"/>
        <v>0</v>
      </c>
      <c r="R3058" s="17">
        <f t="shared" si="190"/>
        <v>41851.636388888888</v>
      </c>
      <c r="S3058">
        <f t="shared" si="191"/>
        <v>2014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t="s">
        <v>8311</v>
      </c>
      <c r="P3059">
        <f t="shared" si="188"/>
        <v>0</v>
      </c>
      <c r="Q3059">
        <f t="shared" si="189"/>
        <v>0</v>
      </c>
      <c r="R3059" s="17">
        <f t="shared" si="190"/>
        <v>42433.650590277779</v>
      </c>
      <c r="S3059">
        <f t="shared" si="191"/>
        <v>2016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8271</v>
      </c>
      <c r="O3060" t="s">
        <v>8311</v>
      </c>
      <c r="P3060">
        <f t="shared" si="188"/>
        <v>0</v>
      </c>
      <c r="Q3060">
        <f t="shared" si="189"/>
        <v>1</v>
      </c>
      <c r="R3060" s="17">
        <f t="shared" si="190"/>
        <v>42460.374305555553</v>
      </c>
      <c r="S3060">
        <f t="shared" si="191"/>
        <v>2016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8271</v>
      </c>
      <c r="O3061" t="s">
        <v>8311</v>
      </c>
      <c r="P3061">
        <f t="shared" si="188"/>
        <v>3</v>
      </c>
      <c r="Q3061">
        <f t="shared" si="189"/>
        <v>41</v>
      </c>
      <c r="R3061" s="17">
        <f t="shared" si="190"/>
        <v>41829.935717592591</v>
      </c>
      <c r="S3061">
        <f t="shared" si="191"/>
        <v>2014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8271</v>
      </c>
      <c r="O3062" t="s">
        <v>8311</v>
      </c>
      <c r="P3062">
        <f t="shared" si="188"/>
        <v>0</v>
      </c>
      <c r="Q3062">
        <f t="shared" si="189"/>
        <v>55.83</v>
      </c>
      <c r="R3062" s="17">
        <f t="shared" si="190"/>
        <v>42245.274699074071</v>
      </c>
      <c r="S3062">
        <f t="shared" si="191"/>
        <v>2015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t="s">
        <v>8311</v>
      </c>
      <c r="P3063">
        <f t="shared" si="188"/>
        <v>0</v>
      </c>
      <c r="Q3063">
        <f t="shared" si="189"/>
        <v>0</v>
      </c>
      <c r="R3063" s="17">
        <f t="shared" si="190"/>
        <v>41834.784120370372</v>
      </c>
      <c r="S3063">
        <f t="shared" si="191"/>
        <v>2014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8271</v>
      </c>
      <c r="O3064" t="s">
        <v>8311</v>
      </c>
      <c r="P3064">
        <f t="shared" si="188"/>
        <v>67</v>
      </c>
      <c r="Q3064">
        <f t="shared" si="189"/>
        <v>99.76</v>
      </c>
      <c r="R3064" s="17">
        <f t="shared" si="190"/>
        <v>42248.535787037035</v>
      </c>
      <c r="S3064">
        <f t="shared" si="191"/>
        <v>2015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t="s">
        <v>8311</v>
      </c>
      <c r="P3065">
        <f t="shared" si="188"/>
        <v>20</v>
      </c>
      <c r="Q3065">
        <f t="shared" si="189"/>
        <v>25.52</v>
      </c>
      <c r="R3065" s="17">
        <f t="shared" si="190"/>
        <v>42630.922893518517</v>
      </c>
      <c r="S3065">
        <f t="shared" si="191"/>
        <v>2016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t="s">
        <v>8311</v>
      </c>
      <c r="P3066">
        <f t="shared" si="188"/>
        <v>11</v>
      </c>
      <c r="Q3066">
        <f t="shared" si="189"/>
        <v>117.65</v>
      </c>
      <c r="R3066" s="17">
        <f t="shared" si="190"/>
        <v>42299.130162037036</v>
      </c>
      <c r="S3066">
        <f t="shared" si="191"/>
        <v>2015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8271</v>
      </c>
      <c r="O3067" t="s">
        <v>8311</v>
      </c>
      <c r="P3067">
        <f t="shared" si="188"/>
        <v>0</v>
      </c>
      <c r="Q3067">
        <f t="shared" si="189"/>
        <v>5</v>
      </c>
      <c r="R3067" s="17">
        <f t="shared" si="190"/>
        <v>41825.055231481485</v>
      </c>
      <c r="S3067">
        <f t="shared" si="191"/>
        <v>2014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t="s">
        <v>8311</v>
      </c>
      <c r="P3068">
        <f t="shared" si="188"/>
        <v>12</v>
      </c>
      <c r="Q3068">
        <f t="shared" si="189"/>
        <v>2796.67</v>
      </c>
      <c r="R3068" s="17">
        <f t="shared" si="190"/>
        <v>42531.228437500002</v>
      </c>
      <c r="S3068">
        <f t="shared" si="191"/>
        <v>2016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8271</v>
      </c>
      <c r="O3069" t="s">
        <v>8311</v>
      </c>
      <c r="P3069">
        <f t="shared" si="188"/>
        <v>3</v>
      </c>
      <c r="Q3069">
        <f t="shared" si="189"/>
        <v>200</v>
      </c>
      <c r="R3069" s="17">
        <f t="shared" si="190"/>
        <v>42226.938414351855</v>
      </c>
      <c r="S3069">
        <f t="shared" si="191"/>
        <v>2015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8271</v>
      </c>
      <c r="O3070" t="s">
        <v>8311</v>
      </c>
      <c r="P3070">
        <f t="shared" si="188"/>
        <v>0</v>
      </c>
      <c r="Q3070">
        <f t="shared" si="189"/>
        <v>87.5</v>
      </c>
      <c r="R3070" s="17">
        <f t="shared" si="190"/>
        <v>42263.691574074073</v>
      </c>
      <c r="S3070">
        <f t="shared" si="191"/>
        <v>2015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t="s">
        <v>8311</v>
      </c>
      <c r="P3071">
        <f t="shared" si="188"/>
        <v>14</v>
      </c>
      <c r="Q3071">
        <f t="shared" si="189"/>
        <v>20.14</v>
      </c>
      <c r="R3071" s="17">
        <f t="shared" si="190"/>
        <v>41957.833726851852</v>
      </c>
      <c r="S3071">
        <f t="shared" si="191"/>
        <v>2014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8271</v>
      </c>
      <c r="O3072" t="s">
        <v>8311</v>
      </c>
      <c r="P3072">
        <f t="shared" si="188"/>
        <v>3</v>
      </c>
      <c r="Q3072">
        <f t="shared" si="189"/>
        <v>20.88</v>
      </c>
      <c r="R3072" s="17">
        <f t="shared" si="190"/>
        <v>42690.733437499999</v>
      </c>
      <c r="S3072">
        <f t="shared" si="191"/>
        <v>2016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8271</v>
      </c>
      <c r="O3073" t="s">
        <v>8311</v>
      </c>
      <c r="P3073">
        <f t="shared" si="188"/>
        <v>60</v>
      </c>
      <c r="Q3073">
        <f t="shared" si="189"/>
        <v>61.31</v>
      </c>
      <c r="R3073" s="17">
        <f t="shared" si="190"/>
        <v>42097.732418981483</v>
      </c>
      <c r="S3073">
        <f t="shared" si="191"/>
        <v>2015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8271</v>
      </c>
      <c r="O3074" t="s">
        <v>8311</v>
      </c>
      <c r="P3074">
        <f t="shared" si="188"/>
        <v>0</v>
      </c>
      <c r="Q3074">
        <f t="shared" si="189"/>
        <v>1</v>
      </c>
      <c r="R3074" s="17">
        <f t="shared" si="190"/>
        <v>42658.690532407403</v>
      </c>
      <c r="S3074">
        <f t="shared" si="191"/>
        <v>2016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8271</v>
      </c>
      <c r="O3075" t="s">
        <v>8311</v>
      </c>
      <c r="P3075">
        <f t="shared" ref="P3075:P3138" si="192">ROUND(E3075/D3075*100,0)</f>
        <v>0</v>
      </c>
      <c r="Q3075">
        <f t="shared" ref="Q3075:Q3138" si="193">IFERROR(ROUND(E3075/L3075,2),0)</f>
        <v>92.14</v>
      </c>
      <c r="R3075" s="17">
        <f t="shared" ref="R3075:R3138" si="194">(((J3075/60)/60)/24)+DATE(1970,1,1)</f>
        <v>42111.684027777781</v>
      </c>
      <c r="S3075">
        <f t="shared" ref="S3075:S3138" si="195">YEAR(R3075)</f>
        <v>2015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8271</v>
      </c>
      <c r="O3076" t="s">
        <v>8311</v>
      </c>
      <c r="P3076">
        <f t="shared" si="192"/>
        <v>0</v>
      </c>
      <c r="Q3076">
        <f t="shared" si="193"/>
        <v>7.33</v>
      </c>
      <c r="R3076" s="17">
        <f t="shared" si="194"/>
        <v>42409.571284722217</v>
      </c>
      <c r="S3076">
        <f t="shared" si="195"/>
        <v>2016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8271</v>
      </c>
      <c r="O3077" t="s">
        <v>8311</v>
      </c>
      <c r="P3077">
        <f t="shared" si="192"/>
        <v>9</v>
      </c>
      <c r="Q3077">
        <f t="shared" si="193"/>
        <v>64.8</v>
      </c>
      <c r="R3077" s="17">
        <f t="shared" si="194"/>
        <v>42551.102314814809</v>
      </c>
      <c r="S3077">
        <f t="shared" si="195"/>
        <v>2016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t="s">
        <v>8311</v>
      </c>
      <c r="P3078">
        <f t="shared" si="192"/>
        <v>15</v>
      </c>
      <c r="Q3078">
        <f t="shared" si="193"/>
        <v>30.12</v>
      </c>
      <c r="R3078" s="17">
        <f t="shared" si="194"/>
        <v>42226.651886574073</v>
      </c>
      <c r="S3078">
        <f t="shared" si="195"/>
        <v>2015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8271</v>
      </c>
      <c r="O3079" t="s">
        <v>8311</v>
      </c>
      <c r="P3079">
        <f t="shared" si="192"/>
        <v>0</v>
      </c>
      <c r="Q3079">
        <f t="shared" si="193"/>
        <v>52.5</v>
      </c>
      <c r="R3079" s="17">
        <f t="shared" si="194"/>
        <v>42766.956921296296</v>
      </c>
      <c r="S3079">
        <f t="shared" si="195"/>
        <v>2017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8271</v>
      </c>
      <c r="O3080" t="s">
        <v>8311</v>
      </c>
      <c r="P3080">
        <f t="shared" si="192"/>
        <v>0</v>
      </c>
      <c r="Q3080">
        <f t="shared" si="193"/>
        <v>23.67</v>
      </c>
      <c r="R3080" s="17">
        <f t="shared" si="194"/>
        <v>42031.138831018514</v>
      </c>
      <c r="S3080">
        <f t="shared" si="195"/>
        <v>2015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8271</v>
      </c>
      <c r="O3081" t="s">
        <v>8311</v>
      </c>
      <c r="P3081">
        <f t="shared" si="192"/>
        <v>1</v>
      </c>
      <c r="Q3081">
        <f t="shared" si="193"/>
        <v>415.78</v>
      </c>
      <c r="R3081" s="17">
        <f t="shared" si="194"/>
        <v>42055.713368055556</v>
      </c>
      <c r="S3081">
        <f t="shared" si="195"/>
        <v>2015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8271</v>
      </c>
      <c r="O3082" t="s">
        <v>8311</v>
      </c>
      <c r="P3082">
        <f t="shared" si="192"/>
        <v>0</v>
      </c>
      <c r="Q3082">
        <f t="shared" si="193"/>
        <v>53.71</v>
      </c>
      <c r="R3082" s="17">
        <f t="shared" si="194"/>
        <v>41940.028287037036</v>
      </c>
      <c r="S3082">
        <f t="shared" si="195"/>
        <v>2014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8271</v>
      </c>
      <c r="O3083" t="s">
        <v>8311</v>
      </c>
      <c r="P3083">
        <f t="shared" si="192"/>
        <v>0</v>
      </c>
      <c r="Q3083">
        <f t="shared" si="193"/>
        <v>420.6</v>
      </c>
      <c r="R3083" s="17">
        <f t="shared" si="194"/>
        <v>42237.181608796294</v>
      </c>
      <c r="S3083">
        <f t="shared" si="195"/>
        <v>2015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t="s">
        <v>8311</v>
      </c>
      <c r="P3084">
        <f t="shared" si="192"/>
        <v>0</v>
      </c>
      <c r="Q3084">
        <f t="shared" si="193"/>
        <v>0</v>
      </c>
      <c r="R3084" s="17">
        <f t="shared" si="194"/>
        <v>42293.922986111109</v>
      </c>
      <c r="S3084">
        <f t="shared" si="195"/>
        <v>2015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8271</v>
      </c>
      <c r="O3085" t="s">
        <v>8311</v>
      </c>
      <c r="P3085">
        <f t="shared" si="192"/>
        <v>0</v>
      </c>
      <c r="Q3085">
        <f t="shared" si="193"/>
        <v>18.670000000000002</v>
      </c>
      <c r="R3085" s="17">
        <f t="shared" si="194"/>
        <v>41853.563402777778</v>
      </c>
      <c r="S3085">
        <f t="shared" si="195"/>
        <v>2014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t="s">
        <v>8311</v>
      </c>
      <c r="P3086">
        <f t="shared" si="192"/>
        <v>12</v>
      </c>
      <c r="Q3086">
        <f t="shared" si="193"/>
        <v>78.33</v>
      </c>
      <c r="R3086" s="17">
        <f t="shared" si="194"/>
        <v>42100.723738425921</v>
      </c>
      <c r="S3086">
        <f t="shared" si="195"/>
        <v>2015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8271</v>
      </c>
      <c r="O3087" t="s">
        <v>8311</v>
      </c>
      <c r="P3087">
        <f t="shared" si="192"/>
        <v>2</v>
      </c>
      <c r="Q3087">
        <f t="shared" si="193"/>
        <v>67.78</v>
      </c>
      <c r="R3087" s="17">
        <f t="shared" si="194"/>
        <v>42246.883784722217</v>
      </c>
      <c r="S3087">
        <f t="shared" si="195"/>
        <v>2015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8271</v>
      </c>
      <c r="O3088" t="s">
        <v>8311</v>
      </c>
      <c r="P3088">
        <f t="shared" si="192"/>
        <v>0</v>
      </c>
      <c r="Q3088">
        <f t="shared" si="193"/>
        <v>16.670000000000002</v>
      </c>
      <c r="R3088" s="17">
        <f t="shared" si="194"/>
        <v>42173.67082175926</v>
      </c>
      <c r="S3088">
        <f t="shared" si="195"/>
        <v>2015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8271</v>
      </c>
      <c r="O3089" t="s">
        <v>8311</v>
      </c>
      <c r="P3089">
        <f t="shared" si="192"/>
        <v>1</v>
      </c>
      <c r="Q3089">
        <f t="shared" si="193"/>
        <v>62.5</v>
      </c>
      <c r="R3089" s="17">
        <f t="shared" si="194"/>
        <v>42665.150347222225</v>
      </c>
      <c r="S3089">
        <f t="shared" si="195"/>
        <v>2016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8271</v>
      </c>
      <c r="O3090" t="s">
        <v>8311</v>
      </c>
      <c r="P3090">
        <f t="shared" si="192"/>
        <v>0</v>
      </c>
      <c r="Q3090">
        <f t="shared" si="193"/>
        <v>42</v>
      </c>
      <c r="R3090" s="17">
        <f t="shared" si="194"/>
        <v>41981.57230324074</v>
      </c>
      <c r="S3090">
        <f t="shared" si="195"/>
        <v>2014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8271</v>
      </c>
      <c r="O3091" t="s">
        <v>8311</v>
      </c>
      <c r="P3091">
        <f t="shared" si="192"/>
        <v>23</v>
      </c>
      <c r="Q3091">
        <f t="shared" si="193"/>
        <v>130.09</v>
      </c>
      <c r="R3091" s="17">
        <f t="shared" si="194"/>
        <v>42528.542627314819</v>
      </c>
      <c r="S3091">
        <f t="shared" si="195"/>
        <v>2016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8271</v>
      </c>
      <c r="O3092" t="s">
        <v>8311</v>
      </c>
      <c r="P3092">
        <f t="shared" si="192"/>
        <v>5</v>
      </c>
      <c r="Q3092">
        <f t="shared" si="193"/>
        <v>1270.22</v>
      </c>
      <c r="R3092" s="17">
        <f t="shared" si="194"/>
        <v>42065.818807870368</v>
      </c>
      <c r="S3092">
        <f t="shared" si="195"/>
        <v>2015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t="s">
        <v>8311</v>
      </c>
      <c r="P3093">
        <f t="shared" si="192"/>
        <v>16</v>
      </c>
      <c r="Q3093">
        <f t="shared" si="193"/>
        <v>88.44</v>
      </c>
      <c r="R3093" s="17">
        <f t="shared" si="194"/>
        <v>42566.948414351849</v>
      </c>
      <c r="S3093">
        <f t="shared" si="195"/>
        <v>2016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8271</v>
      </c>
      <c r="O3094" t="s">
        <v>8311</v>
      </c>
      <c r="P3094">
        <f t="shared" si="192"/>
        <v>1</v>
      </c>
      <c r="Q3094">
        <f t="shared" si="193"/>
        <v>56.34</v>
      </c>
      <c r="R3094" s="17">
        <f t="shared" si="194"/>
        <v>42255.619351851856</v>
      </c>
      <c r="S3094">
        <f t="shared" si="195"/>
        <v>2015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8271</v>
      </c>
      <c r="O3095" t="s">
        <v>8311</v>
      </c>
      <c r="P3095">
        <f t="shared" si="192"/>
        <v>23</v>
      </c>
      <c r="Q3095">
        <f t="shared" si="193"/>
        <v>53.53</v>
      </c>
      <c r="R3095" s="17">
        <f t="shared" si="194"/>
        <v>41760.909039351849</v>
      </c>
      <c r="S3095">
        <f t="shared" si="195"/>
        <v>2014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8271</v>
      </c>
      <c r="O3096" t="s">
        <v>8311</v>
      </c>
      <c r="P3096">
        <f t="shared" si="192"/>
        <v>0</v>
      </c>
      <c r="Q3096">
        <f t="shared" si="193"/>
        <v>25</v>
      </c>
      <c r="R3096" s="17">
        <f t="shared" si="194"/>
        <v>42207.795787037037</v>
      </c>
      <c r="S3096">
        <f t="shared" si="195"/>
        <v>2015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8271</v>
      </c>
      <c r="O3097" t="s">
        <v>8311</v>
      </c>
      <c r="P3097">
        <f t="shared" si="192"/>
        <v>0</v>
      </c>
      <c r="Q3097">
        <f t="shared" si="193"/>
        <v>50</v>
      </c>
      <c r="R3097" s="17">
        <f t="shared" si="194"/>
        <v>42523.025231481486</v>
      </c>
      <c r="S3097">
        <f t="shared" si="195"/>
        <v>2016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8271</v>
      </c>
      <c r="O3098" t="s">
        <v>8311</v>
      </c>
      <c r="P3098">
        <f t="shared" si="192"/>
        <v>4</v>
      </c>
      <c r="Q3098">
        <f t="shared" si="193"/>
        <v>56.79</v>
      </c>
      <c r="R3098" s="17">
        <f t="shared" si="194"/>
        <v>42114.825532407413</v>
      </c>
      <c r="S3098">
        <f t="shared" si="195"/>
        <v>2015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t="s">
        <v>8311</v>
      </c>
      <c r="P3099">
        <f t="shared" si="192"/>
        <v>17</v>
      </c>
      <c r="Q3099">
        <f t="shared" si="193"/>
        <v>40.83</v>
      </c>
      <c r="R3099" s="17">
        <f t="shared" si="194"/>
        <v>42629.503483796296</v>
      </c>
      <c r="S3099">
        <f t="shared" si="195"/>
        <v>2016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8271</v>
      </c>
      <c r="O3100" t="s">
        <v>8311</v>
      </c>
      <c r="P3100">
        <f t="shared" si="192"/>
        <v>4</v>
      </c>
      <c r="Q3100">
        <f t="shared" si="193"/>
        <v>65.11</v>
      </c>
      <c r="R3100" s="17">
        <f t="shared" si="194"/>
        <v>42359.792233796295</v>
      </c>
      <c r="S3100">
        <f t="shared" si="195"/>
        <v>2015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t="s">
        <v>8311</v>
      </c>
      <c r="P3101">
        <f t="shared" si="192"/>
        <v>14</v>
      </c>
      <c r="Q3101">
        <f t="shared" si="193"/>
        <v>55.6</v>
      </c>
      <c r="R3101" s="17">
        <f t="shared" si="194"/>
        <v>42382.189710648148</v>
      </c>
      <c r="S3101">
        <f t="shared" si="195"/>
        <v>2016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t="s">
        <v>8311</v>
      </c>
      <c r="P3102">
        <f t="shared" si="192"/>
        <v>15</v>
      </c>
      <c r="Q3102">
        <f t="shared" si="193"/>
        <v>140.54</v>
      </c>
      <c r="R3102" s="17">
        <f t="shared" si="194"/>
        <v>41902.622395833336</v>
      </c>
      <c r="S3102">
        <f t="shared" si="195"/>
        <v>2014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t="s">
        <v>8311</v>
      </c>
      <c r="P3103">
        <f t="shared" si="192"/>
        <v>12</v>
      </c>
      <c r="Q3103">
        <f t="shared" si="193"/>
        <v>25</v>
      </c>
      <c r="R3103" s="17">
        <f t="shared" si="194"/>
        <v>42171.383530092593</v>
      </c>
      <c r="S3103">
        <f t="shared" si="195"/>
        <v>2015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8271</v>
      </c>
      <c r="O3104" t="s">
        <v>8311</v>
      </c>
      <c r="P3104">
        <f t="shared" si="192"/>
        <v>39</v>
      </c>
      <c r="Q3104">
        <f t="shared" si="193"/>
        <v>69.53</v>
      </c>
      <c r="R3104" s="17">
        <f t="shared" si="194"/>
        <v>42555.340486111112</v>
      </c>
      <c r="S3104">
        <f t="shared" si="195"/>
        <v>2016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8271</v>
      </c>
      <c r="O3105" t="s">
        <v>8311</v>
      </c>
      <c r="P3105">
        <f t="shared" si="192"/>
        <v>0</v>
      </c>
      <c r="Q3105">
        <f t="shared" si="193"/>
        <v>5.5</v>
      </c>
      <c r="R3105" s="17">
        <f t="shared" si="194"/>
        <v>42107.156319444446</v>
      </c>
      <c r="S3105">
        <f t="shared" si="195"/>
        <v>2015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8271</v>
      </c>
      <c r="O3106" t="s">
        <v>8311</v>
      </c>
      <c r="P3106">
        <f t="shared" si="192"/>
        <v>30</v>
      </c>
      <c r="Q3106">
        <f t="shared" si="193"/>
        <v>237</v>
      </c>
      <c r="R3106" s="17">
        <f t="shared" si="194"/>
        <v>42006.908692129626</v>
      </c>
      <c r="S3106">
        <f t="shared" si="195"/>
        <v>2015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8271</v>
      </c>
      <c r="O3107" t="s">
        <v>8311</v>
      </c>
      <c r="P3107">
        <f t="shared" si="192"/>
        <v>42</v>
      </c>
      <c r="Q3107">
        <f t="shared" si="193"/>
        <v>79.87</v>
      </c>
      <c r="R3107" s="17">
        <f t="shared" si="194"/>
        <v>41876.718935185185</v>
      </c>
      <c r="S3107">
        <f t="shared" si="195"/>
        <v>2014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8271</v>
      </c>
      <c r="O3108" t="s">
        <v>8311</v>
      </c>
      <c r="P3108">
        <f t="shared" si="192"/>
        <v>4</v>
      </c>
      <c r="Q3108">
        <f t="shared" si="193"/>
        <v>10.25</v>
      </c>
      <c r="R3108" s="17">
        <f t="shared" si="194"/>
        <v>42241.429120370376</v>
      </c>
      <c r="S3108">
        <f t="shared" si="195"/>
        <v>2015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t="s">
        <v>8311</v>
      </c>
      <c r="P3109">
        <f t="shared" si="192"/>
        <v>20</v>
      </c>
      <c r="Q3109">
        <f t="shared" si="193"/>
        <v>272.58999999999997</v>
      </c>
      <c r="R3109" s="17">
        <f t="shared" si="194"/>
        <v>42128.814247685179</v>
      </c>
      <c r="S3109">
        <f t="shared" si="195"/>
        <v>2015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8271</v>
      </c>
      <c r="O3110" t="s">
        <v>8311</v>
      </c>
      <c r="P3110">
        <f t="shared" si="192"/>
        <v>0</v>
      </c>
      <c r="Q3110">
        <f t="shared" si="193"/>
        <v>13</v>
      </c>
      <c r="R3110" s="17">
        <f t="shared" si="194"/>
        <v>42062.680486111116</v>
      </c>
      <c r="S3110">
        <f t="shared" si="195"/>
        <v>2015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8271</v>
      </c>
      <c r="O3111" t="s">
        <v>8311</v>
      </c>
      <c r="P3111">
        <f t="shared" si="192"/>
        <v>25</v>
      </c>
      <c r="Q3111">
        <f t="shared" si="193"/>
        <v>58.18</v>
      </c>
      <c r="R3111" s="17">
        <f t="shared" si="194"/>
        <v>41844.125115740739</v>
      </c>
      <c r="S3111">
        <f t="shared" si="195"/>
        <v>2014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8271</v>
      </c>
      <c r="O3112" t="s">
        <v>8311</v>
      </c>
      <c r="P3112">
        <f t="shared" si="192"/>
        <v>0</v>
      </c>
      <c r="Q3112">
        <f t="shared" si="193"/>
        <v>10</v>
      </c>
      <c r="R3112" s="17">
        <f t="shared" si="194"/>
        <v>42745.031469907408</v>
      </c>
      <c r="S3112">
        <f t="shared" si="195"/>
        <v>2017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8271</v>
      </c>
      <c r="O3113" t="s">
        <v>8311</v>
      </c>
      <c r="P3113">
        <f t="shared" si="192"/>
        <v>27</v>
      </c>
      <c r="Q3113">
        <f t="shared" si="193"/>
        <v>70.11</v>
      </c>
      <c r="R3113" s="17">
        <f t="shared" si="194"/>
        <v>41885.595138888886</v>
      </c>
      <c r="S3113">
        <f t="shared" si="195"/>
        <v>2014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8271</v>
      </c>
      <c r="O3114" t="s">
        <v>8311</v>
      </c>
      <c r="P3114">
        <f t="shared" si="192"/>
        <v>5</v>
      </c>
      <c r="Q3114">
        <f t="shared" si="193"/>
        <v>57.89</v>
      </c>
      <c r="R3114" s="17">
        <f t="shared" si="194"/>
        <v>42615.121921296297</v>
      </c>
      <c r="S3114">
        <f t="shared" si="195"/>
        <v>2016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8271</v>
      </c>
      <c r="O3115" t="s">
        <v>8311</v>
      </c>
      <c r="P3115">
        <f t="shared" si="192"/>
        <v>4</v>
      </c>
      <c r="Q3115">
        <f t="shared" si="193"/>
        <v>125.27</v>
      </c>
      <c r="R3115" s="17">
        <f t="shared" si="194"/>
        <v>42081.731273148151</v>
      </c>
      <c r="S3115">
        <f t="shared" si="195"/>
        <v>2015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t="s">
        <v>8311</v>
      </c>
      <c r="P3116">
        <f t="shared" si="192"/>
        <v>0</v>
      </c>
      <c r="Q3116">
        <f t="shared" si="193"/>
        <v>0</v>
      </c>
      <c r="R3116" s="17">
        <f t="shared" si="194"/>
        <v>41843.632523148146</v>
      </c>
      <c r="S3116">
        <f t="shared" si="195"/>
        <v>2014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8271</v>
      </c>
      <c r="O3117" t="s">
        <v>8311</v>
      </c>
      <c r="P3117">
        <f t="shared" si="192"/>
        <v>3</v>
      </c>
      <c r="Q3117">
        <f t="shared" si="193"/>
        <v>300</v>
      </c>
      <c r="R3117" s="17">
        <f t="shared" si="194"/>
        <v>42496.447071759263</v>
      </c>
      <c r="S3117">
        <f t="shared" si="195"/>
        <v>2016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8271</v>
      </c>
      <c r="O3118" t="s">
        <v>8311</v>
      </c>
      <c r="P3118">
        <f t="shared" si="192"/>
        <v>57</v>
      </c>
      <c r="Q3118">
        <f t="shared" si="193"/>
        <v>43</v>
      </c>
      <c r="R3118" s="17">
        <f t="shared" si="194"/>
        <v>42081.515335648146</v>
      </c>
      <c r="S3118">
        <f t="shared" si="195"/>
        <v>2015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8271</v>
      </c>
      <c r="O3119" t="s">
        <v>8311</v>
      </c>
      <c r="P3119">
        <f t="shared" si="192"/>
        <v>0</v>
      </c>
      <c r="Q3119">
        <f t="shared" si="193"/>
        <v>1</v>
      </c>
      <c r="R3119" s="17">
        <f t="shared" si="194"/>
        <v>42509.374537037031</v>
      </c>
      <c r="S3119">
        <f t="shared" si="195"/>
        <v>2016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8271</v>
      </c>
      <c r="O3120" t="s">
        <v>8311</v>
      </c>
      <c r="P3120">
        <f t="shared" si="192"/>
        <v>0</v>
      </c>
      <c r="Q3120">
        <f t="shared" si="193"/>
        <v>775</v>
      </c>
      <c r="R3120" s="17">
        <f t="shared" si="194"/>
        <v>42534.649571759262</v>
      </c>
      <c r="S3120">
        <f t="shared" si="195"/>
        <v>2016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8271</v>
      </c>
      <c r="O3121" t="s">
        <v>8311</v>
      </c>
      <c r="P3121">
        <f t="shared" si="192"/>
        <v>0</v>
      </c>
      <c r="Q3121">
        <f t="shared" si="193"/>
        <v>5</v>
      </c>
      <c r="R3121" s="17">
        <f t="shared" si="194"/>
        <v>42060.04550925926</v>
      </c>
      <c r="S3121">
        <f t="shared" si="195"/>
        <v>2015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8271</v>
      </c>
      <c r="O3122" t="s">
        <v>8311</v>
      </c>
      <c r="P3122">
        <f t="shared" si="192"/>
        <v>0</v>
      </c>
      <c r="Q3122">
        <f t="shared" si="193"/>
        <v>12.8</v>
      </c>
      <c r="R3122" s="17">
        <f t="shared" si="194"/>
        <v>42435.942083333335</v>
      </c>
      <c r="S3122">
        <f t="shared" si="195"/>
        <v>2016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8271</v>
      </c>
      <c r="O3123" t="s">
        <v>8311</v>
      </c>
      <c r="P3123">
        <f t="shared" si="192"/>
        <v>1</v>
      </c>
      <c r="Q3123">
        <f t="shared" si="193"/>
        <v>10</v>
      </c>
      <c r="R3123" s="17">
        <f t="shared" si="194"/>
        <v>41848.679803240739</v>
      </c>
      <c r="S3123">
        <f t="shared" si="195"/>
        <v>2014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8271</v>
      </c>
      <c r="O3124" t="s">
        <v>8311</v>
      </c>
      <c r="P3124">
        <f t="shared" si="192"/>
        <v>58</v>
      </c>
      <c r="Q3124">
        <f t="shared" si="193"/>
        <v>58</v>
      </c>
      <c r="R3124" s="17">
        <f t="shared" si="194"/>
        <v>42678.932083333333</v>
      </c>
      <c r="S3124">
        <f t="shared" si="195"/>
        <v>2016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8271</v>
      </c>
      <c r="O3125" t="s">
        <v>8311</v>
      </c>
      <c r="P3125">
        <f t="shared" si="192"/>
        <v>68</v>
      </c>
      <c r="Q3125">
        <f t="shared" si="193"/>
        <v>244.8</v>
      </c>
      <c r="R3125" s="17">
        <f t="shared" si="194"/>
        <v>42530.993032407408</v>
      </c>
      <c r="S3125">
        <f t="shared" si="195"/>
        <v>2016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8271</v>
      </c>
      <c r="O3126" t="s">
        <v>8311</v>
      </c>
      <c r="P3126">
        <f t="shared" si="192"/>
        <v>0</v>
      </c>
      <c r="Q3126">
        <f t="shared" si="193"/>
        <v>6.5</v>
      </c>
      <c r="R3126" s="17">
        <f t="shared" si="194"/>
        <v>41977.780104166668</v>
      </c>
      <c r="S3126">
        <f t="shared" si="195"/>
        <v>2014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t="s">
        <v>8311</v>
      </c>
      <c r="P3127">
        <f t="shared" si="192"/>
        <v>0</v>
      </c>
      <c r="Q3127">
        <f t="shared" si="193"/>
        <v>0</v>
      </c>
      <c r="R3127" s="17">
        <f t="shared" si="194"/>
        <v>42346.20685185185</v>
      </c>
      <c r="S3127">
        <f t="shared" si="195"/>
        <v>2015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8271</v>
      </c>
      <c r="O3128" t="s">
        <v>8311</v>
      </c>
      <c r="P3128">
        <f t="shared" si="192"/>
        <v>4</v>
      </c>
      <c r="Q3128">
        <f t="shared" si="193"/>
        <v>61.18</v>
      </c>
      <c r="R3128" s="17">
        <f t="shared" si="194"/>
        <v>42427.01807870371</v>
      </c>
      <c r="S3128">
        <f t="shared" si="195"/>
        <v>2016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t="s">
        <v>8311</v>
      </c>
      <c r="P3129">
        <f t="shared" si="192"/>
        <v>0</v>
      </c>
      <c r="Q3129">
        <f t="shared" si="193"/>
        <v>0</v>
      </c>
      <c r="R3129" s="17">
        <f t="shared" si="194"/>
        <v>42034.856817129628</v>
      </c>
      <c r="S3129">
        <f t="shared" si="195"/>
        <v>2015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t="s">
        <v>8272</v>
      </c>
      <c r="P3130">
        <f t="shared" si="192"/>
        <v>109</v>
      </c>
      <c r="Q3130">
        <f t="shared" si="193"/>
        <v>139.24</v>
      </c>
      <c r="R3130" s="17">
        <f t="shared" si="194"/>
        <v>42780.825706018513</v>
      </c>
      <c r="S3130">
        <f t="shared" si="195"/>
        <v>2017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t="s">
        <v>8272</v>
      </c>
      <c r="P3131">
        <f t="shared" si="192"/>
        <v>1</v>
      </c>
      <c r="Q3131">
        <f t="shared" si="193"/>
        <v>10</v>
      </c>
      <c r="R3131" s="17">
        <f t="shared" si="194"/>
        <v>42803.842812499999</v>
      </c>
      <c r="S3131">
        <f t="shared" si="195"/>
        <v>2017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t="s">
        <v>8272</v>
      </c>
      <c r="P3132">
        <f t="shared" si="192"/>
        <v>4</v>
      </c>
      <c r="Q3132">
        <f t="shared" si="193"/>
        <v>93.75</v>
      </c>
      <c r="R3132" s="17">
        <f t="shared" si="194"/>
        <v>42808.640231481477</v>
      </c>
      <c r="S3132">
        <f t="shared" si="195"/>
        <v>2017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t="s">
        <v>8272</v>
      </c>
      <c r="P3133">
        <f t="shared" si="192"/>
        <v>16</v>
      </c>
      <c r="Q3133">
        <f t="shared" si="193"/>
        <v>53.75</v>
      </c>
      <c r="R3133" s="17">
        <f t="shared" si="194"/>
        <v>42803.579224537039</v>
      </c>
      <c r="S3133">
        <f t="shared" si="195"/>
        <v>2017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t="s">
        <v>8272</v>
      </c>
      <c r="P3134">
        <f t="shared" si="192"/>
        <v>0</v>
      </c>
      <c r="Q3134">
        <f t="shared" si="193"/>
        <v>10</v>
      </c>
      <c r="R3134" s="17">
        <f t="shared" si="194"/>
        <v>42786.350231481483</v>
      </c>
      <c r="S3134">
        <f t="shared" si="195"/>
        <v>2017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t="s">
        <v>8272</v>
      </c>
      <c r="P3135">
        <f t="shared" si="192"/>
        <v>108</v>
      </c>
      <c r="Q3135">
        <f t="shared" si="193"/>
        <v>33.75</v>
      </c>
      <c r="R3135" s="17">
        <f t="shared" si="194"/>
        <v>42788.565208333333</v>
      </c>
      <c r="S3135">
        <f t="shared" si="195"/>
        <v>2017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t="s">
        <v>8272</v>
      </c>
      <c r="P3136">
        <f t="shared" si="192"/>
        <v>23</v>
      </c>
      <c r="Q3136">
        <f t="shared" si="193"/>
        <v>18.75</v>
      </c>
      <c r="R3136" s="17">
        <f t="shared" si="194"/>
        <v>42800.720127314817</v>
      </c>
      <c r="S3136">
        <f t="shared" si="195"/>
        <v>2017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t="s">
        <v>8272</v>
      </c>
      <c r="P3137">
        <f t="shared" si="192"/>
        <v>21</v>
      </c>
      <c r="Q3137">
        <f t="shared" si="193"/>
        <v>23.14</v>
      </c>
      <c r="R3137" s="17">
        <f t="shared" si="194"/>
        <v>42807.151863425926</v>
      </c>
      <c r="S3137">
        <f t="shared" si="195"/>
        <v>2017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t="s">
        <v>8272</v>
      </c>
      <c r="P3138">
        <f t="shared" si="192"/>
        <v>128</v>
      </c>
      <c r="Q3138">
        <f t="shared" si="193"/>
        <v>29.05</v>
      </c>
      <c r="R3138" s="17">
        <f t="shared" si="194"/>
        <v>42789.462430555555</v>
      </c>
      <c r="S3138">
        <f t="shared" si="195"/>
        <v>2017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t="s">
        <v>8272</v>
      </c>
      <c r="P3139">
        <f t="shared" ref="P3139:P3202" si="196">ROUND(E3139/D3139*100,0)</f>
        <v>3</v>
      </c>
      <c r="Q3139">
        <f t="shared" ref="Q3139:Q3202" si="197">IFERROR(ROUND(E3139/L3139,2),0)</f>
        <v>50</v>
      </c>
      <c r="R3139" s="17">
        <f t="shared" ref="R3139:R3202" si="198">(((J3139/60)/60)/24)+DATE(1970,1,1)</f>
        <v>42807.885057870371</v>
      </c>
      <c r="S3139">
        <f t="shared" ref="S3139:S3202" si="199">YEAR(R3139)</f>
        <v>2017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s">
        <v>8272</v>
      </c>
      <c r="P3140">
        <f t="shared" si="196"/>
        <v>0</v>
      </c>
      <c r="Q3140">
        <f t="shared" si="197"/>
        <v>0</v>
      </c>
      <c r="R3140" s="17">
        <f t="shared" si="198"/>
        <v>42809.645914351851</v>
      </c>
      <c r="S3140">
        <f t="shared" si="199"/>
        <v>2017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t="s">
        <v>8272</v>
      </c>
      <c r="P3141">
        <f t="shared" si="196"/>
        <v>5</v>
      </c>
      <c r="Q3141">
        <f t="shared" si="197"/>
        <v>450</v>
      </c>
      <c r="R3141" s="17">
        <f t="shared" si="198"/>
        <v>42785.270370370374</v>
      </c>
      <c r="S3141">
        <f t="shared" si="199"/>
        <v>2017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t="s">
        <v>8272</v>
      </c>
      <c r="P3142">
        <f t="shared" si="196"/>
        <v>1</v>
      </c>
      <c r="Q3142">
        <f t="shared" si="197"/>
        <v>24</v>
      </c>
      <c r="R3142" s="17">
        <f t="shared" si="198"/>
        <v>42802.718784722223</v>
      </c>
      <c r="S3142">
        <f t="shared" si="199"/>
        <v>2017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t="s">
        <v>8272</v>
      </c>
      <c r="P3143">
        <f t="shared" si="196"/>
        <v>52</v>
      </c>
      <c r="Q3143">
        <f t="shared" si="197"/>
        <v>32.25</v>
      </c>
      <c r="R3143" s="17">
        <f t="shared" si="198"/>
        <v>42800.753333333334</v>
      </c>
      <c r="S3143">
        <f t="shared" si="199"/>
        <v>2017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t="s">
        <v>8272</v>
      </c>
      <c r="P3144">
        <f t="shared" si="196"/>
        <v>2</v>
      </c>
      <c r="Q3144">
        <f t="shared" si="197"/>
        <v>15</v>
      </c>
      <c r="R3144" s="17">
        <f t="shared" si="198"/>
        <v>42783.513182870374</v>
      </c>
      <c r="S3144">
        <f t="shared" si="199"/>
        <v>2017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s">
        <v>8272</v>
      </c>
      <c r="P3145">
        <f t="shared" si="196"/>
        <v>0</v>
      </c>
      <c r="Q3145">
        <f t="shared" si="197"/>
        <v>0</v>
      </c>
      <c r="R3145" s="17">
        <f t="shared" si="198"/>
        <v>42808.358287037037</v>
      </c>
      <c r="S3145">
        <f t="shared" si="199"/>
        <v>2017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t="s">
        <v>8272</v>
      </c>
      <c r="P3146">
        <f t="shared" si="196"/>
        <v>75</v>
      </c>
      <c r="Q3146">
        <f t="shared" si="197"/>
        <v>251.33</v>
      </c>
      <c r="R3146" s="17">
        <f t="shared" si="198"/>
        <v>42796.538275462968</v>
      </c>
      <c r="S3146">
        <f t="shared" si="199"/>
        <v>2017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s">
        <v>8272</v>
      </c>
      <c r="P3147">
        <f t="shared" si="196"/>
        <v>0</v>
      </c>
      <c r="Q3147">
        <f t="shared" si="197"/>
        <v>0</v>
      </c>
      <c r="R3147" s="17">
        <f t="shared" si="198"/>
        <v>42762.040902777779</v>
      </c>
      <c r="S3147">
        <f t="shared" si="199"/>
        <v>2017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t="s">
        <v>8272</v>
      </c>
      <c r="P3148">
        <f t="shared" si="196"/>
        <v>11</v>
      </c>
      <c r="Q3148">
        <f t="shared" si="197"/>
        <v>437.5</v>
      </c>
      <c r="R3148" s="17">
        <f t="shared" si="198"/>
        <v>42796.682476851856</v>
      </c>
      <c r="S3148">
        <f t="shared" si="199"/>
        <v>2017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t="s">
        <v>8272</v>
      </c>
      <c r="P3149">
        <f t="shared" si="196"/>
        <v>118</v>
      </c>
      <c r="Q3149">
        <f t="shared" si="197"/>
        <v>110.35</v>
      </c>
      <c r="R3149" s="17">
        <f t="shared" si="198"/>
        <v>41909.969386574077</v>
      </c>
      <c r="S3149">
        <f t="shared" si="199"/>
        <v>2014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t="s">
        <v>8272</v>
      </c>
      <c r="P3150">
        <f t="shared" si="196"/>
        <v>131</v>
      </c>
      <c r="Q3150">
        <f t="shared" si="197"/>
        <v>41.42</v>
      </c>
      <c r="R3150" s="17">
        <f t="shared" si="198"/>
        <v>41891.665324074071</v>
      </c>
      <c r="S3150">
        <f t="shared" si="199"/>
        <v>2014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t="s">
        <v>8272</v>
      </c>
      <c r="P3151">
        <f t="shared" si="196"/>
        <v>104</v>
      </c>
      <c r="Q3151">
        <f t="shared" si="197"/>
        <v>52</v>
      </c>
      <c r="R3151" s="17">
        <f t="shared" si="198"/>
        <v>41226.017361111109</v>
      </c>
      <c r="S3151">
        <f t="shared" si="199"/>
        <v>2012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t="s">
        <v>8272</v>
      </c>
      <c r="P3152">
        <f t="shared" si="196"/>
        <v>101</v>
      </c>
      <c r="Q3152">
        <f t="shared" si="197"/>
        <v>33.99</v>
      </c>
      <c r="R3152" s="17">
        <f t="shared" si="198"/>
        <v>40478.263923611114</v>
      </c>
      <c r="S3152">
        <f t="shared" si="199"/>
        <v>2010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t="s">
        <v>8272</v>
      </c>
      <c r="P3153">
        <f t="shared" si="196"/>
        <v>100</v>
      </c>
      <c r="Q3153">
        <f t="shared" si="197"/>
        <v>103.35</v>
      </c>
      <c r="R3153" s="17">
        <f t="shared" si="198"/>
        <v>41862.83997685185</v>
      </c>
      <c r="S3153">
        <f t="shared" si="199"/>
        <v>2014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t="s">
        <v>8272</v>
      </c>
      <c r="P3154">
        <f t="shared" si="196"/>
        <v>106</v>
      </c>
      <c r="Q3154">
        <f t="shared" si="197"/>
        <v>34.79</v>
      </c>
      <c r="R3154" s="17">
        <f t="shared" si="198"/>
        <v>41550.867673611108</v>
      </c>
      <c r="S3154">
        <f t="shared" si="199"/>
        <v>2013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t="s">
        <v>8272</v>
      </c>
      <c r="P3155">
        <f t="shared" si="196"/>
        <v>336</v>
      </c>
      <c r="Q3155">
        <f t="shared" si="197"/>
        <v>41.77</v>
      </c>
      <c r="R3155" s="17">
        <f t="shared" si="198"/>
        <v>40633.154363425929</v>
      </c>
      <c r="S3155">
        <f t="shared" si="199"/>
        <v>2011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t="s">
        <v>8272</v>
      </c>
      <c r="P3156">
        <f t="shared" si="196"/>
        <v>113</v>
      </c>
      <c r="Q3156">
        <f t="shared" si="197"/>
        <v>64.27</v>
      </c>
      <c r="R3156" s="17">
        <f t="shared" si="198"/>
        <v>40970.875671296293</v>
      </c>
      <c r="S3156">
        <f t="shared" si="199"/>
        <v>2012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t="s">
        <v>8272</v>
      </c>
      <c r="P3157">
        <f t="shared" si="196"/>
        <v>189</v>
      </c>
      <c r="Q3157">
        <f t="shared" si="197"/>
        <v>31.21</v>
      </c>
      <c r="R3157" s="17">
        <f t="shared" si="198"/>
        <v>41233.499131944445</v>
      </c>
      <c r="S3157">
        <f t="shared" si="199"/>
        <v>2012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t="s">
        <v>8272</v>
      </c>
      <c r="P3158">
        <f t="shared" si="196"/>
        <v>102</v>
      </c>
      <c r="Q3158">
        <f t="shared" si="197"/>
        <v>62.92</v>
      </c>
      <c r="R3158" s="17">
        <f t="shared" si="198"/>
        <v>41026.953055555554</v>
      </c>
      <c r="S3158">
        <f t="shared" si="199"/>
        <v>2012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t="s">
        <v>8272</v>
      </c>
      <c r="P3159">
        <f t="shared" si="196"/>
        <v>101</v>
      </c>
      <c r="Q3159">
        <f t="shared" si="197"/>
        <v>98.54</v>
      </c>
      <c r="R3159" s="17">
        <f t="shared" si="198"/>
        <v>41829.788252314815</v>
      </c>
      <c r="S3159">
        <f t="shared" si="199"/>
        <v>2014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t="s">
        <v>8272</v>
      </c>
      <c r="P3160">
        <f t="shared" si="196"/>
        <v>114</v>
      </c>
      <c r="Q3160">
        <f t="shared" si="197"/>
        <v>82.61</v>
      </c>
      <c r="R3160" s="17">
        <f t="shared" si="198"/>
        <v>41447.839722222219</v>
      </c>
      <c r="S3160">
        <f t="shared" si="199"/>
        <v>2013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t="s">
        <v>8272</v>
      </c>
      <c r="P3161">
        <f t="shared" si="196"/>
        <v>133</v>
      </c>
      <c r="Q3161">
        <f t="shared" si="197"/>
        <v>38.5</v>
      </c>
      <c r="R3161" s="17">
        <f t="shared" si="198"/>
        <v>40884.066678240742</v>
      </c>
      <c r="S3161">
        <f t="shared" si="199"/>
        <v>2011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t="s">
        <v>8272</v>
      </c>
      <c r="P3162">
        <f t="shared" si="196"/>
        <v>102</v>
      </c>
      <c r="Q3162">
        <f t="shared" si="197"/>
        <v>80.16</v>
      </c>
      <c r="R3162" s="17">
        <f t="shared" si="198"/>
        <v>41841.26489583333</v>
      </c>
      <c r="S3162">
        <f t="shared" si="199"/>
        <v>2014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t="s">
        <v>8272</v>
      </c>
      <c r="P3163">
        <f t="shared" si="196"/>
        <v>105</v>
      </c>
      <c r="Q3163">
        <f t="shared" si="197"/>
        <v>28.41</v>
      </c>
      <c r="R3163" s="17">
        <f t="shared" si="198"/>
        <v>41897.536134259259</v>
      </c>
      <c r="S3163">
        <f t="shared" si="199"/>
        <v>2014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t="s">
        <v>8272</v>
      </c>
      <c r="P3164">
        <f t="shared" si="196"/>
        <v>127</v>
      </c>
      <c r="Q3164">
        <f t="shared" si="197"/>
        <v>80.73</v>
      </c>
      <c r="R3164" s="17">
        <f t="shared" si="198"/>
        <v>41799.685902777775</v>
      </c>
      <c r="S3164">
        <f t="shared" si="199"/>
        <v>2014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t="s">
        <v>8272</v>
      </c>
      <c r="P3165">
        <f t="shared" si="196"/>
        <v>111</v>
      </c>
      <c r="Q3165">
        <f t="shared" si="197"/>
        <v>200.69</v>
      </c>
      <c r="R3165" s="17">
        <f t="shared" si="198"/>
        <v>41775.753761574073</v>
      </c>
      <c r="S3165">
        <f t="shared" si="199"/>
        <v>2014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t="s">
        <v>8272</v>
      </c>
      <c r="P3166">
        <f t="shared" si="196"/>
        <v>107</v>
      </c>
      <c r="Q3166">
        <f t="shared" si="197"/>
        <v>37.590000000000003</v>
      </c>
      <c r="R3166" s="17">
        <f t="shared" si="198"/>
        <v>41766.80572916667</v>
      </c>
      <c r="S3166">
        <f t="shared" si="199"/>
        <v>2014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t="s">
        <v>8272</v>
      </c>
      <c r="P3167">
        <f t="shared" si="196"/>
        <v>163</v>
      </c>
      <c r="Q3167">
        <f t="shared" si="197"/>
        <v>58.1</v>
      </c>
      <c r="R3167" s="17">
        <f t="shared" si="198"/>
        <v>40644.159259259257</v>
      </c>
      <c r="S3167">
        <f t="shared" si="199"/>
        <v>2011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t="s">
        <v>8272</v>
      </c>
      <c r="P3168">
        <f t="shared" si="196"/>
        <v>160</v>
      </c>
      <c r="Q3168">
        <f t="shared" si="197"/>
        <v>60.3</v>
      </c>
      <c r="R3168" s="17">
        <f t="shared" si="198"/>
        <v>41940.69158564815</v>
      </c>
      <c r="S3168">
        <f t="shared" si="199"/>
        <v>2014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t="s">
        <v>8272</v>
      </c>
      <c r="P3169">
        <f t="shared" si="196"/>
        <v>116</v>
      </c>
      <c r="Q3169">
        <f t="shared" si="197"/>
        <v>63.36</v>
      </c>
      <c r="R3169" s="17">
        <f t="shared" si="198"/>
        <v>41839.175706018519</v>
      </c>
      <c r="S3169">
        <f t="shared" si="199"/>
        <v>2014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t="s">
        <v>8272</v>
      </c>
      <c r="P3170">
        <f t="shared" si="196"/>
        <v>124</v>
      </c>
      <c r="Q3170">
        <f t="shared" si="197"/>
        <v>50.9</v>
      </c>
      <c r="R3170" s="17">
        <f t="shared" si="198"/>
        <v>41772.105937500004</v>
      </c>
      <c r="S3170">
        <f t="shared" si="199"/>
        <v>2014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t="s">
        <v>8272</v>
      </c>
      <c r="P3171">
        <f t="shared" si="196"/>
        <v>103</v>
      </c>
      <c r="Q3171">
        <f t="shared" si="197"/>
        <v>100.5</v>
      </c>
      <c r="R3171" s="17">
        <f t="shared" si="198"/>
        <v>41591.737974537034</v>
      </c>
      <c r="S3171">
        <f t="shared" si="199"/>
        <v>2013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t="s">
        <v>8272</v>
      </c>
      <c r="P3172">
        <f t="shared" si="196"/>
        <v>112</v>
      </c>
      <c r="Q3172">
        <f t="shared" si="197"/>
        <v>31.62</v>
      </c>
      <c r="R3172" s="17">
        <f t="shared" si="198"/>
        <v>41789.080370370371</v>
      </c>
      <c r="S3172">
        <f t="shared" si="199"/>
        <v>2014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t="s">
        <v>8272</v>
      </c>
      <c r="P3173">
        <f t="shared" si="196"/>
        <v>109</v>
      </c>
      <c r="Q3173">
        <f t="shared" si="197"/>
        <v>65.099999999999994</v>
      </c>
      <c r="R3173" s="17">
        <f t="shared" si="198"/>
        <v>42466.608310185184</v>
      </c>
      <c r="S3173">
        <f t="shared" si="199"/>
        <v>2016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t="s">
        <v>8272</v>
      </c>
      <c r="P3174">
        <f t="shared" si="196"/>
        <v>115</v>
      </c>
      <c r="Q3174">
        <f t="shared" si="197"/>
        <v>79.31</v>
      </c>
      <c r="R3174" s="17">
        <f t="shared" si="198"/>
        <v>40923.729953703703</v>
      </c>
      <c r="S3174">
        <f t="shared" si="199"/>
        <v>2012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t="s">
        <v>8272</v>
      </c>
      <c r="P3175">
        <f t="shared" si="196"/>
        <v>103</v>
      </c>
      <c r="Q3175">
        <f t="shared" si="197"/>
        <v>139.19</v>
      </c>
      <c r="R3175" s="17">
        <f t="shared" si="198"/>
        <v>41878.878379629627</v>
      </c>
      <c r="S3175">
        <f t="shared" si="199"/>
        <v>2014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t="s">
        <v>8272</v>
      </c>
      <c r="P3176">
        <f t="shared" si="196"/>
        <v>101</v>
      </c>
      <c r="Q3176">
        <f t="shared" si="197"/>
        <v>131.91</v>
      </c>
      <c r="R3176" s="17">
        <f t="shared" si="198"/>
        <v>41862.864675925928</v>
      </c>
      <c r="S3176">
        <f t="shared" si="199"/>
        <v>2014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t="s">
        <v>8272</v>
      </c>
      <c r="P3177">
        <f t="shared" si="196"/>
        <v>110</v>
      </c>
      <c r="Q3177">
        <f t="shared" si="197"/>
        <v>91.3</v>
      </c>
      <c r="R3177" s="17">
        <f t="shared" si="198"/>
        <v>40531.886886574073</v>
      </c>
      <c r="S3177">
        <f t="shared" si="199"/>
        <v>2010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t="s">
        <v>8272</v>
      </c>
      <c r="P3178">
        <f t="shared" si="196"/>
        <v>115</v>
      </c>
      <c r="Q3178">
        <f t="shared" si="197"/>
        <v>39.67</v>
      </c>
      <c r="R3178" s="17">
        <f t="shared" si="198"/>
        <v>41477.930914351848</v>
      </c>
      <c r="S3178">
        <f t="shared" si="199"/>
        <v>2013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t="s">
        <v>8272</v>
      </c>
      <c r="P3179">
        <f t="shared" si="196"/>
        <v>117</v>
      </c>
      <c r="Q3179">
        <f t="shared" si="197"/>
        <v>57.55</v>
      </c>
      <c r="R3179" s="17">
        <f t="shared" si="198"/>
        <v>41781.666770833333</v>
      </c>
      <c r="S3179">
        <f t="shared" si="199"/>
        <v>2014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t="s">
        <v>8272</v>
      </c>
      <c r="P3180">
        <f t="shared" si="196"/>
        <v>172</v>
      </c>
      <c r="Q3180">
        <f t="shared" si="197"/>
        <v>33.03</v>
      </c>
      <c r="R3180" s="17">
        <f t="shared" si="198"/>
        <v>41806.605034722219</v>
      </c>
      <c r="S3180">
        <f t="shared" si="199"/>
        <v>2014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t="s">
        <v>8272</v>
      </c>
      <c r="P3181">
        <f t="shared" si="196"/>
        <v>114</v>
      </c>
      <c r="Q3181">
        <f t="shared" si="197"/>
        <v>77.34</v>
      </c>
      <c r="R3181" s="17">
        <f t="shared" si="198"/>
        <v>41375.702210648145</v>
      </c>
      <c r="S3181">
        <f t="shared" si="199"/>
        <v>2013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t="s">
        <v>8272</v>
      </c>
      <c r="P3182">
        <f t="shared" si="196"/>
        <v>120</v>
      </c>
      <c r="Q3182">
        <f t="shared" si="197"/>
        <v>31.93</v>
      </c>
      <c r="R3182" s="17">
        <f t="shared" si="198"/>
        <v>41780.412604166668</v>
      </c>
      <c r="S3182">
        <f t="shared" si="199"/>
        <v>2014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t="s">
        <v>8272</v>
      </c>
      <c r="P3183">
        <f t="shared" si="196"/>
        <v>109</v>
      </c>
      <c r="Q3183">
        <f t="shared" si="197"/>
        <v>36.33</v>
      </c>
      <c r="R3183" s="17">
        <f t="shared" si="198"/>
        <v>41779.310034722221</v>
      </c>
      <c r="S3183">
        <f t="shared" si="199"/>
        <v>2014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t="s">
        <v>8272</v>
      </c>
      <c r="P3184">
        <f t="shared" si="196"/>
        <v>101</v>
      </c>
      <c r="Q3184">
        <f t="shared" si="197"/>
        <v>46.77</v>
      </c>
      <c r="R3184" s="17">
        <f t="shared" si="198"/>
        <v>40883.949317129627</v>
      </c>
      <c r="S3184">
        <f t="shared" si="199"/>
        <v>2011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t="s">
        <v>8272</v>
      </c>
      <c r="P3185">
        <f t="shared" si="196"/>
        <v>109</v>
      </c>
      <c r="Q3185">
        <f t="shared" si="197"/>
        <v>40.07</v>
      </c>
      <c r="R3185" s="17">
        <f t="shared" si="198"/>
        <v>41491.79478009259</v>
      </c>
      <c r="S3185">
        <f t="shared" si="199"/>
        <v>2013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t="s">
        <v>8272</v>
      </c>
      <c r="P3186">
        <f t="shared" si="196"/>
        <v>107</v>
      </c>
      <c r="Q3186">
        <f t="shared" si="197"/>
        <v>100.22</v>
      </c>
      <c r="R3186" s="17">
        <f t="shared" si="198"/>
        <v>41791.993414351848</v>
      </c>
      <c r="S3186">
        <f t="shared" si="199"/>
        <v>2014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t="s">
        <v>8272</v>
      </c>
      <c r="P3187">
        <f t="shared" si="196"/>
        <v>100</v>
      </c>
      <c r="Q3187">
        <f t="shared" si="197"/>
        <v>41.67</v>
      </c>
      <c r="R3187" s="17">
        <f t="shared" si="198"/>
        <v>41829.977326388893</v>
      </c>
      <c r="S3187">
        <f t="shared" si="199"/>
        <v>2014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t="s">
        <v>8272</v>
      </c>
      <c r="P3188">
        <f t="shared" si="196"/>
        <v>102</v>
      </c>
      <c r="Q3188">
        <f t="shared" si="197"/>
        <v>46.71</v>
      </c>
      <c r="R3188" s="17">
        <f t="shared" si="198"/>
        <v>41868.924050925925</v>
      </c>
      <c r="S3188">
        <f t="shared" si="199"/>
        <v>2014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t="s">
        <v>8272</v>
      </c>
      <c r="P3189">
        <f t="shared" si="196"/>
        <v>116</v>
      </c>
      <c r="Q3189">
        <f t="shared" si="197"/>
        <v>71.489999999999995</v>
      </c>
      <c r="R3189" s="17">
        <f t="shared" si="198"/>
        <v>41835.666354166664</v>
      </c>
      <c r="S3189">
        <f t="shared" si="199"/>
        <v>2014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8271</v>
      </c>
      <c r="O3190" t="s">
        <v>8313</v>
      </c>
      <c r="P3190">
        <f t="shared" si="196"/>
        <v>65</v>
      </c>
      <c r="Q3190">
        <f t="shared" si="197"/>
        <v>14.44</v>
      </c>
      <c r="R3190" s="17">
        <f t="shared" si="198"/>
        <v>42144.415532407409</v>
      </c>
      <c r="S3190">
        <f t="shared" si="199"/>
        <v>2015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t="s">
        <v>8313</v>
      </c>
      <c r="P3191">
        <f t="shared" si="196"/>
        <v>12</v>
      </c>
      <c r="Q3191">
        <f t="shared" si="197"/>
        <v>356.84</v>
      </c>
      <c r="R3191" s="17">
        <f t="shared" si="198"/>
        <v>42118.346435185187</v>
      </c>
      <c r="S3191">
        <f t="shared" si="199"/>
        <v>2015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8271</v>
      </c>
      <c r="O3192" t="s">
        <v>8313</v>
      </c>
      <c r="P3192">
        <f t="shared" si="196"/>
        <v>0</v>
      </c>
      <c r="Q3192">
        <f t="shared" si="197"/>
        <v>0</v>
      </c>
      <c r="R3192" s="17">
        <f t="shared" si="198"/>
        <v>42683.151331018518</v>
      </c>
      <c r="S3192">
        <f t="shared" si="199"/>
        <v>2016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8271</v>
      </c>
      <c r="O3193" t="s">
        <v>8313</v>
      </c>
      <c r="P3193">
        <f t="shared" si="196"/>
        <v>4</v>
      </c>
      <c r="Q3193">
        <f t="shared" si="197"/>
        <v>37.75</v>
      </c>
      <c r="R3193" s="17">
        <f t="shared" si="198"/>
        <v>42538.755428240736</v>
      </c>
      <c r="S3193">
        <f t="shared" si="199"/>
        <v>2016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8271</v>
      </c>
      <c r="O3194" t="s">
        <v>8313</v>
      </c>
      <c r="P3194">
        <f t="shared" si="196"/>
        <v>1</v>
      </c>
      <c r="Q3194">
        <f t="shared" si="197"/>
        <v>12.75</v>
      </c>
      <c r="R3194" s="17">
        <f t="shared" si="198"/>
        <v>42018.94049768518</v>
      </c>
      <c r="S3194">
        <f t="shared" si="199"/>
        <v>2015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t="s">
        <v>8313</v>
      </c>
      <c r="P3195">
        <f t="shared" si="196"/>
        <v>12</v>
      </c>
      <c r="Q3195">
        <f t="shared" si="197"/>
        <v>24.46</v>
      </c>
      <c r="R3195" s="17">
        <f t="shared" si="198"/>
        <v>42010.968240740738</v>
      </c>
      <c r="S3195">
        <f t="shared" si="199"/>
        <v>2015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8271</v>
      </c>
      <c r="O3196" t="s">
        <v>8313</v>
      </c>
      <c r="P3196">
        <f t="shared" si="196"/>
        <v>0</v>
      </c>
      <c r="Q3196">
        <f t="shared" si="197"/>
        <v>0</v>
      </c>
      <c r="R3196" s="17">
        <f t="shared" si="198"/>
        <v>42182.062476851846</v>
      </c>
      <c r="S3196">
        <f t="shared" si="199"/>
        <v>2015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8271</v>
      </c>
      <c r="O3197" t="s">
        <v>8313</v>
      </c>
      <c r="P3197">
        <f t="shared" si="196"/>
        <v>59</v>
      </c>
      <c r="Q3197">
        <f t="shared" si="197"/>
        <v>53.08</v>
      </c>
      <c r="R3197" s="17">
        <f t="shared" si="198"/>
        <v>42017.594236111108</v>
      </c>
      <c r="S3197">
        <f t="shared" si="199"/>
        <v>2015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8271</v>
      </c>
      <c r="O3198" t="s">
        <v>8313</v>
      </c>
      <c r="P3198">
        <f t="shared" si="196"/>
        <v>0</v>
      </c>
      <c r="Q3198">
        <f t="shared" si="197"/>
        <v>300</v>
      </c>
      <c r="R3198" s="17">
        <f t="shared" si="198"/>
        <v>42157.598090277781</v>
      </c>
      <c r="S3198">
        <f t="shared" si="199"/>
        <v>2015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t="s">
        <v>8313</v>
      </c>
      <c r="P3199">
        <f t="shared" si="196"/>
        <v>11</v>
      </c>
      <c r="Q3199">
        <f t="shared" si="197"/>
        <v>286.25</v>
      </c>
      <c r="R3199" s="17">
        <f t="shared" si="198"/>
        <v>42009.493263888886</v>
      </c>
      <c r="S3199">
        <f t="shared" si="199"/>
        <v>2015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8271</v>
      </c>
      <c r="O3200" t="s">
        <v>8313</v>
      </c>
      <c r="P3200">
        <f t="shared" si="196"/>
        <v>0</v>
      </c>
      <c r="Q3200">
        <f t="shared" si="197"/>
        <v>36.67</v>
      </c>
      <c r="R3200" s="17">
        <f t="shared" si="198"/>
        <v>42013.424502314811</v>
      </c>
      <c r="S3200">
        <f t="shared" si="199"/>
        <v>2015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8271</v>
      </c>
      <c r="O3201" t="s">
        <v>8313</v>
      </c>
      <c r="P3201">
        <f t="shared" si="196"/>
        <v>52</v>
      </c>
      <c r="Q3201">
        <f t="shared" si="197"/>
        <v>49.21</v>
      </c>
      <c r="R3201" s="17">
        <f t="shared" si="198"/>
        <v>41858.761782407404</v>
      </c>
      <c r="S3201">
        <f t="shared" si="199"/>
        <v>2014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8271</v>
      </c>
      <c r="O3202" t="s">
        <v>8313</v>
      </c>
      <c r="P3202">
        <f t="shared" si="196"/>
        <v>0</v>
      </c>
      <c r="Q3202">
        <f t="shared" si="197"/>
        <v>1</v>
      </c>
      <c r="R3202" s="17">
        <f t="shared" si="198"/>
        <v>42460.320613425924</v>
      </c>
      <c r="S3202">
        <f t="shared" si="199"/>
        <v>2016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8271</v>
      </c>
      <c r="O3203" t="s">
        <v>8313</v>
      </c>
      <c r="P3203">
        <f t="shared" ref="P3203:P3266" si="200">ROUND(E3203/D3203*100,0)</f>
        <v>1</v>
      </c>
      <c r="Q3203">
        <f t="shared" ref="Q3203:Q3266" si="201">IFERROR(ROUND(E3203/L3203,2),0)</f>
        <v>12.5</v>
      </c>
      <c r="R3203" s="17">
        <f t="shared" ref="R3203:R3266" si="202">(((J3203/60)/60)/24)+DATE(1970,1,1)</f>
        <v>41861.767094907409</v>
      </c>
      <c r="S3203">
        <f t="shared" ref="S3203:S3266" si="203">YEAR(R3203)</f>
        <v>2014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8271</v>
      </c>
      <c r="O3204" t="s">
        <v>8313</v>
      </c>
      <c r="P3204">
        <f t="shared" si="200"/>
        <v>55</v>
      </c>
      <c r="Q3204">
        <f t="shared" si="201"/>
        <v>109.04</v>
      </c>
      <c r="R3204" s="17">
        <f t="shared" si="202"/>
        <v>42293.853541666671</v>
      </c>
      <c r="S3204">
        <f t="shared" si="203"/>
        <v>2015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8271</v>
      </c>
      <c r="O3205" t="s">
        <v>8313</v>
      </c>
      <c r="P3205">
        <f t="shared" si="200"/>
        <v>25</v>
      </c>
      <c r="Q3205">
        <f t="shared" si="201"/>
        <v>41.67</v>
      </c>
      <c r="R3205" s="17">
        <f t="shared" si="202"/>
        <v>42242.988680555558</v>
      </c>
      <c r="S3205">
        <f t="shared" si="203"/>
        <v>2015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8271</v>
      </c>
      <c r="O3206" t="s">
        <v>8313</v>
      </c>
      <c r="P3206">
        <f t="shared" si="200"/>
        <v>0</v>
      </c>
      <c r="Q3206">
        <f t="shared" si="201"/>
        <v>0</v>
      </c>
      <c r="R3206" s="17">
        <f t="shared" si="202"/>
        <v>42172.686099537037</v>
      </c>
      <c r="S3206">
        <f t="shared" si="203"/>
        <v>2015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8271</v>
      </c>
      <c r="O3207" t="s">
        <v>8313</v>
      </c>
      <c r="P3207">
        <f t="shared" si="200"/>
        <v>3</v>
      </c>
      <c r="Q3207">
        <f t="shared" si="201"/>
        <v>22.75</v>
      </c>
      <c r="R3207" s="17">
        <f t="shared" si="202"/>
        <v>42095.374675925923</v>
      </c>
      <c r="S3207">
        <f t="shared" si="203"/>
        <v>2015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8271</v>
      </c>
      <c r="O3208" t="s">
        <v>8313</v>
      </c>
      <c r="P3208">
        <f t="shared" si="200"/>
        <v>0</v>
      </c>
      <c r="Q3208">
        <f t="shared" si="201"/>
        <v>0</v>
      </c>
      <c r="R3208" s="17">
        <f t="shared" si="202"/>
        <v>42236.276053240741</v>
      </c>
      <c r="S3208">
        <f t="shared" si="203"/>
        <v>2015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8271</v>
      </c>
      <c r="O3209" t="s">
        <v>8313</v>
      </c>
      <c r="P3209">
        <f t="shared" si="200"/>
        <v>46</v>
      </c>
      <c r="Q3209">
        <f t="shared" si="201"/>
        <v>70.83</v>
      </c>
      <c r="R3209" s="17">
        <f t="shared" si="202"/>
        <v>42057.277858796297</v>
      </c>
      <c r="S3209">
        <f t="shared" si="203"/>
        <v>2015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t="s">
        <v>8272</v>
      </c>
      <c r="P3210">
        <f t="shared" si="200"/>
        <v>104</v>
      </c>
      <c r="Q3210">
        <f t="shared" si="201"/>
        <v>63.11</v>
      </c>
      <c r="R3210" s="17">
        <f t="shared" si="202"/>
        <v>41827.605057870373</v>
      </c>
      <c r="S3210">
        <f t="shared" si="203"/>
        <v>2014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t="s">
        <v>8272</v>
      </c>
      <c r="P3211">
        <f t="shared" si="200"/>
        <v>119</v>
      </c>
      <c r="Q3211">
        <f t="shared" si="201"/>
        <v>50.16</v>
      </c>
      <c r="R3211" s="17">
        <f t="shared" si="202"/>
        <v>41778.637245370373</v>
      </c>
      <c r="S3211">
        <f t="shared" si="203"/>
        <v>2014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t="s">
        <v>8272</v>
      </c>
      <c r="P3212">
        <f t="shared" si="200"/>
        <v>126</v>
      </c>
      <c r="Q3212">
        <f t="shared" si="201"/>
        <v>62.88</v>
      </c>
      <c r="R3212" s="17">
        <f t="shared" si="202"/>
        <v>41013.936562499999</v>
      </c>
      <c r="S3212">
        <f t="shared" si="203"/>
        <v>2012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t="s">
        <v>8272</v>
      </c>
      <c r="P3213">
        <f t="shared" si="200"/>
        <v>120</v>
      </c>
      <c r="Q3213">
        <f t="shared" si="201"/>
        <v>85.53</v>
      </c>
      <c r="R3213" s="17">
        <f t="shared" si="202"/>
        <v>41834.586574074077</v>
      </c>
      <c r="S3213">
        <f t="shared" si="203"/>
        <v>2014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t="s">
        <v>8272</v>
      </c>
      <c r="P3214">
        <f t="shared" si="200"/>
        <v>126</v>
      </c>
      <c r="Q3214">
        <f t="shared" si="201"/>
        <v>53.72</v>
      </c>
      <c r="R3214" s="17">
        <f t="shared" si="202"/>
        <v>41829.795729166668</v>
      </c>
      <c r="S3214">
        <f t="shared" si="203"/>
        <v>2014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t="s">
        <v>8272</v>
      </c>
      <c r="P3215">
        <f t="shared" si="200"/>
        <v>100</v>
      </c>
      <c r="Q3215">
        <f t="shared" si="201"/>
        <v>127.81</v>
      </c>
      <c r="R3215" s="17">
        <f t="shared" si="202"/>
        <v>42171.763414351852</v>
      </c>
      <c r="S3215">
        <f t="shared" si="203"/>
        <v>2015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t="s">
        <v>8272</v>
      </c>
      <c r="P3216">
        <f t="shared" si="200"/>
        <v>102</v>
      </c>
      <c r="Q3216">
        <f t="shared" si="201"/>
        <v>106.57</v>
      </c>
      <c r="R3216" s="17">
        <f t="shared" si="202"/>
        <v>42337.792511574073</v>
      </c>
      <c r="S3216">
        <f t="shared" si="203"/>
        <v>2015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t="s">
        <v>8272</v>
      </c>
      <c r="P3217">
        <f t="shared" si="200"/>
        <v>100</v>
      </c>
      <c r="Q3217">
        <f t="shared" si="201"/>
        <v>262.11</v>
      </c>
      <c r="R3217" s="17">
        <f t="shared" si="202"/>
        <v>42219.665173611109</v>
      </c>
      <c r="S3217">
        <f t="shared" si="203"/>
        <v>2015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t="s">
        <v>8272</v>
      </c>
      <c r="P3218">
        <f t="shared" si="200"/>
        <v>100</v>
      </c>
      <c r="Q3218">
        <f t="shared" si="201"/>
        <v>57.17</v>
      </c>
      <c r="R3218" s="17">
        <f t="shared" si="202"/>
        <v>42165.462627314817</v>
      </c>
      <c r="S3218">
        <f t="shared" si="203"/>
        <v>2015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t="s">
        <v>8272</v>
      </c>
      <c r="P3219">
        <f t="shared" si="200"/>
        <v>116</v>
      </c>
      <c r="Q3219">
        <f t="shared" si="201"/>
        <v>50.2</v>
      </c>
      <c r="R3219" s="17">
        <f t="shared" si="202"/>
        <v>42648.546111111107</v>
      </c>
      <c r="S3219">
        <f t="shared" si="203"/>
        <v>2016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t="s">
        <v>8272</v>
      </c>
      <c r="P3220">
        <f t="shared" si="200"/>
        <v>102</v>
      </c>
      <c r="Q3220">
        <f t="shared" si="201"/>
        <v>66.59</v>
      </c>
      <c r="R3220" s="17">
        <f t="shared" si="202"/>
        <v>41971.002152777779</v>
      </c>
      <c r="S3220">
        <f t="shared" si="203"/>
        <v>2014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t="s">
        <v>8272</v>
      </c>
      <c r="P3221">
        <f t="shared" si="200"/>
        <v>100</v>
      </c>
      <c r="Q3221">
        <f t="shared" si="201"/>
        <v>168.25</v>
      </c>
      <c r="R3221" s="17">
        <f t="shared" si="202"/>
        <v>42050.983182870375</v>
      </c>
      <c r="S3221">
        <f t="shared" si="203"/>
        <v>2015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t="s">
        <v>8272</v>
      </c>
      <c r="P3222">
        <f t="shared" si="200"/>
        <v>101</v>
      </c>
      <c r="Q3222">
        <f t="shared" si="201"/>
        <v>256.37</v>
      </c>
      <c r="R3222" s="17">
        <f t="shared" si="202"/>
        <v>42772.833379629628</v>
      </c>
      <c r="S3222">
        <f t="shared" si="203"/>
        <v>2017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t="s">
        <v>8272</v>
      </c>
      <c r="P3223">
        <f t="shared" si="200"/>
        <v>103</v>
      </c>
      <c r="Q3223">
        <f t="shared" si="201"/>
        <v>36.61</v>
      </c>
      <c r="R3223" s="17">
        <f t="shared" si="202"/>
        <v>42155.696793981479</v>
      </c>
      <c r="S3223">
        <f t="shared" si="203"/>
        <v>2015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t="s">
        <v>8272</v>
      </c>
      <c r="P3224">
        <f t="shared" si="200"/>
        <v>125</v>
      </c>
      <c r="Q3224">
        <f t="shared" si="201"/>
        <v>37.14</v>
      </c>
      <c r="R3224" s="17">
        <f t="shared" si="202"/>
        <v>42270.582141203704</v>
      </c>
      <c r="S3224">
        <f t="shared" si="203"/>
        <v>2015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t="s">
        <v>8272</v>
      </c>
      <c r="P3225">
        <f t="shared" si="200"/>
        <v>110</v>
      </c>
      <c r="Q3225">
        <f t="shared" si="201"/>
        <v>45.88</v>
      </c>
      <c r="R3225" s="17">
        <f t="shared" si="202"/>
        <v>42206.835370370376</v>
      </c>
      <c r="S3225">
        <f t="shared" si="203"/>
        <v>2015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t="s">
        <v>8272</v>
      </c>
      <c r="P3226">
        <f t="shared" si="200"/>
        <v>102</v>
      </c>
      <c r="Q3226">
        <f t="shared" si="201"/>
        <v>141.71</v>
      </c>
      <c r="R3226" s="17">
        <f t="shared" si="202"/>
        <v>42697.850844907407</v>
      </c>
      <c r="S3226">
        <f t="shared" si="203"/>
        <v>2016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t="s">
        <v>8272</v>
      </c>
      <c r="P3227">
        <f t="shared" si="200"/>
        <v>102</v>
      </c>
      <c r="Q3227">
        <f t="shared" si="201"/>
        <v>52.49</v>
      </c>
      <c r="R3227" s="17">
        <f t="shared" si="202"/>
        <v>42503.559467592597</v>
      </c>
      <c r="S3227">
        <f t="shared" si="203"/>
        <v>2016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t="s">
        <v>8272</v>
      </c>
      <c r="P3228">
        <f t="shared" si="200"/>
        <v>104</v>
      </c>
      <c r="Q3228">
        <f t="shared" si="201"/>
        <v>59.52</v>
      </c>
      <c r="R3228" s="17">
        <f t="shared" si="202"/>
        <v>42277.583472222221</v>
      </c>
      <c r="S3228">
        <f t="shared" si="203"/>
        <v>2015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t="s">
        <v>8272</v>
      </c>
      <c r="P3229">
        <f t="shared" si="200"/>
        <v>125</v>
      </c>
      <c r="Q3229">
        <f t="shared" si="201"/>
        <v>50</v>
      </c>
      <c r="R3229" s="17">
        <f t="shared" si="202"/>
        <v>42722.882361111115</v>
      </c>
      <c r="S3229">
        <f t="shared" si="203"/>
        <v>2016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t="s">
        <v>8272</v>
      </c>
      <c r="P3230">
        <f t="shared" si="200"/>
        <v>102</v>
      </c>
      <c r="Q3230">
        <f t="shared" si="201"/>
        <v>193.62</v>
      </c>
      <c r="R3230" s="17">
        <f t="shared" si="202"/>
        <v>42323.70930555556</v>
      </c>
      <c r="S3230">
        <f t="shared" si="203"/>
        <v>2015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t="s">
        <v>8272</v>
      </c>
      <c r="P3231">
        <f t="shared" si="200"/>
        <v>108</v>
      </c>
      <c r="Q3231">
        <f t="shared" si="201"/>
        <v>106.8</v>
      </c>
      <c r="R3231" s="17">
        <f t="shared" si="202"/>
        <v>41933.291643518518</v>
      </c>
      <c r="S3231">
        <f t="shared" si="203"/>
        <v>2014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t="s">
        <v>8272</v>
      </c>
      <c r="P3232">
        <f t="shared" si="200"/>
        <v>110</v>
      </c>
      <c r="Q3232">
        <f t="shared" si="201"/>
        <v>77.22</v>
      </c>
      <c r="R3232" s="17">
        <f t="shared" si="202"/>
        <v>41898.168125000004</v>
      </c>
      <c r="S3232">
        <f t="shared" si="203"/>
        <v>2014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t="s">
        <v>8272</v>
      </c>
      <c r="P3233">
        <f t="shared" si="200"/>
        <v>161</v>
      </c>
      <c r="Q3233">
        <f t="shared" si="201"/>
        <v>57.5</v>
      </c>
      <c r="R3233" s="17">
        <f t="shared" si="202"/>
        <v>42446.943831018521</v>
      </c>
      <c r="S3233">
        <f t="shared" si="203"/>
        <v>2016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t="s">
        <v>8272</v>
      </c>
      <c r="P3234">
        <f t="shared" si="200"/>
        <v>131</v>
      </c>
      <c r="Q3234">
        <f t="shared" si="201"/>
        <v>50.46</v>
      </c>
      <c r="R3234" s="17">
        <f t="shared" si="202"/>
        <v>42463.81385416667</v>
      </c>
      <c r="S3234">
        <f t="shared" si="203"/>
        <v>2016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t="s">
        <v>8272</v>
      </c>
      <c r="P3235">
        <f t="shared" si="200"/>
        <v>119</v>
      </c>
      <c r="Q3235">
        <f t="shared" si="201"/>
        <v>97.38</v>
      </c>
      <c r="R3235" s="17">
        <f t="shared" si="202"/>
        <v>42766.805034722223</v>
      </c>
      <c r="S3235">
        <f t="shared" si="203"/>
        <v>2017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t="s">
        <v>8272</v>
      </c>
      <c r="P3236">
        <f t="shared" si="200"/>
        <v>100</v>
      </c>
      <c r="Q3236">
        <f t="shared" si="201"/>
        <v>34.92</v>
      </c>
      <c r="R3236" s="17">
        <f t="shared" si="202"/>
        <v>42734.789444444439</v>
      </c>
      <c r="S3236">
        <f t="shared" si="203"/>
        <v>2016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t="s">
        <v>8272</v>
      </c>
      <c r="P3237">
        <f t="shared" si="200"/>
        <v>103</v>
      </c>
      <c r="Q3237">
        <f t="shared" si="201"/>
        <v>85.53</v>
      </c>
      <c r="R3237" s="17">
        <f t="shared" si="202"/>
        <v>42522.347812499997</v>
      </c>
      <c r="S3237">
        <f t="shared" si="203"/>
        <v>2016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t="s">
        <v>8272</v>
      </c>
      <c r="P3238">
        <f t="shared" si="200"/>
        <v>101</v>
      </c>
      <c r="Q3238">
        <f t="shared" si="201"/>
        <v>182.91</v>
      </c>
      <c r="R3238" s="17">
        <f t="shared" si="202"/>
        <v>42702.917048611111</v>
      </c>
      <c r="S3238">
        <f t="shared" si="203"/>
        <v>2016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t="s">
        <v>8272</v>
      </c>
      <c r="P3239">
        <f t="shared" si="200"/>
        <v>101</v>
      </c>
      <c r="Q3239">
        <f t="shared" si="201"/>
        <v>131.13999999999999</v>
      </c>
      <c r="R3239" s="17">
        <f t="shared" si="202"/>
        <v>42252.474351851852</v>
      </c>
      <c r="S3239">
        <f t="shared" si="203"/>
        <v>2015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t="s">
        <v>8272</v>
      </c>
      <c r="P3240">
        <f t="shared" si="200"/>
        <v>112</v>
      </c>
      <c r="Q3240">
        <f t="shared" si="201"/>
        <v>39.81</v>
      </c>
      <c r="R3240" s="17">
        <f t="shared" si="202"/>
        <v>42156.510393518518</v>
      </c>
      <c r="S3240">
        <f t="shared" si="203"/>
        <v>2015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t="s">
        <v>8272</v>
      </c>
      <c r="P3241">
        <f t="shared" si="200"/>
        <v>106</v>
      </c>
      <c r="Q3241">
        <f t="shared" si="201"/>
        <v>59.7</v>
      </c>
      <c r="R3241" s="17">
        <f t="shared" si="202"/>
        <v>42278.089039351849</v>
      </c>
      <c r="S3241">
        <f t="shared" si="203"/>
        <v>2015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t="s">
        <v>8272</v>
      </c>
      <c r="P3242">
        <f t="shared" si="200"/>
        <v>101</v>
      </c>
      <c r="Q3242">
        <f t="shared" si="201"/>
        <v>88.74</v>
      </c>
      <c r="R3242" s="17">
        <f t="shared" si="202"/>
        <v>42754.693842592591</v>
      </c>
      <c r="S3242">
        <f t="shared" si="203"/>
        <v>2017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t="s">
        <v>8272</v>
      </c>
      <c r="P3243">
        <f t="shared" si="200"/>
        <v>115</v>
      </c>
      <c r="Q3243">
        <f t="shared" si="201"/>
        <v>58.69</v>
      </c>
      <c r="R3243" s="17">
        <f t="shared" si="202"/>
        <v>41893.324884259258</v>
      </c>
      <c r="S3243">
        <f t="shared" si="203"/>
        <v>2014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t="s">
        <v>8272</v>
      </c>
      <c r="P3244">
        <f t="shared" si="200"/>
        <v>127</v>
      </c>
      <c r="Q3244">
        <f t="shared" si="201"/>
        <v>69.569999999999993</v>
      </c>
      <c r="R3244" s="17">
        <f t="shared" si="202"/>
        <v>41871.755694444444</v>
      </c>
      <c r="S3244">
        <f t="shared" si="203"/>
        <v>2014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t="s">
        <v>8272</v>
      </c>
      <c r="P3245">
        <f t="shared" si="200"/>
        <v>103</v>
      </c>
      <c r="Q3245">
        <f t="shared" si="201"/>
        <v>115.87</v>
      </c>
      <c r="R3245" s="17">
        <f t="shared" si="202"/>
        <v>42262.096782407403</v>
      </c>
      <c r="S3245">
        <f t="shared" si="203"/>
        <v>2015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t="s">
        <v>8272</v>
      </c>
      <c r="P3246">
        <f t="shared" si="200"/>
        <v>103</v>
      </c>
      <c r="Q3246">
        <f t="shared" si="201"/>
        <v>23.87</v>
      </c>
      <c r="R3246" s="17">
        <f t="shared" si="202"/>
        <v>42675.694236111114</v>
      </c>
      <c r="S3246">
        <f t="shared" si="203"/>
        <v>2016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t="s">
        <v>8272</v>
      </c>
      <c r="P3247">
        <f t="shared" si="200"/>
        <v>104</v>
      </c>
      <c r="Q3247">
        <f t="shared" si="201"/>
        <v>81.13</v>
      </c>
      <c r="R3247" s="17">
        <f t="shared" si="202"/>
        <v>42135.60020833333</v>
      </c>
      <c r="S3247">
        <f t="shared" si="203"/>
        <v>2015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t="s">
        <v>8272</v>
      </c>
      <c r="P3248">
        <f t="shared" si="200"/>
        <v>111</v>
      </c>
      <c r="Q3248">
        <f t="shared" si="201"/>
        <v>57.63</v>
      </c>
      <c r="R3248" s="17">
        <f t="shared" si="202"/>
        <v>42230.472222222219</v>
      </c>
      <c r="S3248">
        <f t="shared" si="203"/>
        <v>2015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t="s">
        <v>8272</v>
      </c>
      <c r="P3249">
        <f t="shared" si="200"/>
        <v>106</v>
      </c>
      <c r="Q3249">
        <f t="shared" si="201"/>
        <v>46.43</v>
      </c>
      <c r="R3249" s="17">
        <f t="shared" si="202"/>
        <v>42167.434166666666</v>
      </c>
      <c r="S3249">
        <f t="shared" si="203"/>
        <v>2015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t="s">
        <v>8272</v>
      </c>
      <c r="P3250">
        <f t="shared" si="200"/>
        <v>101</v>
      </c>
      <c r="Q3250">
        <f t="shared" si="201"/>
        <v>60.48</v>
      </c>
      <c r="R3250" s="17">
        <f t="shared" si="202"/>
        <v>42068.888391203705</v>
      </c>
      <c r="S3250">
        <f t="shared" si="203"/>
        <v>2015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t="s">
        <v>8272</v>
      </c>
      <c r="P3251">
        <f t="shared" si="200"/>
        <v>105</v>
      </c>
      <c r="Q3251">
        <f t="shared" si="201"/>
        <v>65.58</v>
      </c>
      <c r="R3251" s="17">
        <f t="shared" si="202"/>
        <v>42145.746689814812</v>
      </c>
      <c r="S3251">
        <f t="shared" si="203"/>
        <v>2015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t="s">
        <v>8272</v>
      </c>
      <c r="P3252">
        <f t="shared" si="200"/>
        <v>102</v>
      </c>
      <c r="Q3252">
        <f t="shared" si="201"/>
        <v>119.19</v>
      </c>
      <c r="R3252" s="17">
        <f t="shared" si="202"/>
        <v>41918.742175925923</v>
      </c>
      <c r="S3252">
        <f t="shared" si="203"/>
        <v>2014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t="s">
        <v>8272</v>
      </c>
      <c r="P3253">
        <f t="shared" si="200"/>
        <v>111</v>
      </c>
      <c r="Q3253">
        <f t="shared" si="201"/>
        <v>83.05</v>
      </c>
      <c r="R3253" s="17">
        <f t="shared" si="202"/>
        <v>42146.731087962966</v>
      </c>
      <c r="S3253">
        <f t="shared" si="203"/>
        <v>2015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t="s">
        <v>8272</v>
      </c>
      <c r="P3254">
        <f t="shared" si="200"/>
        <v>128</v>
      </c>
      <c r="Q3254">
        <f t="shared" si="201"/>
        <v>57.52</v>
      </c>
      <c r="R3254" s="17">
        <f t="shared" si="202"/>
        <v>42590.472685185188</v>
      </c>
      <c r="S3254">
        <f t="shared" si="203"/>
        <v>2016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t="s">
        <v>8272</v>
      </c>
      <c r="P3255">
        <f t="shared" si="200"/>
        <v>102</v>
      </c>
      <c r="Q3255">
        <f t="shared" si="201"/>
        <v>177.09</v>
      </c>
      <c r="R3255" s="17">
        <f t="shared" si="202"/>
        <v>42602.576712962968</v>
      </c>
      <c r="S3255">
        <f t="shared" si="203"/>
        <v>2016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t="s">
        <v>8272</v>
      </c>
      <c r="P3256">
        <f t="shared" si="200"/>
        <v>101</v>
      </c>
      <c r="Q3256">
        <f t="shared" si="201"/>
        <v>70.77</v>
      </c>
      <c r="R3256" s="17">
        <f t="shared" si="202"/>
        <v>42059.085752314815</v>
      </c>
      <c r="S3256">
        <f t="shared" si="203"/>
        <v>2015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t="s">
        <v>8272</v>
      </c>
      <c r="P3257">
        <f t="shared" si="200"/>
        <v>175</v>
      </c>
      <c r="Q3257">
        <f t="shared" si="201"/>
        <v>29.17</v>
      </c>
      <c r="R3257" s="17">
        <f t="shared" si="202"/>
        <v>41889.768229166664</v>
      </c>
      <c r="S3257">
        <f t="shared" si="203"/>
        <v>2014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t="s">
        <v>8272</v>
      </c>
      <c r="P3258">
        <f t="shared" si="200"/>
        <v>128</v>
      </c>
      <c r="Q3258">
        <f t="shared" si="201"/>
        <v>72.760000000000005</v>
      </c>
      <c r="R3258" s="17">
        <f t="shared" si="202"/>
        <v>42144.573807870373</v>
      </c>
      <c r="S3258">
        <f t="shared" si="203"/>
        <v>2015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t="s">
        <v>8272</v>
      </c>
      <c r="P3259">
        <f t="shared" si="200"/>
        <v>106</v>
      </c>
      <c r="Q3259">
        <f t="shared" si="201"/>
        <v>51.85</v>
      </c>
      <c r="R3259" s="17">
        <f t="shared" si="202"/>
        <v>42758.559629629628</v>
      </c>
      <c r="S3259">
        <f t="shared" si="203"/>
        <v>2017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t="s">
        <v>8272</v>
      </c>
      <c r="P3260">
        <f t="shared" si="200"/>
        <v>105</v>
      </c>
      <c r="Q3260">
        <f t="shared" si="201"/>
        <v>98.2</v>
      </c>
      <c r="R3260" s="17">
        <f t="shared" si="202"/>
        <v>41982.887280092589</v>
      </c>
      <c r="S3260">
        <f t="shared" si="203"/>
        <v>2014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t="s">
        <v>8272</v>
      </c>
      <c r="P3261">
        <f t="shared" si="200"/>
        <v>106</v>
      </c>
      <c r="Q3261">
        <f t="shared" si="201"/>
        <v>251.74</v>
      </c>
      <c r="R3261" s="17">
        <f t="shared" si="202"/>
        <v>42614.760937500003</v>
      </c>
      <c r="S3261">
        <f t="shared" si="203"/>
        <v>2016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t="s">
        <v>8272</v>
      </c>
      <c r="P3262">
        <f t="shared" si="200"/>
        <v>109</v>
      </c>
      <c r="Q3262">
        <f t="shared" si="201"/>
        <v>74.819999999999993</v>
      </c>
      <c r="R3262" s="17">
        <f t="shared" si="202"/>
        <v>42303.672662037032</v>
      </c>
      <c r="S3262">
        <f t="shared" si="203"/>
        <v>2015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t="s">
        <v>8272</v>
      </c>
      <c r="P3263">
        <f t="shared" si="200"/>
        <v>100</v>
      </c>
      <c r="Q3263">
        <f t="shared" si="201"/>
        <v>67.650000000000006</v>
      </c>
      <c r="R3263" s="17">
        <f t="shared" si="202"/>
        <v>42171.725416666668</v>
      </c>
      <c r="S3263">
        <f t="shared" si="203"/>
        <v>2015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t="s">
        <v>8272</v>
      </c>
      <c r="P3264">
        <f t="shared" si="200"/>
        <v>103</v>
      </c>
      <c r="Q3264">
        <f t="shared" si="201"/>
        <v>93.81</v>
      </c>
      <c r="R3264" s="17">
        <f t="shared" si="202"/>
        <v>41964.315532407403</v>
      </c>
      <c r="S3264">
        <f t="shared" si="203"/>
        <v>2014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t="s">
        <v>8272</v>
      </c>
      <c r="P3265">
        <f t="shared" si="200"/>
        <v>112</v>
      </c>
      <c r="Q3265">
        <f t="shared" si="201"/>
        <v>41.24</v>
      </c>
      <c r="R3265" s="17">
        <f t="shared" si="202"/>
        <v>42284.516064814816</v>
      </c>
      <c r="S3265">
        <f t="shared" si="203"/>
        <v>2015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t="s">
        <v>8272</v>
      </c>
      <c r="P3266">
        <f t="shared" si="200"/>
        <v>103</v>
      </c>
      <c r="Q3266">
        <f t="shared" si="201"/>
        <v>52.55</v>
      </c>
      <c r="R3266" s="17">
        <f t="shared" si="202"/>
        <v>42016.800208333334</v>
      </c>
      <c r="S3266">
        <f t="shared" si="203"/>
        <v>2015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t="s">
        <v>8272</v>
      </c>
      <c r="P3267">
        <f t="shared" ref="P3267:P3330" si="204">ROUND(E3267/D3267*100,0)</f>
        <v>164</v>
      </c>
      <c r="Q3267">
        <f t="shared" ref="Q3267:Q3330" si="205">IFERROR(ROUND(E3267/L3267,2),0)</f>
        <v>70.290000000000006</v>
      </c>
      <c r="R3267" s="17">
        <f t="shared" ref="R3267:R3330" si="206">(((J3267/60)/60)/24)+DATE(1970,1,1)</f>
        <v>42311.711979166663</v>
      </c>
      <c r="S3267">
        <f t="shared" ref="S3267:S3330" si="207">YEAR(R3267)</f>
        <v>2015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t="s">
        <v>8272</v>
      </c>
      <c r="P3268">
        <f t="shared" si="204"/>
        <v>131</v>
      </c>
      <c r="Q3268">
        <f t="shared" si="205"/>
        <v>48.33</v>
      </c>
      <c r="R3268" s="17">
        <f t="shared" si="206"/>
        <v>42136.536134259266</v>
      </c>
      <c r="S3268">
        <f t="shared" si="207"/>
        <v>2015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t="s">
        <v>8272</v>
      </c>
      <c r="P3269">
        <f t="shared" si="204"/>
        <v>102</v>
      </c>
      <c r="Q3269">
        <f t="shared" si="205"/>
        <v>53.18</v>
      </c>
      <c r="R3269" s="17">
        <f t="shared" si="206"/>
        <v>42172.757638888885</v>
      </c>
      <c r="S3269">
        <f t="shared" si="207"/>
        <v>2015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t="s">
        <v>8272</v>
      </c>
      <c r="P3270">
        <f t="shared" si="204"/>
        <v>128</v>
      </c>
      <c r="Q3270">
        <f t="shared" si="205"/>
        <v>60.95</v>
      </c>
      <c r="R3270" s="17">
        <f t="shared" si="206"/>
        <v>42590.90425925926</v>
      </c>
      <c r="S3270">
        <f t="shared" si="207"/>
        <v>2016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t="s">
        <v>8272</v>
      </c>
      <c r="P3271">
        <f t="shared" si="204"/>
        <v>102</v>
      </c>
      <c r="Q3271">
        <f t="shared" si="205"/>
        <v>116</v>
      </c>
      <c r="R3271" s="17">
        <f t="shared" si="206"/>
        <v>42137.395798611105</v>
      </c>
      <c r="S3271">
        <f t="shared" si="207"/>
        <v>2015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t="s">
        <v>8272</v>
      </c>
      <c r="P3272">
        <f t="shared" si="204"/>
        <v>102</v>
      </c>
      <c r="Q3272">
        <f t="shared" si="205"/>
        <v>61</v>
      </c>
      <c r="R3272" s="17">
        <f t="shared" si="206"/>
        <v>42167.533159722225</v>
      </c>
      <c r="S3272">
        <f t="shared" si="207"/>
        <v>2015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t="s">
        <v>8272</v>
      </c>
      <c r="P3273">
        <f t="shared" si="204"/>
        <v>130</v>
      </c>
      <c r="Q3273">
        <f t="shared" si="205"/>
        <v>38.24</v>
      </c>
      <c r="R3273" s="17">
        <f t="shared" si="206"/>
        <v>41915.437210648146</v>
      </c>
      <c r="S3273">
        <f t="shared" si="207"/>
        <v>2014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t="s">
        <v>8272</v>
      </c>
      <c r="P3274">
        <f t="shared" si="204"/>
        <v>154</v>
      </c>
      <c r="Q3274">
        <f t="shared" si="205"/>
        <v>106.5</v>
      </c>
      <c r="R3274" s="17">
        <f t="shared" si="206"/>
        <v>42284.500104166669</v>
      </c>
      <c r="S3274">
        <f t="shared" si="207"/>
        <v>2015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t="s">
        <v>8272</v>
      </c>
      <c r="P3275">
        <f t="shared" si="204"/>
        <v>107</v>
      </c>
      <c r="Q3275">
        <f t="shared" si="205"/>
        <v>204.57</v>
      </c>
      <c r="R3275" s="17">
        <f t="shared" si="206"/>
        <v>42611.801412037035</v>
      </c>
      <c r="S3275">
        <f t="shared" si="207"/>
        <v>2016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t="s">
        <v>8272</v>
      </c>
      <c r="P3276">
        <f t="shared" si="204"/>
        <v>101</v>
      </c>
      <c r="Q3276">
        <f t="shared" si="205"/>
        <v>54.91</v>
      </c>
      <c r="R3276" s="17">
        <f t="shared" si="206"/>
        <v>42400.704537037032</v>
      </c>
      <c r="S3276">
        <f t="shared" si="207"/>
        <v>2016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t="s">
        <v>8272</v>
      </c>
      <c r="P3277">
        <f t="shared" si="204"/>
        <v>100</v>
      </c>
      <c r="Q3277">
        <f t="shared" si="205"/>
        <v>150.41999999999999</v>
      </c>
      <c r="R3277" s="17">
        <f t="shared" si="206"/>
        <v>42017.88045138889</v>
      </c>
      <c r="S3277">
        <f t="shared" si="207"/>
        <v>2015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t="s">
        <v>8272</v>
      </c>
      <c r="P3278">
        <f t="shared" si="204"/>
        <v>117</v>
      </c>
      <c r="Q3278">
        <f t="shared" si="205"/>
        <v>52.58</v>
      </c>
      <c r="R3278" s="17">
        <f t="shared" si="206"/>
        <v>42426.949988425928</v>
      </c>
      <c r="S3278">
        <f t="shared" si="207"/>
        <v>2016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t="s">
        <v>8272</v>
      </c>
      <c r="P3279">
        <f t="shared" si="204"/>
        <v>109</v>
      </c>
      <c r="Q3279">
        <f t="shared" si="205"/>
        <v>54.3</v>
      </c>
      <c r="R3279" s="17">
        <f t="shared" si="206"/>
        <v>41931.682939814818</v>
      </c>
      <c r="S3279">
        <f t="shared" si="207"/>
        <v>2014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t="s">
        <v>8272</v>
      </c>
      <c r="P3280">
        <f t="shared" si="204"/>
        <v>103</v>
      </c>
      <c r="Q3280">
        <f t="shared" si="205"/>
        <v>76.03</v>
      </c>
      <c r="R3280" s="17">
        <f t="shared" si="206"/>
        <v>42124.848414351851</v>
      </c>
      <c r="S3280">
        <f t="shared" si="207"/>
        <v>2015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t="s">
        <v>8272</v>
      </c>
      <c r="P3281">
        <f t="shared" si="204"/>
        <v>114</v>
      </c>
      <c r="Q3281">
        <f t="shared" si="205"/>
        <v>105.21</v>
      </c>
      <c r="R3281" s="17">
        <f t="shared" si="206"/>
        <v>42431.102534722217</v>
      </c>
      <c r="S3281">
        <f t="shared" si="207"/>
        <v>2016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t="s">
        <v>8272</v>
      </c>
      <c r="P3282">
        <f t="shared" si="204"/>
        <v>103</v>
      </c>
      <c r="Q3282">
        <f t="shared" si="205"/>
        <v>68.67</v>
      </c>
      <c r="R3282" s="17">
        <f t="shared" si="206"/>
        <v>42121.756921296299</v>
      </c>
      <c r="S3282">
        <f t="shared" si="207"/>
        <v>2015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t="s">
        <v>8272</v>
      </c>
      <c r="P3283">
        <f t="shared" si="204"/>
        <v>122</v>
      </c>
      <c r="Q3283">
        <f t="shared" si="205"/>
        <v>129.36000000000001</v>
      </c>
      <c r="R3283" s="17">
        <f t="shared" si="206"/>
        <v>42219.019733796296</v>
      </c>
      <c r="S3283">
        <f t="shared" si="207"/>
        <v>2015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t="s">
        <v>8272</v>
      </c>
      <c r="P3284">
        <f t="shared" si="204"/>
        <v>103</v>
      </c>
      <c r="Q3284">
        <f t="shared" si="205"/>
        <v>134.26</v>
      </c>
      <c r="R3284" s="17">
        <f t="shared" si="206"/>
        <v>42445.19430555556</v>
      </c>
      <c r="S3284">
        <f t="shared" si="207"/>
        <v>2016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t="s">
        <v>8272</v>
      </c>
      <c r="P3285">
        <f t="shared" si="204"/>
        <v>105</v>
      </c>
      <c r="Q3285">
        <f t="shared" si="205"/>
        <v>17.829999999999998</v>
      </c>
      <c r="R3285" s="17">
        <f t="shared" si="206"/>
        <v>42379.74418981481</v>
      </c>
      <c r="S3285">
        <f t="shared" si="207"/>
        <v>2016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t="s">
        <v>8272</v>
      </c>
      <c r="P3286">
        <f t="shared" si="204"/>
        <v>102</v>
      </c>
      <c r="Q3286">
        <f t="shared" si="205"/>
        <v>203.2</v>
      </c>
      <c r="R3286" s="17">
        <f t="shared" si="206"/>
        <v>42380.884872685187</v>
      </c>
      <c r="S3286">
        <f t="shared" si="207"/>
        <v>2016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t="s">
        <v>8272</v>
      </c>
      <c r="P3287">
        <f t="shared" si="204"/>
        <v>112</v>
      </c>
      <c r="Q3287">
        <f t="shared" si="205"/>
        <v>69.19</v>
      </c>
      <c r="R3287" s="17">
        <f t="shared" si="206"/>
        <v>42762.942430555559</v>
      </c>
      <c r="S3287">
        <f t="shared" si="207"/>
        <v>2017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t="s">
        <v>8272</v>
      </c>
      <c r="P3288">
        <f t="shared" si="204"/>
        <v>102</v>
      </c>
      <c r="Q3288">
        <f t="shared" si="205"/>
        <v>125.12</v>
      </c>
      <c r="R3288" s="17">
        <f t="shared" si="206"/>
        <v>42567.840069444443</v>
      </c>
      <c r="S3288">
        <f t="shared" si="207"/>
        <v>2016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t="s">
        <v>8272</v>
      </c>
      <c r="P3289">
        <f t="shared" si="204"/>
        <v>100</v>
      </c>
      <c r="Q3289">
        <f t="shared" si="205"/>
        <v>73.53</v>
      </c>
      <c r="R3289" s="17">
        <f t="shared" si="206"/>
        <v>42311.750324074077</v>
      </c>
      <c r="S3289">
        <f t="shared" si="207"/>
        <v>2015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t="s">
        <v>8272</v>
      </c>
      <c r="P3290">
        <f t="shared" si="204"/>
        <v>100</v>
      </c>
      <c r="Q3290">
        <f t="shared" si="205"/>
        <v>48.44</v>
      </c>
      <c r="R3290" s="17">
        <f t="shared" si="206"/>
        <v>42505.774479166663</v>
      </c>
      <c r="S3290">
        <f t="shared" si="207"/>
        <v>2016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t="s">
        <v>8272</v>
      </c>
      <c r="P3291">
        <f t="shared" si="204"/>
        <v>133</v>
      </c>
      <c r="Q3291">
        <f t="shared" si="205"/>
        <v>26.61</v>
      </c>
      <c r="R3291" s="17">
        <f t="shared" si="206"/>
        <v>42758.368078703701</v>
      </c>
      <c r="S3291">
        <f t="shared" si="207"/>
        <v>2017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t="s">
        <v>8272</v>
      </c>
      <c r="P3292">
        <f t="shared" si="204"/>
        <v>121</v>
      </c>
      <c r="Q3292">
        <f t="shared" si="205"/>
        <v>33.67</v>
      </c>
      <c r="R3292" s="17">
        <f t="shared" si="206"/>
        <v>42775.51494212963</v>
      </c>
      <c r="S3292">
        <f t="shared" si="207"/>
        <v>2017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t="s">
        <v>8272</v>
      </c>
      <c r="P3293">
        <f t="shared" si="204"/>
        <v>114</v>
      </c>
      <c r="Q3293">
        <f t="shared" si="205"/>
        <v>40.71</v>
      </c>
      <c r="R3293" s="17">
        <f t="shared" si="206"/>
        <v>42232.702546296292</v>
      </c>
      <c r="S3293">
        <f t="shared" si="207"/>
        <v>2015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t="s">
        <v>8272</v>
      </c>
      <c r="P3294">
        <f t="shared" si="204"/>
        <v>286</v>
      </c>
      <c r="Q3294">
        <f t="shared" si="205"/>
        <v>19.27</v>
      </c>
      <c r="R3294" s="17">
        <f t="shared" si="206"/>
        <v>42282.770231481481</v>
      </c>
      <c r="S3294">
        <f t="shared" si="207"/>
        <v>2015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t="s">
        <v>8272</v>
      </c>
      <c r="P3295">
        <f t="shared" si="204"/>
        <v>170</v>
      </c>
      <c r="Q3295">
        <f t="shared" si="205"/>
        <v>84.29</v>
      </c>
      <c r="R3295" s="17">
        <f t="shared" si="206"/>
        <v>42768.425370370373</v>
      </c>
      <c r="S3295">
        <f t="shared" si="207"/>
        <v>2017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t="s">
        <v>8272</v>
      </c>
      <c r="P3296">
        <f t="shared" si="204"/>
        <v>118</v>
      </c>
      <c r="Q3296">
        <f t="shared" si="205"/>
        <v>29.58</v>
      </c>
      <c r="R3296" s="17">
        <f t="shared" si="206"/>
        <v>42141.541134259256</v>
      </c>
      <c r="S3296">
        <f t="shared" si="207"/>
        <v>2015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t="s">
        <v>8272</v>
      </c>
      <c r="P3297">
        <f t="shared" si="204"/>
        <v>103</v>
      </c>
      <c r="Q3297">
        <f t="shared" si="205"/>
        <v>26.67</v>
      </c>
      <c r="R3297" s="17">
        <f t="shared" si="206"/>
        <v>42609.442465277782</v>
      </c>
      <c r="S3297">
        <f t="shared" si="207"/>
        <v>2016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t="s">
        <v>8272</v>
      </c>
      <c r="P3298">
        <f t="shared" si="204"/>
        <v>144</v>
      </c>
      <c r="Q3298">
        <f t="shared" si="205"/>
        <v>45.98</v>
      </c>
      <c r="R3298" s="17">
        <f t="shared" si="206"/>
        <v>42309.756620370375</v>
      </c>
      <c r="S3298">
        <f t="shared" si="207"/>
        <v>2015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t="s">
        <v>8272</v>
      </c>
      <c r="P3299">
        <f t="shared" si="204"/>
        <v>100</v>
      </c>
      <c r="Q3299">
        <f t="shared" si="205"/>
        <v>125.09</v>
      </c>
      <c r="R3299" s="17">
        <f t="shared" si="206"/>
        <v>42193.771481481483</v>
      </c>
      <c r="S3299">
        <f t="shared" si="207"/>
        <v>2015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t="s">
        <v>8272</v>
      </c>
      <c r="P3300">
        <f t="shared" si="204"/>
        <v>102</v>
      </c>
      <c r="Q3300">
        <f t="shared" si="205"/>
        <v>141.29</v>
      </c>
      <c r="R3300" s="17">
        <f t="shared" si="206"/>
        <v>42239.957962962959</v>
      </c>
      <c r="S3300">
        <f t="shared" si="207"/>
        <v>2015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t="s">
        <v>8272</v>
      </c>
      <c r="P3301">
        <f t="shared" si="204"/>
        <v>116</v>
      </c>
      <c r="Q3301">
        <f t="shared" si="205"/>
        <v>55.33</v>
      </c>
      <c r="R3301" s="17">
        <f t="shared" si="206"/>
        <v>42261.917395833334</v>
      </c>
      <c r="S3301">
        <f t="shared" si="207"/>
        <v>2015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t="s">
        <v>8272</v>
      </c>
      <c r="P3302">
        <f t="shared" si="204"/>
        <v>136</v>
      </c>
      <c r="Q3302">
        <f t="shared" si="205"/>
        <v>46.42</v>
      </c>
      <c r="R3302" s="17">
        <f t="shared" si="206"/>
        <v>42102.743773148148</v>
      </c>
      <c r="S3302">
        <f t="shared" si="207"/>
        <v>2015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t="s">
        <v>8272</v>
      </c>
      <c r="P3303">
        <f t="shared" si="204"/>
        <v>133</v>
      </c>
      <c r="Q3303">
        <f t="shared" si="205"/>
        <v>57.2</v>
      </c>
      <c r="R3303" s="17">
        <f t="shared" si="206"/>
        <v>42538.73583333334</v>
      </c>
      <c r="S3303">
        <f t="shared" si="207"/>
        <v>2016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t="s">
        <v>8272</v>
      </c>
      <c r="P3304">
        <f t="shared" si="204"/>
        <v>103</v>
      </c>
      <c r="Q3304">
        <f t="shared" si="205"/>
        <v>173.7</v>
      </c>
      <c r="R3304" s="17">
        <f t="shared" si="206"/>
        <v>42681.35157407407</v>
      </c>
      <c r="S3304">
        <f t="shared" si="207"/>
        <v>2016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t="s">
        <v>8272</v>
      </c>
      <c r="P3305">
        <f t="shared" si="204"/>
        <v>116</v>
      </c>
      <c r="Q3305">
        <f t="shared" si="205"/>
        <v>59.6</v>
      </c>
      <c r="R3305" s="17">
        <f t="shared" si="206"/>
        <v>42056.65143518518</v>
      </c>
      <c r="S3305">
        <f t="shared" si="207"/>
        <v>2015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t="s">
        <v>8272</v>
      </c>
      <c r="P3306">
        <f t="shared" si="204"/>
        <v>105</v>
      </c>
      <c r="Q3306">
        <f t="shared" si="205"/>
        <v>89.59</v>
      </c>
      <c r="R3306" s="17">
        <f t="shared" si="206"/>
        <v>42696.624444444446</v>
      </c>
      <c r="S3306">
        <f t="shared" si="207"/>
        <v>2016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t="s">
        <v>8272</v>
      </c>
      <c r="P3307">
        <f t="shared" si="204"/>
        <v>102</v>
      </c>
      <c r="Q3307">
        <f t="shared" si="205"/>
        <v>204.05</v>
      </c>
      <c r="R3307" s="17">
        <f t="shared" si="206"/>
        <v>42186.855879629627</v>
      </c>
      <c r="S3307">
        <f t="shared" si="207"/>
        <v>2015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t="s">
        <v>8272</v>
      </c>
      <c r="P3308">
        <f t="shared" si="204"/>
        <v>175</v>
      </c>
      <c r="Q3308">
        <f t="shared" si="205"/>
        <v>48.7</v>
      </c>
      <c r="R3308" s="17">
        <f t="shared" si="206"/>
        <v>42493.219236111108</v>
      </c>
      <c r="S3308">
        <f t="shared" si="207"/>
        <v>2016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t="s">
        <v>8272</v>
      </c>
      <c r="P3309">
        <f t="shared" si="204"/>
        <v>107</v>
      </c>
      <c r="Q3309">
        <f t="shared" si="205"/>
        <v>53.34</v>
      </c>
      <c r="R3309" s="17">
        <f t="shared" si="206"/>
        <v>42475.057164351849</v>
      </c>
      <c r="S3309">
        <f t="shared" si="207"/>
        <v>2016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t="s">
        <v>8272</v>
      </c>
      <c r="P3310">
        <f t="shared" si="204"/>
        <v>122</v>
      </c>
      <c r="Q3310">
        <f t="shared" si="205"/>
        <v>75.09</v>
      </c>
      <c r="R3310" s="17">
        <f t="shared" si="206"/>
        <v>42452.876909722225</v>
      </c>
      <c r="S3310">
        <f t="shared" si="207"/>
        <v>2016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t="s">
        <v>8272</v>
      </c>
      <c r="P3311">
        <f t="shared" si="204"/>
        <v>159</v>
      </c>
      <c r="Q3311">
        <f t="shared" si="205"/>
        <v>18</v>
      </c>
      <c r="R3311" s="17">
        <f t="shared" si="206"/>
        <v>42628.650208333333</v>
      </c>
      <c r="S3311">
        <f t="shared" si="207"/>
        <v>2016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t="s">
        <v>8272</v>
      </c>
      <c r="P3312">
        <f t="shared" si="204"/>
        <v>100</v>
      </c>
      <c r="Q3312">
        <f t="shared" si="205"/>
        <v>209.84</v>
      </c>
      <c r="R3312" s="17">
        <f t="shared" si="206"/>
        <v>42253.928530092591</v>
      </c>
      <c r="S3312">
        <f t="shared" si="207"/>
        <v>2015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t="s">
        <v>8272</v>
      </c>
      <c r="P3313">
        <f t="shared" si="204"/>
        <v>110</v>
      </c>
      <c r="Q3313">
        <f t="shared" si="205"/>
        <v>61.02</v>
      </c>
      <c r="R3313" s="17">
        <f t="shared" si="206"/>
        <v>42264.29178240741</v>
      </c>
      <c r="S3313">
        <f t="shared" si="207"/>
        <v>2015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t="s">
        <v>8272</v>
      </c>
      <c r="P3314">
        <f t="shared" si="204"/>
        <v>100</v>
      </c>
      <c r="Q3314">
        <f t="shared" si="205"/>
        <v>61</v>
      </c>
      <c r="R3314" s="17">
        <f t="shared" si="206"/>
        <v>42664.809560185182</v>
      </c>
      <c r="S3314">
        <f t="shared" si="207"/>
        <v>2016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t="s">
        <v>8272</v>
      </c>
      <c r="P3315">
        <f t="shared" si="204"/>
        <v>116</v>
      </c>
      <c r="Q3315">
        <f t="shared" si="205"/>
        <v>80.03</v>
      </c>
      <c r="R3315" s="17">
        <f t="shared" si="206"/>
        <v>42382.244409722218</v>
      </c>
      <c r="S3315">
        <f t="shared" si="207"/>
        <v>2016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t="s">
        <v>8272</v>
      </c>
      <c r="P3316">
        <f t="shared" si="204"/>
        <v>211</v>
      </c>
      <c r="Q3316">
        <f t="shared" si="205"/>
        <v>29.07</v>
      </c>
      <c r="R3316" s="17">
        <f t="shared" si="206"/>
        <v>42105.267488425925</v>
      </c>
      <c r="S3316">
        <f t="shared" si="207"/>
        <v>2015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t="s">
        <v>8272</v>
      </c>
      <c r="P3317">
        <f t="shared" si="204"/>
        <v>110</v>
      </c>
      <c r="Q3317">
        <f t="shared" si="205"/>
        <v>49.44</v>
      </c>
      <c r="R3317" s="17">
        <f t="shared" si="206"/>
        <v>42466.303715277783</v>
      </c>
      <c r="S3317">
        <f t="shared" si="207"/>
        <v>2016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t="s">
        <v>8272</v>
      </c>
      <c r="P3318">
        <f t="shared" si="204"/>
        <v>100</v>
      </c>
      <c r="Q3318">
        <f t="shared" si="205"/>
        <v>93.98</v>
      </c>
      <c r="R3318" s="17">
        <f t="shared" si="206"/>
        <v>41826.871238425927</v>
      </c>
      <c r="S3318">
        <f t="shared" si="207"/>
        <v>2014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t="s">
        <v>8272</v>
      </c>
      <c r="P3319">
        <f t="shared" si="204"/>
        <v>106</v>
      </c>
      <c r="Q3319">
        <f t="shared" si="205"/>
        <v>61.94</v>
      </c>
      <c r="R3319" s="17">
        <f t="shared" si="206"/>
        <v>42499.039629629624</v>
      </c>
      <c r="S3319">
        <f t="shared" si="207"/>
        <v>2016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t="s">
        <v>8272</v>
      </c>
      <c r="P3320">
        <f t="shared" si="204"/>
        <v>126</v>
      </c>
      <c r="Q3320">
        <f t="shared" si="205"/>
        <v>78.5</v>
      </c>
      <c r="R3320" s="17">
        <f t="shared" si="206"/>
        <v>42431.302002314813</v>
      </c>
      <c r="S3320">
        <f t="shared" si="207"/>
        <v>2016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t="s">
        <v>8272</v>
      </c>
      <c r="P3321">
        <f t="shared" si="204"/>
        <v>108</v>
      </c>
      <c r="Q3321">
        <f t="shared" si="205"/>
        <v>33.75</v>
      </c>
      <c r="R3321" s="17">
        <f t="shared" si="206"/>
        <v>41990.585486111115</v>
      </c>
      <c r="S3321">
        <f t="shared" si="207"/>
        <v>2014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t="s">
        <v>8272</v>
      </c>
      <c r="P3322">
        <f t="shared" si="204"/>
        <v>101</v>
      </c>
      <c r="Q3322">
        <f t="shared" si="205"/>
        <v>66.45</v>
      </c>
      <c r="R3322" s="17">
        <f t="shared" si="206"/>
        <v>42513.045798611114</v>
      </c>
      <c r="S3322">
        <f t="shared" si="207"/>
        <v>2016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t="s">
        <v>8272</v>
      </c>
      <c r="P3323">
        <f t="shared" si="204"/>
        <v>107</v>
      </c>
      <c r="Q3323">
        <f t="shared" si="205"/>
        <v>35.799999999999997</v>
      </c>
      <c r="R3323" s="17">
        <f t="shared" si="206"/>
        <v>41914.100289351853</v>
      </c>
      <c r="S3323">
        <f t="shared" si="207"/>
        <v>2014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t="s">
        <v>8272</v>
      </c>
      <c r="P3324">
        <f t="shared" si="204"/>
        <v>102</v>
      </c>
      <c r="Q3324">
        <f t="shared" si="205"/>
        <v>145.65</v>
      </c>
      <c r="R3324" s="17">
        <f t="shared" si="206"/>
        <v>42521.010370370372</v>
      </c>
      <c r="S3324">
        <f t="shared" si="207"/>
        <v>2016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t="s">
        <v>8272</v>
      </c>
      <c r="P3325">
        <f t="shared" si="204"/>
        <v>126</v>
      </c>
      <c r="Q3325">
        <f t="shared" si="205"/>
        <v>25.69</v>
      </c>
      <c r="R3325" s="17">
        <f t="shared" si="206"/>
        <v>42608.36583333333</v>
      </c>
      <c r="S3325">
        <f t="shared" si="207"/>
        <v>2016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t="s">
        <v>8272</v>
      </c>
      <c r="P3326">
        <f t="shared" si="204"/>
        <v>102</v>
      </c>
      <c r="Q3326">
        <f t="shared" si="205"/>
        <v>152.5</v>
      </c>
      <c r="R3326" s="17">
        <f t="shared" si="206"/>
        <v>42512.58321759259</v>
      </c>
      <c r="S3326">
        <f t="shared" si="207"/>
        <v>2016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t="s">
        <v>8272</v>
      </c>
      <c r="P3327">
        <f t="shared" si="204"/>
        <v>113</v>
      </c>
      <c r="Q3327">
        <f t="shared" si="205"/>
        <v>30</v>
      </c>
      <c r="R3327" s="17">
        <f t="shared" si="206"/>
        <v>42064.785613425927</v>
      </c>
      <c r="S3327">
        <f t="shared" si="207"/>
        <v>2015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t="s">
        <v>8272</v>
      </c>
      <c r="P3328">
        <f t="shared" si="204"/>
        <v>101</v>
      </c>
      <c r="Q3328">
        <f t="shared" si="205"/>
        <v>142.28</v>
      </c>
      <c r="R3328" s="17">
        <f t="shared" si="206"/>
        <v>42041.714178240742</v>
      </c>
      <c r="S3328">
        <f t="shared" si="207"/>
        <v>2015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t="s">
        <v>8272</v>
      </c>
      <c r="P3329">
        <f t="shared" si="204"/>
        <v>101</v>
      </c>
      <c r="Q3329">
        <f t="shared" si="205"/>
        <v>24.55</v>
      </c>
      <c r="R3329" s="17">
        <f t="shared" si="206"/>
        <v>42468.374606481477</v>
      </c>
      <c r="S3329">
        <f t="shared" si="207"/>
        <v>2016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t="s">
        <v>8272</v>
      </c>
      <c r="P3330">
        <f t="shared" si="204"/>
        <v>146</v>
      </c>
      <c r="Q3330">
        <f t="shared" si="205"/>
        <v>292.77999999999997</v>
      </c>
      <c r="R3330" s="17">
        <f t="shared" si="206"/>
        <v>41822.57503472222</v>
      </c>
      <c r="S3330">
        <f t="shared" si="207"/>
        <v>2014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t="s">
        <v>8272</v>
      </c>
      <c r="P3331">
        <f t="shared" ref="P3331:P3394" si="208">ROUND(E3331/D3331*100,0)</f>
        <v>117</v>
      </c>
      <c r="Q3331">
        <f t="shared" ref="Q3331:Q3394" si="209">IFERROR(ROUND(E3331/L3331,2),0)</f>
        <v>44.92</v>
      </c>
      <c r="R3331" s="17">
        <f t="shared" ref="R3331:R3394" si="210">(((J3331/60)/60)/24)+DATE(1970,1,1)</f>
        <v>41837.323009259257</v>
      </c>
      <c r="S3331">
        <f t="shared" ref="S3331:S3394" si="211">YEAR(R3331)</f>
        <v>2014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t="s">
        <v>8272</v>
      </c>
      <c r="P3332">
        <f t="shared" si="208"/>
        <v>106</v>
      </c>
      <c r="Q3332">
        <f t="shared" si="209"/>
        <v>23.1</v>
      </c>
      <c r="R3332" s="17">
        <f t="shared" si="210"/>
        <v>42065.887361111112</v>
      </c>
      <c r="S3332">
        <f t="shared" si="211"/>
        <v>2015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t="s">
        <v>8272</v>
      </c>
      <c r="P3333">
        <f t="shared" si="208"/>
        <v>105</v>
      </c>
      <c r="Q3333">
        <f t="shared" si="209"/>
        <v>80.400000000000006</v>
      </c>
      <c r="R3333" s="17">
        <f t="shared" si="210"/>
        <v>42248.697754629626</v>
      </c>
      <c r="S3333">
        <f t="shared" si="211"/>
        <v>2015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t="s">
        <v>8272</v>
      </c>
      <c r="P3334">
        <f t="shared" si="208"/>
        <v>100</v>
      </c>
      <c r="Q3334">
        <f t="shared" si="209"/>
        <v>72.290000000000006</v>
      </c>
      <c r="R3334" s="17">
        <f t="shared" si="210"/>
        <v>41809.860300925924</v>
      </c>
      <c r="S3334">
        <f t="shared" si="211"/>
        <v>2014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t="s">
        <v>8272</v>
      </c>
      <c r="P3335">
        <f t="shared" si="208"/>
        <v>105</v>
      </c>
      <c r="Q3335">
        <f t="shared" si="209"/>
        <v>32.97</v>
      </c>
      <c r="R3335" s="17">
        <f t="shared" si="210"/>
        <v>42148.676851851851</v>
      </c>
      <c r="S3335">
        <f t="shared" si="211"/>
        <v>2015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t="s">
        <v>8272</v>
      </c>
      <c r="P3336">
        <f t="shared" si="208"/>
        <v>139</v>
      </c>
      <c r="Q3336">
        <f t="shared" si="209"/>
        <v>116.65</v>
      </c>
      <c r="R3336" s="17">
        <f t="shared" si="210"/>
        <v>42185.521087962959</v>
      </c>
      <c r="S3336">
        <f t="shared" si="211"/>
        <v>2015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t="s">
        <v>8272</v>
      </c>
      <c r="P3337">
        <f t="shared" si="208"/>
        <v>100</v>
      </c>
      <c r="Q3337">
        <f t="shared" si="209"/>
        <v>79.62</v>
      </c>
      <c r="R3337" s="17">
        <f t="shared" si="210"/>
        <v>41827.674143518518</v>
      </c>
      <c r="S3337">
        <f t="shared" si="211"/>
        <v>2014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t="s">
        <v>8272</v>
      </c>
      <c r="P3338">
        <f t="shared" si="208"/>
        <v>100</v>
      </c>
      <c r="Q3338">
        <f t="shared" si="209"/>
        <v>27.78</v>
      </c>
      <c r="R3338" s="17">
        <f t="shared" si="210"/>
        <v>42437.398680555561</v>
      </c>
      <c r="S3338">
        <f t="shared" si="211"/>
        <v>2016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t="s">
        <v>8272</v>
      </c>
      <c r="P3339">
        <f t="shared" si="208"/>
        <v>110</v>
      </c>
      <c r="Q3339">
        <f t="shared" si="209"/>
        <v>81.03</v>
      </c>
      <c r="R3339" s="17">
        <f t="shared" si="210"/>
        <v>41901.282025462962</v>
      </c>
      <c r="S3339">
        <f t="shared" si="211"/>
        <v>2014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t="s">
        <v>8272</v>
      </c>
      <c r="P3340">
        <f t="shared" si="208"/>
        <v>102</v>
      </c>
      <c r="Q3340">
        <f t="shared" si="209"/>
        <v>136.85</v>
      </c>
      <c r="R3340" s="17">
        <f t="shared" si="210"/>
        <v>42769.574999999997</v>
      </c>
      <c r="S3340">
        <f t="shared" si="211"/>
        <v>2017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t="s">
        <v>8272</v>
      </c>
      <c r="P3341">
        <f t="shared" si="208"/>
        <v>104</v>
      </c>
      <c r="Q3341">
        <f t="shared" si="209"/>
        <v>177.62</v>
      </c>
      <c r="R3341" s="17">
        <f t="shared" si="210"/>
        <v>42549.665717592594</v>
      </c>
      <c r="S3341">
        <f t="shared" si="211"/>
        <v>2016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t="s">
        <v>8272</v>
      </c>
      <c r="P3342">
        <f t="shared" si="208"/>
        <v>138</v>
      </c>
      <c r="Q3342">
        <f t="shared" si="209"/>
        <v>109.08</v>
      </c>
      <c r="R3342" s="17">
        <f t="shared" si="210"/>
        <v>42685.974004629628</v>
      </c>
      <c r="S3342">
        <f t="shared" si="211"/>
        <v>2016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t="s">
        <v>8272</v>
      </c>
      <c r="P3343">
        <f t="shared" si="208"/>
        <v>100</v>
      </c>
      <c r="Q3343">
        <f t="shared" si="209"/>
        <v>119.64</v>
      </c>
      <c r="R3343" s="17">
        <f t="shared" si="210"/>
        <v>42510.798854166671</v>
      </c>
      <c r="S3343">
        <f t="shared" si="211"/>
        <v>2016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t="s">
        <v>8272</v>
      </c>
      <c r="P3344">
        <f t="shared" si="208"/>
        <v>102</v>
      </c>
      <c r="Q3344">
        <f t="shared" si="209"/>
        <v>78.209999999999994</v>
      </c>
      <c r="R3344" s="17">
        <f t="shared" si="210"/>
        <v>42062.296412037031</v>
      </c>
      <c r="S3344">
        <f t="shared" si="211"/>
        <v>2015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t="s">
        <v>8272</v>
      </c>
      <c r="P3345">
        <f t="shared" si="208"/>
        <v>171</v>
      </c>
      <c r="Q3345">
        <f t="shared" si="209"/>
        <v>52.17</v>
      </c>
      <c r="R3345" s="17">
        <f t="shared" si="210"/>
        <v>42452.916481481487</v>
      </c>
      <c r="S3345">
        <f t="shared" si="211"/>
        <v>2016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t="s">
        <v>8272</v>
      </c>
      <c r="P3346">
        <f t="shared" si="208"/>
        <v>101</v>
      </c>
      <c r="Q3346">
        <f t="shared" si="209"/>
        <v>114.13</v>
      </c>
      <c r="R3346" s="17">
        <f t="shared" si="210"/>
        <v>41851.200150462959</v>
      </c>
      <c r="S3346">
        <f t="shared" si="211"/>
        <v>2014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t="s">
        <v>8272</v>
      </c>
      <c r="P3347">
        <f t="shared" si="208"/>
        <v>130</v>
      </c>
      <c r="Q3347">
        <f t="shared" si="209"/>
        <v>50</v>
      </c>
      <c r="R3347" s="17">
        <f t="shared" si="210"/>
        <v>42053.106111111112</v>
      </c>
      <c r="S3347">
        <f t="shared" si="211"/>
        <v>2015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t="s">
        <v>8272</v>
      </c>
      <c r="P3348">
        <f t="shared" si="208"/>
        <v>110</v>
      </c>
      <c r="Q3348">
        <f t="shared" si="209"/>
        <v>91.67</v>
      </c>
      <c r="R3348" s="17">
        <f t="shared" si="210"/>
        <v>42054.024421296301</v>
      </c>
      <c r="S3348">
        <f t="shared" si="211"/>
        <v>2015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t="s">
        <v>8272</v>
      </c>
      <c r="P3349">
        <f t="shared" si="208"/>
        <v>119</v>
      </c>
      <c r="Q3349">
        <f t="shared" si="209"/>
        <v>108.59</v>
      </c>
      <c r="R3349" s="17">
        <f t="shared" si="210"/>
        <v>42484.551550925928</v>
      </c>
      <c r="S3349">
        <f t="shared" si="211"/>
        <v>2016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t="s">
        <v>8272</v>
      </c>
      <c r="P3350">
        <f t="shared" si="208"/>
        <v>100</v>
      </c>
      <c r="Q3350">
        <f t="shared" si="209"/>
        <v>69.819999999999993</v>
      </c>
      <c r="R3350" s="17">
        <f t="shared" si="210"/>
        <v>42466.558796296296</v>
      </c>
      <c r="S3350">
        <f t="shared" si="211"/>
        <v>2016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t="s">
        <v>8272</v>
      </c>
      <c r="P3351">
        <f t="shared" si="208"/>
        <v>153</v>
      </c>
      <c r="Q3351">
        <f t="shared" si="209"/>
        <v>109.57</v>
      </c>
      <c r="R3351" s="17">
        <f t="shared" si="210"/>
        <v>42513.110787037032</v>
      </c>
      <c r="S3351">
        <f t="shared" si="211"/>
        <v>2016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t="s">
        <v>8272</v>
      </c>
      <c r="P3352">
        <f t="shared" si="208"/>
        <v>104</v>
      </c>
      <c r="Q3352">
        <f t="shared" si="209"/>
        <v>71.67</v>
      </c>
      <c r="R3352" s="17">
        <f t="shared" si="210"/>
        <v>42302.701516203699</v>
      </c>
      <c r="S3352">
        <f t="shared" si="211"/>
        <v>2015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t="s">
        <v>8272</v>
      </c>
      <c r="P3353">
        <f t="shared" si="208"/>
        <v>101</v>
      </c>
      <c r="Q3353">
        <f t="shared" si="209"/>
        <v>93.61</v>
      </c>
      <c r="R3353" s="17">
        <f t="shared" si="210"/>
        <v>41806.395428240743</v>
      </c>
      <c r="S3353">
        <f t="shared" si="211"/>
        <v>2014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t="s">
        <v>8272</v>
      </c>
      <c r="P3354">
        <f t="shared" si="208"/>
        <v>108</v>
      </c>
      <c r="Q3354">
        <f t="shared" si="209"/>
        <v>76.8</v>
      </c>
      <c r="R3354" s="17">
        <f t="shared" si="210"/>
        <v>42495.992800925931</v>
      </c>
      <c r="S3354">
        <f t="shared" si="211"/>
        <v>2016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t="s">
        <v>8272</v>
      </c>
      <c r="P3355">
        <f t="shared" si="208"/>
        <v>315</v>
      </c>
      <c r="Q3355">
        <f t="shared" si="209"/>
        <v>35.799999999999997</v>
      </c>
      <c r="R3355" s="17">
        <f t="shared" si="210"/>
        <v>42479.432291666672</v>
      </c>
      <c r="S3355">
        <f t="shared" si="211"/>
        <v>2016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t="s">
        <v>8272</v>
      </c>
      <c r="P3356">
        <f t="shared" si="208"/>
        <v>102</v>
      </c>
      <c r="Q3356">
        <f t="shared" si="209"/>
        <v>55.6</v>
      </c>
      <c r="R3356" s="17">
        <f t="shared" si="210"/>
        <v>42270.7269212963</v>
      </c>
      <c r="S3356">
        <f t="shared" si="211"/>
        <v>2015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t="s">
        <v>8272</v>
      </c>
      <c r="P3357">
        <f t="shared" si="208"/>
        <v>126</v>
      </c>
      <c r="Q3357">
        <f t="shared" si="209"/>
        <v>147.33000000000001</v>
      </c>
      <c r="R3357" s="17">
        <f t="shared" si="210"/>
        <v>42489.619525462964</v>
      </c>
      <c r="S3357">
        <f t="shared" si="211"/>
        <v>2016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t="s">
        <v>8272</v>
      </c>
      <c r="P3358">
        <f t="shared" si="208"/>
        <v>101</v>
      </c>
      <c r="Q3358">
        <f t="shared" si="209"/>
        <v>56.33</v>
      </c>
      <c r="R3358" s="17">
        <f t="shared" si="210"/>
        <v>42536.815648148149</v>
      </c>
      <c r="S3358">
        <f t="shared" si="211"/>
        <v>2016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t="s">
        <v>8272</v>
      </c>
      <c r="P3359">
        <f t="shared" si="208"/>
        <v>101</v>
      </c>
      <c r="Q3359">
        <f t="shared" si="209"/>
        <v>96.19</v>
      </c>
      <c r="R3359" s="17">
        <f t="shared" si="210"/>
        <v>41822.417939814812</v>
      </c>
      <c r="S3359">
        <f t="shared" si="211"/>
        <v>2014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t="s">
        <v>8272</v>
      </c>
      <c r="P3360">
        <f t="shared" si="208"/>
        <v>103</v>
      </c>
      <c r="Q3360">
        <f t="shared" si="209"/>
        <v>63.57</v>
      </c>
      <c r="R3360" s="17">
        <f t="shared" si="210"/>
        <v>41932.311099537037</v>
      </c>
      <c r="S3360">
        <f t="shared" si="211"/>
        <v>2014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t="s">
        <v>8272</v>
      </c>
      <c r="P3361">
        <f t="shared" si="208"/>
        <v>106</v>
      </c>
      <c r="Q3361">
        <f t="shared" si="209"/>
        <v>184.78</v>
      </c>
      <c r="R3361" s="17">
        <f t="shared" si="210"/>
        <v>42746.057106481487</v>
      </c>
      <c r="S3361">
        <f t="shared" si="211"/>
        <v>2017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t="s">
        <v>8272</v>
      </c>
      <c r="P3362">
        <f t="shared" si="208"/>
        <v>101</v>
      </c>
      <c r="Q3362">
        <f t="shared" si="209"/>
        <v>126.72</v>
      </c>
      <c r="R3362" s="17">
        <f t="shared" si="210"/>
        <v>42697.082673611112</v>
      </c>
      <c r="S3362">
        <f t="shared" si="211"/>
        <v>2016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t="s">
        <v>8272</v>
      </c>
      <c r="P3363">
        <f t="shared" si="208"/>
        <v>113</v>
      </c>
      <c r="Q3363">
        <f t="shared" si="209"/>
        <v>83.43</v>
      </c>
      <c r="R3363" s="17">
        <f t="shared" si="210"/>
        <v>41866.025347222225</v>
      </c>
      <c r="S3363">
        <f t="shared" si="211"/>
        <v>2014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t="s">
        <v>8272</v>
      </c>
      <c r="P3364">
        <f t="shared" si="208"/>
        <v>218</v>
      </c>
      <c r="Q3364">
        <f t="shared" si="209"/>
        <v>54.5</v>
      </c>
      <c r="R3364" s="17">
        <f t="shared" si="210"/>
        <v>42056.091631944444</v>
      </c>
      <c r="S3364">
        <f t="shared" si="211"/>
        <v>2015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t="s">
        <v>8272</v>
      </c>
      <c r="P3365">
        <f t="shared" si="208"/>
        <v>101</v>
      </c>
      <c r="Q3365">
        <f t="shared" si="209"/>
        <v>302.31</v>
      </c>
      <c r="R3365" s="17">
        <f t="shared" si="210"/>
        <v>41851.771354166667</v>
      </c>
      <c r="S3365">
        <f t="shared" si="211"/>
        <v>2014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t="s">
        <v>8272</v>
      </c>
      <c r="P3366">
        <f t="shared" si="208"/>
        <v>106</v>
      </c>
      <c r="Q3366">
        <f t="shared" si="209"/>
        <v>44.14</v>
      </c>
      <c r="R3366" s="17">
        <f t="shared" si="210"/>
        <v>42422.977418981478</v>
      </c>
      <c r="S3366">
        <f t="shared" si="211"/>
        <v>2016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t="s">
        <v>8272</v>
      </c>
      <c r="P3367">
        <f t="shared" si="208"/>
        <v>104</v>
      </c>
      <c r="Q3367">
        <f t="shared" si="209"/>
        <v>866.67</v>
      </c>
      <c r="R3367" s="17">
        <f t="shared" si="210"/>
        <v>42321.101759259262</v>
      </c>
      <c r="S3367">
        <f t="shared" si="211"/>
        <v>2015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t="s">
        <v>8272</v>
      </c>
      <c r="P3368">
        <f t="shared" si="208"/>
        <v>221</v>
      </c>
      <c r="Q3368">
        <f t="shared" si="209"/>
        <v>61.39</v>
      </c>
      <c r="R3368" s="17">
        <f t="shared" si="210"/>
        <v>42107.067557870367</v>
      </c>
      <c r="S3368">
        <f t="shared" si="211"/>
        <v>2015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t="s">
        <v>8272</v>
      </c>
      <c r="P3369">
        <f t="shared" si="208"/>
        <v>119</v>
      </c>
      <c r="Q3369">
        <f t="shared" si="209"/>
        <v>29.67</v>
      </c>
      <c r="R3369" s="17">
        <f t="shared" si="210"/>
        <v>42192.933958333335</v>
      </c>
      <c r="S3369">
        <f t="shared" si="211"/>
        <v>2015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t="s">
        <v>8272</v>
      </c>
      <c r="P3370">
        <f t="shared" si="208"/>
        <v>105</v>
      </c>
      <c r="Q3370">
        <f t="shared" si="209"/>
        <v>45.48</v>
      </c>
      <c r="R3370" s="17">
        <f t="shared" si="210"/>
        <v>41969.199756944443</v>
      </c>
      <c r="S3370">
        <f t="shared" si="211"/>
        <v>2014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t="s">
        <v>8272</v>
      </c>
      <c r="P3371">
        <f t="shared" si="208"/>
        <v>104</v>
      </c>
      <c r="Q3371">
        <f t="shared" si="209"/>
        <v>96.2</v>
      </c>
      <c r="R3371" s="17">
        <f t="shared" si="210"/>
        <v>42690.041435185187</v>
      </c>
      <c r="S3371">
        <f t="shared" si="211"/>
        <v>2016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t="s">
        <v>8272</v>
      </c>
      <c r="P3372">
        <f t="shared" si="208"/>
        <v>118</v>
      </c>
      <c r="Q3372">
        <f t="shared" si="209"/>
        <v>67.92</v>
      </c>
      <c r="R3372" s="17">
        <f t="shared" si="210"/>
        <v>42690.334317129629</v>
      </c>
      <c r="S3372">
        <f t="shared" si="211"/>
        <v>2016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t="s">
        <v>8272</v>
      </c>
      <c r="P3373">
        <f t="shared" si="208"/>
        <v>139</v>
      </c>
      <c r="Q3373">
        <f t="shared" si="209"/>
        <v>30.78</v>
      </c>
      <c r="R3373" s="17">
        <f t="shared" si="210"/>
        <v>42312.874594907407</v>
      </c>
      <c r="S3373">
        <f t="shared" si="211"/>
        <v>2015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t="s">
        <v>8272</v>
      </c>
      <c r="P3374">
        <f t="shared" si="208"/>
        <v>104</v>
      </c>
      <c r="Q3374">
        <f t="shared" si="209"/>
        <v>38.33</v>
      </c>
      <c r="R3374" s="17">
        <f t="shared" si="210"/>
        <v>41855.548101851848</v>
      </c>
      <c r="S3374">
        <f t="shared" si="211"/>
        <v>2014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t="s">
        <v>8272</v>
      </c>
      <c r="P3375">
        <f t="shared" si="208"/>
        <v>100</v>
      </c>
      <c r="Q3375">
        <f t="shared" si="209"/>
        <v>66.83</v>
      </c>
      <c r="R3375" s="17">
        <f t="shared" si="210"/>
        <v>42179.854629629626</v>
      </c>
      <c r="S3375">
        <f t="shared" si="211"/>
        <v>2015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t="s">
        <v>8272</v>
      </c>
      <c r="P3376">
        <f t="shared" si="208"/>
        <v>107</v>
      </c>
      <c r="Q3376">
        <f t="shared" si="209"/>
        <v>71.73</v>
      </c>
      <c r="R3376" s="17">
        <f t="shared" si="210"/>
        <v>42275.731666666667</v>
      </c>
      <c r="S3376">
        <f t="shared" si="211"/>
        <v>2015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t="s">
        <v>8272</v>
      </c>
      <c r="P3377">
        <f t="shared" si="208"/>
        <v>100</v>
      </c>
      <c r="Q3377">
        <f t="shared" si="209"/>
        <v>176.47</v>
      </c>
      <c r="R3377" s="17">
        <f t="shared" si="210"/>
        <v>41765.610798611109</v>
      </c>
      <c r="S3377">
        <f t="shared" si="211"/>
        <v>2014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t="s">
        <v>8272</v>
      </c>
      <c r="P3378">
        <f t="shared" si="208"/>
        <v>100</v>
      </c>
      <c r="Q3378">
        <f t="shared" si="209"/>
        <v>421.11</v>
      </c>
      <c r="R3378" s="17">
        <f t="shared" si="210"/>
        <v>42059.701319444444</v>
      </c>
      <c r="S3378">
        <f t="shared" si="211"/>
        <v>2015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t="s">
        <v>8272</v>
      </c>
      <c r="P3379">
        <f t="shared" si="208"/>
        <v>101</v>
      </c>
      <c r="Q3379">
        <f t="shared" si="209"/>
        <v>104.99</v>
      </c>
      <c r="R3379" s="17">
        <f t="shared" si="210"/>
        <v>42053.732627314821</v>
      </c>
      <c r="S3379">
        <f t="shared" si="211"/>
        <v>2015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t="s">
        <v>8272</v>
      </c>
      <c r="P3380">
        <f t="shared" si="208"/>
        <v>108</v>
      </c>
      <c r="Q3380">
        <f t="shared" si="209"/>
        <v>28.19</v>
      </c>
      <c r="R3380" s="17">
        <f t="shared" si="210"/>
        <v>41858.355393518519</v>
      </c>
      <c r="S3380">
        <f t="shared" si="211"/>
        <v>2014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t="s">
        <v>8272</v>
      </c>
      <c r="P3381">
        <f t="shared" si="208"/>
        <v>104</v>
      </c>
      <c r="Q3381">
        <f t="shared" si="209"/>
        <v>54.55</v>
      </c>
      <c r="R3381" s="17">
        <f t="shared" si="210"/>
        <v>42225.513888888891</v>
      </c>
      <c r="S3381">
        <f t="shared" si="211"/>
        <v>2015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t="s">
        <v>8272</v>
      </c>
      <c r="P3382">
        <f t="shared" si="208"/>
        <v>104</v>
      </c>
      <c r="Q3382">
        <f t="shared" si="209"/>
        <v>111.89</v>
      </c>
      <c r="R3382" s="17">
        <f t="shared" si="210"/>
        <v>41937.95344907407</v>
      </c>
      <c r="S3382">
        <f t="shared" si="211"/>
        <v>2014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t="s">
        <v>8272</v>
      </c>
      <c r="P3383">
        <f t="shared" si="208"/>
        <v>102</v>
      </c>
      <c r="Q3383">
        <f t="shared" si="209"/>
        <v>85.21</v>
      </c>
      <c r="R3383" s="17">
        <f t="shared" si="210"/>
        <v>42044.184988425928</v>
      </c>
      <c r="S3383">
        <f t="shared" si="211"/>
        <v>2015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t="s">
        <v>8272</v>
      </c>
      <c r="P3384">
        <f t="shared" si="208"/>
        <v>101</v>
      </c>
      <c r="Q3384">
        <f t="shared" si="209"/>
        <v>76.650000000000006</v>
      </c>
      <c r="R3384" s="17">
        <f t="shared" si="210"/>
        <v>42559.431203703702</v>
      </c>
      <c r="S3384">
        <f t="shared" si="211"/>
        <v>2016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t="s">
        <v>8272</v>
      </c>
      <c r="P3385">
        <f t="shared" si="208"/>
        <v>112</v>
      </c>
      <c r="Q3385">
        <f t="shared" si="209"/>
        <v>65.17</v>
      </c>
      <c r="R3385" s="17">
        <f t="shared" si="210"/>
        <v>42524.782638888893</v>
      </c>
      <c r="S3385">
        <f t="shared" si="211"/>
        <v>2016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t="s">
        <v>8272</v>
      </c>
      <c r="P3386">
        <f t="shared" si="208"/>
        <v>100</v>
      </c>
      <c r="Q3386">
        <f t="shared" si="209"/>
        <v>93.76</v>
      </c>
      <c r="R3386" s="17">
        <f t="shared" si="210"/>
        <v>42292.087592592594</v>
      </c>
      <c r="S3386">
        <f t="shared" si="211"/>
        <v>2015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t="s">
        <v>8272</v>
      </c>
      <c r="P3387">
        <f t="shared" si="208"/>
        <v>100</v>
      </c>
      <c r="Q3387">
        <f t="shared" si="209"/>
        <v>133.33000000000001</v>
      </c>
      <c r="R3387" s="17">
        <f t="shared" si="210"/>
        <v>41953.8675</v>
      </c>
      <c r="S3387">
        <f t="shared" si="211"/>
        <v>2014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t="s">
        <v>8272</v>
      </c>
      <c r="P3388">
        <f t="shared" si="208"/>
        <v>105</v>
      </c>
      <c r="Q3388">
        <f t="shared" si="209"/>
        <v>51.22</v>
      </c>
      <c r="R3388" s="17">
        <f t="shared" si="210"/>
        <v>41946.644745370373</v>
      </c>
      <c r="S3388">
        <f t="shared" si="211"/>
        <v>2014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t="s">
        <v>8272</v>
      </c>
      <c r="P3389">
        <f t="shared" si="208"/>
        <v>117</v>
      </c>
      <c r="Q3389">
        <f t="shared" si="209"/>
        <v>100.17</v>
      </c>
      <c r="R3389" s="17">
        <f t="shared" si="210"/>
        <v>41947.762592592589</v>
      </c>
      <c r="S3389">
        <f t="shared" si="211"/>
        <v>2014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t="s">
        <v>8272</v>
      </c>
      <c r="P3390">
        <f t="shared" si="208"/>
        <v>104</v>
      </c>
      <c r="Q3390">
        <f t="shared" si="209"/>
        <v>34.6</v>
      </c>
      <c r="R3390" s="17">
        <f t="shared" si="210"/>
        <v>42143.461122685185</v>
      </c>
      <c r="S3390">
        <f t="shared" si="211"/>
        <v>2015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t="s">
        <v>8272</v>
      </c>
      <c r="P3391">
        <f t="shared" si="208"/>
        <v>115</v>
      </c>
      <c r="Q3391">
        <f t="shared" si="209"/>
        <v>184.68</v>
      </c>
      <c r="R3391" s="17">
        <f t="shared" si="210"/>
        <v>42494.563449074078</v>
      </c>
      <c r="S3391">
        <f t="shared" si="211"/>
        <v>2016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t="s">
        <v>8272</v>
      </c>
      <c r="P3392">
        <f t="shared" si="208"/>
        <v>102</v>
      </c>
      <c r="Q3392">
        <f t="shared" si="209"/>
        <v>69.819999999999993</v>
      </c>
      <c r="R3392" s="17">
        <f t="shared" si="210"/>
        <v>41815.774826388886</v>
      </c>
      <c r="S3392">
        <f t="shared" si="211"/>
        <v>2014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t="s">
        <v>8272</v>
      </c>
      <c r="P3393">
        <f t="shared" si="208"/>
        <v>223</v>
      </c>
      <c r="Q3393">
        <f t="shared" si="209"/>
        <v>61.94</v>
      </c>
      <c r="R3393" s="17">
        <f t="shared" si="210"/>
        <v>41830.545694444445</v>
      </c>
      <c r="S3393">
        <f t="shared" si="211"/>
        <v>2014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t="s">
        <v>8272</v>
      </c>
      <c r="P3394">
        <f t="shared" si="208"/>
        <v>100</v>
      </c>
      <c r="Q3394">
        <f t="shared" si="209"/>
        <v>41.67</v>
      </c>
      <c r="R3394" s="17">
        <f t="shared" si="210"/>
        <v>42446.845543981486</v>
      </c>
      <c r="S3394">
        <f t="shared" si="211"/>
        <v>2016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t="s">
        <v>8272</v>
      </c>
      <c r="P3395">
        <f t="shared" ref="P3395:P3458" si="212">ROUND(E3395/D3395*100,0)</f>
        <v>106</v>
      </c>
      <c r="Q3395">
        <f t="shared" ref="Q3395:Q3458" si="213">IFERROR(ROUND(E3395/L3395,2),0)</f>
        <v>36.07</v>
      </c>
      <c r="R3395" s="17">
        <f t="shared" ref="R3395:R3458" si="214">(((J3395/60)/60)/24)+DATE(1970,1,1)</f>
        <v>41923.921643518523</v>
      </c>
      <c r="S3395">
        <f t="shared" ref="S3395:S3458" si="215">YEAR(R3395)</f>
        <v>2014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t="s">
        <v>8272</v>
      </c>
      <c r="P3396">
        <f t="shared" si="212"/>
        <v>142</v>
      </c>
      <c r="Q3396">
        <f t="shared" si="213"/>
        <v>29</v>
      </c>
      <c r="R3396" s="17">
        <f t="shared" si="214"/>
        <v>41817.59542824074</v>
      </c>
      <c r="S3396">
        <f t="shared" si="215"/>
        <v>2014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t="s">
        <v>8272</v>
      </c>
      <c r="P3397">
        <f t="shared" si="212"/>
        <v>184</v>
      </c>
      <c r="Q3397">
        <f t="shared" si="213"/>
        <v>24.21</v>
      </c>
      <c r="R3397" s="17">
        <f t="shared" si="214"/>
        <v>42140.712314814817</v>
      </c>
      <c r="S3397">
        <f t="shared" si="215"/>
        <v>2015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t="s">
        <v>8272</v>
      </c>
      <c r="P3398">
        <f t="shared" si="212"/>
        <v>104</v>
      </c>
      <c r="Q3398">
        <f t="shared" si="213"/>
        <v>55.89</v>
      </c>
      <c r="R3398" s="17">
        <f t="shared" si="214"/>
        <v>41764.44663194444</v>
      </c>
      <c r="S3398">
        <f t="shared" si="215"/>
        <v>2014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t="s">
        <v>8272</v>
      </c>
      <c r="P3399">
        <f t="shared" si="212"/>
        <v>112</v>
      </c>
      <c r="Q3399">
        <f t="shared" si="213"/>
        <v>11.67</v>
      </c>
      <c r="R3399" s="17">
        <f t="shared" si="214"/>
        <v>42378.478344907402</v>
      </c>
      <c r="S3399">
        <f t="shared" si="215"/>
        <v>2016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t="s">
        <v>8272</v>
      </c>
      <c r="P3400">
        <f t="shared" si="212"/>
        <v>111</v>
      </c>
      <c r="Q3400">
        <f t="shared" si="213"/>
        <v>68.349999999999994</v>
      </c>
      <c r="R3400" s="17">
        <f t="shared" si="214"/>
        <v>41941.75203703704</v>
      </c>
      <c r="S3400">
        <f t="shared" si="215"/>
        <v>2014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t="s">
        <v>8272</v>
      </c>
      <c r="P3401">
        <f t="shared" si="212"/>
        <v>104</v>
      </c>
      <c r="Q3401">
        <f t="shared" si="213"/>
        <v>27.07</v>
      </c>
      <c r="R3401" s="17">
        <f t="shared" si="214"/>
        <v>42026.920428240745</v>
      </c>
      <c r="S3401">
        <f t="shared" si="215"/>
        <v>2015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t="s">
        <v>8272</v>
      </c>
      <c r="P3402">
        <f t="shared" si="212"/>
        <v>100</v>
      </c>
      <c r="Q3402">
        <f t="shared" si="213"/>
        <v>118.13</v>
      </c>
      <c r="R3402" s="17">
        <f t="shared" si="214"/>
        <v>41834.953865740739</v>
      </c>
      <c r="S3402">
        <f t="shared" si="215"/>
        <v>2014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t="s">
        <v>8272</v>
      </c>
      <c r="P3403">
        <f t="shared" si="212"/>
        <v>102</v>
      </c>
      <c r="Q3403">
        <f t="shared" si="213"/>
        <v>44.76</v>
      </c>
      <c r="R3403" s="17">
        <f t="shared" si="214"/>
        <v>42193.723912037036</v>
      </c>
      <c r="S3403">
        <f t="shared" si="215"/>
        <v>2015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t="s">
        <v>8272</v>
      </c>
      <c r="P3404">
        <f t="shared" si="212"/>
        <v>110</v>
      </c>
      <c r="Q3404">
        <f t="shared" si="213"/>
        <v>99.79</v>
      </c>
      <c r="R3404" s="17">
        <f t="shared" si="214"/>
        <v>42290.61855324074</v>
      </c>
      <c r="S3404">
        <f t="shared" si="215"/>
        <v>2015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t="s">
        <v>8272</v>
      </c>
      <c r="P3405">
        <f t="shared" si="212"/>
        <v>100</v>
      </c>
      <c r="Q3405">
        <f t="shared" si="213"/>
        <v>117.65</v>
      </c>
      <c r="R3405" s="17">
        <f t="shared" si="214"/>
        <v>42150.462083333332</v>
      </c>
      <c r="S3405">
        <f t="shared" si="215"/>
        <v>2015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t="s">
        <v>8272</v>
      </c>
      <c r="P3406">
        <f t="shared" si="212"/>
        <v>122</v>
      </c>
      <c r="Q3406">
        <f t="shared" si="213"/>
        <v>203.33</v>
      </c>
      <c r="R3406" s="17">
        <f t="shared" si="214"/>
        <v>42152.503495370373</v>
      </c>
      <c r="S3406">
        <f t="shared" si="215"/>
        <v>2015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t="s">
        <v>8272</v>
      </c>
      <c r="P3407">
        <f t="shared" si="212"/>
        <v>138</v>
      </c>
      <c r="Q3407">
        <f t="shared" si="213"/>
        <v>28.32</v>
      </c>
      <c r="R3407" s="17">
        <f t="shared" si="214"/>
        <v>42410.017199074078</v>
      </c>
      <c r="S3407">
        <f t="shared" si="215"/>
        <v>2016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t="s">
        <v>8272</v>
      </c>
      <c r="P3408">
        <f t="shared" si="212"/>
        <v>100</v>
      </c>
      <c r="Q3408">
        <f t="shared" si="213"/>
        <v>110.23</v>
      </c>
      <c r="R3408" s="17">
        <f t="shared" si="214"/>
        <v>41791.492777777778</v>
      </c>
      <c r="S3408">
        <f t="shared" si="215"/>
        <v>2014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t="s">
        <v>8272</v>
      </c>
      <c r="P3409">
        <f t="shared" si="212"/>
        <v>107</v>
      </c>
      <c r="Q3409">
        <f t="shared" si="213"/>
        <v>31.97</v>
      </c>
      <c r="R3409" s="17">
        <f t="shared" si="214"/>
        <v>41796.422326388885</v>
      </c>
      <c r="S3409">
        <f t="shared" si="215"/>
        <v>2014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t="s">
        <v>8272</v>
      </c>
      <c r="P3410">
        <f t="shared" si="212"/>
        <v>211</v>
      </c>
      <c r="Q3410">
        <f t="shared" si="213"/>
        <v>58.61</v>
      </c>
      <c r="R3410" s="17">
        <f t="shared" si="214"/>
        <v>41808.991944444446</v>
      </c>
      <c r="S3410">
        <f t="shared" si="215"/>
        <v>2014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t="s">
        <v>8272</v>
      </c>
      <c r="P3411">
        <f t="shared" si="212"/>
        <v>124</v>
      </c>
      <c r="Q3411">
        <f t="shared" si="213"/>
        <v>29.43</v>
      </c>
      <c r="R3411" s="17">
        <f t="shared" si="214"/>
        <v>42544.814328703709</v>
      </c>
      <c r="S3411">
        <f t="shared" si="215"/>
        <v>2016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t="s">
        <v>8272</v>
      </c>
      <c r="P3412">
        <f t="shared" si="212"/>
        <v>109</v>
      </c>
      <c r="Q3412">
        <f t="shared" si="213"/>
        <v>81.38</v>
      </c>
      <c r="R3412" s="17">
        <f t="shared" si="214"/>
        <v>42500.041550925926</v>
      </c>
      <c r="S3412">
        <f t="shared" si="215"/>
        <v>2016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t="s">
        <v>8272</v>
      </c>
      <c r="P3413">
        <f t="shared" si="212"/>
        <v>104</v>
      </c>
      <c r="Q3413">
        <f t="shared" si="213"/>
        <v>199.17</v>
      </c>
      <c r="R3413" s="17">
        <f t="shared" si="214"/>
        <v>42265.022824074069</v>
      </c>
      <c r="S3413">
        <f t="shared" si="215"/>
        <v>2015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t="s">
        <v>8272</v>
      </c>
      <c r="P3414">
        <f t="shared" si="212"/>
        <v>100</v>
      </c>
      <c r="Q3414">
        <f t="shared" si="213"/>
        <v>115.38</v>
      </c>
      <c r="R3414" s="17">
        <f t="shared" si="214"/>
        <v>41879.959050925929</v>
      </c>
      <c r="S3414">
        <f t="shared" si="215"/>
        <v>2014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t="s">
        <v>8272</v>
      </c>
      <c r="P3415">
        <f t="shared" si="212"/>
        <v>130</v>
      </c>
      <c r="Q3415">
        <f t="shared" si="213"/>
        <v>46.43</v>
      </c>
      <c r="R3415" s="17">
        <f t="shared" si="214"/>
        <v>42053.733078703706</v>
      </c>
      <c r="S3415">
        <f t="shared" si="215"/>
        <v>2015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t="s">
        <v>8272</v>
      </c>
      <c r="P3416">
        <f t="shared" si="212"/>
        <v>104</v>
      </c>
      <c r="Q3416">
        <f t="shared" si="213"/>
        <v>70.569999999999993</v>
      </c>
      <c r="R3416" s="17">
        <f t="shared" si="214"/>
        <v>42675.832465277781</v>
      </c>
      <c r="S3416">
        <f t="shared" si="215"/>
        <v>2016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t="s">
        <v>8272</v>
      </c>
      <c r="P3417">
        <f t="shared" si="212"/>
        <v>100</v>
      </c>
      <c r="Q3417">
        <f t="shared" si="213"/>
        <v>22.22</v>
      </c>
      <c r="R3417" s="17">
        <f t="shared" si="214"/>
        <v>42467.144166666665</v>
      </c>
      <c r="S3417">
        <f t="shared" si="215"/>
        <v>2016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t="s">
        <v>8272</v>
      </c>
      <c r="P3418">
        <f t="shared" si="212"/>
        <v>120</v>
      </c>
      <c r="Q3418">
        <f t="shared" si="213"/>
        <v>159.47</v>
      </c>
      <c r="R3418" s="17">
        <f t="shared" si="214"/>
        <v>42089.412557870368</v>
      </c>
      <c r="S3418">
        <f t="shared" si="215"/>
        <v>2015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t="s">
        <v>8272</v>
      </c>
      <c r="P3419">
        <f t="shared" si="212"/>
        <v>100</v>
      </c>
      <c r="Q3419">
        <f t="shared" si="213"/>
        <v>37.78</v>
      </c>
      <c r="R3419" s="17">
        <f t="shared" si="214"/>
        <v>41894.91375</v>
      </c>
      <c r="S3419">
        <f t="shared" si="215"/>
        <v>2014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t="s">
        <v>8272</v>
      </c>
      <c r="P3420">
        <f t="shared" si="212"/>
        <v>101</v>
      </c>
      <c r="Q3420">
        <f t="shared" si="213"/>
        <v>72.05</v>
      </c>
      <c r="R3420" s="17">
        <f t="shared" si="214"/>
        <v>41752.83457175926</v>
      </c>
      <c r="S3420">
        <f t="shared" si="215"/>
        <v>2014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t="s">
        <v>8272</v>
      </c>
      <c r="P3421">
        <f t="shared" si="212"/>
        <v>107</v>
      </c>
      <c r="Q3421">
        <f t="shared" si="213"/>
        <v>63.7</v>
      </c>
      <c r="R3421" s="17">
        <f t="shared" si="214"/>
        <v>42448.821585648147</v>
      </c>
      <c r="S3421">
        <f t="shared" si="215"/>
        <v>2016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t="s">
        <v>8272</v>
      </c>
      <c r="P3422">
        <f t="shared" si="212"/>
        <v>138</v>
      </c>
      <c r="Q3422">
        <f t="shared" si="213"/>
        <v>28.41</v>
      </c>
      <c r="R3422" s="17">
        <f t="shared" si="214"/>
        <v>42405.090300925927</v>
      </c>
      <c r="S3422">
        <f t="shared" si="215"/>
        <v>2016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t="s">
        <v>8272</v>
      </c>
      <c r="P3423">
        <f t="shared" si="212"/>
        <v>101</v>
      </c>
      <c r="Q3423">
        <f t="shared" si="213"/>
        <v>103.21</v>
      </c>
      <c r="R3423" s="17">
        <f t="shared" si="214"/>
        <v>42037.791238425925</v>
      </c>
      <c r="S3423">
        <f t="shared" si="215"/>
        <v>2015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t="s">
        <v>8272</v>
      </c>
      <c r="P3424">
        <f t="shared" si="212"/>
        <v>109</v>
      </c>
      <c r="Q3424">
        <f t="shared" si="213"/>
        <v>71.150000000000006</v>
      </c>
      <c r="R3424" s="17">
        <f t="shared" si="214"/>
        <v>42323.562222222223</v>
      </c>
      <c r="S3424">
        <f t="shared" si="215"/>
        <v>2015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t="s">
        <v>8272</v>
      </c>
      <c r="P3425">
        <f t="shared" si="212"/>
        <v>140</v>
      </c>
      <c r="Q3425">
        <f t="shared" si="213"/>
        <v>35</v>
      </c>
      <c r="R3425" s="17">
        <f t="shared" si="214"/>
        <v>42088.911354166667</v>
      </c>
      <c r="S3425">
        <f t="shared" si="215"/>
        <v>2015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t="s">
        <v>8272</v>
      </c>
      <c r="P3426">
        <f t="shared" si="212"/>
        <v>104</v>
      </c>
      <c r="Q3426">
        <f t="shared" si="213"/>
        <v>81.78</v>
      </c>
      <c r="R3426" s="17">
        <f t="shared" si="214"/>
        <v>42018.676898148144</v>
      </c>
      <c r="S3426">
        <f t="shared" si="215"/>
        <v>2015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t="s">
        <v>8272</v>
      </c>
      <c r="P3427">
        <f t="shared" si="212"/>
        <v>103</v>
      </c>
      <c r="Q3427">
        <f t="shared" si="213"/>
        <v>297.02999999999997</v>
      </c>
      <c r="R3427" s="17">
        <f t="shared" si="214"/>
        <v>41884.617314814815</v>
      </c>
      <c r="S3427">
        <f t="shared" si="215"/>
        <v>2014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t="s">
        <v>8272</v>
      </c>
      <c r="P3428">
        <f t="shared" si="212"/>
        <v>108</v>
      </c>
      <c r="Q3428">
        <f t="shared" si="213"/>
        <v>46.61</v>
      </c>
      <c r="R3428" s="17">
        <f t="shared" si="214"/>
        <v>41884.056747685187</v>
      </c>
      <c r="S3428">
        <f t="shared" si="215"/>
        <v>2014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t="s">
        <v>8272</v>
      </c>
      <c r="P3429">
        <f t="shared" si="212"/>
        <v>100</v>
      </c>
      <c r="Q3429">
        <f t="shared" si="213"/>
        <v>51.72</v>
      </c>
      <c r="R3429" s="17">
        <f t="shared" si="214"/>
        <v>41792.645277777774</v>
      </c>
      <c r="S3429">
        <f t="shared" si="215"/>
        <v>2014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t="s">
        <v>8272</v>
      </c>
      <c r="P3430">
        <f t="shared" si="212"/>
        <v>103</v>
      </c>
      <c r="Q3430">
        <f t="shared" si="213"/>
        <v>40.29</v>
      </c>
      <c r="R3430" s="17">
        <f t="shared" si="214"/>
        <v>42038.720451388886</v>
      </c>
      <c r="S3430">
        <f t="shared" si="215"/>
        <v>2015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t="s">
        <v>8272</v>
      </c>
      <c r="P3431">
        <f t="shared" si="212"/>
        <v>130</v>
      </c>
      <c r="Q3431">
        <f t="shared" si="213"/>
        <v>16.25</v>
      </c>
      <c r="R3431" s="17">
        <f t="shared" si="214"/>
        <v>42662.021539351852</v>
      </c>
      <c r="S3431">
        <f t="shared" si="215"/>
        <v>2016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t="s">
        <v>8272</v>
      </c>
      <c r="P3432">
        <f t="shared" si="212"/>
        <v>109</v>
      </c>
      <c r="Q3432">
        <f t="shared" si="213"/>
        <v>30.15</v>
      </c>
      <c r="R3432" s="17">
        <f t="shared" si="214"/>
        <v>41820.945613425924</v>
      </c>
      <c r="S3432">
        <f t="shared" si="215"/>
        <v>2014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t="s">
        <v>8272</v>
      </c>
      <c r="P3433">
        <f t="shared" si="212"/>
        <v>100</v>
      </c>
      <c r="Q3433">
        <f t="shared" si="213"/>
        <v>95.24</v>
      </c>
      <c r="R3433" s="17">
        <f t="shared" si="214"/>
        <v>41839.730937500004</v>
      </c>
      <c r="S3433">
        <f t="shared" si="215"/>
        <v>2014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t="s">
        <v>8272</v>
      </c>
      <c r="P3434">
        <f t="shared" si="212"/>
        <v>110</v>
      </c>
      <c r="Q3434">
        <f t="shared" si="213"/>
        <v>52.21</v>
      </c>
      <c r="R3434" s="17">
        <f t="shared" si="214"/>
        <v>42380.581180555557</v>
      </c>
      <c r="S3434">
        <f t="shared" si="215"/>
        <v>2016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t="s">
        <v>8272</v>
      </c>
      <c r="P3435">
        <f t="shared" si="212"/>
        <v>100</v>
      </c>
      <c r="Q3435">
        <f t="shared" si="213"/>
        <v>134.15</v>
      </c>
      <c r="R3435" s="17">
        <f t="shared" si="214"/>
        <v>41776.063136574077</v>
      </c>
      <c r="S3435">
        <f t="shared" si="215"/>
        <v>2014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t="s">
        <v>8272</v>
      </c>
      <c r="P3436">
        <f t="shared" si="212"/>
        <v>106</v>
      </c>
      <c r="Q3436">
        <f t="shared" si="213"/>
        <v>62.83</v>
      </c>
      <c r="R3436" s="17">
        <f t="shared" si="214"/>
        <v>41800.380428240744</v>
      </c>
      <c r="S3436">
        <f t="shared" si="215"/>
        <v>2014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t="s">
        <v>8272</v>
      </c>
      <c r="P3437">
        <f t="shared" si="212"/>
        <v>112</v>
      </c>
      <c r="Q3437">
        <f t="shared" si="213"/>
        <v>58.95</v>
      </c>
      <c r="R3437" s="17">
        <f t="shared" si="214"/>
        <v>42572.61681712963</v>
      </c>
      <c r="S3437">
        <f t="shared" si="215"/>
        <v>2016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t="s">
        <v>8272</v>
      </c>
      <c r="P3438">
        <f t="shared" si="212"/>
        <v>106</v>
      </c>
      <c r="Q3438">
        <f t="shared" si="213"/>
        <v>143.11000000000001</v>
      </c>
      <c r="R3438" s="17">
        <f t="shared" si="214"/>
        <v>41851.541585648149</v>
      </c>
      <c r="S3438">
        <f t="shared" si="215"/>
        <v>2014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t="s">
        <v>8272</v>
      </c>
      <c r="P3439">
        <f t="shared" si="212"/>
        <v>101</v>
      </c>
      <c r="Q3439">
        <f t="shared" si="213"/>
        <v>84.17</v>
      </c>
      <c r="R3439" s="17">
        <f t="shared" si="214"/>
        <v>42205.710879629631</v>
      </c>
      <c r="S3439">
        <f t="shared" si="215"/>
        <v>2015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t="s">
        <v>8272</v>
      </c>
      <c r="P3440">
        <f t="shared" si="212"/>
        <v>104</v>
      </c>
      <c r="Q3440">
        <f t="shared" si="213"/>
        <v>186.07</v>
      </c>
      <c r="R3440" s="17">
        <f t="shared" si="214"/>
        <v>42100.927858796291</v>
      </c>
      <c r="S3440">
        <f t="shared" si="215"/>
        <v>2015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t="s">
        <v>8272</v>
      </c>
      <c r="P3441">
        <f t="shared" si="212"/>
        <v>135</v>
      </c>
      <c r="Q3441">
        <f t="shared" si="213"/>
        <v>89.79</v>
      </c>
      <c r="R3441" s="17">
        <f t="shared" si="214"/>
        <v>42374.911226851851</v>
      </c>
      <c r="S3441">
        <f t="shared" si="215"/>
        <v>2016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t="s">
        <v>8272</v>
      </c>
      <c r="P3442">
        <f t="shared" si="212"/>
        <v>105</v>
      </c>
      <c r="Q3442">
        <f t="shared" si="213"/>
        <v>64.16</v>
      </c>
      <c r="R3442" s="17">
        <f t="shared" si="214"/>
        <v>41809.12300925926</v>
      </c>
      <c r="S3442">
        <f t="shared" si="215"/>
        <v>2014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t="s">
        <v>8272</v>
      </c>
      <c r="P3443">
        <f t="shared" si="212"/>
        <v>103</v>
      </c>
      <c r="Q3443">
        <f t="shared" si="213"/>
        <v>59.65</v>
      </c>
      <c r="R3443" s="17">
        <f t="shared" si="214"/>
        <v>42294.429641203707</v>
      </c>
      <c r="S3443">
        <f t="shared" si="215"/>
        <v>2015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t="s">
        <v>8272</v>
      </c>
      <c r="P3444">
        <f t="shared" si="212"/>
        <v>100</v>
      </c>
      <c r="Q3444">
        <f t="shared" si="213"/>
        <v>31.25</v>
      </c>
      <c r="R3444" s="17">
        <f t="shared" si="214"/>
        <v>42124.841111111105</v>
      </c>
      <c r="S3444">
        <f t="shared" si="215"/>
        <v>2015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t="s">
        <v>8272</v>
      </c>
      <c r="P3445">
        <f t="shared" si="212"/>
        <v>186</v>
      </c>
      <c r="Q3445">
        <f t="shared" si="213"/>
        <v>41.22</v>
      </c>
      <c r="R3445" s="17">
        <f t="shared" si="214"/>
        <v>41861.524837962963</v>
      </c>
      <c r="S3445">
        <f t="shared" si="215"/>
        <v>2014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t="s">
        <v>8272</v>
      </c>
      <c r="P3446">
        <f t="shared" si="212"/>
        <v>289</v>
      </c>
      <c r="Q3446">
        <f t="shared" si="213"/>
        <v>43.35</v>
      </c>
      <c r="R3446" s="17">
        <f t="shared" si="214"/>
        <v>42521.291504629626</v>
      </c>
      <c r="S3446">
        <f t="shared" si="215"/>
        <v>2016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t="s">
        <v>8272</v>
      </c>
      <c r="P3447">
        <f t="shared" si="212"/>
        <v>100</v>
      </c>
      <c r="Q3447">
        <f t="shared" si="213"/>
        <v>64.52</v>
      </c>
      <c r="R3447" s="17">
        <f t="shared" si="214"/>
        <v>42272.530509259261</v>
      </c>
      <c r="S3447">
        <f t="shared" si="215"/>
        <v>2015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t="s">
        <v>8272</v>
      </c>
      <c r="P3448">
        <f t="shared" si="212"/>
        <v>108</v>
      </c>
      <c r="Q3448">
        <f t="shared" si="213"/>
        <v>43.28</v>
      </c>
      <c r="R3448" s="17">
        <f t="shared" si="214"/>
        <v>42016.832465277781</v>
      </c>
      <c r="S3448">
        <f t="shared" si="215"/>
        <v>2015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t="s">
        <v>8272</v>
      </c>
      <c r="P3449">
        <f t="shared" si="212"/>
        <v>108</v>
      </c>
      <c r="Q3449">
        <f t="shared" si="213"/>
        <v>77</v>
      </c>
      <c r="R3449" s="17">
        <f t="shared" si="214"/>
        <v>42402.889027777783</v>
      </c>
      <c r="S3449">
        <f t="shared" si="215"/>
        <v>2016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t="s">
        <v>8272</v>
      </c>
      <c r="P3450">
        <f t="shared" si="212"/>
        <v>110</v>
      </c>
      <c r="Q3450">
        <f t="shared" si="213"/>
        <v>51.22</v>
      </c>
      <c r="R3450" s="17">
        <f t="shared" si="214"/>
        <v>41960.119085648148</v>
      </c>
      <c r="S3450">
        <f t="shared" si="215"/>
        <v>2014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t="s">
        <v>8272</v>
      </c>
      <c r="P3451">
        <f t="shared" si="212"/>
        <v>171</v>
      </c>
      <c r="Q3451">
        <f t="shared" si="213"/>
        <v>68.25</v>
      </c>
      <c r="R3451" s="17">
        <f t="shared" si="214"/>
        <v>42532.052523148144</v>
      </c>
      <c r="S3451">
        <f t="shared" si="215"/>
        <v>2016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t="s">
        <v>8272</v>
      </c>
      <c r="P3452">
        <f t="shared" si="212"/>
        <v>152</v>
      </c>
      <c r="Q3452">
        <f t="shared" si="213"/>
        <v>19.489999999999998</v>
      </c>
      <c r="R3452" s="17">
        <f t="shared" si="214"/>
        <v>42036.704525462963</v>
      </c>
      <c r="S3452">
        <f t="shared" si="215"/>
        <v>2015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t="s">
        <v>8272</v>
      </c>
      <c r="P3453">
        <f t="shared" si="212"/>
        <v>101</v>
      </c>
      <c r="Q3453">
        <f t="shared" si="213"/>
        <v>41.13</v>
      </c>
      <c r="R3453" s="17">
        <f t="shared" si="214"/>
        <v>42088.723692129628</v>
      </c>
      <c r="S3453">
        <f t="shared" si="215"/>
        <v>2015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t="s">
        <v>8272</v>
      </c>
      <c r="P3454">
        <f t="shared" si="212"/>
        <v>153</v>
      </c>
      <c r="Q3454">
        <f t="shared" si="213"/>
        <v>41.41</v>
      </c>
      <c r="R3454" s="17">
        <f t="shared" si="214"/>
        <v>41820.639189814814</v>
      </c>
      <c r="S3454">
        <f t="shared" si="215"/>
        <v>2014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t="s">
        <v>8272</v>
      </c>
      <c r="P3455">
        <f t="shared" si="212"/>
        <v>128</v>
      </c>
      <c r="Q3455">
        <f t="shared" si="213"/>
        <v>27.5</v>
      </c>
      <c r="R3455" s="17">
        <f t="shared" si="214"/>
        <v>42535.97865740741</v>
      </c>
      <c r="S3455">
        <f t="shared" si="215"/>
        <v>2016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t="s">
        <v>8272</v>
      </c>
      <c r="P3456">
        <f t="shared" si="212"/>
        <v>101</v>
      </c>
      <c r="Q3456">
        <f t="shared" si="213"/>
        <v>33.57</v>
      </c>
      <c r="R3456" s="17">
        <f t="shared" si="214"/>
        <v>41821.698599537034</v>
      </c>
      <c r="S3456">
        <f t="shared" si="215"/>
        <v>2014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t="s">
        <v>8272</v>
      </c>
      <c r="P3457">
        <f t="shared" si="212"/>
        <v>101</v>
      </c>
      <c r="Q3457">
        <f t="shared" si="213"/>
        <v>145.87</v>
      </c>
      <c r="R3457" s="17">
        <f t="shared" si="214"/>
        <v>42626.7503125</v>
      </c>
      <c r="S3457">
        <f t="shared" si="215"/>
        <v>2016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t="s">
        <v>8272</v>
      </c>
      <c r="P3458">
        <f t="shared" si="212"/>
        <v>191</v>
      </c>
      <c r="Q3458">
        <f t="shared" si="213"/>
        <v>358.69</v>
      </c>
      <c r="R3458" s="17">
        <f t="shared" si="214"/>
        <v>41821.205636574072</v>
      </c>
      <c r="S3458">
        <f t="shared" si="215"/>
        <v>2014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t="s">
        <v>8272</v>
      </c>
      <c r="P3459">
        <f t="shared" ref="P3459:P3522" si="216">ROUND(E3459/D3459*100,0)</f>
        <v>140</v>
      </c>
      <c r="Q3459">
        <f t="shared" ref="Q3459:Q3522" si="217">IFERROR(ROUND(E3459/L3459,2),0)</f>
        <v>50.98</v>
      </c>
      <c r="R3459" s="17">
        <f t="shared" ref="R3459:R3522" si="218">(((J3459/60)/60)/24)+DATE(1970,1,1)</f>
        <v>42016.706678240742</v>
      </c>
      <c r="S3459">
        <f t="shared" ref="S3459:S3522" si="219">YEAR(R3459)</f>
        <v>2015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t="s">
        <v>8272</v>
      </c>
      <c r="P3460">
        <f t="shared" si="216"/>
        <v>124</v>
      </c>
      <c r="Q3460">
        <f t="shared" si="217"/>
        <v>45.04</v>
      </c>
      <c r="R3460" s="17">
        <f t="shared" si="218"/>
        <v>42011.202581018515</v>
      </c>
      <c r="S3460">
        <f t="shared" si="219"/>
        <v>2015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t="s">
        <v>8272</v>
      </c>
      <c r="P3461">
        <f t="shared" si="216"/>
        <v>126</v>
      </c>
      <c r="Q3461">
        <f t="shared" si="217"/>
        <v>17.53</v>
      </c>
      <c r="R3461" s="17">
        <f t="shared" si="218"/>
        <v>42480.479861111111</v>
      </c>
      <c r="S3461">
        <f t="shared" si="219"/>
        <v>2016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t="s">
        <v>8272</v>
      </c>
      <c r="P3462">
        <f t="shared" si="216"/>
        <v>190</v>
      </c>
      <c r="Q3462">
        <f t="shared" si="217"/>
        <v>50</v>
      </c>
      <c r="R3462" s="17">
        <f t="shared" si="218"/>
        <v>41852.527222222219</v>
      </c>
      <c r="S3462">
        <f t="shared" si="219"/>
        <v>2014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t="s">
        <v>8272</v>
      </c>
      <c r="P3463">
        <f t="shared" si="216"/>
        <v>139</v>
      </c>
      <c r="Q3463">
        <f t="shared" si="217"/>
        <v>57.92</v>
      </c>
      <c r="R3463" s="17">
        <f t="shared" si="218"/>
        <v>42643.632858796293</v>
      </c>
      <c r="S3463">
        <f t="shared" si="219"/>
        <v>2016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t="s">
        <v>8272</v>
      </c>
      <c r="P3464">
        <f t="shared" si="216"/>
        <v>202</v>
      </c>
      <c r="Q3464">
        <f t="shared" si="217"/>
        <v>29.71</v>
      </c>
      <c r="R3464" s="17">
        <f t="shared" si="218"/>
        <v>42179.898472222223</v>
      </c>
      <c r="S3464">
        <f t="shared" si="219"/>
        <v>2015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t="s">
        <v>8272</v>
      </c>
      <c r="P3465">
        <f t="shared" si="216"/>
        <v>103</v>
      </c>
      <c r="Q3465">
        <f t="shared" si="217"/>
        <v>90.68</v>
      </c>
      <c r="R3465" s="17">
        <f t="shared" si="218"/>
        <v>42612.918807870374</v>
      </c>
      <c r="S3465">
        <f t="shared" si="219"/>
        <v>2016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t="s">
        <v>8272</v>
      </c>
      <c r="P3466">
        <f t="shared" si="216"/>
        <v>102</v>
      </c>
      <c r="Q3466">
        <f t="shared" si="217"/>
        <v>55.01</v>
      </c>
      <c r="R3466" s="17">
        <f t="shared" si="218"/>
        <v>42575.130057870367</v>
      </c>
      <c r="S3466">
        <f t="shared" si="219"/>
        <v>2016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t="s">
        <v>8272</v>
      </c>
      <c r="P3467">
        <f t="shared" si="216"/>
        <v>103</v>
      </c>
      <c r="Q3467">
        <f t="shared" si="217"/>
        <v>57.22</v>
      </c>
      <c r="R3467" s="17">
        <f t="shared" si="218"/>
        <v>42200.625833333332</v>
      </c>
      <c r="S3467">
        <f t="shared" si="219"/>
        <v>2015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t="s">
        <v>8272</v>
      </c>
      <c r="P3468">
        <f t="shared" si="216"/>
        <v>127</v>
      </c>
      <c r="Q3468">
        <f t="shared" si="217"/>
        <v>72.95</v>
      </c>
      <c r="R3468" s="17">
        <f t="shared" si="218"/>
        <v>42420.019097222219</v>
      </c>
      <c r="S3468">
        <f t="shared" si="219"/>
        <v>2016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t="s">
        <v>8272</v>
      </c>
      <c r="P3469">
        <f t="shared" si="216"/>
        <v>101</v>
      </c>
      <c r="Q3469">
        <f t="shared" si="217"/>
        <v>64.47</v>
      </c>
      <c r="R3469" s="17">
        <f t="shared" si="218"/>
        <v>42053.671666666662</v>
      </c>
      <c r="S3469">
        <f t="shared" si="219"/>
        <v>2015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t="s">
        <v>8272</v>
      </c>
      <c r="P3470">
        <f t="shared" si="216"/>
        <v>122</v>
      </c>
      <c r="Q3470">
        <f t="shared" si="217"/>
        <v>716.35</v>
      </c>
      <c r="R3470" s="17">
        <f t="shared" si="218"/>
        <v>42605.765381944439</v>
      </c>
      <c r="S3470">
        <f t="shared" si="219"/>
        <v>2016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t="s">
        <v>8272</v>
      </c>
      <c r="P3471">
        <f t="shared" si="216"/>
        <v>113</v>
      </c>
      <c r="Q3471">
        <f t="shared" si="217"/>
        <v>50.4</v>
      </c>
      <c r="R3471" s="17">
        <f t="shared" si="218"/>
        <v>42458.641724537039</v>
      </c>
      <c r="S3471">
        <f t="shared" si="219"/>
        <v>2016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t="s">
        <v>8272</v>
      </c>
      <c r="P3472">
        <f t="shared" si="216"/>
        <v>150</v>
      </c>
      <c r="Q3472">
        <f t="shared" si="217"/>
        <v>41.67</v>
      </c>
      <c r="R3472" s="17">
        <f t="shared" si="218"/>
        <v>42529.022013888884</v>
      </c>
      <c r="S3472">
        <f t="shared" si="219"/>
        <v>2016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t="s">
        <v>8272</v>
      </c>
      <c r="P3473">
        <f t="shared" si="216"/>
        <v>215</v>
      </c>
      <c r="Q3473">
        <f t="shared" si="217"/>
        <v>35.770000000000003</v>
      </c>
      <c r="R3473" s="17">
        <f t="shared" si="218"/>
        <v>41841.820486111108</v>
      </c>
      <c r="S3473">
        <f t="shared" si="219"/>
        <v>2014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t="s">
        <v>8272</v>
      </c>
      <c r="P3474">
        <f t="shared" si="216"/>
        <v>102</v>
      </c>
      <c r="Q3474">
        <f t="shared" si="217"/>
        <v>88.74</v>
      </c>
      <c r="R3474" s="17">
        <f t="shared" si="218"/>
        <v>41928.170497685183</v>
      </c>
      <c r="S3474">
        <f t="shared" si="219"/>
        <v>2014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t="s">
        <v>8272</v>
      </c>
      <c r="P3475">
        <f t="shared" si="216"/>
        <v>100</v>
      </c>
      <c r="Q3475">
        <f t="shared" si="217"/>
        <v>148.47999999999999</v>
      </c>
      <c r="R3475" s="17">
        <f t="shared" si="218"/>
        <v>42062.834444444445</v>
      </c>
      <c r="S3475">
        <f t="shared" si="219"/>
        <v>2015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t="s">
        <v>8272</v>
      </c>
      <c r="P3476">
        <f t="shared" si="216"/>
        <v>101</v>
      </c>
      <c r="Q3476">
        <f t="shared" si="217"/>
        <v>51.79</v>
      </c>
      <c r="R3476" s="17">
        <f t="shared" si="218"/>
        <v>42541.501516203702</v>
      </c>
      <c r="S3476">
        <f t="shared" si="219"/>
        <v>2016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t="s">
        <v>8272</v>
      </c>
      <c r="P3477">
        <f t="shared" si="216"/>
        <v>113</v>
      </c>
      <c r="Q3477">
        <f t="shared" si="217"/>
        <v>20</v>
      </c>
      <c r="R3477" s="17">
        <f t="shared" si="218"/>
        <v>41918.880833333329</v>
      </c>
      <c r="S3477">
        <f t="shared" si="219"/>
        <v>2014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t="s">
        <v>8272</v>
      </c>
      <c r="P3478">
        <f t="shared" si="216"/>
        <v>104</v>
      </c>
      <c r="Q3478">
        <f t="shared" si="217"/>
        <v>52</v>
      </c>
      <c r="R3478" s="17">
        <f t="shared" si="218"/>
        <v>41921.279976851853</v>
      </c>
      <c r="S3478">
        <f t="shared" si="219"/>
        <v>2014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t="s">
        <v>8272</v>
      </c>
      <c r="P3479">
        <f t="shared" si="216"/>
        <v>115</v>
      </c>
      <c r="Q3479">
        <f t="shared" si="217"/>
        <v>53.23</v>
      </c>
      <c r="R3479" s="17">
        <f t="shared" si="218"/>
        <v>42128.736608796295</v>
      </c>
      <c r="S3479">
        <f t="shared" si="219"/>
        <v>2015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t="s">
        <v>8272</v>
      </c>
      <c r="P3480">
        <f t="shared" si="216"/>
        <v>113</v>
      </c>
      <c r="Q3480">
        <f t="shared" si="217"/>
        <v>39.6</v>
      </c>
      <c r="R3480" s="17">
        <f t="shared" si="218"/>
        <v>42053.916921296302</v>
      </c>
      <c r="S3480">
        <f t="shared" si="219"/>
        <v>2015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t="s">
        <v>8272</v>
      </c>
      <c r="P3481">
        <f t="shared" si="216"/>
        <v>128</v>
      </c>
      <c r="Q3481">
        <f t="shared" si="217"/>
        <v>34.25</v>
      </c>
      <c r="R3481" s="17">
        <f t="shared" si="218"/>
        <v>41781.855092592588</v>
      </c>
      <c r="S3481">
        <f t="shared" si="219"/>
        <v>2014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t="s">
        <v>8272</v>
      </c>
      <c r="P3482">
        <f t="shared" si="216"/>
        <v>143</v>
      </c>
      <c r="Q3482">
        <f t="shared" si="217"/>
        <v>164.62</v>
      </c>
      <c r="R3482" s="17">
        <f t="shared" si="218"/>
        <v>42171.317442129628</v>
      </c>
      <c r="S3482">
        <f t="shared" si="219"/>
        <v>2015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t="s">
        <v>8272</v>
      </c>
      <c r="P3483">
        <f t="shared" si="216"/>
        <v>119</v>
      </c>
      <c r="Q3483">
        <f t="shared" si="217"/>
        <v>125.05</v>
      </c>
      <c r="R3483" s="17">
        <f t="shared" si="218"/>
        <v>41989.24754629629</v>
      </c>
      <c r="S3483">
        <f t="shared" si="219"/>
        <v>2014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t="s">
        <v>8272</v>
      </c>
      <c r="P3484">
        <f t="shared" si="216"/>
        <v>138</v>
      </c>
      <c r="Q3484">
        <f t="shared" si="217"/>
        <v>51.88</v>
      </c>
      <c r="R3484" s="17">
        <f t="shared" si="218"/>
        <v>41796.771597222221</v>
      </c>
      <c r="S3484">
        <f t="shared" si="219"/>
        <v>2014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t="s">
        <v>8272</v>
      </c>
      <c r="P3485">
        <f t="shared" si="216"/>
        <v>160</v>
      </c>
      <c r="Q3485">
        <f t="shared" si="217"/>
        <v>40.29</v>
      </c>
      <c r="R3485" s="17">
        <f t="shared" si="218"/>
        <v>41793.668761574074</v>
      </c>
      <c r="S3485">
        <f t="shared" si="219"/>
        <v>2014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t="s">
        <v>8272</v>
      </c>
      <c r="P3486">
        <f t="shared" si="216"/>
        <v>114</v>
      </c>
      <c r="Q3486">
        <f t="shared" si="217"/>
        <v>64.91</v>
      </c>
      <c r="R3486" s="17">
        <f t="shared" si="218"/>
        <v>42506.760405092587</v>
      </c>
      <c r="S3486">
        <f t="shared" si="219"/>
        <v>2016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t="s">
        <v>8272</v>
      </c>
      <c r="P3487">
        <f t="shared" si="216"/>
        <v>101</v>
      </c>
      <c r="Q3487">
        <f t="shared" si="217"/>
        <v>55.33</v>
      </c>
      <c r="R3487" s="17">
        <f t="shared" si="218"/>
        <v>42372.693055555559</v>
      </c>
      <c r="S3487">
        <f t="shared" si="219"/>
        <v>2016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t="s">
        <v>8272</v>
      </c>
      <c r="P3488">
        <f t="shared" si="216"/>
        <v>155</v>
      </c>
      <c r="Q3488">
        <f t="shared" si="217"/>
        <v>83.14</v>
      </c>
      <c r="R3488" s="17">
        <f t="shared" si="218"/>
        <v>42126.87501157407</v>
      </c>
      <c r="S3488">
        <f t="shared" si="219"/>
        <v>2015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t="s">
        <v>8272</v>
      </c>
      <c r="P3489">
        <f t="shared" si="216"/>
        <v>128</v>
      </c>
      <c r="Q3489">
        <f t="shared" si="217"/>
        <v>38.71</v>
      </c>
      <c r="R3489" s="17">
        <f t="shared" si="218"/>
        <v>42149.940416666665</v>
      </c>
      <c r="S3489">
        <f t="shared" si="219"/>
        <v>2015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t="s">
        <v>8272</v>
      </c>
      <c r="P3490">
        <f t="shared" si="216"/>
        <v>121</v>
      </c>
      <c r="Q3490">
        <f t="shared" si="217"/>
        <v>125.38</v>
      </c>
      <c r="R3490" s="17">
        <f t="shared" si="218"/>
        <v>42087.768055555556</v>
      </c>
      <c r="S3490">
        <f t="shared" si="219"/>
        <v>2015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t="s">
        <v>8272</v>
      </c>
      <c r="P3491">
        <f t="shared" si="216"/>
        <v>113</v>
      </c>
      <c r="Q3491">
        <f t="shared" si="217"/>
        <v>78.260000000000005</v>
      </c>
      <c r="R3491" s="17">
        <f t="shared" si="218"/>
        <v>41753.635775462964</v>
      </c>
      <c r="S3491">
        <f t="shared" si="219"/>
        <v>2014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t="s">
        <v>8272</v>
      </c>
      <c r="P3492">
        <f t="shared" si="216"/>
        <v>128</v>
      </c>
      <c r="Q3492">
        <f t="shared" si="217"/>
        <v>47.22</v>
      </c>
      <c r="R3492" s="17">
        <f t="shared" si="218"/>
        <v>42443.802361111113</v>
      </c>
      <c r="S3492">
        <f t="shared" si="219"/>
        <v>2016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t="s">
        <v>8272</v>
      </c>
      <c r="P3493">
        <f t="shared" si="216"/>
        <v>158</v>
      </c>
      <c r="Q3493">
        <f t="shared" si="217"/>
        <v>79.099999999999994</v>
      </c>
      <c r="R3493" s="17">
        <f t="shared" si="218"/>
        <v>42121.249814814815</v>
      </c>
      <c r="S3493">
        <f t="shared" si="219"/>
        <v>2015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t="s">
        <v>8272</v>
      </c>
      <c r="P3494">
        <f t="shared" si="216"/>
        <v>105</v>
      </c>
      <c r="Q3494">
        <f t="shared" si="217"/>
        <v>114.29</v>
      </c>
      <c r="R3494" s="17">
        <f t="shared" si="218"/>
        <v>42268.009224537032</v>
      </c>
      <c r="S3494">
        <f t="shared" si="219"/>
        <v>2015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t="s">
        <v>8272</v>
      </c>
      <c r="P3495">
        <f t="shared" si="216"/>
        <v>100</v>
      </c>
      <c r="Q3495">
        <f t="shared" si="217"/>
        <v>51.72</v>
      </c>
      <c r="R3495" s="17">
        <f t="shared" si="218"/>
        <v>41848.866157407407</v>
      </c>
      <c r="S3495">
        <f t="shared" si="219"/>
        <v>2014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t="s">
        <v>8272</v>
      </c>
      <c r="P3496">
        <f t="shared" si="216"/>
        <v>100</v>
      </c>
      <c r="Q3496">
        <f t="shared" si="217"/>
        <v>30.77</v>
      </c>
      <c r="R3496" s="17">
        <f t="shared" si="218"/>
        <v>42689.214988425927</v>
      </c>
      <c r="S3496">
        <f t="shared" si="219"/>
        <v>2016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t="s">
        <v>8272</v>
      </c>
      <c r="P3497">
        <f t="shared" si="216"/>
        <v>107</v>
      </c>
      <c r="Q3497">
        <f t="shared" si="217"/>
        <v>74.209999999999994</v>
      </c>
      <c r="R3497" s="17">
        <f t="shared" si="218"/>
        <v>41915.762835648151</v>
      </c>
      <c r="S3497">
        <f t="shared" si="219"/>
        <v>2014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t="s">
        <v>8272</v>
      </c>
      <c r="P3498">
        <f t="shared" si="216"/>
        <v>124</v>
      </c>
      <c r="Q3498">
        <f t="shared" si="217"/>
        <v>47.85</v>
      </c>
      <c r="R3498" s="17">
        <f t="shared" si="218"/>
        <v>42584.846828703703</v>
      </c>
      <c r="S3498">
        <f t="shared" si="219"/>
        <v>2016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t="s">
        <v>8272</v>
      </c>
      <c r="P3499">
        <f t="shared" si="216"/>
        <v>109</v>
      </c>
      <c r="Q3499">
        <f t="shared" si="217"/>
        <v>34.409999999999997</v>
      </c>
      <c r="R3499" s="17">
        <f t="shared" si="218"/>
        <v>42511.741944444439</v>
      </c>
      <c r="S3499">
        <f t="shared" si="219"/>
        <v>2016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t="s">
        <v>8272</v>
      </c>
      <c r="P3500">
        <f t="shared" si="216"/>
        <v>102</v>
      </c>
      <c r="Q3500">
        <f t="shared" si="217"/>
        <v>40.24</v>
      </c>
      <c r="R3500" s="17">
        <f t="shared" si="218"/>
        <v>42459.15861111111</v>
      </c>
      <c r="S3500">
        <f t="shared" si="219"/>
        <v>2016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t="s">
        <v>8272</v>
      </c>
      <c r="P3501">
        <f t="shared" si="216"/>
        <v>106</v>
      </c>
      <c r="Q3501">
        <f t="shared" si="217"/>
        <v>60.29</v>
      </c>
      <c r="R3501" s="17">
        <f t="shared" si="218"/>
        <v>42132.036168981482</v>
      </c>
      <c r="S3501">
        <f t="shared" si="219"/>
        <v>2015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t="s">
        <v>8272</v>
      </c>
      <c r="P3502">
        <f t="shared" si="216"/>
        <v>106</v>
      </c>
      <c r="Q3502">
        <f t="shared" si="217"/>
        <v>25.31</v>
      </c>
      <c r="R3502" s="17">
        <f t="shared" si="218"/>
        <v>42419.91942129629</v>
      </c>
      <c r="S3502">
        <f t="shared" si="219"/>
        <v>2016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t="s">
        <v>8272</v>
      </c>
      <c r="P3503">
        <f t="shared" si="216"/>
        <v>101</v>
      </c>
      <c r="Q3503">
        <f t="shared" si="217"/>
        <v>35.950000000000003</v>
      </c>
      <c r="R3503" s="17">
        <f t="shared" si="218"/>
        <v>42233.763831018514</v>
      </c>
      <c r="S3503">
        <f t="shared" si="219"/>
        <v>2015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t="s">
        <v>8272</v>
      </c>
      <c r="P3504">
        <f t="shared" si="216"/>
        <v>105</v>
      </c>
      <c r="Q3504">
        <f t="shared" si="217"/>
        <v>136</v>
      </c>
      <c r="R3504" s="17">
        <f t="shared" si="218"/>
        <v>42430.839398148149</v>
      </c>
      <c r="S3504">
        <f t="shared" si="219"/>
        <v>2016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t="s">
        <v>8272</v>
      </c>
      <c r="P3505">
        <f t="shared" si="216"/>
        <v>108</v>
      </c>
      <c r="Q3505">
        <f t="shared" si="217"/>
        <v>70.760000000000005</v>
      </c>
      <c r="R3505" s="17">
        <f t="shared" si="218"/>
        <v>42545.478333333333</v>
      </c>
      <c r="S3505">
        <f t="shared" si="219"/>
        <v>2016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t="s">
        <v>8272</v>
      </c>
      <c r="P3506">
        <f t="shared" si="216"/>
        <v>100</v>
      </c>
      <c r="Q3506">
        <f t="shared" si="217"/>
        <v>125</v>
      </c>
      <c r="R3506" s="17">
        <f t="shared" si="218"/>
        <v>42297.748738425929</v>
      </c>
      <c r="S3506">
        <f t="shared" si="219"/>
        <v>2015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t="s">
        <v>8272</v>
      </c>
      <c r="P3507">
        <f t="shared" si="216"/>
        <v>104</v>
      </c>
      <c r="Q3507">
        <f t="shared" si="217"/>
        <v>66.510000000000005</v>
      </c>
      <c r="R3507" s="17">
        <f t="shared" si="218"/>
        <v>41760.935706018521</v>
      </c>
      <c r="S3507">
        <f t="shared" si="219"/>
        <v>2014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t="s">
        <v>8272</v>
      </c>
      <c r="P3508">
        <f t="shared" si="216"/>
        <v>102</v>
      </c>
      <c r="Q3508">
        <f t="shared" si="217"/>
        <v>105</v>
      </c>
      <c r="R3508" s="17">
        <f t="shared" si="218"/>
        <v>41829.734259259261</v>
      </c>
      <c r="S3508">
        <f t="shared" si="219"/>
        <v>2014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t="s">
        <v>8272</v>
      </c>
      <c r="P3509">
        <f t="shared" si="216"/>
        <v>104</v>
      </c>
      <c r="Q3509">
        <f t="shared" si="217"/>
        <v>145</v>
      </c>
      <c r="R3509" s="17">
        <f t="shared" si="218"/>
        <v>42491.92288194444</v>
      </c>
      <c r="S3509">
        <f t="shared" si="219"/>
        <v>2016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t="s">
        <v>8272</v>
      </c>
      <c r="P3510">
        <f t="shared" si="216"/>
        <v>180</v>
      </c>
      <c r="Q3510">
        <f t="shared" si="217"/>
        <v>12</v>
      </c>
      <c r="R3510" s="17">
        <f t="shared" si="218"/>
        <v>42477.729780092588</v>
      </c>
      <c r="S3510">
        <f t="shared" si="219"/>
        <v>2016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t="s">
        <v>8272</v>
      </c>
      <c r="P3511">
        <f t="shared" si="216"/>
        <v>106</v>
      </c>
      <c r="Q3511">
        <f t="shared" si="217"/>
        <v>96.67</v>
      </c>
      <c r="R3511" s="17">
        <f t="shared" si="218"/>
        <v>41950.859560185185</v>
      </c>
      <c r="S3511">
        <f t="shared" si="219"/>
        <v>2014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t="s">
        <v>8272</v>
      </c>
      <c r="P3512">
        <f t="shared" si="216"/>
        <v>101</v>
      </c>
      <c r="Q3512">
        <f t="shared" si="217"/>
        <v>60.33</v>
      </c>
      <c r="R3512" s="17">
        <f t="shared" si="218"/>
        <v>41802.62090277778</v>
      </c>
      <c r="S3512">
        <f t="shared" si="219"/>
        <v>2014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t="s">
        <v>8272</v>
      </c>
      <c r="P3513">
        <f t="shared" si="216"/>
        <v>101</v>
      </c>
      <c r="Q3513">
        <f t="shared" si="217"/>
        <v>79.89</v>
      </c>
      <c r="R3513" s="17">
        <f t="shared" si="218"/>
        <v>41927.873784722222</v>
      </c>
      <c r="S3513">
        <f t="shared" si="219"/>
        <v>2014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t="s">
        <v>8272</v>
      </c>
      <c r="P3514">
        <f t="shared" si="216"/>
        <v>100</v>
      </c>
      <c r="Q3514">
        <f t="shared" si="217"/>
        <v>58.82</v>
      </c>
      <c r="R3514" s="17">
        <f t="shared" si="218"/>
        <v>42057.536944444444</v>
      </c>
      <c r="S3514">
        <f t="shared" si="219"/>
        <v>2015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t="s">
        <v>8272</v>
      </c>
      <c r="P3515">
        <f t="shared" si="216"/>
        <v>118</v>
      </c>
      <c r="Q3515">
        <f t="shared" si="217"/>
        <v>75.34</v>
      </c>
      <c r="R3515" s="17">
        <f t="shared" si="218"/>
        <v>41781.096203703702</v>
      </c>
      <c r="S3515">
        <f t="shared" si="219"/>
        <v>2014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t="s">
        <v>8272</v>
      </c>
      <c r="P3516">
        <f t="shared" si="216"/>
        <v>110</v>
      </c>
      <c r="Q3516">
        <f t="shared" si="217"/>
        <v>55</v>
      </c>
      <c r="R3516" s="17">
        <f t="shared" si="218"/>
        <v>42020.846666666665</v>
      </c>
      <c r="S3516">
        <f t="shared" si="219"/>
        <v>2015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t="s">
        <v>8272</v>
      </c>
      <c r="P3517">
        <f t="shared" si="216"/>
        <v>103</v>
      </c>
      <c r="Q3517">
        <f t="shared" si="217"/>
        <v>66.959999999999994</v>
      </c>
      <c r="R3517" s="17">
        <f t="shared" si="218"/>
        <v>42125.772812499999</v>
      </c>
      <c r="S3517">
        <f t="shared" si="219"/>
        <v>2015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t="s">
        <v>8272</v>
      </c>
      <c r="P3518">
        <f t="shared" si="216"/>
        <v>100</v>
      </c>
      <c r="Q3518">
        <f t="shared" si="217"/>
        <v>227.27</v>
      </c>
      <c r="R3518" s="17">
        <f t="shared" si="218"/>
        <v>41856.010069444441</v>
      </c>
      <c r="S3518">
        <f t="shared" si="219"/>
        <v>2014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t="s">
        <v>8272</v>
      </c>
      <c r="P3519">
        <f t="shared" si="216"/>
        <v>100</v>
      </c>
      <c r="Q3519">
        <f t="shared" si="217"/>
        <v>307.69</v>
      </c>
      <c r="R3519" s="17">
        <f t="shared" si="218"/>
        <v>41794.817523148151</v>
      </c>
      <c r="S3519">
        <f t="shared" si="219"/>
        <v>2014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t="s">
        <v>8272</v>
      </c>
      <c r="P3520">
        <f t="shared" si="216"/>
        <v>110</v>
      </c>
      <c r="Q3520">
        <f t="shared" si="217"/>
        <v>50.02</v>
      </c>
      <c r="R3520" s="17">
        <f t="shared" si="218"/>
        <v>41893.783553240741</v>
      </c>
      <c r="S3520">
        <f t="shared" si="219"/>
        <v>2014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t="s">
        <v>8272</v>
      </c>
      <c r="P3521">
        <f t="shared" si="216"/>
        <v>101</v>
      </c>
      <c r="Q3521">
        <f t="shared" si="217"/>
        <v>72.39</v>
      </c>
      <c r="R3521" s="17">
        <f t="shared" si="218"/>
        <v>42037.598958333328</v>
      </c>
      <c r="S3521">
        <f t="shared" si="219"/>
        <v>2015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t="s">
        <v>8272</v>
      </c>
      <c r="P3522">
        <f t="shared" si="216"/>
        <v>101</v>
      </c>
      <c r="Q3522">
        <f t="shared" si="217"/>
        <v>95.95</v>
      </c>
      <c r="R3522" s="17">
        <f t="shared" si="218"/>
        <v>42227.824212962965</v>
      </c>
      <c r="S3522">
        <f t="shared" si="219"/>
        <v>2015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t="s">
        <v>8272</v>
      </c>
      <c r="P3523">
        <f t="shared" ref="P3523:P3586" si="220">ROUND(E3523/D3523*100,0)</f>
        <v>169</v>
      </c>
      <c r="Q3523">
        <f t="shared" ref="Q3523:Q3586" si="221">IFERROR(ROUND(E3523/L3523,2),0)</f>
        <v>45.62</v>
      </c>
      <c r="R3523" s="17">
        <f t="shared" ref="R3523:R3586" si="222">(((J3523/60)/60)/24)+DATE(1970,1,1)</f>
        <v>41881.361342592594</v>
      </c>
      <c r="S3523">
        <f t="shared" ref="S3523:S3586" si="223">YEAR(R3523)</f>
        <v>2014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t="s">
        <v>8272</v>
      </c>
      <c r="P3524">
        <f t="shared" si="220"/>
        <v>100</v>
      </c>
      <c r="Q3524">
        <f t="shared" si="221"/>
        <v>41.03</v>
      </c>
      <c r="R3524" s="17">
        <f t="shared" si="222"/>
        <v>42234.789884259255</v>
      </c>
      <c r="S3524">
        <f t="shared" si="223"/>
        <v>2015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t="s">
        <v>8272</v>
      </c>
      <c r="P3525">
        <f t="shared" si="220"/>
        <v>114</v>
      </c>
      <c r="Q3525">
        <f t="shared" si="221"/>
        <v>56.83</v>
      </c>
      <c r="R3525" s="17">
        <f t="shared" si="222"/>
        <v>42581.397546296299</v>
      </c>
      <c r="S3525">
        <f t="shared" si="223"/>
        <v>2016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t="s">
        <v>8272</v>
      </c>
      <c r="P3526">
        <f t="shared" si="220"/>
        <v>102</v>
      </c>
      <c r="Q3526">
        <f t="shared" si="221"/>
        <v>137.24</v>
      </c>
      <c r="R3526" s="17">
        <f t="shared" si="222"/>
        <v>41880.76357638889</v>
      </c>
      <c r="S3526">
        <f t="shared" si="223"/>
        <v>2014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t="s">
        <v>8272</v>
      </c>
      <c r="P3527">
        <f t="shared" si="220"/>
        <v>106</v>
      </c>
      <c r="Q3527">
        <f t="shared" si="221"/>
        <v>75.709999999999994</v>
      </c>
      <c r="R3527" s="17">
        <f t="shared" si="222"/>
        <v>42214.6956712963</v>
      </c>
      <c r="S3527">
        <f t="shared" si="223"/>
        <v>2015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t="s">
        <v>8272</v>
      </c>
      <c r="P3528">
        <f t="shared" si="220"/>
        <v>102</v>
      </c>
      <c r="Q3528">
        <f t="shared" si="221"/>
        <v>99</v>
      </c>
      <c r="R3528" s="17">
        <f t="shared" si="222"/>
        <v>42460.335312499999</v>
      </c>
      <c r="S3528">
        <f t="shared" si="223"/>
        <v>2016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t="s">
        <v>8272</v>
      </c>
      <c r="P3529">
        <f t="shared" si="220"/>
        <v>117</v>
      </c>
      <c r="Q3529">
        <f t="shared" si="221"/>
        <v>81.569999999999993</v>
      </c>
      <c r="R3529" s="17">
        <f t="shared" si="222"/>
        <v>42167.023206018523</v>
      </c>
      <c r="S3529">
        <f t="shared" si="223"/>
        <v>2015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t="s">
        <v>8272</v>
      </c>
      <c r="P3530">
        <f t="shared" si="220"/>
        <v>101</v>
      </c>
      <c r="Q3530">
        <f t="shared" si="221"/>
        <v>45.11</v>
      </c>
      <c r="R3530" s="17">
        <f t="shared" si="222"/>
        <v>42733.50136574074</v>
      </c>
      <c r="S3530">
        <f t="shared" si="223"/>
        <v>2016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t="s">
        <v>8272</v>
      </c>
      <c r="P3531">
        <f t="shared" si="220"/>
        <v>132</v>
      </c>
      <c r="Q3531">
        <f t="shared" si="221"/>
        <v>36.67</v>
      </c>
      <c r="R3531" s="17">
        <f t="shared" si="222"/>
        <v>42177.761782407411</v>
      </c>
      <c r="S3531">
        <f t="shared" si="223"/>
        <v>2015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t="s">
        <v>8272</v>
      </c>
      <c r="P3532">
        <f t="shared" si="220"/>
        <v>100</v>
      </c>
      <c r="Q3532">
        <f t="shared" si="221"/>
        <v>125</v>
      </c>
      <c r="R3532" s="17">
        <f t="shared" si="222"/>
        <v>42442.623344907406</v>
      </c>
      <c r="S3532">
        <f t="shared" si="223"/>
        <v>2016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t="s">
        <v>8272</v>
      </c>
      <c r="P3533">
        <f t="shared" si="220"/>
        <v>128</v>
      </c>
      <c r="Q3533">
        <f t="shared" si="221"/>
        <v>49.23</v>
      </c>
      <c r="R3533" s="17">
        <f t="shared" si="222"/>
        <v>42521.654328703706</v>
      </c>
      <c r="S3533">
        <f t="shared" si="223"/>
        <v>2016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t="s">
        <v>8272</v>
      </c>
      <c r="P3534">
        <f t="shared" si="220"/>
        <v>119</v>
      </c>
      <c r="Q3534">
        <f t="shared" si="221"/>
        <v>42.3</v>
      </c>
      <c r="R3534" s="17">
        <f t="shared" si="222"/>
        <v>41884.599849537037</v>
      </c>
      <c r="S3534">
        <f t="shared" si="223"/>
        <v>2014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t="s">
        <v>8272</v>
      </c>
      <c r="P3535">
        <f t="shared" si="220"/>
        <v>126</v>
      </c>
      <c r="Q3535">
        <f t="shared" si="221"/>
        <v>78.88</v>
      </c>
      <c r="R3535" s="17">
        <f t="shared" si="222"/>
        <v>42289.761192129634</v>
      </c>
      <c r="S3535">
        <f t="shared" si="223"/>
        <v>2015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t="s">
        <v>8272</v>
      </c>
      <c r="P3536">
        <f t="shared" si="220"/>
        <v>156</v>
      </c>
      <c r="Q3536">
        <f t="shared" si="221"/>
        <v>38.28</v>
      </c>
      <c r="R3536" s="17">
        <f t="shared" si="222"/>
        <v>42243.6252662037</v>
      </c>
      <c r="S3536">
        <f t="shared" si="223"/>
        <v>2015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t="s">
        <v>8272</v>
      </c>
      <c r="P3537">
        <f t="shared" si="220"/>
        <v>103</v>
      </c>
      <c r="Q3537">
        <f t="shared" si="221"/>
        <v>44.85</v>
      </c>
      <c r="R3537" s="17">
        <f t="shared" si="222"/>
        <v>42248.640162037031</v>
      </c>
      <c r="S3537">
        <f t="shared" si="223"/>
        <v>2015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t="s">
        <v>8272</v>
      </c>
      <c r="P3538">
        <f t="shared" si="220"/>
        <v>153</v>
      </c>
      <c r="Q3538">
        <f t="shared" si="221"/>
        <v>13.53</v>
      </c>
      <c r="R3538" s="17">
        <f t="shared" si="222"/>
        <v>42328.727141203708</v>
      </c>
      <c r="S3538">
        <f t="shared" si="223"/>
        <v>2015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t="s">
        <v>8272</v>
      </c>
      <c r="P3539">
        <f t="shared" si="220"/>
        <v>180</v>
      </c>
      <c r="Q3539">
        <f t="shared" si="221"/>
        <v>43.5</v>
      </c>
      <c r="R3539" s="17">
        <f t="shared" si="222"/>
        <v>41923.354351851849</v>
      </c>
      <c r="S3539">
        <f t="shared" si="223"/>
        <v>2014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t="s">
        <v>8272</v>
      </c>
      <c r="P3540">
        <f t="shared" si="220"/>
        <v>128</v>
      </c>
      <c r="Q3540">
        <f t="shared" si="221"/>
        <v>30.95</v>
      </c>
      <c r="R3540" s="17">
        <f t="shared" si="222"/>
        <v>42571.420601851853</v>
      </c>
      <c r="S3540">
        <f t="shared" si="223"/>
        <v>2016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t="s">
        <v>8272</v>
      </c>
      <c r="P3541">
        <f t="shared" si="220"/>
        <v>120</v>
      </c>
      <c r="Q3541">
        <f t="shared" si="221"/>
        <v>55.23</v>
      </c>
      <c r="R3541" s="17">
        <f t="shared" si="222"/>
        <v>42600.756041666667</v>
      </c>
      <c r="S3541">
        <f t="shared" si="223"/>
        <v>2016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t="s">
        <v>8272</v>
      </c>
      <c r="P3542">
        <f t="shared" si="220"/>
        <v>123</v>
      </c>
      <c r="Q3542">
        <f t="shared" si="221"/>
        <v>46.13</v>
      </c>
      <c r="R3542" s="17">
        <f t="shared" si="222"/>
        <v>42517.003368055557</v>
      </c>
      <c r="S3542">
        <f t="shared" si="223"/>
        <v>2016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t="s">
        <v>8272</v>
      </c>
      <c r="P3543">
        <f t="shared" si="220"/>
        <v>105</v>
      </c>
      <c r="Q3543">
        <f t="shared" si="221"/>
        <v>39.380000000000003</v>
      </c>
      <c r="R3543" s="17">
        <f t="shared" si="222"/>
        <v>42222.730034722219</v>
      </c>
      <c r="S3543">
        <f t="shared" si="223"/>
        <v>2015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t="s">
        <v>8272</v>
      </c>
      <c r="P3544">
        <f t="shared" si="220"/>
        <v>102</v>
      </c>
      <c r="Q3544">
        <f t="shared" si="221"/>
        <v>66.150000000000006</v>
      </c>
      <c r="R3544" s="17">
        <f t="shared" si="222"/>
        <v>41829.599791666667</v>
      </c>
      <c r="S3544">
        <f t="shared" si="223"/>
        <v>2014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t="s">
        <v>8272</v>
      </c>
      <c r="P3545">
        <f t="shared" si="220"/>
        <v>105</v>
      </c>
      <c r="Q3545">
        <f t="shared" si="221"/>
        <v>54.14</v>
      </c>
      <c r="R3545" s="17">
        <f t="shared" si="222"/>
        <v>42150.755312499998</v>
      </c>
      <c r="S3545">
        <f t="shared" si="223"/>
        <v>2015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t="s">
        <v>8272</v>
      </c>
      <c r="P3546">
        <f t="shared" si="220"/>
        <v>100</v>
      </c>
      <c r="Q3546">
        <f t="shared" si="221"/>
        <v>104.17</v>
      </c>
      <c r="R3546" s="17">
        <f t="shared" si="222"/>
        <v>42040.831678240742</v>
      </c>
      <c r="S3546">
        <f t="shared" si="223"/>
        <v>2015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t="s">
        <v>8272</v>
      </c>
      <c r="P3547">
        <f t="shared" si="220"/>
        <v>100</v>
      </c>
      <c r="Q3547">
        <f t="shared" si="221"/>
        <v>31.38</v>
      </c>
      <c r="R3547" s="17">
        <f t="shared" si="222"/>
        <v>42075.807395833333</v>
      </c>
      <c r="S3547">
        <f t="shared" si="223"/>
        <v>2015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t="s">
        <v>8272</v>
      </c>
      <c r="P3548">
        <f t="shared" si="220"/>
        <v>102</v>
      </c>
      <c r="Q3548">
        <f t="shared" si="221"/>
        <v>59.21</v>
      </c>
      <c r="R3548" s="17">
        <f t="shared" si="222"/>
        <v>42073.660694444443</v>
      </c>
      <c r="S3548">
        <f t="shared" si="223"/>
        <v>2015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t="s">
        <v>8272</v>
      </c>
      <c r="P3549">
        <f t="shared" si="220"/>
        <v>114</v>
      </c>
      <c r="Q3549">
        <f t="shared" si="221"/>
        <v>119.18</v>
      </c>
      <c r="R3549" s="17">
        <f t="shared" si="222"/>
        <v>42480.078715277778</v>
      </c>
      <c r="S3549">
        <f t="shared" si="223"/>
        <v>2016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t="s">
        <v>8272</v>
      </c>
      <c r="P3550">
        <f t="shared" si="220"/>
        <v>102</v>
      </c>
      <c r="Q3550">
        <f t="shared" si="221"/>
        <v>164.62</v>
      </c>
      <c r="R3550" s="17">
        <f t="shared" si="222"/>
        <v>42411.942291666666</v>
      </c>
      <c r="S3550">
        <f t="shared" si="223"/>
        <v>2016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t="s">
        <v>8272</v>
      </c>
      <c r="P3551">
        <f t="shared" si="220"/>
        <v>102</v>
      </c>
      <c r="Q3551">
        <f t="shared" si="221"/>
        <v>24.29</v>
      </c>
      <c r="R3551" s="17">
        <f t="shared" si="222"/>
        <v>42223.394363425927</v>
      </c>
      <c r="S3551">
        <f t="shared" si="223"/>
        <v>2015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t="s">
        <v>8272</v>
      </c>
      <c r="P3552">
        <f t="shared" si="220"/>
        <v>105</v>
      </c>
      <c r="Q3552">
        <f t="shared" si="221"/>
        <v>40.94</v>
      </c>
      <c r="R3552" s="17">
        <f t="shared" si="222"/>
        <v>42462.893495370372</v>
      </c>
      <c r="S3552">
        <f t="shared" si="223"/>
        <v>2016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t="s">
        <v>8272</v>
      </c>
      <c r="P3553">
        <f t="shared" si="220"/>
        <v>102</v>
      </c>
      <c r="Q3553">
        <f t="shared" si="221"/>
        <v>61.1</v>
      </c>
      <c r="R3553" s="17">
        <f t="shared" si="222"/>
        <v>41753.515856481477</v>
      </c>
      <c r="S3553">
        <f t="shared" si="223"/>
        <v>2014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t="s">
        <v>8272</v>
      </c>
      <c r="P3554">
        <f t="shared" si="220"/>
        <v>100</v>
      </c>
      <c r="Q3554">
        <f t="shared" si="221"/>
        <v>38.65</v>
      </c>
      <c r="R3554" s="17">
        <f t="shared" si="222"/>
        <v>41788.587083333332</v>
      </c>
      <c r="S3554">
        <f t="shared" si="223"/>
        <v>2014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t="s">
        <v>8272</v>
      </c>
      <c r="P3555">
        <f t="shared" si="220"/>
        <v>106</v>
      </c>
      <c r="Q3555">
        <f t="shared" si="221"/>
        <v>56.2</v>
      </c>
      <c r="R3555" s="17">
        <f t="shared" si="222"/>
        <v>42196.028703703705</v>
      </c>
      <c r="S3555">
        <f t="shared" si="223"/>
        <v>2015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t="s">
        <v>8272</v>
      </c>
      <c r="P3556">
        <f t="shared" si="220"/>
        <v>113</v>
      </c>
      <c r="Q3556">
        <f t="shared" si="221"/>
        <v>107</v>
      </c>
      <c r="R3556" s="17">
        <f t="shared" si="222"/>
        <v>42016.050451388888</v>
      </c>
      <c r="S3556">
        <f t="shared" si="223"/>
        <v>2015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t="s">
        <v>8272</v>
      </c>
      <c r="P3557">
        <f t="shared" si="220"/>
        <v>100</v>
      </c>
      <c r="Q3557">
        <f t="shared" si="221"/>
        <v>171.43</v>
      </c>
      <c r="R3557" s="17">
        <f t="shared" si="222"/>
        <v>42661.442060185189</v>
      </c>
      <c r="S3557">
        <f t="shared" si="223"/>
        <v>2016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t="s">
        <v>8272</v>
      </c>
      <c r="P3558">
        <f t="shared" si="220"/>
        <v>100</v>
      </c>
      <c r="Q3558">
        <f t="shared" si="221"/>
        <v>110.5</v>
      </c>
      <c r="R3558" s="17">
        <f t="shared" si="222"/>
        <v>41808.649583333332</v>
      </c>
      <c r="S3558">
        <f t="shared" si="223"/>
        <v>2014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t="s">
        <v>8272</v>
      </c>
      <c r="P3559">
        <f t="shared" si="220"/>
        <v>100</v>
      </c>
      <c r="Q3559">
        <f t="shared" si="221"/>
        <v>179.28</v>
      </c>
      <c r="R3559" s="17">
        <f t="shared" si="222"/>
        <v>41730.276747685188</v>
      </c>
      <c r="S3559">
        <f t="shared" si="223"/>
        <v>2014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t="s">
        <v>8272</v>
      </c>
      <c r="P3560">
        <f t="shared" si="220"/>
        <v>144</v>
      </c>
      <c r="Q3560">
        <f t="shared" si="221"/>
        <v>22.91</v>
      </c>
      <c r="R3560" s="17">
        <f t="shared" si="222"/>
        <v>42139.816840277781</v>
      </c>
      <c r="S3560">
        <f t="shared" si="223"/>
        <v>2015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t="s">
        <v>8272</v>
      </c>
      <c r="P3561">
        <f t="shared" si="220"/>
        <v>104</v>
      </c>
      <c r="Q3561">
        <f t="shared" si="221"/>
        <v>43.13</v>
      </c>
      <c r="R3561" s="17">
        <f t="shared" si="222"/>
        <v>42194.096157407403</v>
      </c>
      <c r="S3561">
        <f t="shared" si="223"/>
        <v>2015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t="s">
        <v>8272</v>
      </c>
      <c r="P3562">
        <f t="shared" si="220"/>
        <v>108</v>
      </c>
      <c r="Q3562">
        <f t="shared" si="221"/>
        <v>46.89</v>
      </c>
      <c r="R3562" s="17">
        <f t="shared" si="222"/>
        <v>42115.889652777783</v>
      </c>
      <c r="S3562">
        <f t="shared" si="223"/>
        <v>2015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t="s">
        <v>8272</v>
      </c>
      <c r="P3563">
        <f t="shared" si="220"/>
        <v>102</v>
      </c>
      <c r="Q3563">
        <f t="shared" si="221"/>
        <v>47.41</v>
      </c>
      <c r="R3563" s="17">
        <f t="shared" si="222"/>
        <v>42203.680300925931</v>
      </c>
      <c r="S3563">
        <f t="shared" si="223"/>
        <v>2015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t="s">
        <v>8272</v>
      </c>
      <c r="P3564">
        <f t="shared" si="220"/>
        <v>149</v>
      </c>
      <c r="Q3564">
        <f t="shared" si="221"/>
        <v>15.13</v>
      </c>
      <c r="R3564" s="17">
        <f t="shared" si="222"/>
        <v>42433.761886574073</v>
      </c>
      <c r="S3564">
        <f t="shared" si="223"/>
        <v>2016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t="s">
        <v>8272</v>
      </c>
      <c r="P3565">
        <f t="shared" si="220"/>
        <v>105</v>
      </c>
      <c r="Q3565">
        <f t="shared" si="221"/>
        <v>21.1</v>
      </c>
      <c r="R3565" s="17">
        <f t="shared" si="222"/>
        <v>42555.671944444446</v>
      </c>
      <c r="S3565">
        <f t="shared" si="223"/>
        <v>2016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t="s">
        <v>8272</v>
      </c>
      <c r="P3566">
        <f t="shared" si="220"/>
        <v>101</v>
      </c>
      <c r="Q3566">
        <f t="shared" si="221"/>
        <v>59.12</v>
      </c>
      <c r="R3566" s="17">
        <f t="shared" si="222"/>
        <v>42236.623252314821</v>
      </c>
      <c r="S3566">
        <f t="shared" si="223"/>
        <v>2015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t="s">
        <v>8272</v>
      </c>
      <c r="P3567">
        <f t="shared" si="220"/>
        <v>131</v>
      </c>
      <c r="Q3567">
        <f t="shared" si="221"/>
        <v>97.92</v>
      </c>
      <c r="R3567" s="17">
        <f t="shared" si="222"/>
        <v>41974.743148148147</v>
      </c>
      <c r="S3567">
        <f t="shared" si="223"/>
        <v>2014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t="s">
        <v>8272</v>
      </c>
      <c r="P3568">
        <f t="shared" si="220"/>
        <v>105</v>
      </c>
      <c r="Q3568">
        <f t="shared" si="221"/>
        <v>55.13</v>
      </c>
      <c r="R3568" s="17">
        <f t="shared" si="222"/>
        <v>41997.507905092592</v>
      </c>
      <c r="S3568">
        <f t="shared" si="223"/>
        <v>2014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t="s">
        <v>8272</v>
      </c>
      <c r="P3569">
        <f t="shared" si="220"/>
        <v>109</v>
      </c>
      <c r="Q3569">
        <f t="shared" si="221"/>
        <v>26.54</v>
      </c>
      <c r="R3569" s="17">
        <f t="shared" si="222"/>
        <v>42135.810694444444</v>
      </c>
      <c r="S3569">
        <f t="shared" si="223"/>
        <v>2015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t="s">
        <v>8272</v>
      </c>
      <c r="P3570">
        <f t="shared" si="220"/>
        <v>111</v>
      </c>
      <c r="Q3570">
        <f t="shared" si="221"/>
        <v>58.42</v>
      </c>
      <c r="R3570" s="17">
        <f t="shared" si="222"/>
        <v>41869.740671296298</v>
      </c>
      <c r="S3570">
        <f t="shared" si="223"/>
        <v>2014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t="s">
        <v>8272</v>
      </c>
      <c r="P3571">
        <f t="shared" si="220"/>
        <v>100</v>
      </c>
      <c r="Q3571">
        <f t="shared" si="221"/>
        <v>122.54</v>
      </c>
      <c r="R3571" s="17">
        <f t="shared" si="222"/>
        <v>41982.688611111109</v>
      </c>
      <c r="S3571">
        <f t="shared" si="223"/>
        <v>2014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t="s">
        <v>8272</v>
      </c>
      <c r="P3572">
        <f t="shared" si="220"/>
        <v>114</v>
      </c>
      <c r="Q3572">
        <f t="shared" si="221"/>
        <v>87.96</v>
      </c>
      <c r="R3572" s="17">
        <f t="shared" si="222"/>
        <v>41976.331979166673</v>
      </c>
      <c r="S3572">
        <f t="shared" si="223"/>
        <v>2014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t="s">
        <v>8272</v>
      </c>
      <c r="P3573">
        <f t="shared" si="220"/>
        <v>122</v>
      </c>
      <c r="Q3573">
        <f t="shared" si="221"/>
        <v>73.239999999999995</v>
      </c>
      <c r="R3573" s="17">
        <f t="shared" si="222"/>
        <v>41912.858946759261</v>
      </c>
      <c r="S3573">
        <f t="shared" si="223"/>
        <v>2014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t="s">
        <v>8272</v>
      </c>
      <c r="P3574">
        <f t="shared" si="220"/>
        <v>100</v>
      </c>
      <c r="Q3574">
        <f t="shared" si="221"/>
        <v>55.56</v>
      </c>
      <c r="R3574" s="17">
        <f t="shared" si="222"/>
        <v>42146.570393518516</v>
      </c>
      <c r="S3574">
        <f t="shared" si="223"/>
        <v>2015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t="s">
        <v>8272</v>
      </c>
      <c r="P3575">
        <f t="shared" si="220"/>
        <v>103</v>
      </c>
      <c r="Q3575">
        <f t="shared" si="221"/>
        <v>39.54</v>
      </c>
      <c r="R3575" s="17">
        <f t="shared" si="222"/>
        <v>41921.375532407408</v>
      </c>
      <c r="S3575">
        <f t="shared" si="223"/>
        <v>2014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t="s">
        <v>8272</v>
      </c>
      <c r="P3576">
        <f t="shared" si="220"/>
        <v>106</v>
      </c>
      <c r="Q3576">
        <f t="shared" si="221"/>
        <v>136.78</v>
      </c>
      <c r="R3576" s="17">
        <f t="shared" si="222"/>
        <v>41926.942685185182</v>
      </c>
      <c r="S3576">
        <f t="shared" si="223"/>
        <v>2014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t="s">
        <v>8272</v>
      </c>
      <c r="P3577">
        <f t="shared" si="220"/>
        <v>101</v>
      </c>
      <c r="Q3577">
        <f t="shared" si="221"/>
        <v>99.34</v>
      </c>
      <c r="R3577" s="17">
        <f t="shared" si="222"/>
        <v>42561.783877314811</v>
      </c>
      <c r="S3577">
        <f t="shared" si="223"/>
        <v>2016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t="s">
        <v>8272</v>
      </c>
      <c r="P3578">
        <f t="shared" si="220"/>
        <v>100</v>
      </c>
      <c r="Q3578">
        <f t="shared" si="221"/>
        <v>20</v>
      </c>
      <c r="R3578" s="17">
        <f t="shared" si="222"/>
        <v>42649.54923611111</v>
      </c>
      <c r="S3578">
        <f t="shared" si="223"/>
        <v>2016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t="s">
        <v>8272</v>
      </c>
      <c r="P3579">
        <f t="shared" si="220"/>
        <v>130</v>
      </c>
      <c r="Q3579">
        <f t="shared" si="221"/>
        <v>28.89</v>
      </c>
      <c r="R3579" s="17">
        <f t="shared" si="222"/>
        <v>42093.786840277782</v>
      </c>
      <c r="S3579">
        <f t="shared" si="223"/>
        <v>2015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t="s">
        <v>8272</v>
      </c>
      <c r="P3580">
        <f t="shared" si="220"/>
        <v>100</v>
      </c>
      <c r="Q3580">
        <f t="shared" si="221"/>
        <v>40.549999999999997</v>
      </c>
      <c r="R3580" s="17">
        <f t="shared" si="222"/>
        <v>42460.733530092592</v>
      </c>
      <c r="S3580">
        <f t="shared" si="223"/>
        <v>2016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t="s">
        <v>8272</v>
      </c>
      <c r="P3581">
        <f t="shared" si="220"/>
        <v>100</v>
      </c>
      <c r="Q3581">
        <f t="shared" si="221"/>
        <v>35.71</v>
      </c>
      <c r="R3581" s="17">
        <f t="shared" si="222"/>
        <v>42430.762222222227</v>
      </c>
      <c r="S3581">
        <f t="shared" si="223"/>
        <v>2016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t="s">
        <v>8272</v>
      </c>
      <c r="P3582">
        <f t="shared" si="220"/>
        <v>114</v>
      </c>
      <c r="Q3582">
        <f t="shared" si="221"/>
        <v>37.96</v>
      </c>
      <c r="R3582" s="17">
        <f t="shared" si="222"/>
        <v>42026.176180555558</v>
      </c>
      <c r="S3582">
        <f t="shared" si="223"/>
        <v>2015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t="s">
        <v>8272</v>
      </c>
      <c r="P3583">
        <f t="shared" si="220"/>
        <v>100</v>
      </c>
      <c r="Q3583">
        <f t="shared" si="221"/>
        <v>33.33</v>
      </c>
      <c r="R3583" s="17">
        <f t="shared" si="222"/>
        <v>41836.471180555556</v>
      </c>
      <c r="S3583">
        <f t="shared" si="223"/>
        <v>2014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t="s">
        <v>8272</v>
      </c>
      <c r="P3584">
        <f t="shared" si="220"/>
        <v>287</v>
      </c>
      <c r="Q3584">
        <f t="shared" si="221"/>
        <v>58.57</v>
      </c>
      <c r="R3584" s="17">
        <f t="shared" si="222"/>
        <v>42451.095856481479</v>
      </c>
      <c r="S3584">
        <f t="shared" si="223"/>
        <v>2016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t="s">
        <v>8272</v>
      </c>
      <c r="P3585">
        <f t="shared" si="220"/>
        <v>109</v>
      </c>
      <c r="Q3585">
        <f t="shared" si="221"/>
        <v>135.63</v>
      </c>
      <c r="R3585" s="17">
        <f t="shared" si="222"/>
        <v>42418.425983796296</v>
      </c>
      <c r="S3585">
        <f t="shared" si="223"/>
        <v>2016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t="s">
        <v>8272</v>
      </c>
      <c r="P3586">
        <f t="shared" si="220"/>
        <v>116</v>
      </c>
      <c r="Q3586">
        <f t="shared" si="221"/>
        <v>30.94</v>
      </c>
      <c r="R3586" s="17">
        <f t="shared" si="222"/>
        <v>42168.316481481481</v>
      </c>
      <c r="S3586">
        <f t="shared" si="223"/>
        <v>2015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t="s">
        <v>8272</v>
      </c>
      <c r="P3587">
        <f t="shared" ref="P3587:P3650" si="224">ROUND(E3587/D3587*100,0)</f>
        <v>119</v>
      </c>
      <c r="Q3587">
        <f t="shared" ref="Q3587:Q3650" si="225">IFERROR(ROUND(E3587/L3587,2),0)</f>
        <v>176.09</v>
      </c>
      <c r="R3587" s="17">
        <f t="shared" ref="R3587:R3650" si="226">(((J3587/60)/60)/24)+DATE(1970,1,1)</f>
        <v>41964.716319444444</v>
      </c>
      <c r="S3587">
        <f t="shared" ref="S3587:S3650" si="227">YEAR(R3587)</f>
        <v>2014</v>
      </c>
    </row>
    <row r="3588" spans="1:19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t="s">
        <v>8272</v>
      </c>
      <c r="P3588">
        <f t="shared" si="224"/>
        <v>109</v>
      </c>
      <c r="Q3588">
        <f t="shared" si="225"/>
        <v>151.97999999999999</v>
      </c>
      <c r="R3588" s="17">
        <f t="shared" si="226"/>
        <v>42576.697569444441</v>
      </c>
      <c r="S3588">
        <f t="shared" si="227"/>
        <v>2016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t="s">
        <v>8272</v>
      </c>
      <c r="P3589">
        <f t="shared" si="224"/>
        <v>127</v>
      </c>
      <c r="Q3589">
        <f t="shared" si="225"/>
        <v>22.61</v>
      </c>
      <c r="R3589" s="17">
        <f t="shared" si="226"/>
        <v>42503.539976851855</v>
      </c>
      <c r="S3589">
        <f t="shared" si="227"/>
        <v>2016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t="s">
        <v>8272</v>
      </c>
      <c r="P3590">
        <f t="shared" si="224"/>
        <v>101</v>
      </c>
      <c r="Q3590">
        <f t="shared" si="225"/>
        <v>18.27</v>
      </c>
      <c r="R3590" s="17">
        <f t="shared" si="226"/>
        <v>42101.828819444447</v>
      </c>
      <c r="S3590">
        <f t="shared" si="227"/>
        <v>2015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t="s">
        <v>8272</v>
      </c>
      <c r="P3591">
        <f t="shared" si="224"/>
        <v>128</v>
      </c>
      <c r="Q3591">
        <f t="shared" si="225"/>
        <v>82.26</v>
      </c>
      <c r="R3591" s="17">
        <f t="shared" si="226"/>
        <v>42125.647534722222</v>
      </c>
      <c r="S3591">
        <f t="shared" si="227"/>
        <v>2015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t="s">
        <v>8272</v>
      </c>
      <c r="P3592">
        <f t="shared" si="224"/>
        <v>100</v>
      </c>
      <c r="Q3592">
        <f t="shared" si="225"/>
        <v>68.53</v>
      </c>
      <c r="R3592" s="17">
        <f t="shared" si="226"/>
        <v>41902.333726851852</v>
      </c>
      <c r="S3592">
        <f t="shared" si="227"/>
        <v>2014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t="s">
        <v>8272</v>
      </c>
      <c r="P3593">
        <f t="shared" si="224"/>
        <v>175</v>
      </c>
      <c r="Q3593">
        <f t="shared" si="225"/>
        <v>68.06</v>
      </c>
      <c r="R3593" s="17">
        <f t="shared" si="226"/>
        <v>42003.948425925926</v>
      </c>
      <c r="S3593">
        <f t="shared" si="227"/>
        <v>2014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t="s">
        <v>8272</v>
      </c>
      <c r="P3594">
        <f t="shared" si="224"/>
        <v>127</v>
      </c>
      <c r="Q3594">
        <f t="shared" si="225"/>
        <v>72.709999999999994</v>
      </c>
      <c r="R3594" s="17">
        <f t="shared" si="226"/>
        <v>41988.829942129625</v>
      </c>
      <c r="S3594">
        <f t="shared" si="227"/>
        <v>2014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t="s">
        <v>8272</v>
      </c>
      <c r="P3595">
        <f t="shared" si="224"/>
        <v>111</v>
      </c>
      <c r="Q3595">
        <f t="shared" si="225"/>
        <v>77.19</v>
      </c>
      <c r="R3595" s="17">
        <f t="shared" si="226"/>
        <v>41974.898599537039</v>
      </c>
      <c r="S3595">
        <f t="shared" si="227"/>
        <v>2014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t="s">
        <v>8272</v>
      </c>
      <c r="P3596">
        <f t="shared" si="224"/>
        <v>126</v>
      </c>
      <c r="Q3596">
        <f t="shared" si="225"/>
        <v>55.97</v>
      </c>
      <c r="R3596" s="17">
        <f t="shared" si="226"/>
        <v>42592.066921296297</v>
      </c>
      <c r="S3596">
        <f t="shared" si="227"/>
        <v>2016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t="s">
        <v>8272</v>
      </c>
      <c r="P3597">
        <f t="shared" si="224"/>
        <v>119</v>
      </c>
      <c r="Q3597">
        <f t="shared" si="225"/>
        <v>49.69</v>
      </c>
      <c r="R3597" s="17">
        <f t="shared" si="226"/>
        <v>42050.008368055554</v>
      </c>
      <c r="S3597">
        <f t="shared" si="227"/>
        <v>2015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t="s">
        <v>8272</v>
      </c>
      <c r="P3598">
        <f t="shared" si="224"/>
        <v>108</v>
      </c>
      <c r="Q3598">
        <f t="shared" si="225"/>
        <v>79</v>
      </c>
      <c r="R3598" s="17">
        <f t="shared" si="226"/>
        <v>41856.715069444443</v>
      </c>
      <c r="S3598">
        <f t="shared" si="227"/>
        <v>2014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t="s">
        <v>8272</v>
      </c>
      <c r="P3599">
        <f t="shared" si="224"/>
        <v>103</v>
      </c>
      <c r="Q3599">
        <f t="shared" si="225"/>
        <v>77.73</v>
      </c>
      <c r="R3599" s="17">
        <f t="shared" si="226"/>
        <v>42417.585532407407</v>
      </c>
      <c r="S3599">
        <f t="shared" si="227"/>
        <v>2016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t="s">
        <v>8272</v>
      </c>
      <c r="P3600">
        <f t="shared" si="224"/>
        <v>110</v>
      </c>
      <c r="Q3600">
        <f t="shared" si="225"/>
        <v>40.78</v>
      </c>
      <c r="R3600" s="17">
        <f t="shared" si="226"/>
        <v>41866.79886574074</v>
      </c>
      <c r="S3600">
        <f t="shared" si="227"/>
        <v>2014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t="s">
        <v>8272</v>
      </c>
      <c r="P3601">
        <f t="shared" si="224"/>
        <v>202</v>
      </c>
      <c r="Q3601">
        <f t="shared" si="225"/>
        <v>59.41</v>
      </c>
      <c r="R3601" s="17">
        <f t="shared" si="226"/>
        <v>42220.79487268519</v>
      </c>
      <c r="S3601">
        <f t="shared" si="227"/>
        <v>2015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t="s">
        <v>8272</v>
      </c>
      <c r="P3602">
        <f t="shared" si="224"/>
        <v>130</v>
      </c>
      <c r="Q3602">
        <f t="shared" si="225"/>
        <v>3.25</v>
      </c>
      <c r="R3602" s="17">
        <f t="shared" si="226"/>
        <v>42628.849120370374</v>
      </c>
      <c r="S3602">
        <f t="shared" si="227"/>
        <v>2016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t="s">
        <v>8272</v>
      </c>
      <c r="P3603">
        <f t="shared" si="224"/>
        <v>104</v>
      </c>
      <c r="Q3603">
        <f t="shared" si="225"/>
        <v>39.380000000000003</v>
      </c>
      <c r="R3603" s="17">
        <f t="shared" si="226"/>
        <v>41990.99863425926</v>
      </c>
      <c r="S3603">
        <f t="shared" si="227"/>
        <v>2014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t="s">
        <v>8272</v>
      </c>
      <c r="P3604">
        <f t="shared" si="224"/>
        <v>100</v>
      </c>
      <c r="Q3604">
        <f t="shared" si="225"/>
        <v>81.67</v>
      </c>
      <c r="R3604" s="17">
        <f t="shared" si="226"/>
        <v>42447.894432870366</v>
      </c>
      <c r="S3604">
        <f t="shared" si="227"/>
        <v>2016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t="s">
        <v>8272</v>
      </c>
      <c r="P3605">
        <f t="shared" si="224"/>
        <v>171</v>
      </c>
      <c r="Q3605">
        <f t="shared" si="225"/>
        <v>44.91</v>
      </c>
      <c r="R3605" s="17">
        <f t="shared" si="226"/>
        <v>42283.864351851851</v>
      </c>
      <c r="S3605">
        <f t="shared" si="227"/>
        <v>2015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t="s">
        <v>8272</v>
      </c>
      <c r="P3606">
        <f t="shared" si="224"/>
        <v>113</v>
      </c>
      <c r="Q3606">
        <f t="shared" si="225"/>
        <v>49.06</v>
      </c>
      <c r="R3606" s="17">
        <f t="shared" si="226"/>
        <v>42483.015694444446</v>
      </c>
      <c r="S3606">
        <f t="shared" si="227"/>
        <v>2016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t="s">
        <v>8272</v>
      </c>
      <c r="P3607">
        <f t="shared" si="224"/>
        <v>184</v>
      </c>
      <c r="Q3607">
        <f t="shared" si="225"/>
        <v>30.67</v>
      </c>
      <c r="R3607" s="17">
        <f t="shared" si="226"/>
        <v>42383.793124999997</v>
      </c>
      <c r="S3607">
        <f t="shared" si="227"/>
        <v>2016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t="s">
        <v>8272</v>
      </c>
      <c r="P3608">
        <f t="shared" si="224"/>
        <v>130</v>
      </c>
      <c r="Q3608">
        <f t="shared" si="225"/>
        <v>61.06</v>
      </c>
      <c r="R3608" s="17">
        <f t="shared" si="226"/>
        <v>42566.604826388888</v>
      </c>
      <c r="S3608">
        <f t="shared" si="227"/>
        <v>2016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t="s">
        <v>8272</v>
      </c>
      <c r="P3609">
        <f t="shared" si="224"/>
        <v>105</v>
      </c>
      <c r="Q3609">
        <f t="shared" si="225"/>
        <v>29</v>
      </c>
      <c r="R3609" s="17">
        <f t="shared" si="226"/>
        <v>42338.963912037041</v>
      </c>
      <c r="S3609">
        <f t="shared" si="227"/>
        <v>2015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t="s">
        <v>8272</v>
      </c>
      <c r="P3610">
        <f t="shared" si="224"/>
        <v>100</v>
      </c>
      <c r="Q3610">
        <f t="shared" si="225"/>
        <v>29.63</v>
      </c>
      <c r="R3610" s="17">
        <f t="shared" si="226"/>
        <v>42506.709375000006</v>
      </c>
      <c r="S3610">
        <f t="shared" si="227"/>
        <v>2016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t="s">
        <v>8272</v>
      </c>
      <c r="P3611">
        <f t="shared" si="224"/>
        <v>153</v>
      </c>
      <c r="Q3611">
        <f t="shared" si="225"/>
        <v>143.1</v>
      </c>
      <c r="R3611" s="17">
        <f t="shared" si="226"/>
        <v>42429.991724537031</v>
      </c>
      <c r="S3611">
        <f t="shared" si="227"/>
        <v>2016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t="s">
        <v>8272</v>
      </c>
      <c r="P3612">
        <f t="shared" si="224"/>
        <v>162</v>
      </c>
      <c r="Q3612">
        <f t="shared" si="225"/>
        <v>52.35</v>
      </c>
      <c r="R3612" s="17">
        <f t="shared" si="226"/>
        <v>42203.432129629626</v>
      </c>
      <c r="S3612">
        <f t="shared" si="227"/>
        <v>2015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t="s">
        <v>8272</v>
      </c>
      <c r="P3613">
        <f t="shared" si="224"/>
        <v>136</v>
      </c>
      <c r="Q3613">
        <f t="shared" si="225"/>
        <v>66.67</v>
      </c>
      <c r="R3613" s="17">
        <f t="shared" si="226"/>
        <v>42072.370381944449</v>
      </c>
      <c r="S3613">
        <f t="shared" si="227"/>
        <v>2015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t="s">
        <v>8272</v>
      </c>
      <c r="P3614">
        <f t="shared" si="224"/>
        <v>144</v>
      </c>
      <c r="Q3614">
        <f t="shared" si="225"/>
        <v>126.67</v>
      </c>
      <c r="R3614" s="17">
        <f t="shared" si="226"/>
        <v>41789.726979166669</v>
      </c>
      <c r="S3614">
        <f t="shared" si="227"/>
        <v>2014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t="s">
        <v>8272</v>
      </c>
      <c r="P3615">
        <f t="shared" si="224"/>
        <v>100</v>
      </c>
      <c r="Q3615">
        <f t="shared" si="225"/>
        <v>62.5</v>
      </c>
      <c r="R3615" s="17">
        <f t="shared" si="226"/>
        <v>41788.58997685185</v>
      </c>
      <c r="S3615">
        <f t="shared" si="227"/>
        <v>2014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t="s">
        <v>8272</v>
      </c>
      <c r="P3616">
        <f t="shared" si="224"/>
        <v>101</v>
      </c>
      <c r="Q3616">
        <f t="shared" si="225"/>
        <v>35.49</v>
      </c>
      <c r="R3616" s="17">
        <f t="shared" si="226"/>
        <v>42144.041851851856</v>
      </c>
      <c r="S3616">
        <f t="shared" si="227"/>
        <v>2015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t="s">
        <v>8272</v>
      </c>
      <c r="P3617">
        <f t="shared" si="224"/>
        <v>107</v>
      </c>
      <c r="Q3617">
        <f t="shared" si="225"/>
        <v>37.08</v>
      </c>
      <c r="R3617" s="17">
        <f t="shared" si="226"/>
        <v>42318.593703703707</v>
      </c>
      <c r="S3617">
        <f t="shared" si="227"/>
        <v>2015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t="s">
        <v>8272</v>
      </c>
      <c r="P3618">
        <f t="shared" si="224"/>
        <v>125</v>
      </c>
      <c r="Q3618">
        <f t="shared" si="225"/>
        <v>69.33</v>
      </c>
      <c r="R3618" s="17">
        <f t="shared" si="226"/>
        <v>42052.949814814812</v>
      </c>
      <c r="S3618">
        <f t="shared" si="227"/>
        <v>2015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t="s">
        <v>8272</v>
      </c>
      <c r="P3619">
        <f t="shared" si="224"/>
        <v>119</v>
      </c>
      <c r="Q3619">
        <f t="shared" si="225"/>
        <v>17.25</v>
      </c>
      <c r="R3619" s="17">
        <f t="shared" si="226"/>
        <v>42779.610289351855</v>
      </c>
      <c r="S3619">
        <f t="shared" si="227"/>
        <v>2017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t="s">
        <v>8272</v>
      </c>
      <c r="P3620">
        <f t="shared" si="224"/>
        <v>101</v>
      </c>
      <c r="Q3620">
        <f t="shared" si="225"/>
        <v>36.07</v>
      </c>
      <c r="R3620" s="17">
        <f t="shared" si="226"/>
        <v>42128.627893518518</v>
      </c>
      <c r="S3620">
        <f t="shared" si="227"/>
        <v>2015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t="s">
        <v>8272</v>
      </c>
      <c r="P3621">
        <f t="shared" si="224"/>
        <v>113</v>
      </c>
      <c r="Q3621">
        <f t="shared" si="225"/>
        <v>66.47</v>
      </c>
      <c r="R3621" s="17">
        <f t="shared" si="226"/>
        <v>42661.132245370376</v>
      </c>
      <c r="S3621">
        <f t="shared" si="227"/>
        <v>2016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t="s">
        <v>8272</v>
      </c>
      <c r="P3622">
        <f t="shared" si="224"/>
        <v>105</v>
      </c>
      <c r="Q3622">
        <f t="shared" si="225"/>
        <v>56.07</v>
      </c>
      <c r="R3622" s="17">
        <f t="shared" si="226"/>
        <v>42037.938206018516</v>
      </c>
      <c r="S3622">
        <f t="shared" si="227"/>
        <v>2015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t="s">
        <v>8272</v>
      </c>
      <c r="P3623">
        <f t="shared" si="224"/>
        <v>110</v>
      </c>
      <c r="Q3623">
        <f t="shared" si="225"/>
        <v>47.03</v>
      </c>
      <c r="R3623" s="17">
        <f t="shared" si="226"/>
        <v>42619.935694444444</v>
      </c>
      <c r="S3623">
        <f t="shared" si="227"/>
        <v>2016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t="s">
        <v>8272</v>
      </c>
      <c r="P3624">
        <f t="shared" si="224"/>
        <v>100</v>
      </c>
      <c r="Q3624">
        <f t="shared" si="225"/>
        <v>47.67</v>
      </c>
      <c r="R3624" s="17">
        <f t="shared" si="226"/>
        <v>41877.221886574072</v>
      </c>
      <c r="S3624">
        <f t="shared" si="227"/>
        <v>2014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t="s">
        <v>8272</v>
      </c>
      <c r="P3625">
        <f t="shared" si="224"/>
        <v>120</v>
      </c>
      <c r="Q3625">
        <f t="shared" si="225"/>
        <v>88.24</v>
      </c>
      <c r="R3625" s="17">
        <f t="shared" si="226"/>
        <v>41828.736921296295</v>
      </c>
      <c r="S3625">
        <f t="shared" si="227"/>
        <v>2014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t="s">
        <v>8272</v>
      </c>
      <c r="P3626">
        <f t="shared" si="224"/>
        <v>105</v>
      </c>
      <c r="Q3626">
        <f t="shared" si="225"/>
        <v>80.72</v>
      </c>
      <c r="R3626" s="17">
        <f t="shared" si="226"/>
        <v>42545.774189814809</v>
      </c>
      <c r="S3626">
        <f t="shared" si="227"/>
        <v>2016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t="s">
        <v>8272</v>
      </c>
      <c r="P3627">
        <f t="shared" si="224"/>
        <v>103</v>
      </c>
      <c r="Q3627">
        <f t="shared" si="225"/>
        <v>39.49</v>
      </c>
      <c r="R3627" s="17">
        <f t="shared" si="226"/>
        <v>42157.652511574073</v>
      </c>
      <c r="S3627">
        <f t="shared" si="227"/>
        <v>2015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t="s">
        <v>8272</v>
      </c>
      <c r="P3628">
        <f t="shared" si="224"/>
        <v>102</v>
      </c>
      <c r="Q3628">
        <f t="shared" si="225"/>
        <v>84.85</v>
      </c>
      <c r="R3628" s="17">
        <f t="shared" si="226"/>
        <v>41846.667326388888</v>
      </c>
      <c r="S3628">
        <f t="shared" si="227"/>
        <v>2014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t="s">
        <v>8272</v>
      </c>
      <c r="P3629">
        <f t="shared" si="224"/>
        <v>100</v>
      </c>
      <c r="Q3629">
        <f t="shared" si="225"/>
        <v>68.97</v>
      </c>
      <c r="R3629" s="17">
        <f t="shared" si="226"/>
        <v>42460.741747685184</v>
      </c>
      <c r="S3629">
        <f t="shared" si="227"/>
        <v>2016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8271</v>
      </c>
      <c r="O3630" t="s">
        <v>8313</v>
      </c>
      <c r="P3630">
        <f t="shared" si="224"/>
        <v>0</v>
      </c>
      <c r="Q3630">
        <f t="shared" si="225"/>
        <v>0</v>
      </c>
      <c r="R3630" s="17">
        <f t="shared" si="226"/>
        <v>42291.833287037036</v>
      </c>
      <c r="S3630">
        <f t="shared" si="227"/>
        <v>2015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8271</v>
      </c>
      <c r="O3631" t="s">
        <v>8313</v>
      </c>
      <c r="P3631">
        <f t="shared" si="224"/>
        <v>0</v>
      </c>
      <c r="Q3631">
        <f t="shared" si="225"/>
        <v>1</v>
      </c>
      <c r="R3631" s="17">
        <f t="shared" si="226"/>
        <v>42437.094490740739</v>
      </c>
      <c r="S3631">
        <f t="shared" si="227"/>
        <v>2016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8271</v>
      </c>
      <c r="O3632" t="s">
        <v>8313</v>
      </c>
      <c r="P3632">
        <f t="shared" si="224"/>
        <v>0</v>
      </c>
      <c r="Q3632">
        <f t="shared" si="225"/>
        <v>1</v>
      </c>
      <c r="R3632" s="17">
        <f t="shared" si="226"/>
        <v>41942.84710648148</v>
      </c>
      <c r="S3632">
        <f t="shared" si="227"/>
        <v>2014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8271</v>
      </c>
      <c r="O3633" t="s">
        <v>8313</v>
      </c>
      <c r="P3633">
        <f t="shared" si="224"/>
        <v>51</v>
      </c>
      <c r="Q3633">
        <f t="shared" si="225"/>
        <v>147.88</v>
      </c>
      <c r="R3633" s="17">
        <f t="shared" si="226"/>
        <v>41880.753437499996</v>
      </c>
      <c r="S3633">
        <f t="shared" si="227"/>
        <v>2014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t="s">
        <v>8313</v>
      </c>
      <c r="P3634">
        <f t="shared" si="224"/>
        <v>20</v>
      </c>
      <c r="Q3634">
        <f t="shared" si="225"/>
        <v>100</v>
      </c>
      <c r="R3634" s="17">
        <f t="shared" si="226"/>
        <v>41946.936909722222</v>
      </c>
      <c r="S3634">
        <f t="shared" si="227"/>
        <v>2014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8271</v>
      </c>
      <c r="O3635" t="s">
        <v>8313</v>
      </c>
      <c r="P3635">
        <f t="shared" si="224"/>
        <v>35</v>
      </c>
      <c r="Q3635">
        <f t="shared" si="225"/>
        <v>56.84</v>
      </c>
      <c r="R3635" s="17">
        <f t="shared" si="226"/>
        <v>42649.623460648145</v>
      </c>
      <c r="S3635">
        <f t="shared" si="227"/>
        <v>2016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8271</v>
      </c>
      <c r="O3636" t="s">
        <v>8313</v>
      </c>
      <c r="P3636">
        <f t="shared" si="224"/>
        <v>4</v>
      </c>
      <c r="Q3636">
        <f t="shared" si="225"/>
        <v>176.94</v>
      </c>
      <c r="R3636" s="17">
        <f t="shared" si="226"/>
        <v>42701.166365740741</v>
      </c>
      <c r="S3636">
        <f t="shared" si="227"/>
        <v>2016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8271</v>
      </c>
      <c r="O3637" t="s">
        <v>8313</v>
      </c>
      <c r="P3637">
        <f t="shared" si="224"/>
        <v>36</v>
      </c>
      <c r="Q3637">
        <f t="shared" si="225"/>
        <v>127.6</v>
      </c>
      <c r="R3637" s="17">
        <f t="shared" si="226"/>
        <v>42450.88282407407</v>
      </c>
      <c r="S3637">
        <f t="shared" si="227"/>
        <v>2016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8271</v>
      </c>
      <c r="O3638" t="s">
        <v>8313</v>
      </c>
      <c r="P3638">
        <f t="shared" si="224"/>
        <v>0</v>
      </c>
      <c r="Q3638">
        <f t="shared" si="225"/>
        <v>0</v>
      </c>
      <c r="R3638" s="17">
        <f t="shared" si="226"/>
        <v>42226.694780092599</v>
      </c>
      <c r="S3638">
        <f t="shared" si="227"/>
        <v>2015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8271</v>
      </c>
      <c r="O3639" t="s">
        <v>8313</v>
      </c>
      <c r="P3639">
        <f t="shared" si="224"/>
        <v>31</v>
      </c>
      <c r="Q3639">
        <f t="shared" si="225"/>
        <v>66.14</v>
      </c>
      <c r="R3639" s="17">
        <f t="shared" si="226"/>
        <v>41975.700636574074</v>
      </c>
      <c r="S3639">
        <f t="shared" si="227"/>
        <v>2014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8271</v>
      </c>
      <c r="O3640" t="s">
        <v>8313</v>
      </c>
      <c r="P3640">
        <f t="shared" si="224"/>
        <v>7</v>
      </c>
      <c r="Q3640">
        <f t="shared" si="225"/>
        <v>108</v>
      </c>
      <c r="R3640" s="17">
        <f t="shared" si="226"/>
        <v>42053.672824074078</v>
      </c>
      <c r="S3640">
        <f t="shared" si="227"/>
        <v>2015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8271</v>
      </c>
      <c r="O3641" t="s">
        <v>8313</v>
      </c>
      <c r="P3641">
        <f t="shared" si="224"/>
        <v>0</v>
      </c>
      <c r="Q3641">
        <f t="shared" si="225"/>
        <v>1</v>
      </c>
      <c r="R3641" s="17">
        <f t="shared" si="226"/>
        <v>42590.677152777775</v>
      </c>
      <c r="S3641">
        <f t="shared" si="227"/>
        <v>2016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8271</v>
      </c>
      <c r="O3642" t="s">
        <v>8313</v>
      </c>
      <c r="P3642">
        <f t="shared" si="224"/>
        <v>6</v>
      </c>
      <c r="Q3642">
        <f t="shared" si="225"/>
        <v>18.329999999999998</v>
      </c>
      <c r="R3642" s="17">
        <f t="shared" si="226"/>
        <v>42104.781597222223</v>
      </c>
      <c r="S3642">
        <f t="shared" si="227"/>
        <v>2015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8271</v>
      </c>
      <c r="O3643" t="s">
        <v>8313</v>
      </c>
      <c r="P3643">
        <f t="shared" si="224"/>
        <v>0</v>
      </c>
      <c r="Q3643">
        <f t="shared" si="225"/>
        <v>0</v>
      </c>
      <c r="R3643" s="17">
        <f t="shared" si="226"/>
        <v>41899.627071759263</v>
      </c>
      <c r="S3643">
        <f t="shared" si="227"/>
        <v>2014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8271</v>
      </c>
      <c r="O3644" t="s">
        <v>8313</v>
      </c>
      <c r="P3644">
        <f t="shared" si="224"/>
        <v>2</v>
      </c>
      <c r="Q3644">
        <f t="shared" si="225"/>
        <v>7.5</v>
      </c>
      <c r="R3644" s="17">
        <f t="shared" si="226"/>
        <v>42297.816284722227</v>
      </c>
      <c r="S3644">
        <f t="shared" si="227"/>
        <v>2015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8271</v>
      </c>
      <c r="O3645" t="s">
        <v>8313</v>
      </c>
      <c r="P3645">
        <f t="shared" si="224"/>
        <v>0</v>
      </c>
      <c r="Q3645">
        <f t="shared" si="225"/>
        <v>0</v>
      </c>
      <c r="R3645" s="17">
        <f t="shared" si="226"/>
        <v>42285.143969907411</v>
      </c>
      <c r="S3645">
        <f t="shared" si="227"/>
        <v>2015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t="s">
        <v>8313</v>
      </c>
      <c r="P3646">
        <f t="shared" si="224"/>
        <v>16</v>
      </c>
      <c r="Q3646">
        <f t="shared" si="225"/>
        <v>68.42</v>
      </c>
      <c r="R3646" s="17">
        <f t="shared" si="226"/>
        <v>42409.241747685184</v>
      </c>
      <c r="S3646">
        <f t="shared" si="227"/>
        <v>2016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8271</v>
      </c>
      <c r="O3647" t="s">
        <v>8313</v>
      </c>
      <c r="P3647">
        <f t="shared" si="224"/>
        <v>0</v>
      </c>
      <c r="Q3647">
        <f t="shared" si="225"/>
        <v>1</v>
      </c>
      <c r="R3647" s="17">
        <f t="shared" si="226"/>
        <v>42665.970347222217</v>
      </c>
      <c r="S3647">
        <f t="shared" si="227"/>
        <v>2016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8271</v>
      </c>
      <c r="O3648" t="s">
        <v>8313</v>
      </c>
      <c r="P3648">
        <f t="shared" si="224"/>
        <v>5</v>
      </c>
      <c r="Q3648">
        <f t="shared" si="225"/>
        <v>60.13</v>
      </c>
      <c r="R3648" s="17">
        <f t="shared" si="226"/>
        <v>42140.421319444446</v>
      </c>
      <c r="S3648">
        <f t="shared" si="227"/>
        <v>2015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8271</v>
      </c>
      <c r="O3649" t="s">
        <v>8313</v>
      </c>
      <c r="P3649">
        <f t="shared" si="224"/>
        <v>6</v>
      </c>
      <c r="Q3649">
        <f t="shared" si="225"/>
        <v>15</v>
      </c>
      <c r="R3649" s="17">
        <f t="shared" si="226"/>
        <v>42598.749155092592</v>
      </c>
      <c r="S3649">
        <f t="shared" si="227"/>
        <v>2016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t="s">
        <v>8272</v>
      </c>
      <c r="P3650">
        <f t="shared" si="224"/>
        <v>100</v>
      </c>
      <c r="Q3650">
        <f t="shared" si="225"/>
        <v>550.04</v>
      </c>
      <c r="R3650" s="17">
        <f t="shared" si="226"/>
        <v>41887.292187500003</v>
      </c>
      <c r="S3650">
        <f t="shared" si="227"/>
        <v>2014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t="s">
        <v>8272</v>
      </c>
      <c r="P3651">
        <f t="shared" ref="P3651:P3714" si="228">ROUND(E3651/D3651*100,0)</f>
        <v>104</v>
      </c>
      <c r="Q3651">
        <f t="shared" ref="Q3651:Q3714" si="229">IFERROR(ROUND(E3651/L3651,2),0)</f>
        <v>97.5</v>
      </c>
      <c r="R3651" s="17">
        <f t="shared" ref="R3651:R3714" si="230">(((J3651/60)/60)/24)+DATE(1970,1,1)</f>
        <v>41780.712893518517</v>
      </c>
      <c r="S3651">
        <f t="shared" ref="S3651:S3714" si="231">YEAR(R3651)</f>
        <v>2014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t="s">
        <v>8272</v>
      </c>
      <c r="P3652">
        <f t="shared" si="228"/>
        <v>100</v>
      </c>
      <c r="Q3652">
        <f t="shared" si="229"/>
        <v>29.41</v>
      </c>
      <c r="R3652" s="17">
        <f t="shared" si="230"/>
        <v>42381.478981481487</v>
      </c>
      <c r="S3652">
        <f t="shared" si="231"/>
        <v>2016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t="s">
        <v>8272</v>
      </c>
      <c r="P3653">
        <f t="shared" si="228"/>
        <v>104</v>
      </c>
      <c r="Q3653">
        <f t="shared" si="229"/>
        <v>57.78</v>
      </c>
      <c r="R3653" s="17">
        <f t="shared" si="230"/>
        <v>41828.646319444444</v>
      </c>
      <c r="S3653">
        <f t="shared" si="231"/>
        <v>2014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t="s">
        <v>8272</v>
      </c>
      <c r="P3654">
        <f t="shared" si="228"/>
        <v>251</v>
      </c>
      <c r="Q3654">
        <f t="shared" si="229"/>
        <v>44.24</v>
      </c>
      <c r="R3654" s="17">
        <f t="shared" si="230"/>
        <v>42596.644699074073</v>
      </c>
      <c r="S3654">
        <f t="shared" si="231"/>
        <v>2016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t="s">
        <v>8272</v>
      </c>
      <c r="P3655">
        <f t="shared" si="228"/>
        <v>101</v>
      </c>
      <c r="Q3655">
        <f t="shared" si="229"/>
        <v>60.91</v>
      </c>
      <c r="R3655" s="17">
        <f t="shared" si="230"/>
        <v>42191.363506944443</v>
      </c>
      <c r="S3655">
        <f t="shared" si="231"/>
        <v>2015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t="s">
        <v>8272</v>
      </c>
      <c r="P3656">
        <f t="shared" si="228"/>
        <v>174</v>
      </c>
      <c r="Q3656">
        <f t="shared" si="229"/>
        <v>68.84</v>
      </c>
      <c r="R3656" s="17">
        <f t="shared" si="230"/>
        <v>42440.416504629626</v>
      </c>
      <c r="S3656">
        <f t="shared" si="231"/>
        <v>2016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t="s">
        <v>8272</v>
      </c>
      <c r="P3657">
        <f t="shared" si="228"/>
        <v>116</v>
      </c>
      <c r="Q3657">
        <f t="shared" si="229"/>
        <v>73.58</v>
      </c>
      <c r="R3657" s="17">
        <f t="shared" si="230"/>
        <v>42173.803217592591</v>
      </c>
      <c r="S3657">
        <f t="shared" si="231"/>
        <v>2015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t="s">
        <v>8272</v>
      </c>
      <c r="P3658">
        <f t="shared" si="228"/>
        <v>106</v>
      </c>
      <c r="Q3658">
        <f t="shared" si="229"/>
        <v>115.02</v>
      </c>
      <c r="R3658" s="17">
        <f t="shared" si="230"/>
        <v>42737.910138888896</v>
      </c>
      <c r="S3658">
        <f t="shared" si="231"/>
        <v>2017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t="s">
        <v>8272</v>
      </c>
      <c r="P3659">
        <f t="shared" si="228"/>
        <v>111</v>
      </c>
      <c r="Q3659">
        <f t="shared" si="229"/>
        <v>110.75</v>
      </c>
      <c r="R3659" s="17">
        <f t="shared" si="230"/>
        <v>42499.629849537043</v>
      </c>
      <c r="S3659">
        <f t="shared" si="231"/>
        <v>2016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t="s">
        <v>8272</v>
      </c>
      <c r="P3660">
        <f t="shared" si="228"/>
        <v>101</v>
      </c>
      <c r="Q3660">
        <f t="shared" si="229"/>
        <v>75.5</v>
      </c>
      <c r="R3660" s="17">
        <f t="shared" si="230"/>
        <v>41775.858564814815</v>
      </c>
      <c r="S3660">
        <f t="shared" si="231"/>
        <v>2014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t="s">
        <v>8272</v>
      </c>
      <c r="P3661">
        <f t="shared" si="228"/>
        <v>102</v>
      </c>
      <c r="Q3661">
        <f t="shared" si="229"/>
        <v>235.46</v>
      </c>
      <c r="R3661" s="17">
        <f t="shared" si="230"/>
        <v>42055.277199074073</v>
      </c>
      <c r="S3661">
        <f t="shared" si="231"/>
        <v>2015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t="s">
        <v>8272</v>
      </c>
      <c r="P3662">
        <f t="shared" si="228"/>
        <v>100</v>
      </c>
      <c r="Q3662">
        <f t="shared" si="229"/>
        <v>11.36</v>
      </c>
      <c r="R3662" s="17">
        <f t="shared" si="230"/>
        <v>41971.881076388891</v>
      </c>
      <c r="S3662">
        <f t="shared" si="231"/>
        <v>2014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t="s">
        <v>8272</v>
      </c>
      <c r="P3663">
        <f t="shared" si="228"/>
        <v>111</v>
      </c>
      <c r="Q3663">
        <f t="shared" si="229"/>
        <v>92.5</v>
      </c>
      <c r="R3663" s="17">
        <f t="shared" si="230"/>
        <v>42447.896666666667</v>
      </c>
      <c r="S3663">
        <f t="shared" si="231"/>
        <v>2016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t="s">
        <v>8272</v>
      </c>
      <c r="P3664">
        <f t="shared" si="228"/>
        <v>101</v>
      </c>
      <c r="Q3664">
        <f t="shared" si="229"/>
        <v>202.85</v>
      </c>
      <c r="R3664" s="17">
        <f t="shared" si="230"/>
        <v>42064.220069444447</v>
      </c>
      <c r="S3664">
        <f t="shared" si="231"/>
        <v>2015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t="s">
        <v>8272</v>
      </c>
      <c r="P3665">
        <f t="shared" si="228"/>
        <v>104</v>
      </c>
      <c r="Q3665">
        <f t="shared" si="229"/>
        <v>26</v>
      </c>
      <c r="R3665" s="17">
        <f t="shared" si="230"/>
        <v>42665.451736111107</v>
      </c>
      <c r="S3665">
        <f t="shared" si="231"/>
        <v>2016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t="s">
        <v>8272</v>
      </c>
      <c r="P3666">
        <f t="shared" si="228"/>
        <v>109</v>
      </c>
      <c r="Q3666">
        <f t="shared" si="229"/>
        <v>46.05</v>
      </c>
      <c r="R3666" s="17">
        <f t="shared" si="230"/>
        <v>42523.248715277776</v>
      </c>
      <c r="S3666">
        <f t="shared" si="231"/>
        <v>2016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t="s">
        <v>8272</v>
      </c>
      <c r="P3667">
        <f t="shared" si="228"/>
        <v>115</v>
      </c>
      <c r="Q3667">
        <f t="shared" si="229"/>
        <v>51</v>
      </c>
      <c r="R3667" s="17">
        <f t="shared" si="230"/>
        <v>42294.808124999996</v>
      </c>
      <c r="S3667">
        <f t="shared" si="231"/>
        <v>2015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t="s">
        <v>8272</v>
      </c>
      <c r="P3668">
        <f t="shared" si="228"/>
        <v>100</v>
      </c>
      <c r="Q3668">
        <f t="shared" si="229"/>
        <v>31.58</v>
      </c>
      <c r="R3668" s="17">
        <f t="shared" si="230"/>
        <v>41822.90488425926</v>
      </c>
      <c r="S3668">
        <f t="shared" si="231"/>
        <v>2014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t="s">
        <v>8272</v>
      </c>
      <c r="P3669">
        <f t="shared" si="228"/>
        <v>103</v>
      </c>
      <c r="Q3669">
        <f t="shared" si="229"/>
        <v>53.36</v>
      </c>
      <c r="R3669" s="17">
        <f t="shared" si="230"/>
        <v>42173.970127314817</v>
      </c>
      <c r="S3669">
        <f t="shared" si="231"/>
        <v>2015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t="s">
        <v>8272</v>
      </c>
      <c r="P3670">
        <f t="shared" si="228"/>
        <v>104</v>
      </c>
      <c r="Q3670">
        <f t="shared" si="229"/>
        <v>36.96</v>
      </c>
      <c r="R3670" s="17">
        <f t="shared" si="230"/>
        <v>42185.556157407409</v>
      </c>
      <c r="S3670">
        <f t="shared" si="231"/>
        <v>2015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t="s">
        <v>8272</v>
      </c>
      <c r="P3671">
        <f t="shared" si="228"/>
        <v>138</v>
      </c>
      <c r="Q3671">
        <f t="shared" si="229"/>
        <v>81.290000000000006</v>
      </c>
      <c r="R3671" s="17">
        <f t="shared" si="230"/>
        <v>42136.675196759257</v>
      </c>
      <c r="S3671">
        <f t="shared" si="231"/>
        <v>2015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t="s">
        <v>8272</v>
      </c>
      <c r="P3672">
        <f t="shared" si="228"/>
        <v>110</v>
      </c>
      <c r="Q3672">
        <f t="shared" si="229"/>
        <v>20.079999999999998</v>
      </c>
      <c r="R3672" s="17">
        <f t="shared" si="230"/>
        <v>42142.514016203699</v>
      </c>
      <c r="S3672">
        <f t="shared" si="231"/>
        <v>2015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t="s">
        <v>8272</v>
      </c>
      <c r="P3673">
        <f t="shared" si="228"/>
        <v>101</v>
      </c>
      <c r="Q3673">
        <f t="shared" si="229"/>
        <v>88.25</v>
      </c>
      <c r="R3673" s="17">
        <f t="shared" si="230"/>
        <v>41820.62809027778</v>
      </c>
      <c r="S3673">
        <f t="shared" si="231"/>
        <v>2014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t="s">
        <v>8272</v>
      </c>
      <c r="P3674">
        <f t="shared" si="228"/>
        <v>102</v>
      </c>
      <c r="Q3674">
        <f t="shared" si="229"/>
        <v>53.44</v>
      </c>
      <c r="R3674" s="17">
        <f t="shared" si="230"/>
        <v>41878.946574074071</v>
      </c>
      <c r="S3674">
        <f t="shared" si="231"/>
        <v>2014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t="s">
        <v>8272</v>
      </c>
      <c r="P3675">
        <f t="shared" si="228"/>
        <v>114</v>
      </c>
      <c r="Q3675">
        <f t="shared" si="229"/>
        <v>39.869999999999997</v>
      </c>
      <c r="R3675" s="17">
        <f t="shared" si="230"/>
        <v>41914.295104166667</v>
      </c>
      <c r="S3675">
        <f t="shared" si="231"/>
        <v>2014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t="s">
        <v>8272</v>
      </c>
      <c r="P3676">
        <f t="shared" si="228"/>
        <v>100</v>
      </c>
      <c r="Q3676">
        <f t="shared" si="229"/>
        <v>145.16</v>
      </c>
      <c r="R3676" s="17">
        <f t="shared" si="230"/>
        <v>42556.873020833329</v>
      </c>
      <c r="S3676">
        <f t="shared" si="231"/>
        <v>2016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t="s">
        <v>8272</v>
      </c>
      <c r="P3677">
        <f t="shared" si="228"/>
        <v>140</v>
      </c>
      <c r="Q3677">
        <f t="shared" si="229"/>
        <v>23.33</v>
      </c>
      <c r="R3677" s="17">
        <f t="shared" si="230"/>
        <v>42493.597013888888</v>
      </c>
      <c r="S3677">
        <f t="shared" si="231"/>
        <v>2016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t="s">
        <v>8272</v>
      </c>
      <c r="P3678">
        <f t="shared" si="228"/>
        <v>129</v>
      </c>
      <c r="Q3678">
        <f t="shared" si="229"/>
        <v>64.38</v>
      </c>
      <c r="R3678" s="17">
        <f t="shared" si="230"/>
        <v>41876.815787037034</v>
      </c>
      <c r="S3678">
        <f t="shared" si="231"/>
        <v>2014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t="s">
        <v>8272</v>
      </c>
      <c r="P3679">
        <f t="shared" si="228"/>
        <v>103</v>
      </c>
      <c r="Q3679">
        <f t="shared" si="229"/>
        <v>62.05</v>
      </c>
      <c r="R3679" s="17">
        <f t="shared" si="230"/>
        <v>41802.574282407404</v>
      </c>
      <c r="S3679">
        <f t="shared" si="231"/>
        <v>2014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t="s">
        <v>8272</v>
      </c>
      <c r="P3680">
        <f t="shared" si="228"/>
        <v>103</v>
      </c>
      <c r="Q3680">
        <f t="shared" si="229"/>
        <v>66.13</v>
      </c>
      <c r="R3680" s="17">
        <f t="shared" si="230"/>
        <v>42120.531226851846</v>
      </c>
      <c r="S3680">
        <f t="shared" si="231"/>
        <v>2015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t="s">
        <v>8272</v>
      </c>
      <c r="P3681">
        <f t="shared" si="228"/>
        <v>110</v>
      </c>
      <c r="Q3681">
        <f t="shared" si="229"/>
        <v>73.400000000000006</v>
      </c>
      <c r="R3681" s="17">
        <f t="shared" si="230"/>
        <v>41786.761354166665</v>
      </c>
      <c r="S3681">
        <f t="shared" si="231"/>
        <v>2014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t="s">
        <v>8272</v>
      </c>
      <c r="P3682">
        <f t="shared" si="228"/>
        <v>113</v>
      </c>
      <c r="Q3682">
        <f t="shared" si="229"/>
        <v>99.5</v>
      </c>
      <c r="R3682" s="17">
        <f t="shared" si="230"/>
        <v>42627.454097222217</v>
      </c>
      <c r="S3682">
        <f t="shared" si="231"/>
        <v>2016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t="s">
        <v>8272</v>
      </c>
      <c r="P3683">
        <f t="shared" si="228"/>
        <v>112</v>
      </c>
      <c r="Q3683">
        <f t="shared" si="229"/>
        <v>62.17</v>
      </c>
      <c r="R3683" s="17">
        <f t="shared" si="230"/>
        <v>42374.651504629626</v>
      </c>
      <c r="S3683">
        <f t="shared" si="231"/>
        <v>2016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t="s">
        <v>8272</v>
      </c>
      <c r="P3684">
        <f t="shared" si="228"/>
        <v>139</v>
      </c>
      <c r="Q3684">
        <f t="shared" si="229"/>
        <v>62.33</v>
      </c>
      <c r="R3684" s="17">
        <f t="shared" si="230"/>
        <v>41772.685393518521</v>
      </c>
      <c r="S3684">
        <f t="shared" si="231"/>
        <v>2014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t="s">
        <v>8272</v>
      </c>
      <c r="P3685">
        <f t="shared" si="228"/>
        <v>111</v>
      </c>
      <c r="Q3685">
        <f t="shared" si="229"/>
        <v>58.79</v>
      </c>
      <c r="R3685" s="17">
        <f t="shared" si="230"/>
        <v>42633.116851851853</v>
      </c>
      <c r="S3685">
        <f t="shared" si="231"/>
        <v>2016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t="s">
        <v>8272</v>
      </c>
      <c r="P3686">
        <f t="shared" si="228"/>
        <v>139</v>
      </c>
      <c r="Q3686">
        <f t="shared" si="229"/>
        <v>45.35</v>
      </c>
      <c r="R3686" s="17">
        <f t="shared" si="230"/>
        <v>42219.180393518516</v>
      </c>
      <c r="S3686">
        <f t="shared" si="231"/>
        <v>2015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t="s">
        <v>8272</v>
      </c>
      <c r="P3687">
        <f t="shared" si="228"/>
        <v>106</v>
      </c>
      <c r="Q3687">
        <f t="shared" si="229"/>
        <v>41.94</v>
      </c>
      <c r="R3687" s="17">
        <f t="shared" si="230"/>
        <v>41753.593275462961</v>
      </c>
      <c r="S3687">
        <f t="shared" si="231"/>
        <v>2014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t="s">
        <v>8272</v>
      </c>
      <c r="P3688">
        <f t="shared" si="228"/>
        <v>101</v>
      </c>
      <c r="Q3688">
        <f t="shared" si="229"/>
        <v>59.17</v>
      </c>
      <c r="R3688" s="17">
        <f t="shared" si="230"/>
        <v>42230.662731481483</v>
      </c>
      <c r="S3688">
        <f t="shared" si="231"/>
        <v>2015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t="s">
        <v>8272</v>
      </c>
      <c r="P3689">
        <f t="shared" si="228"/>
        <v>100</v>
      </c>
      <c r="Q3689">
        <f t="shared" si="229"/>
        <v>200.49</v>
      </c>
      <c r="R3689" s="17">
        <f t="shared" si="230"/>
        <v>41787.218229166669</v>
      </c>
      <c r="S3689">
        <f t="shared" si="231"/>
        <v>2014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t="s">
        <v>8272</v>
      </c>
      <c r="P3690">
        <f t="shared" si="228"/>
        <v>109</v>
      </c>
      <c r="Q3690">
        <f t="shared" si="229"/>
        <v>83.97</v>
      </c>
      <c r="R3690" s="17">
        <f t="shared" si="230"/>
        <v>41829.787083333329</v>
      </c>
      <c r="S3690">
        <f t="shared" si="231"/>
        <v>2014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t="s">
        <v>8272</v>
      </c>
      <c r="P3691">
        <f t="shared" si="228"/>
        <v>118</v>
      </c>
      <c r="Q3691">
        <f t="shared" si="229"/>
        <v>57.26</v>
      </c>
      <c r="R3691" s="17">
        <f t="shared" si="230"/>
        <v>42147.826840277776</v>
      </c>
      <c r="S3691">
        <f t="shared" si="231"/>
        <v>2015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t="s">
        <v>8272</v>
      </c>
      <c r="P3692">
        <f t="shared" si="228"/>
        <v>120</v>
      </c>
      <c r="Q3692">
        <f t="shared" si="229"/>
        <v>58.06</v>
      </c>
      <c r="R3692" s="17">
        <f t="shared" si="230"/>
        <v>41940.598182870373</v>
      </c>
      <c r="S3692">
        <f t="shared" si="231"/>
        <v>2014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t="s">
        <v>8272</v>
      </c>
      <c r="P3693">
        <f t="shared" si="228"/>
        <v>128</v>
      </c>
      <c r="Q3693">
        <f t="shared" si="229"/>
        <v>186.8</v>
      </c>
      <c r="R3693" s="17">
        <f t="shared" si="230"/>
        <v>42020.700567129628</v>
      </c>
      <c r="S3693">
        <f t="shared" si="231"/>
        <v>2015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t="s">
        <v>8272</v>
      </c>
      <c r="P3694">
        <f t="shared" si="228"/>
        <v>126</v>
      </c>
      <c r="Q3694">
        <f t="shared" si="229"/>
        <v>74.12</v>
      </c>
      <c r="R3694" s="17">
        <f t="shared" si="230"/>
        <v>41891.96503472222</v>
      </c>
      <c r="S3694">
        <f t="shared" si="231"/>
        <v>2014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t="s">
        <v>8272</v>
      </c>
      <c r="P3695">
        <f t="shared" si="228"/>
        <v>129</v>
      </c>
      <c r="Q3695">
        <f t="shared" si="229"/>
        <v>30.71</v>
      </c>
      <c r="R3695" s="17">
        <f t="shared" si="230"/>
        <v>42309.191307870366</v>
      </c>
      <c r="S3695">
        <f t="shared" si="231"/>
        <v>2015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t="s">
        <v>8272</v>
      </c>
      <c r="P3696">
        <f t="shared" si="228"/>
        <v>107</v>
      </c>
      <c r="Q3696">
        <f t="shared" si="229"/>
        <v>62.67</v>
      </c>
      <c r="R3696" s="17">
        <f t="shared" si="230"/>
        <v>42490.133877314816</v>
      </c>
      <c r="S3696">
        <f t="shared" si="231"/>
        <v>2016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t="s">
        <v>8272</v>
      </c>
      <c r="P3697">
        <f t="shared" si="228"/>
        <v>100</v>
      </c>
      <c r="Q3697">
        <f t="shared" si="229"/>
        <v>121.36</v>
      </c>
      <c r="R3697" s="17">
        <f t="shared" si="230"/>
        <v>41995.870486111111</v>
      </c>
      <c r="S3697">
        <f t="shared" si="231"/>
        <v>2014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t="s">
        <v>8272</v>
      </c>
      <c r="P3698">
        <f t="shared" si="228"/>
        <v>155</v>
      </c>
      <c r="Q3698">
        <f t="shared" si="229"/>
        <v>39.74</v>
      </c>
      <c r="R3698" s="17">
        <f t="shared" si="230"/>
        <v>41988.617083333331</v>
      </c>
      <c r="S3698">
        <f t="shared" si="231"/>
        <v>2014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t="s">
        <v>8272</v>
      </c>
      <c r="P3699">
        <f t="shared" si="228"/>
        <v>108</v>
      </c>
      <c r="Q3699">
        <f t="shared" si="229"/>
        <v>72</v>
      </c>
      <c r="R3699" s="17">
        <f t="shared" si="230"/>
        <v>42479.465833333335</v>
      </c>
      <c r="S3699">
        <f t="shared" si="231"/>
        <v>2016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t="s">
        <v>8272</v>
      </c>
      <c r="P3700">
        <f t="shared" si="228"/>
        <v>111</v>
      </c>
      <c r="Q3700">
        <f t="shared" si="229"/>
        <v>40.630000000000003</v>
      </c>
      <c r="R3700" s="17">
        <f t="shared" si="230"/>
        <v>42401.806562500002</v>
      </c>
      <c r="S3700">
        <f t="shared" si="231"/>
        <v>2016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t="s">
        <v>8272</v>
      </c>
      <c r="P3701">
        <f t="shared" si="228"/>
        <v>101</v>
      </c>
      <c r="Q3701">
        <f t="shared" si="229"/>
        <v>63</v>
      </c>
      <c r="R3701" s="17">
        <f t="shared" si="230"/>
        <v>41897.602037037039</v>
      </c>
      <c r="S3701">
        <f t="shared" si="231"/>
        <v>2014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t="s">
        <v>8272</v>
      </c>
      <c r="P3702">
        <f t="shared" si="228"/>
        <v>121</v>
      </c>
      <c r="Q3702">
        <f t="shared" si="229"/>
        <v>33.67</v>
      </c>
      <c r="R3702" s="17">
        <f t="shared" si="230"/>
        <v>41882.585648148146</v>
      </c>
      <c r="S3702">
        <f t="shared" si="231"/>
        <v>2014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t="s">
        <v>8272</v>
      </c>
      <c r="P3703">
        <f t="shared" si="228"/>
        <v>100</v>
      </c>
      <c r="Q3703">
        <f t="shared" si="229"/>
        <v>38.590000000000003</v>
      </c>
      <c r="R3703" s="17">
        <f t="shared" si="230"/>
        <v>42129.541585648149</v>
      </c>
      <c r="S3703">
        <f t="shared" si="231"/>
        <v>2015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t="s">
        <v>8272</v>
      </c>
      <c r="P3704">
        <f t="shared" si="228"/>
        <v>109</v>
      </c>
      <c r="Q3704">
        <f t="shared" si="229"/>
        <v>155.94999999999999</v>
      </c>
      <c r="R3704" s="17">
        <f t="shared" si="230"/>
        <v>42524.53800925926</v>
      </c>
      <c r="S3704">
        <f t="shared" si="231"/>
        <v>2016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t="s">
        <v>8272</v>
      </c>
      <c r="P3705">
        <f t="shared" si="228"/>
        <v>123</v>
      </c>
      <c r="Q3705">
        <f t="shared" si="229"/>
        <v>43.2</v>
      </c>
      <c r="R3705" s="17">
        <f t="shared" si="230"/>
        <v>42556.504490740743</v>
      </c>
      <c r="S3705">
        <f t="shared" si="231"/>
        <v>2016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t="s">
        <v>8272</v>
      </c>
      <c r="P3706">
        <f t="shared" si="228"/>
        <v>136</v>
      </c>
      <c r="Q3706">
        <f t="shared" si="229"/>
        <v>15.15</v>
      </c>
      <c r="R3706" s="17">
        <f t="shared" si="230"/>
        <v>42461.689745370371</v>
      </c>
      <c r="S3706">
        <f t="shared" si="231"/>
        <v>2016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t="s">
        <v>8272</v>
      </c>
      <c r="P3707">
        <f t="shared" si="228"/>
        <v>103</v>
      </c>
      <c r="Q3707">
        <f t="shared" si="229"/>
        <v>83.57</v>
      </c>
      <c r="R3707" s="17">
        <f t="shared" si="230"/>
        <v>41792.542986111112</v>
      </c>
      <c r="S3707">
        <f t="shared" si="231"/>
        <v>2014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t="s">
        <v>8272</v>
      </c>
      <c r="P3708">
        <f t="shared" si="228"/>
        <v>121</v>
      </c>
      <c r="Q3708">
        <f t="shared" si="229"/>
        <v>140</v>
      </c>
      <c r="R3708" s="17">
        <f t="shared" si="230"/>
        <v>41879.913761574076</v>
      </c>
      <c r="S3708">
        <f t="shared" si="231"/>
        <v>2014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t="s">
        <v>8272</v>
      </c>
      <c r="P3709">
        <f t="shared" si="228"/>
        <v>186</v>
      </c>
      <c r="Q3709">
        <f t="shared" si="229"/>
        <v>80.87</v>
      </c>
      <c r="R3709" s="17">
        <f t="shared" si="230"/>
        <v>42552.048356481479</v>
      </c>
      <c r="S3709">
        <f t="shared" si="231"/>
        <v>2016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t="s">
        <v>8272</v>
      </c>
      <c r="P3710">
        <f t="shared" si="228"/>
        <v>300</v>
      </c>
      <c r="Q3710">
        <f t="shared" si="229"/>
        <v>53.85</v>
      </c>
      <c r="R3710" s="17">
        <f t="shared" si="230"/>
        <v>41810.142199074071</v>
      </c>
      <c r="S3710">
        <f t="shared" si="231"/>
        <v>2014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t="s">
        <v>8272</v>
      </c>
      <c r="P3711">
        <f t="shared" si="228"/>
        <v>108</v>
      </c>
      <c r="Q3711">
        <f t="shared" si="229"/>
        <v>30.93</v>
      </c>
      <c r="R3711" s="17">
        <f t="shared" si="230"/>
        <v>41785.707708333335</v>
      </c>
      <c r="S3711">
        <f t="shared" si="231"/>
        <v>2014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t="s">
        <v>8272</v>
      </c>
      <c r="P3712">
        <f t="shared" si="228"/>
        <v>141</v>
      </c>
      <c r="Q3712">
        <f t="shared" si="229"/>
        <v>67.959999999999994</v>
      </c>
      <c r="R3712" s="17">
        <f t="shared" si="230"/>
        <v>42072.576249999998</v>
      </c>
      <c r="S3712">
        <f t="shared" si="231"/>
        <v>2015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t="s">
        <v>8272</v>
      </c>
      <c r="P3713">
        <f t="shared" si="228"/>
        <v>114</v>
      </c>
      <c r="Q3713">
        <f t="shared" si="229"/>
        <v>27.14</v>
      </c>
      <c r="R3713" s="17">
        <f t="shared" si="230"/>
        <v>41779.724224537036</v>
      </c>
      <c r="S3713">
        <f t="shared" si="231"/>
        <v>2014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t="s">
        <v>8272</v>
      </c>
      <c r="P3714">
        <f t="shared" si="228"/>
        <v>154</v>
      </c>
      <c r="Q3714">
        <f t="shared" si="229"/>
        <v>110.87</v>
      </c>
      <c r="R3714" s="17">
        <f t="shared" si="230"/>
        <v>42134.172071759262</v>
      </c>
      <c r="S3714">
        <f t="shared" si="231"/>
        <v>2015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t="s">
        <v>8272</v>
      </c>
      <c r="P3715">
        <f t="shared" ref="P3715:P3778" si="232">ROUND(E3715/D3715*100,0)</f>
        <v>102</v>
      </c>
      <c r="Q3715">
        <f t="shared" ref="Q3715:Q3778" si="233">IFERROR(ROUND(E3715/L3715,2),0)</f>
        <v>106.84</v>
      </c>
      <c r="R3715" s="17">
        <f t="shared" ref="R3715:R3778" si="234">(((J3715/60)/60)/24)+DATE(1970,1,1)</f>
        <v>42505.738032407404</v>
      </c>
      <c r="S3715">
        <f t="shared" ref="S3715:S3778" si="235">YEAR(R3715)</f>
        <v>2016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t="s">
        <v>8272</v>
      </c>
      <c r="P3716">
        <f t="shared" si="232"/>
        <v>102</v>
      </c>
      <c r="Q3716">
        <f t="shared" si="233"/>
        <v>105.52</v>
      </c>
      <c r="R3716" s="17">
        <f t="shared" si="234"/>
        <v>42118.556331018524</v>
      </c>
      <c r="S3716">
        <f t="shared" si="235"/>
        <v>2015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t="s">
        <v>8272</v>
      </c>
      <c r="P3717">
        <f t="shared" si="232"/>
        <v>103</v>
      </c>
      <c r="Q3717">
        <f t="shared" si="233"/>
        <v>132.96</v>
      </c>
      <c r="R3717" s="17">
        <f t="shared" si="234"/>
        <v>42036.995590277773</v>
      </c>
      <c r="S3717">
        <f t="shared" si="235"/>
        <v>2015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t="s">
        <v>8272</v>
      </c>
      <c r="P3718">
        <f t="shared" si="232"/>
        <v>156</v>
      </c>
      <c r="Q3718">
        <f t="shared" si="233"/>
        <v>51.92</v>
      </c>
      <c r="R3718" s="17">
        <f t="shared" si="234"/>
        <v>42360.887835648144</v>
      </c>
      <c r="S3718">
        <f t="shared" si="235"/>
        <v>2015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t="s">
        <v>8272</v>
      </c>
      <c r="P3719">
        <f t="shared" si="232"/>
        <v>101</v>
      </c>
      <c r="Q3719">
        <f t="shared" si="233"/>
        <v>310</v>
      </c>
      <c r="R3719" s="17">
        <f t="shared" si="234"/>
        <v>42102.866307870368</v>
      </c>
      <c r="S3719">
        <f t="shared" si="235"/>
        <v>2015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t="s">
        <v>8272</v>
      </c>
      <c r="P3720">
        <f t="shared" si="232"/>
        <v>239</v>
      </c>
      <c r="Q3720">
        <f t="shared" si="233"/>
        <v>26.02</v>
      </c>
      <c r="R3720" s="17">
        <f t="shared" si="234"/>
        <v>42032.716145833328</v>
      </c>
      <c r="S3720">
        <f t="shared" si="235"/>
        <v>2015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t="s">
        <v>8272</v>
      </c>
      <c r="P3721">
        <f t="shared" si="232"/>
        <v>210</v>
      </c>
      <c r="Q3721">
        <f t="shared" si="233"/>
        <v>105</v>
      </c>
      <c r="R3721" s="17">
        <f t="shared" si="234"/>
        <v>42147.729930555557</v>
      </c>
      <c r="S3721">
        <f t="shared" si="235"/>
        <v>2015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t="s">
        <v>8272</v>
      </c>
      <c r="P3722">
        <f t="shared" si="232"/>
        <v>105</v>
      </c>
      <c r="Q3722">
        <f t="shared" si="233"/>
        <v>86.23</v>
      </c>
      <c r="R3722" s="17">
        <f t="shared" si="234"/>
        <v>42165.993125000001</v>
      </c>
      <c r="S3722">
        <f t="shared" si="235"/>
        <v>2015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t="s">
        <v>8272</v>
      </c>
      <c r="P3723">
        <f t="shared" si="232"/>
        <v>101</v>
      </c>
      <c r="Q3723">
        <f t="shared" si="233"/>
        <v>114.55</v>
      </c>
      <c r="R3723" s="17">
        <f t="shared" si="234"/>
        <v>41927.936157407406</v>
      </c>
      <c r="S3723">
        <f t="shared" si="235"/>
        <v>2014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t="s">
        <v>8272</v>
      </c>
      <c r="P3724">
        <f t="shared" si="232"/>
        <v>111</v>
      </c>
      <c r="Q3724">
        <f t="shared" si="233"/>
        <v>47.66</v>
      </c>
      <c r="R3724" s="17">
        <f t="shared" si="234"/>
        <v>42381.671840277777</v>
      </c>
      <c r="S3724">
        <f t="shared" si="235"/>
        <v>2016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t="s">
        <v>8272</v>
      </c>
      <c r="P3725">
        <f t="shared" si="232"/>
        <v>102</v>
      </c>
      <c r="Q3725">
        <f t="shared" si="233"/>
        <v>72.89</v>
      </c>
      <c r="R3725" s="17">
        <f t="shared" si="234"/>
        <v>41943.753032407411</v>
      </c>
      <c r="S3725">
        <f t="shared" si="235"/>
        <v>2014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t="s">
        <v>8272</v>
      </c>
      <c r="P3726">
        <f t="shared" si="232"/>
        <v>103</v>
      </c>
      <c r="Q3726">
        <f t="shared" si="233"/>
        <v>49.55</v>
      </c>
      <c r="R3726" s="17">
        <f t="shared" si="234"/>
        <v>42465.491435185191</v>
      </c>
      <c r="S3726">
        <f t="shared" si="235"/>
        <v>2016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t="s">
        <v>8272</v>
      </c>
      <c r="P3727">
        <f t="shared" si="232"/>
        <v>127</v>
      </c>
      <c r="Q3727">
        <f t="shared" si="233"/>
        <v>25.4</v>
      </c>
      <c r="R3727" s="17">
        <f t="shared" si="234"/>
        <v>42401.945219907408</v>
      </c>
      <c r="S3727">
        <f t="shared" si="235"/>
        <v>2016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t="s">
        <v>8272</v>
      </c>
      <c r="P3728">
        <f t="shared" si="232"/>
        <v>339</v>
      </c>
      <c r="Q3728">
        <f t="shared" si="233"/>
        <v>62.59</v>
      </c>
      <c r="R3728" s="17">
        <f t="shared" si="234"/>
        <v>42462.140868055561</v>
      </c>
      <c r="S3728">
        <f t="shared" si="235"/>
        <v>2016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t="s">
        <v>8272</v>
      </c>
      <c r="P3729">
        <f t="shared" si="232"/>
        <v>101</v>
      </c>
      <c r="Q3729">
        <f t="shared" si="233"/>
        <v>61.06</v>
      </c>
      <c r="R3729" s="17">
        <f t="shared" si="234"/>
        <v>42632.348310185189</v>
      </c>
      <c r="S3729">
        <f t="shared" si="235"/>
        <v>2016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t="s">
        <v>8272</v>
      </c>
      <c r="P3730">
        <f t="shared" si="232"/>
        <v>9</v>
      </c>
      <c r="Q3730">
        <f t="shared" si="233"/>
        <v>60.06</v>
      </c>
      <c r="R3730" s="17">
        <f t="shared" si="234"/>
        <v>42205.171018518522</v>
      </c>
      <c r="S3730">
        <f t="shared" si="235"/>
        <v>2015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t="s">
        <v>8272</v>
      </c>
      <c r="P3731">
        <f t="shared" si="232"/>
        <v>7</v>
      </c>
      <c r="Q3731">
        <f t="shared" si="233"/>
        <v>72.400000000000006</v>
      </c>
      <c r="R3731" s="17">
        <f t="shared" si="234"/>
        <v>42041.205000000002</v>
      </c>
      <c r="S3731">
        <f t="shared" si="235"/>
        <v>2015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t="s">
        <v>8272</v>
      </c>
      <c r="P3732">
        <f t="shared" si="232"/>
        <v>10</v>
      </c>
      <c r="Q3732">
        <f t="shared" si="233"/>
        <v>100</v>
      </c>
      <c r="R3732" s="17">
        <f t="shared" si="234"/>
        <v>42203.677766203706</v>
      </c>
      <c r="S3732">
        <f t="shared" si="235"/>
        <v>2015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t="s">
        <v>8272</v>
      </c>
      <c r="P3733">
        <f t="shared" si="232"/>
        <v>11</v>
      </c>
      <c r="Q3733">
        <f t="shared" si="233"/>
        <v>51.67</v>
      </c>
      <c r="R3733" s="17">
        <f t="shared" si="234"/>
        <v>41983.752847222218</v>
      </c>
      <c r="S3733">
        <f t="shared" si="235"/>
        <v>2014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t="s">
        <v>8272</v>
      </c>
      <c r="P3734">
        <f t="shared" si="232"/>
        <v>15</v>
      </c>
      <c r="Q3734">
        <f t="shared" si="233"/>
        <v>32.75</v>
      </c>
      <c r="R3734" s="17">
        <f t="shared" si="234"/>
        <v>41968.677465277782</v>
      </c>
      <c r="S3734">
        <f t="shared" si="235"/>
        <v>2014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s">
        <v>8272</v>
      </c>
      <c r="P3735">
        <f t="shared" si="232"/>
        <v>0</v>
      </c>
      <c r="Q3735">
        <f t="shared" si="233"/>
        <v>0</v>
      </c>
      <c r="R3735" s="17">
        <f t="shared" si="234"/>
        <v>42103.024398148147</v>
      </c>
      <c r="S3735">
        <f t="shared" si="235"/>
        <v>2015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t="s">
        <v>8272</v>
      </c>
      <c r="P3736">
        <f t="shared" si="232"/>
        <v>28</v>
      </c>
      <c r="Q3736">
        <f t="shared" si="233"/>
        <v>61</v>
      </c>
      <c r="R3736" s="17">
        <f t="shared" si="234"/>
        <v>42089.901574074072</v>
      </c>
      <c r="S3736">
        <f t="shared" si="235"/>
        <v>2015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t="s">
        <v>8272</v>
      </c>
      <c r="P3737">
        <f t="shared" si="232"/>
        <v>13</v>
      </c>
      <c r="Q3737">
        <f t="shared" si="233"/>
        <v>10</v>
      </c>
      <c r="R3737" s="17">
        <f t="shared" si="234"/>
        <v>42122.693159722221</v>
      </c>
      <c r="S3737">
        <f t="shared" si="235"/>
        <v>2015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t="s">
        <v>8272</v>
      </c>
      <c r="P3738">
        <f t="shared" si="232"/>
        <v>1</v>
      </c>
      <c r="Q3738">
        <f t="shared" si="233"/>
        <v>10</v>
      </c>
      <c r="R3738" s="17">
        <f t="shared" si="234"/>
        <v>42048.711724537032</v>
      </c>
      <c r="S3738">
        <f t="shared" si="235"/>
        <v>2015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t="s">
        <v>8272</v>
      </c>
      <c r="P3739">
        <f t="shared" si="232"/>
        <v>21</v>
      </c>
      <c r="Q3739">
        <f t="shared" si="233"/>
        <v>37.5</v>
      </c>
      <c r="R3739" s="17">
        <f t="shared" si="234"/>
        <v>42297.691006944442</v>
      </c>
      <c r="S3739">
        <f t="shared" si="235"/>
        <v>2015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t="s">
        <v>8272</v>
      </c>
      <c r="P3740">
        <f t="shared" si="232"/>
        <v>18</v>
      </c>
      <c r="Q3740">
        <f t="shared" si="233"/>
        <v>45</v>
      </c>
      <c r="R3740" s="17">
        <f t="shared" si="234"/>
        <v>41813.938715277778</v>
      </c>
      <c r="S3740">
        <f t="shared" si="235"/>
        <v>2014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t="s">
        <v>8272</v>
      </c>
      <c r="P3741">
        <f t="shared" si="232"/>
        <v>20</v>
      </c>
      <c r="Q3741">
        <f t="shared" si="233"/>
        <v>100.63</v>
      </c>
      <c r="R3741" s="17">
        <f t="shared" si="234"/>
        <v>42548.449861111112</v>
      </c>
      <c r="S3741">
        <f t="shared" si="235"/>
        <v>2016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t="s">
        <v>8272</v>
      </c>
      <c r="P3742">
        <f t="shared" si="232"/>
        <v>18</v>
      </c>
      <c r="Q3742">
        <f t="shared" si="233"/>
        <v>25.57</v>
      </c>
      <c r="R3742" s="17">
        <f t="shared" si="234"/>
        <v>41833.089756944442</v>
      </c>
      <c r="S3742">
        <f t="shared" si="235"/>
        <v>2014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s">
        <v>8272</v>
      </c>
      <c r="P3743">
        <f t="shared" si="232"/>
        <v>0</v>
      </c>
      <c r="Q3743">
        <f t="shared" si="233"/>
        <v>0</v>
      </c>
      <c r="R3743" s="17">
        <f t="shared" si="234"/>
        <v>42325.920717592591</v>
      </c>
      <c r="S3743">
        <f t="shared" si="235"/>
        <v>2015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t="s">
        <v>8272</v>
      </c>
      <c r="P3744">
        <f t="shared" si="232"/>
        <v>2</v>
      </c>
      <c r="Q3744">
        <f t="shared" si="233"/>
        <v>25</v>
      </c>
      <c r="R3744" s="17">
        <f t="shared" si="234"/>
        <v>41858.214629629627</v>
      </c>
      <c r="S3744">
        <f t="shared" si="235"/>
        <v>2014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s">
        <v>8272</v>
      </c>
      <c r="P3745">
        <f t="shared" si="232"/>
        <v>0</v>
      </c>
      <c r="Q3745">
        <f t="shared" si="233"/>
        <v>0</v>
      </c>
      <c r="R3745" s="17">
        <f t="shared" si="234"/>
        <v>41793.710231481484</v>
      </c>
      <c r="S3745">
        <f t="shared" si="235"/>
        <v>2014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s">
        <v>8272</v>
      </c>
      <c r="P3746">
        <f t="shared" si="232"/>
        <v>0</v>
      </c>
      <c r="Q3746">
        <f t="shared" si="233"/>
        <v>0</v>
      </c>
      <c r="R3746" s="17">
        <f t="shared" si="234"/>
        <v>41793.814259259263</v>
      </c>
      <c r="S3746">
        <f t="shared" si="235"/>
        <v>2014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t="s">
        <v>8272</v>
      </c>
      <c r="P3747">
        <f t="shared" si="232"/>
        <v>10</v>
      </c>
      <c r="Q3747">
        <f t="shared" si="233"/>
        <v>10</v>
      </c>
      <c r="R3747" s="17">
        <f t="shared" si="234"/>
        <v>41831.697939814818</v>
      </c>
      <c r="S3747">
        <f t="shared" si="235"/>
        <v>2014</v>
      </c>
    </row>
    <row r="3748" spans="1:19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t="s">
        <v>8272</v>
      </c>
      <c r="P3748">
        <f t="shared" si="232"/>
        <v>2</v>
      </c>
      <c r="Q3748">
        <f t="shared" si="233"/>
        <v>202</v>
      </c>
      <c r="R3748" s="17">
        <f t="shared" si="234"/>
        <v>42621.389340277776</v>
      </c>
      <c r="S3748">
        <f t="shared" si="235"/>
        <v>2016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t="s">
        <v>8272</v>
      </c>
      <c r="P3749">
        <f t="shared" si="232"/>
        <v>1</v>
      </c>
      <c r="Q3749">
        <f t="shared" si="233"/>
        <v>25</v>
      </c>
      <c r="R3749" s="17">
        <f t="shared" si="234"/>
        <v>42164.299722222218</v>
      </c>
      <c r="S3749">
        <f t="shared" si="235"/>
        <v>2015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8271</v>
      </c>
      <c r="O3750" t="s">
        <v>8313</v>
      </c>
      <c r="P3750">
        <f t="shared" si="232"/>
        <v>104</v>
      </c>
      <c r="Q3750">
        <f t="shared" si="233"/>
        <v>99.54</v>
      </c>
      <c r="R3750" s="17">
        <f t="shared" si="234"/>
        <v>42395.706435185188</v>
      </c>
      <c r="S3750">
        <f t="shared" si="235"/>
        <v>2016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8271</v>
      </c>
      <c r="O3751" t="s">
        <v>8313</v>
      </c>
      <c r="P3751">
        <f t="shared" si="232"/>
        <v>105</v>
      </c>
      <c r="Q3751">
        <f t="shared" si="233"/>
        <v>75</v>
      </c>
      <c r="R3751" s="17">
        <f t="shared" si="234"/>
        <v>42458.127175925925</v>
      </c>
      <c r="S3751">
        <f t="shared" si="235"/>
        <v>2016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8271</v>
      </c>
      <c r="O3752" t="s">
        <v>8313</v>
      </c>
      <c r="P3752">
        <f t="shared" si="232"/>
        <v>100</v>
      </c>
      <c r="Q3752">
        <f t="shared" si="233"/>
        <v>215.25</v>
      </c>
      <c r="R3752" s="17">
        <f t="shared" si="234"/>
        <v>42016.981574074074</v>
      </c>
      <c r="S3752">
        <f t="shared" si="235"/>
        <v>2015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8271</v>
      </c>
      <c r="O3753" t="s">
        <v>8313</v>
      </c>
      <c r="P3753">
        <f t="shared" si="232"/>
        <v>133</v>
      </c>
      <c r="Q3753">
        <f t="shared" si="233"/>
        <v>120.55</v>
      </c>
      <c r="R3753" s="17">
        <f t="shared" si="234"/>
        <v>42403.035567129627</v>
      </c>
      <c r="S3753">
        <f t="shared" si="235"/>
        <v>2016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8271</v>
      </c>
      <c r="O3754" t="s">
        <v>8313</v>
      </c>
      <c r="P3754">
        <f t="shared" si="232"/>
        <v>113</v>
      </c>
      <c r="Q3754">
        <f t="shared" si="233"/>
        <v>37.67</v>
      </c>
      <c r="R3754" s="17">
        <f t="shared" si="234"/>
        <v>42619.802488425921</v>
      </c>
      <c r="S3754">
        <f t="shared" si="235"/>
        <v>2016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8271</v>
      </c>
      <c r="O3755" t="s">
        <v>8313</v>
      </c>
      <c r="P3755">
        <f t="shared" si="232"/>
        <v>103</v>
      </c>
      <c r="Q3755">
        <f t="shared" si="233"/>
        <v>172.23</v>
      </c>
      <c r="R3755" s="17">
        <f t="shared" si="234"/>
        <v>42128.824074074073</v>
      </c>
      <c r="S3755">
        <f t="shared" si="235"/>
        <v>2015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8271</v>
      </c>
      <c r="O3756" t="s">
        <v>8313</v>
      </c>
      <c r="P3756">
        <f t="shared" si="232"/>
        <v>120</v>
      </c>
      <c r="Q3756">
        <f t="shared" si="233"/>
        <v>111.11</v>
      </c>
      <c r="R3756" s="17">
        <f t="shared" si="234"/>
        <v>41808.881215277775</v>
      </c>
      <c r="S3756">
        <f t="shared" si="235"/>
        <v>2014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8271</v>
      </c>
      <c r="O3757" t="s">
        <v>8313</v>
      </c>
      <c r="P3757">
        <f t="shared" si="232"/>
        <v>130</v>
      </c>
      <c r="Q3757">
        <f t="shared" si="233"/>
        <v>25.46</v>
      </c>
      <c r="R3757" s="17">
        <f t="shared" si="234"/>
        <v>42445.866979166662</v>
      </c>
      <c r="S3757">
        <f t="shared" si="235"/>
        <v>2016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t="s">
        <v>8313</v>
      </c>
      <c r="P3758">
        <f t="shared" si="232"/>
        <v>101</v>
      </c>
      <c r="Q3758">
        <f t="shared" si="233"/>
        <v>267.64999999999998</v>
      </c>
      <c r="R3758" s="17">
        <f t="shared" si="234"/>
        <v>41771.814791666664</v>
      </c>
      <c r="S3758">
        <f t="shared" si="235"/>
        <v>2014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8271</v>
      </c>
      <c r="O3759" t="s">
        <v>8313</v>
      </c>
      <c r="P3759">
        <f t="shared" si="232"/>
        <v>109</v>
      </c>
      <c r="Q3759">
        <f t="shared" si="233"/>
        <v>75.959999999999994</v>
      </c>
      <c r="R3759" s="17">
        <f t="shared" si="234"/>
        <v>41954.850868055553</v>
      </c>
      <c r="S3759">
        <f t="shared" si="235"/>
        <v>2014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8271</v>
      </c>
      <c r="O3760" t="s">
        <v>8313</v>
      </c>
      <c r="P3760">
        <f t="shared" si="232"/>
        <v>102</v>
      </c>
      <c r="Q3760">
        <f t="shared" si="233"/>
        <v>59.04</v>
      </c>
      <c r="R3760" s="17">
        <f t="shared" si="234"/>
        <v>41747.471504629626</v>
      </c>
      <c r="S3760">
        <f t="shared" si="235"/>
        <v>2014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8271</v>
      </c>
      <c r="O3761" t="s">
        <v>8313</v>
      </c>
      <c r="P3761">
        <f t="shared" si="232"/>
        <v>110</v>
      </c>
      <c r="Q3761">
        <f t="shared" si="233"/>
        <v>50.11</v>
      </c>
      <c r="R3761" s="17">
        <f t="shared" si="234"/>
        <v>42182.108252314814</v>
      </c>
      <c r="S3761">
        <f t="shared" si="235"/>
        <v>2015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t="s">
        <v>8313</v>
      </c>
      <c r="P3762">
        <f t="shared" si="232"/>
        <v>101</v>
      </c>
      <c r="Q3762">
        <f t="shared" si="233"/>
        <v>55.5</v>
      </c>
      <c r="R3762" s="17">
        <f t="shared" si="234"/>
        <v>41739.525300925925</v>
      </c>
      <c r="S3762">
        <f t="shared" si="235"/>
        <v>2014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8271</v>
      </c>
      <c r="O3763" t="s">
        <v>8313</v>
      </c>
      <c r="P3763">
        <f t="shared" si="232"/>
        <v>100</v>
      </c>
      <c r="Q3763">
        <f t="shared" si="233"/>
        <v>166.67</v>
      </c>
      <c r="R3763" s="17">
        <f t="shared" si="234"/>
        <v>42173.466863425929</v>
      </c>
      <c r="S3763">
        <f t="shared" si="235"/>
        <v>2015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8271</v>
      </c>
      <c r="O3764" t="s">
        <v>8313</v>
      </c>
      <c r="P3764">
        <f t="shared" si="232"/>
        <v>106</v>
      </c>
      <c r="Q3764">
        <f t="shared" si="233"/>
        <v>47.43</v>
      </c>
      <c r="R3764" s="17">
        <f t="shared" si="234"/>
        <v>42193.813530092593</v>
      </c>
      <c r="S3764">
        <f t="shared" si="235"/>
        <v>2015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8271</v>
      </c>
      <c r="O3765" t="s">
        <v>8313</v>
      </c>
      <c r="P3765">
        <f t="shared" si="232"/>
        <v>100</v>
      </c>
      <c r="Q3765">
        <f t="shared" si="233"/>
        <v>64.94</v>
      </c>
      <c r="R3765" s="17">
        <f t="shared" si="234"/>
        <v>42065.750300925924</v>
      </c>
      <c r="S3765">
        <f t="shared" si="235"/>
        <v>2015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8271</v>
      </c>
      <c r="O3766" t="s">
        <v>8313</v>
      </c>
      <c r="P3766">
        <f t="shared" si="232"/>
        <v>100</v>
      </c>
      <c r="Q3766">
        <f t="shared" si="233"/>
        <v>55.56</v>
      </c>
      <c r="R3766" s="17">
        <f t="shared" si="234"/>
        <v>42499.842962962968</v>
      </c>
      <c r="S3766">
        <f t="shared" si="235"/>
        <v>2016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8271</v>
      </c>
      <c r="O3767" t="s">
        <v>8313</v>
      </c>
      <c r="P3767">
        <f t="shared" si="232"/>
        <v>113</v>
      </c>
      <c r="Q3767">
        <f t="shared" si="233"/>
        <v>74.22</v>
      </c>
      <c r="R3767" s="17">
        <f t="shared" si="234"/>
        <v>41820.776412037041</v>
      </c>
      <c r="S3767">
        <f t="shared" si="235"/>
        <v>2014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8271</v>
      </c>
      <c r="O3768" t="s">
        <v>8313</v>
      </c>
      <c r="P3768">
        <f t="shared" si="232"/>
        <v>103</v>
      </c>
      <c r="Q3768">
        <f t="shared" si="233"/>
        <v>106.93</v>
      </c>
      <c r="R3768" s="17">
        <f t="shared" si="234"/>
        <v>41788.167187500003</v>
      </c>
      <c r="S3768">
        <f t="shared" si="235"/>
        <v>2014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8271</v>
      </c>
      <c r="O3769" t="s">
        <v>8313</v>
      </c>
      <c r="P3769">
        <f t="shared" si="232"/>
        <v>117</v>
      </c>
      <c r="Q3769">
        <f t="shared" si="233"/>
        <v>41.7</v>
      </c>
      <c r="R3769" s="17">
        <f t="shared" si="234"/>
        <v>42050.019641203704</v>
      </c>
      <c r="S3769">
        <f t="shared" si="235"/>
        <v>2015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8271</v>
      </c>
      <c r="O3770" t="s">
        <v>8313</v>
      </c>
      <c r="P3770">
        <f t="shared" si="232"/>
        <v>108</v>
      </c>
      <c r="Q3770">
        <f t="shared" si="233"/>
        <v>74.239999999999995</v>
      </c>
      <c r="R3770" s="17">
        <f t="shared" si="234"/>
        <v>41772.727893518517</v>
      </c>
      <c r="S3770">
        <f t="shared" si="235"/>
        <v>2014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8271</v>
      </c>
      <c r="O3771" t="s">
        <v>8313</v>
      </c>
      <c r="P3771">
        <f t="shared" si="232"/>
        <v>100</v>
      </c>
      <c r="Q3771">
        <f t="shared" si="233"/>
        <v>73.33</v>
      </c>
      <c r="R3771" s="17">
        <f t="shared" si="234"/>
        <v>42445.598136574074</v>
      </c>
      <c r="S3771">
        <f t="shared" si="235"/>
        <v>2016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8271</v>
      </c>
      <c r="O3772" t="s">
        <v>8313</v>
      </c>
      <c r="P3772">
        <f t="shared" si="232"/>
        <v>100</v>
      </c>
      <c r="Q3772">
        <f t="shared" si="233"/>
        <v>100</v>
      </c>
      <c r="R3772" s="17">
        <f t="shared" si="234"/>
        <v>42138.930671296301</v>
      </c>
      <c r="S3772">
        <f t="shared" si="235"/>
        <v>2015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8271</v>
      </c>
      <c r="O3773" t="s">
        <v>8313</v>
      </c>
      <c r="P3773">
        <f t="shared" si="232"/>
        <v>146</v>
      </c>
      <c r="Q3773">
        <f t="shared" si="233"/>
        <v>38.42</v>
      </c>
      <c r="R3773" s="17">
        <f t="shared" si="234"/>
        <v>42493.857083333336</v>
      </c>
      <c r="S3773">
        <f t="shared" si="235"/>
        <v>2016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8271</v>
      </c>
      <c r="O3774" t="s">
        <v>8313</v>
      </c>
      <c r="P3774">
        <f t="shared" si="232"/>
        <v>110</v>
      </c>
      <c r="Q3774">
        <f t="shared" si="233"/>
        <v>166.97</v>
      </c>
      <c r="R3774" s="17">
        <f t="shared" si="234"/>
        <v>42682.616967592592</v>
      </c>
      <c r="S3774">
        <f t="shared" si="235"/>
        <v>2016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8271</v>
      </c>
      <c r="O3775" t="s">
        <v>8313</v>
      </c>
      <c r="P3775">
        <f t="shared" si="232"/>
        <v>108</v>
      </c>
      <c r="Q3775">
        <f t="shared" si="233"/>
        <v>94.91</v>
      </c>
      <c r="R3775" s="17">
        <f t="shared" si="234"/>
        <v>42656.005173611105</v>
      </c>
      <c r="S3775">
        <f t="shared" si="235"/>
        <v>2016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8271</v>
      </c>
      <c r="O3776" t="s">
        <v>8313</v>
      </c>
      <c r="P3776">
        <f t="shared" si="232"/>
        <v>100</v>
      </c>
      <c r="Q3776">
        <f t="shared" si="233"/>
        <v>100</v>
      </c>
      <c r="R3776" s="17">
        <f t="shared" si="234"/>
        <v>42087.792303240742</v>
      </c>
      <c r="S3776">
        <f t="shared" si="235"/>
        <v>2015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8271</v>
      </c>
      <c r="O3777" t="s">
        <v>8313</v>
      </c>
      <c r="P3777">
        <f t="shared" si="232"/>
        <v>100</v>
      </c>
      <c r="Q3777">
        <f t="shared" si="233"/>
        <v>143.21</v>
      </c>
      <c r="R3777" s="17">
        <f t="shared" si="234"/>
        <v>42075.942627314813</v>
      </c>
      <c r="S3777">
        <f t="shared" si="235"/>
        <v>2015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8271</v>
      </c>
      <c r="O3778" t="s">
        <v>8313</v>
      </c>
      <c r="P3778">
        <f t="shared" si="232"/>
        <v>107</v>
      </c>
      <c r="Q3778">
        <f t="shared" si="233"/>
        <v>90.82</v>
      </c>
      <c r="R3778" s="17">
        <f t="shared" si="234"/>
        <v>41814.367800925924</v>
      </c>
      <c r="S3778">
        <f t="shared" si="235"/>
        <v>2014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8271</v>
      </c>
      <c r="O3779" t="s">
        <v>8313</v>
      </c>
      <c r="P3779">
        <f t="shared" ref="P3779:P3842" si="236">ROUND(E3779/D3779*100,0)</f>
        <v>143</v>
      </c>
      <c r="Q3779">
        <f t="shared" ref="Q3779:Q3842" si="237">IFERROR(ROUND(E3779/L3779,2),0)</f>
        <v>48.54</v>
      </c>
      <c r="R3779" s="17">
        <f t="shared" ref="R3779:R3842" si="238">(((J3779/60)/60)/24)+DATE(1970,1,1)</f>
        <v>41887.111354166671</v>
      </c>
      <c r="S3779">
        <f t="shared" ref="S3779:S3842" si="239">YEAR(R3779)</f>
        <v>2014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8271</v>
      </c>
      <c r="O3780" t="s">
        <v>8313</v>
      </c>
      <c r="P3780">
        <f t="shared" si="236"/>
        <v>105</v>
      </c>
      <c r="Q3780">
        <f t="shared" si="237"/>
        <v>70.03</v>
      </c>
      <c r="R3780" s="17">
        <f t="shared" si="238"/>
        <v>41989.819212962961</v>
      </c>
      <c r="S3780">
        <f t="shared" si="239"/>
        <v>2014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8271</v>
      </c>
      <c r="O3781" t="s">
        <v>8313</v>
      </c>
      <c r="P3781">
        <f t="shared" si="236"/>
        <v>104</v>
      </c>
      <c r="Q3781">
        <f t="shared" si="237"/>
        <v>135.63</v>
      </c>
      <c r="R3781" s="17">
        <f t="shared" si="238"/>
        <v>42425.735416666663</v>
      </c>
      <c r="S3781">
        <f t="shared" si="239"/>
        <v>2016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8271</v>
      </c>
      <c r="O3782" t="s">
        <v>8313</v>
      </c>
      <c r="P3782">
        <f t="shared" si="236"/>
        <v>120</v>
      </c>
      <c r="Q3782">
        <f t="shared" si="237"/>
        <v>100</v>
      </c>
      <c r="R3782" s="17">
        <f t="shared" si="238"/>
        <v>42166.219733796301</v>
      </c>
      <c r="S3782">
        <f t="shared" si="239"/>
        <v>2015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8271</v>
      </c>
      <c r="O3783" t="s">
        <v>8313</v>
      </c>
      <c r="P3783">
        <f t="shared" si="236"/>
        <v>110</v>
      </c>
      <c r="Q3783">
        <f t="shared" si="237"/>
        <v>94.9</v>
      </c>
      <c r="R3783" s="17">
        <f t="shared" si="238"/>
        <v>41865.882928240739</v>
      </c>
      <c r="S3783">
        <f t="shared" si="239"/>
        <v>2014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t="s">
        <v>8313</v>
      </c>
      <c r="P3784">
        <f t="shared" si="236"/>
        <v>102</v>
      </c>
      <c r="Q3784">
        <f t="shared" si="237"/>
        <v>75.37</v>
      </c>
      <c r="R3784" s="17">
        <f t="shared" si="238"/>
        <v>42546.862233796302</v>
      </c>
      <c r="S3784">
        <f t="shared" si="239"/>
        <v>2016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8271</v>
      </c>
      <c r="O3785" t="s">
        <v>8313</v>
      </c>
      <c r="P3785">
        <f t="shared" si="236"/>
        <v>129</v>
      </c>
      <c r="Q3785">
        <f t="shared" si="237"/>
        <v>64.459999999999994</v>
      </c>
      <c r="R3785" s="17">
        <f t="shared" si="238"/>
        <v>42420.140277777777</v>
      </c>
      <c r="S3785">
        <f t="shared" si="239"/>
        <v>2016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8271</v>
      </c>
      <c r="O3786" t="s">
        <v>8313</v>
      </c>
      <c r="P3786">
        <f t="shared" si="236"/>
        <v>115</v>
      </c>
      <c r="Q3786">
        <f t="shared" si="237"/>
        <v>115</v>
      </c>
      <c r="R3786" s="17">
        <f t="shared" si="238"/>
        <v>42531.980694444443</v>
      </c>
      <c r="S3786">
        <f t="shared" si="239"/>
        <v>2016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8271</v>
      </c>
      <c r="O3787" t="s">
        <v>8313</v>
      </c>
      <c r="P3787">
        <f t="shared" si="236"/>
        <v>151</v>
      </c>
      <c r="Q3787">
        <f t="shared" si="237"/>
        <v>100.5</v>
      </c>
      <c r="R3787" s="17">
        <f t="shared" si="238"/>
        <v>42548.63853009259</v>
      </c>
      <c r="S3787">
        <f t="shared" si="239"/>
        <v>2016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8271</v>
      </c>
      <c r="O3788" t="s">
        <v>8313</v>
      </c>
      <c r="P3788">
        <f t="shared" si="236"/>
        <v>111</v>
      </c>
      <c r="Q3788">
        <f t="shared" si="237"/>
        <v>93.77</v>
      </c>
      <c r="R3788" s="17">
        <f t="shared" si="238"/>
        <v>42487.037905092591</v>
      </c>
      <c r="S3788">
        <f t="shared" si="239"/>
        <v>2016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8271</v>
      </c>
      <c r="O3789" t="s">
        <v>8313</v>
      </c>
      <c r="P3789">
        <f t="shared" si="236"/>
        <v>100</v>
      </c>
      <c r="Q3789">
        <f t="shared" si="237"/>
        <v>35.1</v>
      </c>
      <c r="R3789" s="17">
        <f t="shared" si="238"/>
        <v>42167.534791666665</v>
      </c>
      <c r="S3789">
        <f t="shared" si="239"/>
        <v>2015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8271</v>
      </c>
      <c r="O3790" t="s">
        <v>8313</v>
      </c>
      <c r="P3790">
        <f t="shared" si="236"/>
        <v>1</v>
      </c>
      <c r="Q3790">
        <f t="shared" si="237"/>
        <v>500</v>
      </c>
      <c r="R3790" s="17">
        <f t="shared" si="238"/>
        <v>42333.695821759262</v>
      </c>
      <c r="S3790">
        <f t="shared" si="239"/>
        <v>2015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8271</v>
      </c>
      <c r="O3791" t="s">
        <v>8313</v>
      </c>
      <c r="P3791">
        <f t="shared" si="236"/>
        <v>3</v>
      </c>
      <c r="Q3791">
        <f t="shared" si="237"/>
        <v>29</v>
      </c>
      <c r="R3791" s="17">
        <f t="shared" si="238"/>
        <v>42138.798819444448</v>
      </c>
      <c r="S3791">
        <f t="shared" si="239"/>
        <v>2015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8271</v>
      </c>
      <c r="O3792" t="s">
        <v>8313</v>
      </c>
      <c r="P3792">
        <f t="shared" si="236"/>
        <v>0</v>
      </c>
      <c r="Q3792">
        <f t="shared" si="237"/>
        <v>0</v>
      </c>
      <c r="R3792" s="17">
        <f t="shared" si="238"/>
        <v>42666.666932870372</v>
      </c>
      <c r="S3792">
        <f t="shared" si="239"/>
        <v>2016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8271</v>
      </c>
      <c r="O3793" t="s">
        <v>8313</v>
      </c>
      <c r="P3793">
        <f t="shared" si="236"/>
        <v>0</v>
      </c>
      <c r="Q3793">
        <f t="shared" si="237"/>
        <v>0</v>
      </c>
      <c r="R3793" s="17">
        <f t="shared" si="238"/>
        <v>41766.692037037035</v>
      </c>
      <c r="S3793">
        <f t="shared" si="239"/>
        <v>2014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8271</v>
      </c>
      <c r="O3794" t="s">
        <v>8313</v>
      </c>
      <c r="P3794">
        <f t="shared" si="236"/>
        <v>0</v>
      </c>
      <c r="Q3794">
        <f t="shared" si="237"/>
        <v>17.5</v>
      </c>
      <c r="R3794" s="17">
        <f t="shared" si="238"/>
        <v>42170.447013888886</v>
      </c>
      <c r="S3794">
        <f t="shared" si="239"/>
        <v>2015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8271</v>
      </c>
      <c r="O3795" t="s">
        <v>8313</v>
      </c>
      <c r="P3795">
        <f t="shared" si="236"/>
        <v>60</v>
      </c>
      <c r="Q3795">
        <f t="shared" si="237"/>
        <v>174</v>
      </c>
      <c r="R3795" s="17">
        <f t="shared" si="238"/>
        <v>41968.938993055555</v>
      </c>
      <c r="S3795">
        <f t="shared" si="239"/>
        <v>2014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8271</v>
      </c>
      <c r="O3796" t="s">
        <v>8313</v>
      </c>
      <c r="P3796">
        <f t="shared" si="236"/>
        <v>1</v>
      </c>
      <c r="Q3796">
        <f t="shared" si="237"/>
        <v>50</v>
      </c>
      <c r="R3796" s="17">
        <f t="shared" si="238"/>
        <v>42132.58048611111</v>
      </c>
      <c r="S3796">
        <f t="shared" si="239"/>
        <v>2015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8271</v>
      </c>
      <c r="O3797" t="s">
        <v>8313</v>
      </c>
      <c r="P3797">
        <f t="shared" si="236"/>
        <v>2</v>
      </c>
      <c r="Q3797">
        <f t="shared" si="237"/>
        <v>5</v>
      </c>
      <c r="R3797" s="17">
        <f t="shared" si="238"/>
        <v>42201.436226851853</v>
      </c>
      <c r="S3797">
        <f t="shared" si="239"/>
        <v>2015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8271</v>
      </c>
      <c r="O3798" t="s">
        <v>8313</v>
      </c>
      <c r="P3798">
        <f t="shared" si="236"/>
        <v>0</v>
      </c>
      <c r="Q3798">
        <f t="shared" si="237"/>
        <v>1</v>
      </c>
      <c r="R3798" s="17">
        <f t="shared" si="238"/>
        <v>42689.029583333337</v>
      </c>
      <c r="S3798">
        <f t="shared" si="239"/>
        <v>2016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8271</v>
      </c>
      <c r="O3799" t="s">
        <v>8313</v>
      </c>
      <c r="P3799">
        <f t="shared" si="236"/>
        <v>90</v>
      </c>
      <c r="Q3799">
        <f t="shared" si="237"/>
        <v>145.41</v>
      </c>
      <c r="R3799" s="17">
        <f t="shared" si="238"/>
        <v>42084.881539351853</v>
      </c>
      <c r="S3799">
        <f t="shared" si="239"/>
        <v>2015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8271</v>
      </c>
      <c r="O3800" t="s">
        <v>8313</v>
      </c>
      <c r="P3800">
        <f t="shared" si="236"/>
        <v>1</v>
      </c>
      <c r="Q3800">
        <f t="shared" si="237"/>
        <v>205</v>
      </c>
      <c r="R3800" s="17">
        <f t="shared" si="238"/>
        <v>41831.722777777781</v>
      </c>
      <c r="S3800">
        <f t="shared" si="239"/>
        <v>2014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8271</v>
      </c>
      <c r="O3801" t="s">
        <v>8313</v>
      </c>
      <c r="P3801">
        <f t="shared" si="236"/>
        <v>4</v>
      </c>
      <c r="Q3801">
        <f t="shared" si="237"/>
        <v>100.5</v>
      </c>
      <c r="R3801" s="17">
        <f t="shared" si="238"/>
        <v>42410.93105324074</v>
      </c>
      <c r="S3801">
        <f t="shared" si="239"/>
        <v>2016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8271</v>
      </c>
      <c r="O3802" t="s">
        <v>8313</v>
      </c>
      <c r="P3802">
        <f t="shared" si="236"/>
        <v>4</v>
      </c>
      <c r="Q3802">
        <f t="shared" si="237"/>
        <v>55.06</v>
      </c>
      <c r="R3802" s="17">
        <f t="shared" si="238"/>
        <v>41982.737071759257</v>
      </c>
      <c r="S3802">
        <f t="shared" si="239"/>
        <v>2014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8271</v>
      </c>
      <c r="O3803" t="s">
        <v>8313</v>
      </c>
      <c r="P3803">
        <f t="shared" si="236"/>
        <v>9</v>
      </c>
      <c r="Q3803">
        <f t="shared" si="237"/>
        <v>47.33</v>
      </c>
      <c r="R3803" s="17">
        <f t="shared" si="238"/>
        <v>41975.676111111112</v>
      </c>
      <c r="S3803">
        <f t="shared" si="239"/>
        <v>2014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 t="s">
        <v>8313</v>
      </c>
      <c r="P3804">
        <f t="shared" si="236"/>
        <v>0</v>
      </c>
      <c r="Q3804">
        <f t="shared" si="237"/>
        <v>0</v>
      </c>
      <c r="R3804" s="17">
        <f t="shared" si="238"/>
        <v>42269.126226851848</v>
      </c>
      <c r="S3804">
        <f t="shared" si="239"/>
        <v>2015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t="s">
        <v>8313</v>
      </c>
      <c r="P3805">
        <f t="shared" si="236"/>
        <v>20</v>
      </c>
      <c r="Q3805">
        <f t="shared" si="237"/>
        <v>58.95</v>
      </c>
      <c r="R3805" s="17">
        <f t="shared" si="238"/>
        <v>42403.971851851849</v>
      </c>
      <c r="S3805">
        <f t="shared" si="239"/>
        <v>2016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8271</v>
      </c>
      <c r="O3806" t="s">
        <v>8313</v>
      </c>
      <c r="P3806">
        <f t="shared" si="236"/>
        <v>0</v>
      </c>
      <c r="Q3806">
        <f t="shared" si="237"/>
        <v>0</v>
      </c>
      <c r="R3806" s="17">
        <f t="shared" si="238"/>
        <v>42527.00953703704</v>
      </c>
      <c r="S3806">
        <f t="shared" si="239"/>
        <v>2016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8271</v>
      </c>
      <c r="O3807" t="s">
        <v>8313</v>
      </c>
      <c r="P3807">
        <f t="shared" si="236"/>
        <v>0</v>
      </c>
      <c r="Q3807">
        <f t="shared" si="237"/>
        <v>1.5</v>
      </c>
      <c r="R3807" s="17">
        <f t="shared" si="238"/>
        <v>41849.887037037035</v>
      </c>
      <c r="S3807">
        <f t="shared" si="239"/>
        <v>2014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8271</v>
      </c>
      <c r="O3808" t="s">
        <v>8313</v>
      </c>
      <c r="P3808">
        <f t="shared" si="236"/>
        <v>0</v>
      </c>
      <c r="Q3808">
        <f t="shared" si="237"/>
        <v>5</v>
      </c>
      <c r="R3808" s="17">
        <f t="shared" si="238"/>
        <v>41799.259039351848</v>
      </c>
      <c r="S3808">
        <f t="shared" si="239"/>
        <v>2014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8271</v>
      </c>
      <c r="O3809" t="s">
        <v>8313</v>
      </c>
      <c r="P3809">
        <f t="shared" si="236"/>
        <v>30</v>
      </c>
      <c r="Q3809">
        <f t="shared" si="237"/>
        <v>50.56</v>
      </c>
      <c r="R3809" s="17">
        <f t="shared" si="238"/>
        <v>42090.909016203703</v>
      </c>
      <c r="S3809">
        <f t="shared" si="239"/>
        <v>2015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t="s">
        <v>8272</v>
      </c>
      <c r="P3810">
        <f t="shared" si="236"/>
        <v>100</v>
      </c>
      <c r="Q3810">
        <f t="shared" si="237"/>
        <v>41.67</v>
      </c>
      <c r="R3810" s="17">
        <f t="shared" si="238"/>
        <v>42059.453923611116</v>
      </c>
      <c r="S3810">
        <f t="shared" si="239"/>
        <v>2015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t="s">
        <v>8272</v>
      </c>
      <c r="P3811">
        <f t="shared" si="236"/>
        <v>101</v>
      </c>
      <c r="Q3811">
        <f t="shared" si="237"/>
        <v>53.29</v>
      </c>
      <c r="R3811" s="17">
        <f t="shared" si="238"/>
        <v>41800.526701388888</v>
      </c>
      <c r="S3811">
        <f t="shared" si="239"/>
        <v>2014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t="s">
        <v>8272</v>
      </c>
      <c r="P3812">
        <f t="shared" si="236"/>
        <v>122</v>
      </c>
      <c r="Q3812">
        <f t="shared" si="237"/>
        <v>70.23</v>
      </c>
      <c r="R3812" s="17">
        <f t="shared" si="238"/>
        <v>42054.849050925928</v>
      </c>
      <c r="S3812">
        <f t="shared" si="239"/>
        <v>2015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t="s">
        <v>8272</v>
      </c>
      <c r="P3813">
        <f t="shared" si="236"/>
        <v>330</v>
      </c>
      <c r="Q3813">
        <f t="shared" si="237"/>
        <v>43.42</v>
      </c>
      <c r="R3813" s="17">
        <f t="shared" si="238"/>
        <v>42487.62700231481</v>
      </c>
      <c r="S3813">
        <f t="shared" si="239"/>
        <v>2016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t="s">
        <v>8272</v>
      </c>
      <c r="P3814">
        <f t="shared" si="236"/>
        <v>110</v>
      </c>
      <c r="Q3814">
        <f t="shared" si="237"/>
        <v>199.18</v>
      </c>
      <c r="R3814" s="17">
        <f t="shared" si="238"/>
        <v>42109.751250000001</v>
      </c>
      <c r="S3814">
        <f t="shared" si="239"/>
        <v>2015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t="s">
        <v>8272</v>
      </c>
      <c r="P3815">
        <f t="shared" si="236"/>
        <v>101</v>
      </c>
      <c r="Q3815">
        <f t="shared" si="237"/>
        <v>78.52</v>
      </c>
      <c r="R3815" s="17">
        <f t="shared" si="238"/>
        <v>42497.275706018518</v>
      </c>
      <c r="S3815">
        <f t="shared" si="239"/>
        <v>2016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t="s">
        <v>8272</v>
      </c>
      <c r="P3816">
        <f t="shared" si="236"/>
        <v>140</v>
      </c>
      <c r="Q3816">
        <f t="shared" si="237"/>
        <v>61.82</v>
      </c>
      <c r="R3816" s="17">
        <f t="shared" si="238"/>
        <v>42058.904074074075</v>
      </c>
      <c r="S3816">
        <f t="shared" si="239"/>
        <v>2015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t="s">
        <v>8272</v>
      </c>
      <c r="P3817">
        <f t="shared" si="236"/>
        <v>100</v>
      </c>
      <c r="Q3817">
        <f t="shared" si="237"/>
        <v>50</v>
      </c>
      <c r="R3817" s="17">
        <f t="shared" si="238"/>
        <v>42207.259918981479</v>
      </c>
      <c r="S3817">
        <f t="shared" si="239"/>
        <v>2015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t="s">
        <v>8272</v>
      </c>
      <c r="P3818">
        <f t="shared" si="236"/>
        <v>119</v>
      </c>
      <c r="Q3818">
        <f t="shared" si="237"/>
        <v>48.34</v>
      </c>
      <c r="R3818" s="17">
        <f t="shared" si="238"/>
        <v>41807.690081018518</v>
      </c>
      <c r="S3818">
        <f t="shared" si="239"/>
        <v>2014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t="s">
        <v>8272</v>
      </c>
      <c r="P3819">
        <f t="shared" si="236"/>
        <v>107</v>
      </c>
      <c r="Q3819">
        <f t="shared" si="237"/>
        <v>107.25</v>
      </c>
      <c r="R3819" s="17">
        <f t="shared" si="238"/>
        <v>42284.69694444444</v>
      </c>
      <c r="S3819">
        <f t="shared" si="239"/>
        <v>2015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t="s">
        <v>8272</v>
      </c>
      <c r="P3820">
        <f t="shared" si="236"/>
        <v>228</v>
      </c>
      <c r="Q3820">
        <f t="shared" si="237"/>
        <v>57</v>
      </c>
      <c r="R3820" s="17">
        <f t="shared" si="238"/>
        <v>42045.84238425926</v>
      </c>
      <c r="S3820">
        <f t="shared" si="239"/>
        <v>2015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t="s">
        <v>8272</v>
      </c>
      <c r="P3821">
        <f t="shared" si="236"/>
        <v>106</v>
      </c>
      <c r="Q3821">
        <f t="shared" si="237"/>
        <v>40.92</v>
      </c>
      <c r="R3821" s="17">
        <f t="shared" si="238"/>
        <v>42184.209537037037</v>
      </c>
      <c r="S3821">
        <f t="shared" si="239"/>
        <v>2015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t="s">
        <v>8272</v>
      </c>
      <c r="P3822">
        <f t="shared" si="236"/>
        <v>143</v>
      </c>
      <c r="Q3822">
        <f t="shared" si="237"/>
        <v>21.5</v>
      </c>
      <c r="R3822" s="17">
        <f t="shared" si="238"/>
        <v>42160.651817129634</v>
      </c>
      <c r="S3822">
        <f t="shared" si="239"/>
        <v>2015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t="s">
        <v>8272</v>
      </c>
      <c r="P3823">
        <f t="shared" si="236"/>
        <v>105</v>
      </c>
      <c r="Q3823">
        <f t="shared" si="237"/>
        <v>79.540000000000006</v>
      </c>
      <c r="R3823" s="17">
        <f t="shared" si="238"/>
        <v>42341.180636574078</v>
      </c>
      <c r="S3823">
        <f t="shared" si="239"/>
        <v>2015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t="s">
        <v>8272</v>
      </c>
      <c r="P3824">
        <f t="shared" si="236"/>
        <v>110</v>
      </c>
      <c r="Q3824">
        <f t="shared" si="237"/>
        <v>72.38</v>
      </c>
      <c r="R3824" s="17">
        <f t="shared" si="238"/>
        <v>42329.838159722218</v>
      </c>
      <c r="S3824">
        <f t="shared" si="239"/>
        <v>2015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t="s">
        <v>8272</v>
      </c>
      <c r="P3825">
        <f t="shared" si="236"/>
        <v>106</v>
      </c>
      <c r="Q3825">
        <f t="shared" si="237"/>
        <v>64.63</v>
      </c>
      <c r="R3825" s="17">
        <f t="shared" si="238"/>
        <v>42170.910231481481</v>
      </c>
      <c r="S3825">
        <f t="shared" si="239"/>
        <v>2015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t="s">
        <v>8272</v>
      </c>
      <c r="P3826">
        <f t="shared" si="236"/>
        <v>108</v>
      </c>
      <c r="Q3826">
        <f t="shared" si="237"/>
        <v>38.57</v>
      </c>
      <c r="R3826" s="17">
        <f t="shared" si="238"/>
        <v>42571.626192129625</v>
      </c>
      <c r="S3826">
        <f t="shared" si="239"/>
        <v>2016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t="s">
        <v>8272</v>
      </c>
      <c r="P3827">
        <f t="shared" si="236"/>
        <v>105</v>
      </c>
      <c r="Q3827">
        <f t="shared" si="237"/>
        <v>107.57</v>
      </c>
      <c r="R3827" s="17">
        <f t="shared" si="238"/>
        <v>42151.069606481484</v>
      </c>
      <c r="S3827">
        <f t="shared" si="239"/>
        <v>2015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t="s">
        <v>8272</v>
      </c>
      <c r="P3828">
        <f t="shared" si="236"/>
        <v>119</v>
      </c>
      <c r="Q3828">
        <f t="shared" si="237"/>
        <v>27.5</v>
      </c>
      <c r="R3828" s="17">
        <f t="shared" si="238"/>
        <v>42101.423541666663</v>
      </c>
      <c r="S3828">
        <f t="shared" si="239"/>
        <v>2015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t="s">
        <v>8272</v>
      </c>
      <c r="P3829">
        <f t="shared" si="236"/>
        <v>153</v>
      </c>
      <c r="Q3829">
        <f t="shared" si="237"/>
        <v>70.459999999999994</v>
      </c>
      <c r="R3829" s="17">
        <f t="shared" si="238"/>
        <v>42034.928252314814</v>
      </c>
      <c r="S3829">
        <f t="shared" si="239"/>
        <v>2015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t="s">
        <v>8272</v>
      </c>
      <c r="P3830">
        <f t="shared" si="236"/>
        <v>100</v>
      </c>
      <c r="Q3830">
        <f t="shared" si="237"/>
        <v>178.57</v>
      </c>
      <c r="R3830" s="17">
        <f t="shared" si="238"/>
        <v>41944.527627314819</v>
      </c>
      <c r="S3830">
        <f t="shared" si="239"/>
        <v>2014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t="s">
        <v>8272</v>
      </c>
      <c r="P3831">
        <f t="shared" si="236"/>
        <v>100</v>
      </c>
      <c r="Q3831">
        <f t="shared" si="237"/>
        <v>62.63</v>
      </c>
      <c r="R3831" s="17">
        <f t="shared" si="238"/>
        <v>42593.865405092598</v>
      </c>
      <c r="S3831">
        <f t="shared" si="239"/>
        <v>2016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t="s">
        <v>8272</v>
      </c>
      <c r="P3832">
        <f t="shared" si="236"/>
        <v>225</v>
      </c>
      <c r="Q3832">
        <f t="shared" si="237"/>
        <v>75</v>
      </c>
      <c r="R3832" s="17">
        <f t="shared" si="238"/>
        <v>42503.740868055553</v>
      </c>
      <c r="S3832">
        <f t="shared" si="239"/>
        <v>2016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t="s">
        <v>8272</v>
      </c>
      <c r="P3833">
        <f t="shared" si="236"/>
        <v>106</v>
      </c>
      <c r="Q3833">
        <f t="shared" si="237"/>
        <v>58.9</v>
      </c>
      <c r="R3833" s="17">
        <f t="shared" si="238"/>
        <v>41927.848900462966</v>
      </c>
      <c r="S3833">
        <f t="shared" si="239"/>
        <v>2014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t="s">
        <v>8272</v>
      </c>
      <c r="P3834">
        <f t="shared" si="236"/>
        <v>105</v>
      </c>
      <c r="Q3834">
        <f t="shared" si="237"/>
        <v>139.56</v>
      </c>
      <c r="R3834" s="17">
        <f t="shared" si="238"/>
        <v>42375.114988425921</v>
      </c>
      <c r="S3834">
        <f t="shared" si="239"/>
        <v>2016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t="s">
        <v>8272</v>
      </c>
      <c r="P3835">
        <f t="shared" si="236"/>
        <v>117</v>
      </c>
      <c r="Q3835">
        <f t="shared" si="237"/>
        <v>70</v>
      </c>
      <c r="R3835" s="17">
        <f t="shared" si="238"/>
        <v>41963.872361111105</v>
      </c>
      <c r="S3835">
        <f t="shared" si="239"/>
        <v>2014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t="s">
        <v>8272</v>
      </c>
      <c r="P3836">
        <f t="shared" si="236"/>
        <v>109</v>
      </c>
      <c r="Q3836">
        <f t="shared" si="237"/>
        <v>57.39</v>
      </c>
      <c r="R3836" s="17">
        <f t="shared" si="238"/>
        <v>42143.445219907408</v>
      </c>
      <c r="S3836">
        <f t="shared" si="239"/>
        <v>2015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t="s">
        <v>8272</v>
      </c>
      <c r="P3837">
        <f t="shared" si="236"/>
        <v>160</v>
      </c>
      <c r="Q3837">
        <f t="shared" si="237"/>
        <v>40</v>
      </c>
      <c r="R3837" s="17">
        <f t="shared" si="238"/>
        <v>42460.94222222222</v>
      </c>
      <c r="S3837">
        <f t="shared" si="239"/>
        <v>2016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t="s">
        <v>8272</v>
      </c>
      <c r="P3838">
        <f t="shared" si="236"/>
        <v>113</v>
      </c>
      <c r="Q3838">
        <f t="shared" si="237"/>
        <v>64.290000000000006</v>
      </c>
      <c r="R3838" s="17">
        <f t="shared" si="238"/>
        <v>42553.926527777774</v>
      </c>
      <c r="S3838">
        <f t="shared" si="239"/>
        <v>2016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t="s">
        <v>8272</v>
      </c>
      <c r="P3839">
        <f t="shared" si="236"/>
        <v>102</v>
      </c>
      <c r="Q3839">
        <f t="shared" si="237"/>
        <v>120.12</v>
      </c>
      <c r="R3839" s="17">
        <f t="shared" si="238"/>
        <v>42152.765717592592</v>
      </c>
      <c r="S3839">
        <f t="shared" si="239"/>
        <v>2015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t="s">
        <v>8272</v>
      </c>
      <c r="P3840">
        <f t="shared" si="236"/>
        <v>101</v>
      </c>
      <c r="Q3840">
        <f t="shared" si="237"/>
        <v>1008.24</v>
      </c>
      <c r="R3840" s="17">
        <f t="shared" si="238"/>
        <v>42116.710752314815</v>
      </c>
      <c r="S3840">
        <f t="shared" si="239"/>
        <v>2015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t="s">
        <v>8272</v>
      </c>
      <c r="P3841">
        <f t="shared" si="236"/>
        <v>101</v>
      </c>
      <c r="Q3841">
        <f t="shared" si="237"/>
        <v>63.28</v>
      </c>
      <c r="R3841" s="17">
        <f t="shared" si="238"/>
        <v>42155.142638888887</v>
      </c>
      <c r="S3841">
        <f t="shared" si="239"/>
        <v>2015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t="s">
        <v>8272</v>
      </c>
      <c r="P3842">
        <f t="shared" si="236"/>
        <v>6500</v>
      </c>
      <c r="Q3842">
        <f t="shared" si="237"/>
        <v>21.67</v>
      </c>
      <c r="R3842" s="17">
        <f t="shared" si="238"/>
        <v>42432.701724537037</v>
      </c>
      <c r="S3842">
        <f t="shared" si="239"/>
        <v>2016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t="s">
        <v>8272</v>
      </c>
      <c r="P3843">
        <f t="shared" ref="P3843:P3906" si="240">ROUND(E3843/D3843*100,0)</f>
        <v>9</v>
      </c>
      <c r="Q3843">
        <f t="shared" ref="Q3843:Q3906" si="241">IFERROR(ROUND(E3843/L3843,2),0)</f>
        <v>25.65</v>
      </c>
      <c r="R3843" s="17">
        <f t="shared" ref="R3843:R3906" si="242">(((J3843/60)/60)/24)+DATE(1970,1,1)</f>
        <v>41780.785729166666</v>
      </c>
      <c r="S3843">
        <f t="shared" ref="S3843:S3906" si="243">YEAR(R3843)</f>
        <v>2014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t="s">
        <v>8272</v>
      </c>
      <c r="P3844">
        <f t="shared" si="240"/>
        <v>22</v>
      </c>
      <c r="Q3844">
        <f t="shared" si="241"/>
        <v>47.7</v>
      </c>
      <c r="R3844" s="17">
        <f t="shared" si="242"/>
        <v>41740.493657407409</v>
      </c>
      <c r="S3844">
        <f t="shared" si="243"/>
        <v>2014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t="s">
        <v>8272</v>
      </c>
      <c r="P3845">
        <f t="shared" si="240"/>
        <v>21</v>
      </c>
      <c r="Q3845">
        <f t="shared" si="241"/>
        <v>56.05</v>
      </c>
      <c r="R3845" s="17">
        <f t="shared" si="242"/>
        <v>41766.072500000002</v>
      </c>
      <c r="S3845">
        <f t="shared" si="243"/>
        <v>2014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t="s">
        <v>8272</v>
      </c>
      <c r="P3846">
        <f t="shared" si="240"/>
        <v>41</v>
      </c>
      <c r="Q3846">
        <f t="shared" si="241"/>
        <v>81.319999999999993</v>
      </c>
      <c r="R3846" s="17">
        <f t="shared" si="242"/>
        <v>41766.617291666669</v>
      </c>
      <c r="S3846">
        <f t="shared" si="243"/>
        <v>2014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t="s">
        <v>8272</v>
      </c>
      <c r="P3847">
        <f t="shared" si="240"/>
        <v>2</v>
      </c>
      <c r="Q3847">
        <f t="shared" si="241"/>
        <v>70.17</v>
      </c>
      <c r="R3847" s="17">
        <f t="shared" si="242"/>
        <v>42248.627013888887</v>
      </c>
      <c r="S3847">
        <f t="shared" si="243"/>
        <v>2015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t="s">
        <v>8272</v>
      </c>
      <c r="P3848">
        <f t="shared" si="240"/>
        <v>3</v>
      </c>
      <c r="Q3848">
        <f t="shared" si="241"/>
        <v>23.63</v>
      </c>
      <c r="R3848" s="17">
        <f t="shared" si="242"/>
        <v>41885.221550925926</v>
      </c>
      <c r="S3848">
        <f t="shared" si="243"/>
        <v>2014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t="s">
        <v>8272</v>
      </c>
      <c r="P3849">
        <f t="shared" si="240"/>
        <v>16</v>
      </c>
      <c r="Q3849">
        <f t="shared" si="241"/>
        <v>188.56</v>
      </c>
      <c r="R3849" s="17">
        <f t="shared" si="242"/>
        <v>42159.224432870367</v>
      </c>
      <c r="S3849">
        <f t="shared" si="243"/>
        <v>2015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t="s">
        <v>8272</v>
      </c>
      <c r="P3850">
        <f t="shared" si="240"/>
        <v>16</v>
      </c>
      <c r="Q3850">
        <f t="shared" si="241"/>
        <v>49.51</v>
      </c>
      <c r="R3850" s="17">
        <f t="shared" si="242"/>
        <v>42265.817002314812</v>
      </c>
      <c r="S3850">
        <f t="shared" si="243"/>
        <v>2015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t="s">
        <v>8272</v>
      </c>
      <c r="P3851">
        <f t="shared" si="240"/>
        <v>7</v>
      </c>
      <c r="Q3851">
        <f t="shared" si="241"/>
        <v>75.459999999999994</v>
      </c>
      <c r="R3851" s="17">
        <f t="shared" si="242"/>
        <v>42136.767175925925</v>
      </c>
      <c r="S3851">
        <f t="shared" si="243"/>
        <v>2015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t="s">
        <v>8272</v>
      </c>
      <c r="P3852">
        <f t="shared" si="240"/>
        <v>4</v>
      </c>
      <c r="Q3852">
        <f t="shared" si="241"/>
        <v>9.5</v>
      </c>
      <c r="R3852" s="17">
        <f t="shared" si="242"/>
        <v>41975.124340277776</v>
      </c>
      <c r="S3852">
        <f t="shared" si="243"/>
        <v>2014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t="s">
        <v>8272</v>
      </c>
      <c r="P3853">
        <f t="shared" si="240"/>
        <v>34</v>
      </c>
      <c r="Q3853">
        <f t="shared" si="241"/>
        <v>35.5</v>
      </c>
      <c r="R3853" s="17">
        <f t="shared" si="242"/>
        <v>42172.439571759256</v>
      </c>
      <c r="S3853">
        <f t="shared" si="243"/>
        <v>2015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t="s">
        <v>8272</v>
      </c>
      <c r="P3854">
        <f t="shared" si="240"/>
        <v>0</v>
      </c>
      <c r="Q3854">
        <f t="shared" si="241"/>
        <v>10</v>
      </c>
      <c r="R3854" s="17">
        <f t="shared" si="242"/>
        <v>42065.190694444449</v>
      </c>
      <c r="S3854">
        <f t="shared" si="243"/>
        <v>2015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t="s">
        <v>8272</v>
      </c>
      <c r="P3855">
        <f t="shared" si="240"/>
        <v>0</v>
      </c>
      <c r="Q3855">
        <f t="shared" si="241"/>
        <v>13</v>
      </c>
      <c r="R3855" s="17">
        <f t="shared" si="242"/>
        <v>41848.84002314815</v>
      </c>
      <c r="S3855">
        <f t="shared" si="243"/>
        <v>2014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t="s">
        <v>8272</v>
      </c>
      <c r="P3856">
        <f t="shared" si="240"/>
        <v>16</v>
      </c>
      <c r="Q3856">
        <f t="shared" si="241"/>
        <v>89.4</v>
      </c>
      <c r="R3856" s="17">
        <f t="shared" si="242"/>
        <v>42103.884930555556</v>
      </c>
      <c r="S3856">
        <f t="shared" si="243"/>
        <v>2015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t="s">
        <v>8272</v>
      </c>
      <c r="P3857">
        <f t="shared" si="240"/>
        <v>3</v>
      </c>
      <c r="Q3857">
        <f t="shared" si="241"/>
        <v>25</v>
      </c>
      <c r="R3857" s="17">
        <f t="shared" si="242"/>
        <v>42059.970729166671</v>
      </c>
      <c r="S3857">
        <f t="shared" si="243"/>
        <v>2015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t="s">
        <v>8272</v>
      </c>
      <c r="P3858">
        <f t="shared" si="240"/>
        <v>0</v>
      </c>
      <c r="Q3858">
        <f t="shared" si="241"/>
        <v>1</v>
      </c>
      <c r="R3858" s="17">
        <f t="shared" si="242"/>
        <v>42041.743090277778</v>
      </c>
      <c r="S3858">
        <f t="shared" si="243"/>
        <v>2015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t="s">
        <v>8272</v>
      </c>
      <c r="P3859">
        <f t="shared" si="240"/>
        <v>5</v>
      </c>
      <c r="Q3859">
        <f t="shared" si="241"/>
        <v>65</v>
      </c>
      <c r="R3859" s="17">
        <f t="shared" si="242"/>
        <v>41829.73715277778</v>
      </c>
      <c r="S3859">
        <f t="shared" si="243"/>
        <v>2014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t="s">
        <v>8272</v>
      </c>
      <c r="P3860">
        <f t="shared" si="240"/>
        <v>2</v>
      </c>
      <c r="Q3860">
        <f t="shared" si="241"/>
        <v>10</v>
      </c>
      <c r="R3860" s="17">
        <f t="shared" si="242"/>
        <v>42128.431064814817</v>
      </c>
      <c r="S3860">
        <f t="shared" si="243"/>
        <v>2015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t="s">
        <v>8272</v>
      </c>
      <c r="P3861">
        <f t="shared" si="240"/>
        <v>0</v>
      </c>
      <c r="Q3861">
        <f t="shared" si="241"/>
        <v>1</v>
      </c>
      <c r="R3861" s="17">
        <f t="shared" si="242"/>
        <v>41789.893599537041</v>
      </c>
      <c r="S3861">
        <f t="shared" si="243"/>
        <v>2014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t="s">
        <v>8272</v>
      </c>
      <c r="P3862">
        <f t="shared" si="240"/>
        <v>18</v>
      </c>
      <c r="Q3862">
        <f t="shared" si="241"/>
        <v>81.540000000000006</v>
      </c>
      <c r="R3862" s="17">
        <f t="shared" si="242"/>
        <v>41833.660995370366</v>
      </c>
      <c r="S3862">
        <f t="shared" si="243"/>
        <v>2014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t="s">
        <v>8272</v>
      </c>
      <c r="P3863">
        <f t="shared" si="240"/>
        <v>5</v>
      </c>
      <c r="Q3863">
        <f t="shared" si="241"/>
        <v>100</v>
      </c>
      <c r="R3863" s="17">
        <f t="shared" si="242"/>
        <v>41914.590011574073</v>
      </c>
      <c r="S3863">
        <f t="shared" si="243"/>
        <v>2014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t="s">
        <v>8272</v>
      </c>
      <c r="P3864">
        <f t="shared" si="240"/>
        <v>0</v>
      </c>
      <c r="Q3864">
        <f t="shared" si="241"/>
        <v>1</v>
      </c>
      <c r="R3864" s="17">
        <f t="shared" si="242"/>
        <v>42611.261064814811</v>
      </c>
      <c r="S3864">
        <f t="shared" si="243"/>
        <v>2016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s">
        <v>8272</v>
      </c>
      <c r="P3865">
        <f t="shared" si="240"/>
        <v>0</v>
      </c>
      <c r="Q3865">
        <f t="shared" si="241"/>
        <v>0</v>
      </c>
      <c r="R3865" s="17">
        <f t="shared" si="242"/>
        <v>42253.633159722223</v>
      </c>
      <c r="S3865">
        <f t="shared" si="243"/>
        <v>2015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t="s">
        <v>8272</v>
      </c>
      <c r="P3866">
        <f t="shared" si="240"/>
        <v>1</v>
      </c>
      <c r="Q3866">
        <f t="shared" si="241"/>
        <v>20</v>
      </c>
      <c r="R3866" s="17">
        <f t="shared" si="242"/>
        <v>42295.891828703709</v>
      </c>
      <c r="S3866">
        <f t="shared" si="243"/>
        <v>2015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t="s">
        <v>8272</v>
      </c>
      <c r="P3867">
        <f t="shared" si="240"/>
        <v>27</v>
      </c>
      <c r="Q3867">
        <f t="shared" si="241"/>
        <v>46.43</v>
      </c>
      <c r="R3867" s="17">
        <f t="shared" si="242"/>
        <v>41841.651597222226</v>
      </c>
      <c r="S3867">
        <f t="shared" si="243"/>
        <v>2014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t="s">
        <v>8272</v>
      </c>
      <c r="P3868">
        <f t="shared" si="240"/>
        <v>1</v>
      </c>
      <c r="Q3868">
        <f t="shared" si="241"/>
        <v>5.5</v>
      </c>
      <c r="R3868" s="17">
        <f t="shared" si="242"/>
        <v>42402.947002314817</v>
      </c>
      <c r="S3868">
        <f t="shared" si="243"/>
        <v>2016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t="s">
        <v>8272</v>
      </c>
      <c r="P3869">
        <f t="shared" si="240"/>
        <v>13</v>
      </c>
      <c r="Q3869">
        <f t="shared" si="241"/>
        <v>50.2</v>
      </c>
      <c r="R3869" s="17">
        <f t="shared" si="242"/>
        <v>42509.814108796301</v>
      </c>
      <c r="S3869">
        <f t="shared" si="243"/>
        <v>2016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8271</v>
      </c>
      <c r="O3870" t="s">
        <v>8313</v>
      </c>
      <c r="P3870">
        <f t="shared" si="240"/>
        <v>0</v>
      </c>
      <c r="Q3870">
        <f t="shared" si="241"/>
        <v>10</v>
      </c>
      <c r="R3870" s="17">
        <f t="shared" si="242"/>
        <v>41865.659780092588</v>
      </c>
      <c r="S3870">
        <f t="shared" si="243"/>
        <v>2014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8271</v>
      </c>
      <c r="O3871" t="s">
        <v>8313</v>
      </c>
      <c r="P3871">
        <f t="shared" si="240"/>
        <v>3</v>
      </c>
      <c r="Q3871">
        <f t="shared" si="241"/>
        <v>30.13</v>
      </c>
      <c r="R3871" s="17">
        <f t="shared" si="242"/>
        <v>42047.724444444444</v>
      </c>
      <c r="S3871">
        <f t="shared" si="243"/>
        <v>2015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t="s">
        <v>8313</v>
      </c>
      <c r="P3872">
        <f t="shared" si="240"/>
        <v>15</v>
      </c>
      <c r="Q3872">
        <f t="shared" si="241"/>
        <v>150</v>
      </c>
      <c r="R3872" s="17">
        <f t="shared" si="242"/>
        <v>41793.17219907407</v>
      </c>
      <c r="S3872">
        <f t="shared" si="243"/>
        <v>2014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8271</v>
      </c>
      <c r="O3873" t="s">
        <v>8313</v>
      </c>
      <c r="P3873">
        <f t="shared" si="240"/>
        <v>3</v>
      </c>
      <c r="Q3873">
        <f t="shared" si="241"/>
        <v>13.33</v>
      </c>
      <c r="R3873" s="17">
        <f t="shared" si="242"/>
        <v>42763.780671296292</v>
      </c>
      <c r="S3873">
        <f t="shared" si="243"/>
        <v>2017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8271</v>
      </c>
      <c r="O3874" t="s">
        <v>8313</v>
      </c>
      <c r="P3874">
        <f t="shared" si="240"/>
        <v>0</v>
      </c>
      <c r="Q3874">
        <f t="shared" si="241"/>
        <v>0</v>
      </c>
      <c r="R3874" s="17">
        <f t="shared" si="242"/>
        <v>42180.145787037036</v>
      </c>
      <c r="S3874">
        <f t="shared" si="243"/>
        <v>2015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8271</v>
      </c>
      <c r="O3875" t="s">
        <v>8313</v>
      </c>
      <c r="P3875">
        <f t="shared" si="240"/>
        <v>0</v>
      </c>
      <c r="Q3875">
        <f t="shared" si="241"/>
        <v>0</v>
      </c>
      <c r="R3875" s="17">
        <f t="shared" si="242"/>
        <v>42255.696006944447</v>
      </c>
      <c r="S3875">
        <f t="shared" si="243"/>
        <v>2015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8271</v>
      </c>
      <c r="O3876" t="s">
        <v>8313</v>
      </c>
      <c r="P3876">
        <f t="shared" si="240"/>
        <v>0</v>
      </c>
      <c r="Q3876">
        <f t="shared" si="241"/>
        <v>0</v>
      </c>
      <c r="R3876" s="17">
        <f t="shared" si="242"/>
        <v>42007.016458333332</v>
      </c>
      <c r="S3876">
        <f t="shared" si="243"/>
        <v>2015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8271</v>
      </c>
      <c r="O3877" t="s">
        <v>8313</v>
      </c>
      <c r="P3877">
        <f t="shared" si="240"/>
        <v>0</v>
      </c>
      <c r="Q3877">
        <f t="shared" si="241"/>
        <v>0</v>
      </c>
      <c r="R3877" s="17">
        <f t="shared" si="242"/>
        <v>42615.346817129626</v>
      </c>
      <c r="S3877">
        <f t="shared" si="243"/>
        <v>2016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8271</v>
      </c>
      <c r="O3878" t="s">
        <v>8313</v>
      </c>
      <c r="P3878">
        <f t="shared" si="240"/>
        <v>53</v>
      </c>
      <c r="Q3878">
        <f t="shared" si="241"/>
        <v>44.76</v>
      </c>
      <c r="R3878" s="17">
        <f t="shared" si="242"/>
        <v>42372.624166666668</v>
      </c>
      <c r="S3878">
        <f t="shared" si="243"/>
        <v>2016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8271</v>
      </c>
      <c r="O3879" t="s">
        <v>8313</v>
      </c>
      <c r="P3879">
        <f t="shared" si="240"/>
        <v>5</v>
      </c>
      <c r="Q3879">
        <f t="shared" si="241"/>
        <v>88.64</v>
      </c>
      <c r="R3879" s="17">
        <f t="shared" si="242"/>
        <v>42682.67768518519</v>
      </c>
      <c r="S3879">
        <f t="shared" si="243"/>
        <v>2016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8271</v>
      </c>
      <c r="O3880" t="s">
        <v>8313</v>
      </c>
      <c r="P3880">
        <f t="shared" si="240"/>
        <v>0</v>
      </c>
      <c r="Q3880">
        <f t="shared" si="241"/>
        <v>10</v>
      </c>
      <c r="R3880" s="17">
        <f t="shared" si="242"/>
        <v>42154.818819444445</v>
      </c>
      <c r="S3880">
        <f t="shared" si="243"/>
        <v>2015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8271</v>
      </c>
      <c r="O3881" t="s">
        <v>8313</v>
      </c>
      <c r="P3881">
        <f t="shared" si="240"/>
        <v>0</v>
      </c>
      <c r="Q3881">
        <f t="shared" si="241"/>
        <v>0</v>
      </c>
      <c r="R3881" s="17">
        <f t="shared" si="242"/>
        <v>41999.861064814817</v>
      </c>
      <c r="S3881">
        <f t="shared" si="243"/>
        <v>2014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t="s">
        <v>8313</v>
      </c>
      <c r="P3882">
        <f t="shared" si="240"/>
        <v>13</v>
      </c>
      <c r="Q3882">
        <f t="shared" si="241"/>
        <v>57.65</v>
      </c>
      <c r="R3882" s="17">
        <f t="shared" si="242"/>
        <v>41815.815046296295</v>
      </c>
      <c r="S3882">
        <f t="shared" si="243"/>
        <v>2014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8271</v>
      </c>
      <c r="O3883" t="s">
        <v>8313</v>
      </c>
      <c r="P3883">
        <f t="shared" si="240"/>
        <v>5</v>
      </c>
      <c r="Q3883">
        <f t="shared" si="241"/>
        <v>25</v>
      </c>
      <c r="R3883" s="17">
        <f t="shared" si="242"/>
        <v>42756.018506944441</v>
      </c>
      <c r="S3883">
        <f t="shared" si="243"/>
        <v>2017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8271</v>
      </c>
      <c r="O3884" t="s">
        <v>8313</v>
      </c>
      <c r="P3884">
        <f t="shared" si="240"/>
        <v>0</v>
      </c>
      <c r="Q3884">
        <f t="shared" si="241"/>
        <v>0</v>
      </c>
      <c r="R3884" s="17">
        <f t="shared" si="242"/>
        <v>42373.983449074076</v>
      </c>
      <c r="S3884">
        <f t="shared" si="243"/>
        <v>2016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8271</v>
      </c>
      <c r="O3885" t="s">
        <v>8313</v>
      </c>
      <c r="P3885">
        <f t="shared" si="240"/>
        <v>0</v>
      </c>
      <c r="Q3885">
        <f t="shared" si="241"/>
        <v>0</v>
      </c>
      <c r="R3885" s="17">
        <f t="shared" si="242"/>
        <v>41854.602650462963</v>
      </c>
      <c r="S3885">
        <f t="shared" si="243"/>
        <v>2014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8271</v>
      </c>
      <c r="O3886" t="s">
        <v>8313</v>
      </c>
      <c r="P3886">
        <f t="shared" si="240"/>
        <v>0</v>
      </c>
      <c r="Q3886">
        <f t="shared" si="241"/>
        <v>0</v>
      </c>
      <c r="R3886" s="17">
        <f t="shared" si="242"/>
        <v>42065.791574074072</v>
      </c>
      <c r="S3886">
        <f t="shared" si="243"/>
        <v>2015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8271</v>
      </c>
      <c r="O3887" t="s">
        <v>8313</v>
      </c>
      <c r="P3887">
        <f t="shared" si="240"/>
        <v>0</v>
      </c>
      <c r="Q3887">
        <f t="shared" si="241"/>
        <v>0</v>
      </c>
      <c r="R3887" s="17">
        <f t="shared" si="242"/>
        <v>42469.951284722221</v>
      </c>
      <c r="S3887">
        <f t="shared" si="243"/>
        <v>2016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8271</v>
      </c>
      <c r="O3888" t="s">
        <v>8313</v>
      </c>
      <c r="P3888">
        <f t="shared" si="240"/>
        <v>0</v>
      </c>
      <c r="Q3888">
        <f t="shared" si="241"/>
        <v>0</v>
      </c>
      <c r="R3888" s="17">
        <f t="shared" si="242"/>
        <v>41954.228032407409</v>
      </c>
      <c r="S3888">
        <f t="shared" si="243"/>
        <v>2014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8271</v>
      </c>
      <c r="O3889" t="s">
        <v>8313</v>
      </c>
      <c r="P3889">
        <f t="shared" si="240"/>
        <v>2</v>
      </c>
      <c r="Q3889">
        <f t="shared" si="241"/>
        <v>17.5</v>
      </c>
      <c r="R3889" s="17">
        <f t="shared" si="242"/>
        <v>42079.857974537037</v>
      </c>
      <c r="S3889">
        <f t="shared" si="243"/>
        <v>2015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t="s">
        <v>8272</v>
      </c>
      <c r="P3890">
        <f t="shared" si="240"/>
        <v>27</v>
      </c>
      <c r="Q3890">
        <f t="shared" si="241"/>
        <v>38.71</v>
      </c>
      <c r="R3890" s="17">
        <f t="shared" si="242"/>
        <v>42762.545810185184</v>
      </c>
      <c r="S3890">
        <f t="shared" si="243"/>
        <v>2017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t="s">
        <v>8272</v>
      </c>
      <c r="P3891">
        <f t="shared" si="240"/>
        <v>1</v>
      </c>
      <c r="Q3891">
        <f t="shared" si="241"/>
        <v>13.11</v>
      </c>
      <c r="R3891" s="17">
        <f t="shared" si="242"/>
        <v>41977.004976851851</v>
      </c>
      <c r="S3891">
        <f t="shared" si="243"/>
        <v>2014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t="s">
        <v>8272</v>
      </c>
      <c r="P3892">
        <f t="shared" si="240"/>
        <v>17</v>
      </c>
      <c r="Q3892">
        <f t="shared" si="241"/>
        <v>315.5</v>
      </c>
      <c r="R3892" s="17">
        <f t="shared" si="242"/>
        <v>42171.758611111116</v>
      </c>
      <c r="S3892">
        <f t="shared" si="243"/>
        <v>2015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t="s">
        <v>8272</v>
      </c>
      <c r="P3893">
        <f t="shared" si="240"/>
        <v>33</v>
      </c>
      <c r="Q3893">
        <f t="shared" si="241"/>
        <v>37.14</v>
      </c>
      <c r="R3893" s="17">
        <f t="shared" si="242"/>
        <v>42056.1324537037</v>
      </c>
      <c r="S3893">
        <f t="shared" si="243"/>
        <v>2015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s">
        <v>8272</v>
      </c>
      <c r="P3894">
        <f t="shared" si="240"/>
        <v>0</v>
      </c>
      <c r="Q3894">
        <f t="shared" si="241"/>
        <v>0</v>
      </c>
      <c r="R3894" s="17">
        <f t="shared" si="242"/>
        <v>41867.652280092596</v>
      </c>
      <c r="S3894">
        <f t="shared" si="243"/>
        <v>2014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t="s">
        <v>8272</v>
      </c>
      <c r="P3895">
        <f t="shared" si="240"/>
        <v>22</v>
      </c>
      <c r="Q3895">
        <f t="shared" si="241"/>
        <v>128.27000000000001</v>
      </c>
      <c r="R3895" s="17">
        <f t="shared" si="242"/>
        <v>41779.657870370371</v>
      </c>
      <c r="S3895">
        <f t="shared" si="243"/>
        <v>2014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t="s">
        <v>8272</v>
      </c>
      <c r="P3896">
        <f t="shared" si="240"/>
        <v>3</v>
      </c>
      <c r="Q3896">
        <f t="shared" si="241"/>
        <v>47.27</v>
      </c>
      <c r="R3896" s="17">
        <f t="shared" si="242"/>
        <v>42679.958472222221</v>
      </c>
      <c r="S3896">
        <f t="shared" si="243"/>
        <v>2016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t="s">
        <v>8272</v>
      </c>
      <c r="P3897">
        <f t="shared" si="240"/>
        <v>5</v>
      </c>
      <c r="Q3897">
        <f t="shared" si="241"/>
        <v>50</v>
      </c>
      <c r="R3897" s="17">
        <f t="shared" si="242"/>
        <v>42032.250208333338</v>
      </c>
      <c r="S3897">
        <f t="shared" si="243"/>
        <v>2015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t="s">
        <v>8272</v>
      </c>
      <c r="P3898">
        <f t="shared" si="240"/>
        <v>11</v>
      </c>
      <c r="Q3898">
        <f t="shared" si="241"/>
        <v>42.5</v>
      </c>
      <c r="R3898" s="17">
        <f t="shared" si="242"/>
        <v>41793.191875000004</v>
      </c>
      <c r="S3898">
        <f t="shared" si="243"/>
        <v>2014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t="s">
        <v>8272</v>
      </c>
      <c r="P3899">
        <f t="shared" si="240"/>
        <v>18</v>
      </c>
      <c r="Q3899">
        <f t="shared" si="241"/>
        <v>44</v>
      </c>
      <c r="R3899" s="17">
        <f t="shared" si="242"/>
        <v>41982.87364583333</v>
      </c>
      <c r="S3899">
        <f t="shared" si="243"/>
        <v>2014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t="s">
        <v>8272</v>
      </c>
      <c r="P3900">
        <f t="shared" si="240"/>
        <v>33</v>
      </c>
      <c r="Q3900">
        <f t="shared" si="241"/>
        <v>50.88</v>
      </c>
      <c r="R3900" s="17">
        <f t="shared" si="242"/>
        <v>42193.482291666667</v>
      </c>
      <c r="S3900">
        <f t="shared" si="243"/>
        <v>2015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t="s">
        <v>8272</v>
      </c>
      <c r="P3901">
        <f t="shared" si="240"/>
        <v>1</v>
      </c>
      <c r="Q3901">
        <f t="shared" si="241"/>
        <v>62.5</v>
      </c>
      <c r="R3901" s="17">
        <f t="shared" si="242"/>
        <v>41843.775011574071</v>
      </c>
      <c r="S3901">
        <f t="shared" si="243"/>
        <v>2014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t="s">
        <v>8272</v>
      </c>
      <c r="P3902">
        <f t="shared" si="240"/>
        <v>5</v>
      </c>
      <c r="Q3902">
        <f t="shared" si="241"/>
        <v>27</v>
      </c>
      <c r="R3902" s="17">
        <f t="shared" si="242"/>
        <v>42136.092488425929</v>
      </c>
      <c r="S3902">
        <f t="shared" si="243"/>
        <v>2015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t="s">
        <v>8272</v>
      </c>
      <c r="P3903">
        <f t="shared" si="240"/>
        <v>1</v>
      </c>
      <c r="Q3903">
        <f t="shared" si="241"/>
        <v>25</v>
      </c>
      <c r="R3903" s="17">
        <f t="shared" si="242"/>
        <v>42317.826377314821</v>
      </c>
      <c r="S3903">
        <f t="shared" si="243"/>
        <v>2015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t="s">
        <v>8272</v>
      </c>
      <c r="P3904">
        <f t="shared" si="240"/>
        <v>49</v>
      </c>
      <c r="Q3904">
        <f t="shared" si="241"/>
        <v>47.26</v>
      </c>
      <c r="R3904" s="17">
        <f t="shared" si="242"/>
        <v>42663.468078703707</v>
      </c>
      <c r="S3904">
        <f t="shared" si="243"/>
        <v>2016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s">
        <v>8272</v>
      </c>
      <c r="P3905">
        <f t="shared" si="240"/>
        <v>0</v>
      </c>
      <c r="Q3905">
        <f t="shared" si="241"/>
        <v>0</v>
      </c>
      <c r="R3905" s="17">
        <f t="shared" si="242"/>
        <v>42186.01116898148</v>
      </c>
      <c r="S3905">
        <f t="shared" si="243"/>
        <v>2015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t="s">
        <v>8272</v>
      </c>
      <c r="P3906">
        <f t="shared" si="240"/>
        <v>0</v>
      </c>
      <c r="Q3906">
        <f t="shared" si="241"/>
        <v>1.5</v>
      </c>
      <c r="R3906" s="17">
        <f t="shared" si="242"/>
        <v>42095.229166666672</v>
      </c>
      <c r="S3906">
        <f t="shared" si="243"/>
        <v>2015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t="s">
        <v>8272</v>
      </c>
      <c r="P3907">
        <f t="shared" ref="P3907:P3970" si="244">ROUND(E3907/D3907*100,0)</f>
        <v>12</v>
      </c>
      <c r="Q3907">
        <f t="shared" ref="Q3907:Q3970" si="245">IFERROR(ROUND(E3907/L3907,2),0)</f>
        <v>24.71</v>
      </c>
      <c r="R3907" s="17">
        <f t="shared" ref="R3907:R3970" si="246">(((J3907/60)/60)/24)+DATE(1970,1,1)</f>
        <v>42124.623877314814</v>
      </c>
      <c r="S3907">
        <f t="shared" ref="S3907:S3970" si="247">YEAR(R3907)</f>
        <v>2015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t="s">
        <v>8272</v>
      </c>
      <c r="P3908">
        <f t="shared" si="244"/>
        <v>67</v>
      </c>
      <c r="Q3908">
        <f t="shared" si="245"/>
        <v>63.13</v>
      </c>
      <c r="R3908" s="17">
        <f t="shared" si="246"/>
        <v>42143.917743055557</v>
      </c>
      <c r="S3908">
        <f t="shared" si="247"/>
        <v>2015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t="s">
        <v>8272</v>
      </c>
      <c r="P3909">
        <f t="shared" si="244"/>
        <v>15</v>
      </c>
      <c r="Q3909">
        <f t="shared" si="245"/>
        <v>38.25</v>
      </c>
      <c r="R3909" s="17">
        <f t="shared" si="246"/>
        <v>41906.819513888891</v>
      </c>
      <c r="S3909">
        <f t="shared" si="247"/>
        <v>2014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t="s">
        <v>8272</v>
      </c>
      <c r="P3910">
        <f t="shared" si="244"/>
        <v>9</v>
      </c>
      <c r="Q3910">
        <f t="shared" si="245"/>
        <v>16.25</v>
      </c>
      <c r="R3910" s="17">
        <f t="shared" si="246"/>
        <v>41834.135370370372</v>
      </c>
      <c r="S3910">
        <f t="shared" si="247"/>
        <v>2014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t="s">
        <v>8272</v>
      </c>
      <c r="P3911">
        <f t="shared" si="244"/>
        <v>0</v>
      </c>
      <c r="Q3911">
        <f t="shared" si="245"/>
        <v>33.75</v>
      </c>
      <c r="R3911" s="17">
        <f t="shared" si="246"/>
        <v>41863.359282407408</v>
      </c>
      <c r="S3911">
        <f t="shared" si="247"/>
        <v>2014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t="s">
        <v>8272</v>
      </c>
      <c r="P3912">
        <f t="shared" si="244"/>
        <v>3</v>
      </c>
      <c r="Q3912">
        <f t="shared" si="245"/>
        <v>61.67</v>
      </c>
      <c r="R3912" s="17">
        <f t="shared" si="246"/>
        <v>42224.756909722222</v>
      </c>
      <c r="S3912">
        <f t="shared" si="247"/>
        <v>2015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t="s">
        <v>8272</v>
      </c>
      <c r="P3913">
        <f t="shared" si="244"/>
        <v>37</v>
      </c>
      <c r="Q3913">
        <f t="shared" si="245"/>
        <v>83.14</v>
      </c>
      <c r="R3913" s="17">
        <f t="shared" si="246"/>
        <v>41939.8122337963</v>
      </c>
      <c r="S3913">
        <f t="shared" si="247"/>
        <v>2014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t="s">
        <v>8272</v>
      </c>
      <c r="P3914">
        <f t="shared" si="244"/>
        <v>0</v>
      </c>
      <c r="Q3914">
        <f t="shared" si="245"/>
        <v>1</v>
      </c>
      <c r="R3914" s="17">
        <f t="shared" si="246"/>
        <v>42059.270023148143</v>
      </c>
      <c r="S3914">
        <f t="shared" si="247"/>
        <v>2015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t="s">
        <v>8272</v>
      </c>
      <c r="P3915">
        <f t="shared" si="244"/>
        <v>10</v>
      </c>
      <c r="Q3915">
        <f t="shared" si="245"/>
        <v>142.86000000000001</v>
      </c>
      <c r="R3915" s="17">
        <f t="shared" si="246"/>
        <v>42308.211215277777</v>
      </c>
      <c r="S3915">
        <f t="shared" si="247"/>
        <v>2015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t="s">
        <v>8272</v>
      </c>
      <c r="P3916">
        <f t="shared" si="244"/>
        <v>36</v>
      </c>
      <c r="Q3916">
        <f t="shared" si="245"/>
        <v>33.67</v>
      </c>
      <c r="R3916" s="17">
        <f t="shared" si="246"/>
        <v>42114.818935185183</v>
      </c>
      <c r="S3916">
        <f t="shared" si="247"/>
        <v>2015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t="s">
        <v>8272</v>
      </c>
      <c r="P3917">
        <f t="shared" si="244"/>
        <v>0</v>
      </c>
      <c r="Q3917">
        <f t="shared" si="245"/>
        <v>5</v>
      </c>
      <c r="R3917" s="17">
        <f t="shared" si="246"/>
        <v>42492.98505787037</v>
      </c>
      <c r="S3917">
        <f t="shared" si="247"/>
        <v>2016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s">
        <v>8272</v>
      </c>
      <c r="P3918">
        <f t="shared" si="244"/>
        <v>0</v>
      </c>
      <c r="Q3918">
        <f t="shared" si="245"/>
        <v>0</v>
      </c>
      <c r="R3918" s="17">
        <f t="shared" si="246"/>
        <v>42494.471666666665</v>
      </c>
      <c r="S3918">
        <f t="shared" si="247"/>
        <v>2016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t="s">
        <v>8272</v>
      </c>
      <c r="P3919">
        <f t="shared" si="244"/>
        <v>0</v>
      </c>
      <c r="Q3919">
        <f t="shared" si="245"/>
        <v>10</v>
      </c>
      <c r="R3919" s="17">
        <f t="shared" si="246"/>
        <v>41863.527326388888</v>
      </c>
      <c r="S3919">
        <f t="shared" si="247"/>
        <v>2014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t="s">
        <v>8272</v>
      </c>
      <c r="P3920">
        <f t="shared" si="244"/>
        <v>0</v>
      </c>
      <c r="Q3920">
        <f t="shared" si="245"/>
        <v>40</v>
      </c>
      <c r="R3920" s="17">
        <f t="shared" si="246"/>
        <v>41843.664618055554</v>
      </c>
      <c r="S3920">
        <f t="shared" si="247"/>
        <v>2014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t="s">
        <v>8272</v>
      </c>
      <c r="P3921">
        <f t="shared" si="244"/>
        <v>2</v>
      </c>
      <c r="Q3921">
        <f t="shared" si="245"/>
        <v>30</v>
      </c>
      <c r="R3921" s="17">
        <f t="shared" si="246"/>
        <v>42358.684872685189</v>
      </c>
      <c r="S3921">
        <f t="shared" si="247"/>
        <v>2015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t="s">
        <v>8272</v>
      </c>
      <c r="P3922">
        <f t="shared" si="244"/>
        <v>5</v>
      </c>
      <c r="Q3922">
        <f t="shared" si="245"/>
        <v>45</v>
      </c>
      <c r="R3922" s="17">
        <f t="shared" si="246"/>
        <v>42657.38726851852</v>
      </c>
      <c r="S3922">
        <f t="shared" si="247"/>
        <v>2016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s">
        <v>8272</v>
      </c>
      <c r="P3923">
        <f t="shared" si="244"/>
        <v>0</v>
      </c>
      <c r="Q3923">
        <f t="shared" si="245"/>
        <v>0</v>
      </c>
      <c r="R3923" s="17">
        <f t="shared" si="246"/>
        <v>41926.542303240742</v>
      </c>
      <c r="S3923">
        <f t="shared" si="247"/>
        <v>2014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t="s">
        <v>8272</v>
      </c>
      <c r="P3924">
        <f t="shared" si="244"/>
        <v>8</v>
      </c>
      <c r="Q3924">
        <f t="shared" si="245"/>
        <v>10.17</v>
      </c>
      <c r="R3924" s="17">
        <f t="shared" si="246"/>
        <v>42020.768634259264</v>
      </c>
      <c r="S3924">
        <f t="shared" si="247"/>
        <v>2015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t="s">
        <v>8272</v>
      </c>
      <c r="P3925">
        <f t="shared" si="244"/>
        <v>12</v>
      </c>
      <c r="Q3925">
        <f t="shared" si="245"/>
        <v>81.41</v>
      </c>
      <c r="R3925" s="17">
        <f t="shared" si="246"/>
        <v>42075.979988425926</v>
      </c>
      <c r="S3925">
        <f t="shared" si="247"/>
        <v>2015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t="s">
        <v>8272</v>
      </c>
      <c r="P3926">
        <f t="shared" si="244"/>
        <v>15</v>
      </c>
      <c r="Q3926">
        <f t="shared" si="245"/>
        <v>57.25</v>
      </c>
      <c r="R3926" s="17">
        <f t="shared" si="246"/>
        <v>41786.959745370368</v>
      </c>
      <c r="S3926">
        <f t="shared" si="247"/>
        <v>2014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t="s">
        <v>8272</v>
      </c>
      <c r="P3927">
        <f t="shared" si="244"/>
        <v>10</v>
      </c>
      <c r="Q3927">
        <f t="shared" si="245"/>
        <v>5</v>
      </c>
      <c r="R3927" s="17">
        <f t="shared" si="246"/>
        <v>41820.870821759258</v>
      </c>
      <c r="S3927">
        <f t="shared" si="247"/>
        <v>2014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t="s">
        <v>8272</v>
      </c>
      <c r="P3928">
        <f t="shared" si="244"/>
        <v>0</v>
      </c>
      <c r="Q3928">
        <f t="shared" si="245"/>
        <v>15</v>
      </c>
      <c r="R3928" s="17">
        <f t="shared" si="246"/>
        <v>41970.085046296299</v>
      </c>
      <c r="S3928">
        <f t="shared" si="247"/>
        <v>2014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t="s">
        <v>8272</v>
      </c>
      <c r="P3929">
        <f t="shared" si="244"/>
        <v>1</v>
      </c>
      <c r="Q3929">
        <f t="shared" si="245"/>
        <v>12.5</v>
      </c>
      <c r="R3929" s="17">
        <f t="shared" si="246"/>
        <v>41830.267407407409</v>
      </c>
      <c r="S3929">
        <f t="shared" si="247"/>
        <v>2014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t="s">
        <v>8272</v>
      </c>
      <c r="P3930">
        <f t="shared" si="244"/>
        <v>13</v>
      </c>
      <c r="Q3930">
        <f t="shared" si="245"/>
        <v>93</v>
      </c>
      <c r="R3930" s="17">
        <f t="shared" si="246"/>
        <v>42265.683182870373</v>
      </c>
      <c r="S3930">
        <f t="shared" si="247"/>
        <v>2015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t="s">
        <v>8272</v>
      </c>
      <c r="P3931">
        <f t="shared" si="244"/>
        <v>2</v>
      </c>
      <c r="Q3931">
        <f t="shared" si="245"/>
        <v>32.36</v>
      </c>
      <c r="R3931" s="17">
        <f t="shared" si="246"/>
        <v>42601.827141203699</v>
      </c>
      <c r="S3931">
        <f t="shared" si="247"/>
        <v>2016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>
        <f t="shared" si="244"/>
        <v>0</v>
      </c>
      <c r="Q3932">
        <f t="shared" si="245"/>
        <v>0</v>
      </c>
      <c r="R3932" s="17">
        <f t="shared" si="246"/>
        <v>42433.338749999995</v>
      </c>
      <c r="S3932">
        <f t="shared" si="247"/>
        <v>2016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s">
        <v>8272</v>
      </c>
      <c r="P3933">
        <f t="shared" si="244"/>
        <v>0</v>
      </c>
      <c r="Q3933">
        <f t="shared" si="245"/>
        <v>0</v>
      </c>
      <c r="R3933" s="17">
        <f t="shared" si="246"/>
        <v>42228.151701388888</v>
      </c>
      <c r="S3933">
        <f t="shared" si="247"/>
        <v>2015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t="s">
        <v>8272</v>
      </c>
      <c r="P3934">
        <f t="shared" si="244"/>
        <v>0</v>
      </c>
      <c r="Q3934">
        <f t="shared" si="245"/>
        <v>1</v>
      </c>
      <c r="R3934" s="17">
        <f t="shared" si="246"/>
        <v>42415.168564814812</v>
      </c>
      <c r="S3934">
        <f t="shared" si="247"/>
        <v>2016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t="s">
        <v>8272</v>
      </c>
      <c r="P3935">
        <f t="shared" si="244"/>
        <v>16</v>
      </c>
      <c r="Q3935">
        <f t="shared" si="245"/>
        <v>91.83</v>
      </c>
      <c r="R3935" s="17">
        <f t="shared" si="246"/>
        <v>42538.968310185184</v>
      </c>
      <c r="S3935">
        <f t="shared" si="247"/>
        <v>2016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t="s">
        <v>8272</v>
      </c>
      <c r="P3936">
        <f t="shared" si="244"/>
        <v>11</v>
      </c>
      <c r="Q3936">
        <f t="shared" si="245"/>
        <v>45.83</v>
      </c>
      <c r="R3936" s="17">
        <f t="shared" si="246"/>
        <v>42233.671747685185</v>
      </c>
      <c r="S3936">
        <f t="shared" si="247"/>
        <v>2015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t="s">
        <v>8272</v>
      </c>
      <c r="P3937">
        <f t="shared" si="244"/>
        <v>44</v>
      </c>
      <c r="Q3937">
        <f t="shared" si="245"/>
        <v>57.17</v>
      </c>
      <c r="R3937" s="17">
        <f t="shared" si="246"/>
        <v>42221.656782407401</v>
      </c>
      <c r="S3937">
        <f t="shared" si="247"/>
        <v>2015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s">
        <v>8272</v>
      </c>
      <c r="P3938">
        <f t="shared" si="244"/>
        <v>0</v>
      </c>
      <c r="Q3938">
        <f t="shared" si="245"/>
        <v>0</v>
      </c>
      <c r="R3938" s="17">
        <f t="shared" si="246"/>
        <v>42675.262962962966</v>
      </c>
      <c r="S3938">
        <f t="shared" si="247"/>
        <v>2016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t="s">
        <v>8272</v>
      </c>
      <c r="P3939">
        <f t="shared" si="244"/>
        <v>86</v>
      </c>
      <c r="Q3939">
        <f t="shared" si="245"/>
        <v>248.5</v>
      </c>
      <c r="R3939" s="17">
        <f t="shared" si="246"/>
        <v>42534.631481481483</v>
      </c>
      <c r="S3939">
        <f t="shared" si="247"/>
        <v>2016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t="s">
        <v>8272</v>
      </c>
      <c r="P3940">
        <f t="shared" si="244"/>
        <v>12</v>
      </c>
      <c r="Q3940">
        <f t="shared" si="245"/>
        <v>79.400000000000006</v>
      </c>
      <c r="R3940" s="17">
        <f t="shared" si="246"/>
        <v>42151.905717592599</v>
      </c>
      <c r="S3940">
        <f t="shared" si="247"/>
        <v>2015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t="s">
        <v>8272</v>
      </c>
      <c r="P3941">
        <f t="shared" si="244"/>
        <v>0</v>
      </c>
      <c r="Q3941">
        <f t="shared" si="245"/>
        <v>5</v>
      </c>
      <c r="R3941" s="17">
        <f t="shared" si="246"/>
        <v>41915.400219907409</v>
      </c>
      <c r="S3941">
        <f t="shared" si="247"/>
        <v>2014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t="s">
        <v>8272</v>
      </c>
      <c r="P3942">
        <f t="shared" si="244"/>
        <v>0</v>
      </c>
      <c r="Q3942">
        <f t="shared" si="245"/>
        <v>5.5</v>
      </c>
      <c r="R3942" s="17">
        <f t="shared" si="246"/>
        <v>41961.492488425924</v>
      </c>
      <c r="S3942">
        <f t="shared" si="247"/>
        <v>2014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t="s">
        <v>8272</v>
      </c>
      <c r="P3943">
        <f t="shared" si="244"/>
        <v>1</v>
      </c>
      <c r="Q3943">
        <f t="shared" si="245"/>
        <v>25</v>
      </c>
      <c r="R3943" s="17">
        <f t="shared" si="246"/>
        <v>41940.587233796294</v>
      </c>
      <c r="S3943">
        <f t="shared" si="247"/>
        <v>2014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s">
        <v>8272</v>
      </c>
      <c r="P3944">
        <f t="shared" si="244"/>
        <v>0</v>
      </c>
      <c r="Q3944">
        <f t="shared" si="245"/>
        <v>0</v>
      </c>
      <c r="R3944" s="17">
        <f t="shared" si="246"/>
        <v>42111.904097222221</v>
      </c>
      <c r="S3944">
        <f t="shared" si="247"/>
        <v>2015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t="s">
        <v>8272</v>
      </c>
      <c r="P3945">
        <f t="shared" si="244"/>
        <v>36</v>
      </c>
      <c r="Q3945">
        <f t="shared" si="245"/>
        <v>137.08000000000001</v>
      </c>
      <c r="R3945" s="17">
        <f t="shared" si="246"/>
        <v>42279.778564814813</v>
      </c>
      <c r="S3945">
        <f t="shared" si="247"/>
        <v>2015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s">
        <v>8272</v>
      </c>
      <c r="P3946">
        <f t="shared" si="244"/>
        <v>0</v>
      </c>
      <c r="Q3946">
        <f t="shared" si="245"/>
        <v>0</v>
      </c>
      <c r="R3946" s="17">
        <f t="shared" si="246"/>
        <v>42213.662905092591</v>
      </c>
      <c r="S3946">
        <f t="shared" si="247"/>
        <v>2015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t="s">
        <v>8272</v>
      </c>
      <c r="P3947">
        <f t="shared" si="244"/>
        <v>0</v>
      </c>
      <c r="Q3947">
        <f t="shared" si="245"/>
        <v>5</v>
      </c>
      <c r="R3947" s="17">
        <f t="shared" si="246"/>
        <v>42109.801712962959</v>
      </c>
      <c r="S3947">
        <f t="shared" si="247"/>
        <v>2015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t="s">
        <v>8272</v>
      </c>
      <c r="P3948">
        <f t="shared" si="244"/>
        <v>3</v>
      </c>
      <c r="Q3948">
        <f t="shared" si="245"/>
        <v>39</v>
      </c>
      <c r="R3948" s="17">
        <f t="shared" si="246"/>
        <v>42031.833587962959</v>
      </c>
      <c r="S3948">
        <f t="shared" si="247"/>
        <v>2015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t="s">
        <v>8272</v>
      </c>
      <c r="P3949">
        <f t="shared" si="244"/>
        <v>3</v>
      </c>
      <c r="Q3949">
        <f t="shared" si="245"/>
        <v>50.5</v>
      </c>
      <c r="R3949" s="17">
        <f t="shared" si="246"/>
        <v>42615.142870370371</v>
      </c>
      <c r="S3949">
        <f t="shared" si="247"/>
        <v>2016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s">
        <v>8272</v>
      </c>
      <c r="P3950">
        <f t="shared" si="244"/>
        <v>0</v>
      </c>
      <c r="Q3950">
        <f t="shared" si="245"/>
        <v>0</v>
      </c>
      <c r="R3950" s="17">
        <f t="shared" si="246"/>
        <v>41829.325497685182</v>
      </c>
      <c r="S3950">
        <f t="shared" si="247"/>
        <v>2014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t="s">
        <v>8272</v>
      </c>
      <c r="P3951">
        <f t="shared" si="244"/>
        <v>16</v>
      </c>
      <c r="Q3951">
        <f t="shared" si="245"/>
        <v>49.28</v>
      </c>
      <c r="R3951" s="17">
        <f t="shared" si="246"/>
        <v>42016.120613425926</v>
      </c>
      <c r="S3951">
        <f t="shared" si="247"/>
        <v>2015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t="s">
        <v>8272</v>
      </c>
      <c r="P3952">
        <f t="shared" si="244"/>
        <v>1</v>
      </c>
      <c r="Q3952">
        <f t="shared" si="245"/>
        <v>25</v>
      </c>
      <c r="R3952" s="17">
        <f t="shared" si="246"/>
        <v>42439.702314814815</v>
      </c>
      <c r="S3952">
        <f t="shared" si="247"/>
        <v>2016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t="s">
        <v>8272</v>
      </c>
      <c r="P3953">
        <f t="shared" si="244"/>
        <v>0</v>
      </c>
      <c r="Q3953">
        <f t="shared" si="245"/>
        <v>1</v>
      </c>
      <c r="R3953" s="17">
        <f t="shared" si="246"/>
        <v>42433.825717592597</v>
      </c>
      <c r="S3953">
        <f t="shared" si="247"/>
        <v>2016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t="s">
        <v>8272</v>
      </c>
      <c r="P3954">
        <f t="shared" si="244"/>
        <v>0</v>
      </c>
      <c r="Q3954">
        <f t="shared" si="245"/>
        <v>25</v>
      </c>
      <c r="R3954" s="17">
        <f t="shared" si="246"/>
        <v>42243.790393518517</v>
      </c>
      <c r="S3954">
        <f t="shared" si="247"/>
        <v>2015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s">
        <v>8272</v>
      </c>
      <c r="P3955">
        <f t="shared" si="244"/>
        <v>0</v>
      </c>
      <c r="Q3955">
        <f t="shared" si="245"/>
        <v>0</v>
      </c>
      <c r="R3955" s="17">
        <f t="shared" si="246"/>
        <v>42550.048449074078</v>
      </c>
      <c r="S3955">
        <f t="shared" si="247"/>
        <v>2016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s">
        <v>8272</v>
      </c>
      <c r="P3956">
        <f t="shared" si="244"/>
        <v>0</v>
      </c>
      <c r="Q3956">
        <f t="shared" si="245"/>
        <v>0</v>
      </c>
      <c r="R3956" s="17">
        <f t="shared" si="246"/>
        <v>41774.651203703703</v>
      </c>
      <c r="S3956">
        <f t="shared" si="247"/>
        <v>2014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t="s">
        <v>8272</v>
      </c>
      <c r="P3957">
        <f t="shared" si="244"/>
        <v>24</v>
      </c>
      <c r="Q3957">
        <f t="shared" si="245"/>
        <v>53.13</v>
      </c>
      <c r="R3957" s="17">
        <f t="shared" si="246"/>
        <v>42306.848854166667</v>
      </c>
      <c r="S3957">
        <f t="shared" si="247"/>
        <v>2015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s">
        <v>8272</v>
      </c>
      <c r="P3958">
        <f t="shared" si="244"/>
        <v>0</v>
      </c>
      <c r="Q3958">
        <f t="shared" si="245"/>
        <v>0</v>
      </c>
      <c r="R3958" s="17">
        <f t="shared" si="246"/>
        <v>42457.932025462964</v>
      </c>
      <c r="S3958">
        <f t="shared" si="247"/>
        <v>2016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t="s">
        <v>8272</v>
      </c>
      <c r="P3959">
        <f t="shared" si="244"/>
        <v>0</v>
      </c>
      <c r="Q3959">
        <f t="shared" si="245"/>
        <v>7</v>
      </c>
      <c r="R3959" s="17">
        <f t="shared" si="246"/>
        <v>42513.976319444439</v>
      </c>
      <c r="S3959">
        <f t="shared" si="247"/>
        <v>2016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t="s">
        <v>8272</v>
      </c>
      <c r="P3960">
        <f t="shared" si="244"/>
        <v>32</v>
      </c>
      <c r="Q3960">
        <f t="shared" si="245"/>
        <v>40.06</v>
      </c>
      <c r="R3960" s="17">
        <f t="shared" si="246"/>
        <v>41816.950370370374</v>
      </c>
      <c r="S3960">
        <f t="shared" si="247"/>
        <v>2014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t="s">
        <v>8272</v>
      </c>
      <c r="P3961">
        <f t="shared" si="244"/>
        <v>24</v>
      </c>
      <c r="Q3961">
        <f t="shared" si="245"/>
        <v>24.33</v>
      </c>
      <c r="R3961" s="17">
        <f t="shared" si="246"/>
        <v>41880.788842592592</v>
      </c>
      <c r="S3961">
        <f t="shared" si="247"/>
        <v>2014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t="s">
        <v>8272</v>
      </c>
      <c r="P3962">
        <f t="shared" si="244"/>
        <v>2</v>
      </c>
      <c r="Q3962">
        <f t="shared" si="245"/>
        <v>11.25</v>
      </c>
      <c r="R3962" s="17">
        <f t="shared" si="246"/>
        <v>42342.845555555556</v>
      </c>
      <c r="S3962">
        <f t="shared" si="247"/>
        <v>2015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t="s">
        <v>8272</v>
      </c>
      <c r="P3963">
        <f t="shared" si="244"/>
        <v>0</v>
      </c>
      <c r="Q3963">
        <f t="shared" si="245"/>
        <v>10.5</v>
      </c>
      <c r="R3963" s="17">
        <f t="shared" si="246"/>
        <v>41745.891319444447</v>
      </c>
      <c r="S3963">
        <f t="shared" si="247"/>
        <v>2014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t="s">
        <v>8272</v>
      </c>
      <c r="P3964">
        <f t="shared" si="244"/>
        <v>3</v>
      </c>
      <c r="Q3964">
        <f t="shared" si="245"/>
        <v>15</v>
      </c>
      <c r="R3964" s="17">
        <f t="shared" si="246"/>
        <v>42311.621458333335</v>
      </c>
      <c r="S3964">
        <f t="shared" si="247"/>
        <v>2015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s">
        <v>8272</v>
      </c>
      <c r="P3965">
        <f t="shared" si="244"/>
        <v>0</v>
      </c>
      <c r="Q3965">
        <f t="shared" si="245"/>
        <v>0</v>
      </c>
      <c r="R3965" s="17">
        <f t="shared" si="246"/>
        <v>42296.154131944444</v>
      </c>
      <c r="S3965">
        <f t="shared" si="247"/>
        <v>2015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t="s">
        <v>8272</v>
      </c>
      <c r="P3966">
        <f t="shared" si="244"/>
        <v>6</v>
      </c>
      <c r="Q3966">
        <f t="shared" si="245"/>
        <v>42</v>
      </c>
      <c r="R3966" s="17">
        <f t="shared" si="246"/>
        <v>42053.722060185188</v>
      </c>
      <c r="S3966">
        <f t="shared" si="247"/>
        <v>2015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t="s">
        <v>8272</v>
      </c>
      <c r="P3967">
        <f t="shared" si="244"/>
        <v>14</v>
      </c>
      <c r="Q3967">
        <f t="shared" si="245"/>
        <v>71.25</v>
      </c>
      <c r="R3967" s="17">
        <f t="shared" si="246"/>
        <v>42414.235879629632</v>
      </c>
      <c r="S3967">
        <f t="shared" si="247"/>
        <v>2016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t="s">
        <v>8272</v>
      </c>
      <c r="P3968">
        <f t="shared" si="244"/>
        <v>1</v>
      </c>
      <c r="Q3968">
        <f t="shared" si="245"/>
        <v>22.5</v>
      </c>
      <c r="R3968" s="17">
        <f t="shared" si="246"/>
        <v>41801.711550925924</v>
      </c>
      <c r="S3968">
        <f t="shared" si="247"/>
        <v>2014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t="s">
        <v>8272</v>
      </c>
      <c r="P3969">
        <f t="shared" si="244"/>
        <v>24</v>
      </c>
      <c r="Q3969">
        <f t="shared" si="245"/>
        <v>41</v>
      </c>
      <c r="R3969" s="17">
        <f t="shared" si="246"/>
        <v>42770.290590277778</v>
      </c>
      <c r="S3969">
        <f t="shared" si="247"/>
        <v>2017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t="s">
        <v>8272</v>
      </c>
      <c r="P3970">
        <f t="shared" si="244"/>
        <v>11</v>
      </c>
      <c r="Q3970">
        <f t="shared" si="245"/>
        <v>47.91</v>
      </c>
      <c r="R3970" s="17">
        <f t="shared" si="246"/>
        <v>42452.815659722226</v>
      </c>
      <c r="S3970">
        <f t="shared" si="247"/>
        <v>2016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t="s">
        <v>8272</v>
      </c>
      <c r="P3971">
        <f t="shared" ref="P3971:P4034" si="248">ROUND(E3971/D3971*100,0)</f>
        <v>7</v>
      </c>
      <c r="Q3971">
        <f t="shared" ref="Q3971:Q4034" si="249">IFERROR(ROUND(E3971/L3971,2),0)</f>
        <v>35.17</v>
      </c>
      <c r="R3971" s="17">
        <f t="shared" ref="R3971:R4034" si="250">(((J3971/60)/60)/24)+DATE(1970,1,1)</f>
        <v>42601.854699074072</v>
      </c>
      <c r="S3971">
        <f t="shared" ref="S3971:S4034" si="251">YEAR(R3971)</f>
        <v>2016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t="s">
        <v>8272</v>
      </c>
      <c r="P3972">
        <f t="shared" si="248"/>
        <v>0</v>
      </c>
      <c r="Q3972">
        <f t="shared" si="249"/>
        <v>5.5</v>
      </c>
      <c r="R3972" s="17">
        <f t="shared" si="250"/>
        <v>42447.863553240735</v>
      </c>
      <c r="S3972">
        <f t="shared" si="251"/>
        <v>2016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t="s">
        <v>8272</v>
      </c>
      <c r="P3973">
        <f t="shared" si="248"/>
        <v>1</v>
      </c>
      <c r="Q3973">
        <f t="shared" si="249"/>
        <v>22.67</v>
      </c>
      <c r="R3973" s="17">
        <f t="shared" si="250"/>
        <v>41811.536180555559</v>
      </c>
      <c r="S3973">
        <f t="shared" si="251"/>
        <v>2014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t="s">
        <v>8272</v>
      </c>
      <c r="P3974">
        <f t="shared" si="248"/>
        <v>21</v>
      </c>
      <c r="Q3974">
        <f t="shared" si="249"/>
        <v>26.38</v>
      </c>
      <c r="R3974" s="17">
        <f t="shared" si="250"/>
        <v>41981.067523148144</v>
      </c>
      <c r="S3974">
        <f t="shared" si="251"/>
        <v>2014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t="s">
        <v>8272</v>
      </c>
      <c r="P3975">
        <f t="shared" si="248"/>
        <v>78</v>
      </c>
      <c r="Q3975">
        <f t="shared" si="249"/>
        <v>105.54</v>
      </c>
      <c r="R3975" s="17">
        <f t="shared" si="250"/>
        <v>42469.68414351852</v>
      </c>
      <c r="S3975">
        <f t="shared" si="251"/>
        <v>2016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t="s">
        <v>8272</v>
      </c>
      <c r="P3976">
        <f t="shared" si="248"/>
        <v>32</v>
      </c>
      <c r="Q3976">
        <f t="shared" si="249"/>
        <v>29.09</v>
      </c>
      <c r="R3976" s="17">
        <f t="shared" si="250"/>
        <v>42493.546851851846</v>
      </c>
      <c r="S3976">
        <f t="shared" si="251"/>
        <v>2016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s">
        <v>8272</v>
      </c>
      <c r="P3977">
        <f t="shared" si="248"/>
        <v>0</v>
      </c>
      <c r="Q3977">
        <f t="shared" si="249"/>
        <v>0</v>
      </c>
      <c r="R3977" s="17">
        <f t="shared" si="250"/>
        <v>42534.866875</v>
      </c>
      <c r="S3977">
        <f t="shared" si="251"/>
        <v>2016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t="s">
        <v>8272</v>
      </c>
      <c r="P3978">
        <f t="shared" si="248"/>
        <v>48</v>
      </c>
      <c r="Q3978">
        <f t="shared" si="249"/>
        <v>62</v>
      </c>
      <c r="R3978" s="17">
        <f t="shared" si="250"/>
        <v>41830.858344907407</v>
      </c>
      <c r="S3978">
        <f t="shared" si="251"/>
        <v>2014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t="s">
        <v>8272</v>
      </c>
      <c r="P3979">
        <f t="shared" si="248"/>
        <v>1</v>
      </c>
      <c r="Q3979">
        <f t="shared" si="249"/>
        <v>217.5</v>
      </c>
      <c r="R3979" s="17">
        <f t="shared" si="250"/>
        <v>42543.788564814815</v>
      </c>
      <c r="S3979">
        <f t="shared" si="251"/>
        <v>2016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t="s">
        <v>8272</v>
      </c>
      <c r="P3980">
        <f t="shared" si="248"/>
        <v>11</v>
      </c>
      <c r="Q3980">
        <f t="shared" si="249"/>
        <v>26.75</v>
      </c>
      <c r="R3980" s="17">
        <f t="shared" si="250"/>
        <v>41975.642974537041</v>
      </c>
      <c r="S3980">
        <f t="shared" si="251"/>
        <v>2014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t="s">
        <v>8272</v>
      </c>
      <c r="P3981">
        <f t="shared" si="248"/>
        <v>2</v>
      </c>
      <c r="Q3981">
        <f t="shared" si="249"/>
        <v>18.329999999999998</v>
      </c>
      <c r="R3981" s="17">
        <f t="shared" si="250"/>
        <v>42069.903437500005</v>
      </c>
      <c r="S3981">
        <f t="shared" si="251"/>
        <v>2015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t="s">
        <v>8272</v>
      </c>
      <c r="P3982">
        <f t="shared" si="248"/>
        <v>18</v>
      </c>
      <c r="Q3982">
        <f t="shared" si="249"/>
        <v>64.290000000000006</v>
      </c>
      <c r="R3982" s="17">
        <f t="shared" si="250"/>
        <v>41795.598923611113</v>
      </c>
      <c r="S3982">
        <f t="shared" si="251"/>
        <v>2014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t="s">
        <v>8272</v>
      </c>
      <c r="P3983">
        <f t="shared" si="248"/>
        <v>4</v>
      </c>
      <c r="Q3983">
        <f t="shared" si="249"/>
        <v>175</v>
      </c>
      <c r="R3983" s="17">
        <f t="shared" si="250"/>
        <v>42508.179965277777</v>
      </c>
      <c r="S3983">
        <f t="shared" si="251"/>
        <v>2016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t="s">
        <v>8272</v>
      </c>
      <c r="P3984">
        <f t="shared" si="248"/>
        <v>20</v>
      </c>
      <c r="Q3984">
        <f t="shared" si="249"/>
        <v>34</v>
      </c>
      <c r="R3984" s="17">
        <f t="shared" si="250"/>
        <v>42132.809953703705</v>
      </c>
      <c r="S3984">
        <f t="shared" si="251"/>
        <v>2015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t="s">
        <v>8272</v>
      </c>
      <c r="P3985">
        <f t="shared" si="248"/>
        <v>35</v>
      </c>
      <c r="Q3985">
        <f t="shared" si="249"/>
        <v>84.28</v>
      </c>
      <c r="R3985" s="17">
        <f t="shared" si="250"/>
        <v>41747.86986111111</v>
      </c>
      <c r="S3985">
        <f t="shared" si="251"/>
        <v>2014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t="s">
        <v>8272</v>
      </c>
      <c r="P3986">
        <f t="shared" si="248"/>
        <v>6</v>
      </c>
      <c r="Q3986">
        <f t="shared" si="249"/>
        <v>9.5</v>
      </c>
      <c r="R3986" s="17">
        <f t="shared" si="250"/>
        <v>41920.963472222218</v>
      </c>
      <c r="S3986">
        <f t="shared" si="251"/>
        <v>2014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t="s">
        <v>8272</v>
      </c>
      <c r="P3987">
        <f t="shared" si="248"/>
        <v>32</v>
      </c>
      <c r="Q3987">
        <f t="shared" si="249"/>
        <v>33.74</v>
      </c>
      <c r="R3987" s="17">
        <f t="shared" si="250"/>
        <v>42399.707407407404</v>
      </c>
      <c r="S3987">
        <f t="shared" si="251"/>
        <v>2016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t="s">
        <v>8272</v>
      </c>
      <c r="P3988">
        <f t="shared" si="248"/>
        <v>10</v>
      </c>
      <c r="Q3988">
        <f t="shared" si="249"/>
        <v>37.54</v>
      </c>
      <c r="R3988" s="17">
        <f t="shared" si="250"/>
        <v>42467.548541666663</v>
      </c>
      <c r="S3988">
        <f t="shared" si="251"/>
        <v>2016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t="s">
        <v>8272</v>
      </c>
      <c r="P3989">
        <f t="shared" si="248"/>
        <v>38</v>
      </c>
      <c r="Q3989">
        <f t="shared" si="249"/>
        <v>11.62</v>
      </c>
      <c r="R3989" s="17">
        <f t="shared" si="250"/>
        <v>41765.92465277778</v>
      </c>
      <c r="S3989">
        <f t="shared" si="251"/>
        <v>2014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t="s">
        <v>8272</v>
      </c>
      <c r="P3990">
        <f t="shared" si="248"/>
        <v>2</v>
      </c>
      <c r="Q3990">
        <f t="shared" si="249"/>
        <v>8</v>
      </c>
      <c r="R3990" s="17">
        <f t="shared" si="250"/>
        <v>42230.08116898148</v>
      </c>
      <c r="S3990">
        <f t="shared" si="251"/>
        <v>2015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s">
        <v>8272</v>
      </c>
      <c r="P3991">
        <f t="shared" si="248"/>
        <v>0</v>
      </c>
      <c r="Q3991">
        <f t="shared" si="249"/>
        <v>0</v>
      </c>
      <c r="R3991" s="17">
        <f t="shared" si="250"/>
        <v>42286.749780092592</v>
      </c>
      <c r="S3991">
        <f t="shared" si="251"/>
        <v>2015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t="s">
        <v>8272</v>
      </c>
      <c r="P3992">
        <f t="shared" si="248"/>
        <v>4</v>
      </c>
      <c r="Q3992">
        <f t="shared" si="249"/>
        <v>23</v>
      </c>
      <c r="R3992" s="17">
        <f t="shared" si="250"/>
        <v>42401.672372685185</v>
      </c>
      <c r="S3992">
        <f t="shared" si="251"/>
        <v>2016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t="s">
        <v>8272</v>
      </c>
      <c r="P3993">
        <f t="shared" si="248"/>
        <v>20</v>
      </c>
      <c r="Q3993">
        <f t="shared" si="249"/>
        <v>100</v>
      </c>
      <c r="R3993" s="17">
        <f t="shared" si="250"/>
        <v>42125.644467592589</v>
      </c>
      <c r="S3993">
        <f t="shared" si="251"/>
        <v>2015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t="s">
        <v>8272</v>
      </c>
      <c r="P3994">
        <f t="shared" si="248"/>
        <v>5</v>
      </c>
      <c r="Q3994">
        <f t="shared" si="249"/>
        <v>60.11</v>
      </c>
      <c r="R3994" s="17">
        <f t="shared" si="250"/>
        <v>42289.94049768518</v>
      </c>
      <c r="S3994">
        <f t="shared" si="251"/>
        <v>2015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t="s">
        <v>8272</v>
      </c>
      <c r="P3995">
        <f t="shared" si="248"/>
        <v>0</v>
      </c>
      <c r="Q3995">
        <f t="shared" si="249"/>
        <v>3</v>
      </c>
      <c r="R3995" s="17">
        <f t="shared" si="250"/>
        <v>42107.864722222221</v>
      </c>
      <c r="S3995">
        <f t="shared" si="251"/>
        <v>2015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t="s">
        <v>8272</v>
      </c>
      <c r="P3996">
        <f t="shared" si="248"/>
        <v>0</v>
      </c>
      <c r="Q3996">
        <f t="shared" si="249"/>
        <v>5</v>
      </c>
      <c r="R3996" s="17">
        <f t="shared" si="250"/>
        <v>41809.389930555553</v>
      </c>
      <c r="S3996">
        <f t="shared" si="251"/>
        <v>2014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t="s">
        <v>8272</v>
      </c>
      <c r="P3997">
        <f t="shared" si="248"/>
        <v>35</v>
      </c>
      <c r="Q3997">
        <f t="shared" si="249"/>
        <v>17.5</v>
      </c>
      <c r="R3997" s="17">
        <f t="shared" si="250"/>
        <v>42019.683761574073</v>
      </c>
      <c r="S3997">
        <f t="shared" si="251"/>
        <v>2015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t="s">
        <v>8272</v>
      </c>
      <c r="P3998">
        <f t="shared" si="248"/>
        <v>17</v>
      </c>
      <c r="Q3998">
        <f t="shared" si="249"/>
        <v>29.24</v>
      </c>
      <c r="R3998" s="17">
        <f t="shared" si="250"/>
        <v>41950.26694444444</v>
      </c>
      <c r="S3998">
        <f t="shared" si="251"/>
        <v>2014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s">
        <v>8272</v>
      </c>
      <c r="P3999">
        <f t="shared" si="248"/>
        <v>0</v>
      </c>
      <c r="Q3999">
        <f t="shared" si="249"/>
        <v>0</v>
      </c>
      <c r="R3999" s="17">
        <f t="shared" si="250"/>
        <v>42069.391446759255</v>
      </c>
      <c r="S3999">
        <f t="shared" si="251"/>
        <v>2015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t="s">
        <v>8272</v>
      </c>
      <c r="P4000">
        <f t="shared" si="248"/>
        <v>57</v>
      </c>
      <c r="Q4000">
        <f t="shared" si="249"/>
        <v>59.58</v>
      </c>
      <c r="R4000" s="17">
        <f t="shared" si="250"/>
        <v>42061.963263888887</v>
      </c>
      <c r="S4000">
        <f t="shared" si="251"/>
        <v>2015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t="s">
        <v>8272</v>
      </c>
      <c r="P4001">
        <f t="shared" si="248"/>
        <v>17</v>
      </c>
      <c r="Q4001">
        <f t="shared" si="249"/>
        <v>82.57</v>
      </c>
      <c r="R4001" s="17">
        <f t="shared" si="250"/>
        <v>41842.828680555554</v>
      </c>
      <c r="S4001">
        <f t="shared" si="251"/>
        <v>2014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t="s">
        <v>8272</v>
      </c>
      <c r="P4002">
        <f t="shared" si="248"/>
        <v>0</v>
      </c>
      <c r="Q4002">
        <f t="shared" si="249"/>
        <v>10</v>
      </c>
      <c r="R4002" s="17">
        <f t="shared" si="250"/>
        <v>42437.64534722222</v>
      </c>
      <c r="S4002">
        <f t="shared" si="251"/>
        <v>2016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t="s">
        <v>8272</v>
      </c>
      <c r="P4003">
        <f t="shared" si="248"/>
        <v>38</v>
      </c>
      <c r="Q4003">
        <f t="shared" si="249"/>
        <v>32.36</v>
      </c>
      <c r="R4003" s="17">
        <f t="shared" si="250"/>
        <v>42775.964212962965</v>
      </c>
      <c r="S4003">
        <f t="shared" si="251"/>
        <v>2017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t="s">
        <v>8272</v>
      </c>
      <c r="P4004">
        <f t="shared" si="248"/>
        <v>2</v>
      </c>
      <c r="Q4004">
        <f t="shared" si="249"/>
        <v>5.75</v>
      </c>
      <c r="R4004" s="17">
        <f t="shared" si="250"/>
        <v>41879.043530092589</v>
      </c>
      <c r="S4004">
        <f t="shared" si="251"/>
        <v>2014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t="s">
        <v>8272</v>
      </c>
      <c r="P4005">
        <f t="shared" si="248"/>
        <v>10</v>
      </c>
      <c r="Q4005">
        <f t="shared" si="249"/>
        <v>100.5</v>
      </c>
      <c r="R4005" s="17">
        <f t="shared" si="250"/>
        <v>42020.587349537032</v>
      </c>
      <c r="S4005">
        <f t="shared" si="251"/>
        <v>2015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t="s">
        <v>8272</v>
      </c>
      <c r="P4006">
        <f t="shared" si="248"/>
        <v>0</v>
      </c>
      <c r="Q4006">
        <f t="shared" si="249"/>
        <v>1</v>
      </c>
      <c r="R4006" s="17">
        <f t="shared" si="250"/>
        <v>41890.16269675926</v>
      </c>
      <c r="S4006">
        <f t="shared" si="251"/>
        <v>2014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t="s">
        <v>8272</v>
      </c>
      <c r="P4007">
        <f t="shared" si="248"/>
        <v>1</v>
      </c>
      <c r="Q4007">
        <f t="shared" si="249"/>
        <v>20</v>
      </c>
      <c r="R4007" s="17">
        <f t="shared" si="250"/>
        <v>41872.807696759257</v>
      </c>
      <c r="S4007">
        <f t="shared" si="251"/>
        <v>2014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t="s">
        <v>8272</v>
      </c>
      <c r="P4008">
        <f t="shared" si="248"/>
        <v>0</v>
      </c>
      <c r="Q4008">
        <f t="shared" si="249"/>
        <v>2</v>
      </c>
      <c r="R4008" s="17">
        <f t="shared" si="250"/>
        <v>42391.772997685184</v>
      </c>
      <c r="S4008">
        <f t="shared" si="251"/>
        <v>2016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t="s">
        <v>8272</v>
      </c>
      <c r="P4009">
        <f t="shared" si="248"/>
        <v>0</v>
      </c>
      <c r="Q4009">
        <f t="shared" si="249"/>
        <v>5</v>
      </c>
      <c r="R4009" s="17">
        <f t="shared" si="250"/>
        <v>41848.772928240738</v>
      </c>
      <c r="S4009">
        <f t="shared" si="251"/>
        <v>2014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t="s">
        <v>8272</v>
      </c>
      <c r="P4010">
        <f t="shared" si="248"/>
        <v>6</v>
      </c>
      <c r="Q4010">
        <f t="shared" si="249"/>
        <v>15</v>
      </c>
      <c r="R4010" s="17">
        <f t="shared" si="250"/>
        <v>42177.964201388888</v>
      </c>
      <c r="S4010">
        <f t="shared" si="251"/>
        <v>2015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t="s">
        <v>8272</v>
      </c>
      <c r="P4011">
        <f t="shared" si="248"/>
        <v>4</v>
      </c>
      <c r="Q4011">
        <f t="shared" si="249"/>
        <v>25</v>
      </c>
      <c r="R4011" s="17">
        <f t="shared" si="250"/>
        <v>41851.700925925928</v>
      </c>
      <c r="S4011">
        <f t="shared" si="251"/>
        <v>2014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t="s">
        <v>8272</v>
      </c>
      <c r="P4012">
        <f t="shared" si="248"/>
        <v>24</v>
      </c>
      <c r="Q4012">
        <f t="shared" si="249"/>
        <v>45.84</v>
      </c>
      <c r="R4012" s="17">
        <f t="shared" si="250"/>
        <v>41921.770439814813</v>
      </c>
      <c r="S4012">
        <f t="shared" si="251"/>
        <v>2014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t="s">
        <v>8272</v>
      </c>
      <c r="P4013">
        <f t="shared" si="248"/>
        <v>8</v>
      </c>
      <c r="Q4013">
        <f t="shared" si="249"/>
        <v>4.75</v>
      </c>
      <c r="R4013" s="17">
        <f t="shared" si="250"/>
        <v>42002.54488425926</v>
      </c>
      <c r="S4013">
        <f t="shared" si="251"/>
        <v>2014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s">
        <v>8272</v>
      </c>
      <c r="P4014">
        <f t="shared" si="248"/>
        <v>0</v>
      </c>
      <c r="Q4014">
        <f t="shared" si="249"/>
        <v>0</v>
      </c>
      <c r="R4014" s="17">
        <f t="shared" si="250"/>
        <v>42096.544548611113</v>
      </c>
      <c r="S4014">
        <f t="shared" si="251"/>
        <v>2015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t="s">
        <v>8272</v>
      </c>
      <c r="P4015">
        <f t="shared" si="248"/>
        <v>1</v>
      </c>
      <c r="Q4015">
        <f t="shared" si="249"/>
        <v>13</v>
      </c>
      <c r="R4015" s="17">
        <f t="shared" si="250"/>
        <v>42021.301192129627</v>
      </c>
      <c r="S4015">
        <f t="shared" si="251"/>
        <v>2015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s">
        <v>8272</v>
      </c>
      <c r="P4016">
        <f t="shared" si="248"/>
        <v>0</v>
      </c>
      <c r="Q4016">
        <f t="shared" si="249"/>
        <v>0</v>
      </c>
      <c r="R4016" s="17">
        <f t="shared" si="250"/>
        <v>42419.246168981481</v>
      </c>
      <c r="S4016">
        <f t="shared" si="251"/>
        <v>2016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t="s">
        <v>8272</v>
      </c>
      <c r="P4017">
        <f t="shared" si="248"/>
        <v>0</v>
      </c>
      <c r="Q4017">
        <f t="shared" si="249"/>
        <v>1</v>
      </c>
      <c r="R4017" s="17">
        <f t="shared" si="250"/>
        <v>42174.780821759254</v>
      </c>
      <c r="S4017">
        <f t="shared" si="251"/>
        <v>2015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t="s">
        <v>8272</v>
      </c>
      <c r="P4018">
        <f t="shared" si="248"/>
        <v>14</v>
      </c>
      <c r="Q4018">
        <f t="shared" si="249"/>
        <v>10</v>
      </c>
      <c r="R4018" s="17">
        <f t="shared" si="250"/>
        <v>41869.872685185182</v>
      </c>
      <c r="S4018">
        <f t="shared" si="251"/>
        <v>2014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t="s">
        <v>8272</v>
      </c>
      <c r="P4019">
        <f t="shared" si="248"/>
        <v>1</v>
      </c>
      <c r="Q4019">
        <f t="shared" si="249"/>
        <v>52.5</v>
      </c>
      <c r="R4019" s="17">
        <f t="shared" si="250"/>
        <v>41856.672152777777</v>
      </c>
      <c r="S4019">
        <f t="shared" si="251"/>
        <v>2014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t="s">
        <v>8272</v>
      </c>
      <c r="P4020">
        <f t="shared" si="248"/>
        <v>9</v>
      </c>
      <c r="Q4020">
        <f t="shared" si="249"/>
        <v>32.5</v>
      </c>
      <c r="R4020" s="17">
        <f t="shared" si="250"/>
        <v>42620.91097222222</v>
      </c>
      <c r="S4020">
        <f t="shared" si="251"/>
        <v>2016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t="s">
        <v>8272</v>
      </c>
      <c r="P4021">
        <f t="shared" si="248"/>
        <v>1</v>
      </c>
      <c r="Q4021">
        <f t="shared" si="249"/>
        <v>7.25</v>
      </c>
      <c r="R4021" s="17">
        <f t="shared" si="250"/>
        <v>42417.675879629634</v>
      </c>
      <c r="S4021">
        <f t="shared" si="251"/>
        <v>2016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t="s">
        <v>8272</v>
      </c>
      <c r="P4022">
        <f t="shared" si="248"/>
        <v>17</v>
      </c>
      <c r="Q4022">
        <f t="shared" si="249"/>
        <v>33.33</v>
      </c>
      <c r="R4022" s="17">
        <f t="shared" si="250"/>
        <v>42057.190960648149</v>
      </c>
      <c r="S4022">
        <f t="shared" si="251"/>
        <v>2015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t="s">
        <v>8272</v>
      </c>
      <c r="P4023">
        <f t="shared" si="248"/>
        <v>1</v>
      </c>
      <c r="Q4023">
        <f t="shared" si="249"/>
        <v>62.5</v>
      </c>
      <c r="R4023" s="17">
        <f t="shared" si="250"/>
        <v>41878.911550925928</v>
      </c>
      <c r="S4023">
        <f t="shared" si="251"/>
        <v>2014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t="s">
        <v>8272</v>
      </c>
      <c r="P4024">
        <f t="shared" si="248"/>
        <v>70</v>
      </c>
      <c r="Q4024">
        <f t="shared" si="249"/>
        <v>63.56</v>
      </c>
      <c r="R4024" s="17">
        <f t="shared" si="250"/>
        <v>41990.584108796291</v>
      </c>
      <c r="S4024">
        <f t="shared" si="251"/>
        <v>2014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s">
        <v>8272</v>
      </c>
      <c r="P4025">
        <f t="shared" si="248"/>
        <v>0</v>
      </c>
      <c r="Q4025">
        <f t="shared" si="249"/>
        <v>0</v>
      </c>
      <c r="R4025" s="17">
        <f t="shared" si="250"/>
        <v>42408.999571759254</v>
      </c>
      <c r="S4025">
        <f t="shared" si="251"/>
        <v>2016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t="s">
        <v>8272</v>
      </c>
      <c r="P4026">
        <f t="shared" si="248"/>
        <v>1</v>
      </c>
      <c r="Q4026">
        <f t="shared" si="249"/>
        <v>10</v>
      </c>
      <c r="R4026" s="17">
        <f t="shared" si="250"/>
        <v>42217.670104166667</v>
      </c>
      <c r="S4026">
        <f t="shared" si="251"/>
        <v>2015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t="s">
        <v>8272</v>
      </c>
      <c r="P4027">
        <f t="shared" si="248"/>
        <v>5</v>
      </c>
      <c r="Q4027">
        <f t="shared" si="249"/>
        <v>62.5</v>
      </c>
      <c r="R4027" s="17">
        <f t="shared" si="250"/>
        <v>42151.237685185188</v>
      </c>
      <c r="S4027">
        <f t="shared" si="251"/>
        <v>2015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s">
        <v>8272</v>
      </c>
      <c r="P4028">
        <f t="shared" si="248"/>
        <v>0</v>
      </c>
      <c r="Q4028">
        <f t="shared" si="249"/>
        <v>0</v>
      </c>
      <c r="R4028" s="17">
        <f t="shared" si="250"/>
        <v>42282.655543981484</v>
      </c>
      <c r="S4028">
        <f t="shared" si="251"/>
        <v>2015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t="s">
        <v>8272</v>
      </c>
      <c r="P4029">
        <f t="shared" si="248"/>
        <v>7</v>
      </c>
      <c r="Q4029">
        <f t="shared" si="249"/>
        <v>30.71</v>
      </c>
      <c r="R4029" s="17">
        <f t="shared" si="250"/>
        <v>42768.97084490741</v>
      </c>
      <c r="S4029">
        <f t="shared" si="251"/>
        <v>2017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t="s">
        <v>8272</v>
      </c>
      <c r="P4030">
        <f t="shared" si="248"/>
        <v>28</v>
      </c>
      <c r="Q4030">
        <f t="shared" si="249"/>
        <v>51</v>
      </c>
      <c r="R4030" s="17">
        <f t="shared" si="250"/>
        <v>41765.938657407409</v>
      </c>
      <c r="S4030">
        <f t="shared" si="251"/>
        <v>2014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s">
        <v>8272</v>
      </c>
      <c r="P4031">
        <f t="shared" si="248"/>
        <v>0</v>
      </c>
      <c r="Q4031">
        <f t="shared" si="249"/>
        <v>0</v>
      </c>
      <c r="R4031" s="17">
        <f t="shared" si="250"/>
        <v>42322.025115740747</v>
      </c>
      <c r="S4031">
        <f t="shared" si="251"/>
        <v>2015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t="s">
        <v>8272</v>
      </c>
      <c r="P4032">
        <f t="shared" si="248"/>
        <v>16</v>
      </c>
      <c r="Q4032">
        <f t="shared" si="249"/>
        <v>66.67</v>
      </c>
      <c r="R4032" s="17">
        <f t="shared" si="250"/>
        <v>42374.655081018514</v>
      </c>
      <c r="S4032">
        <f t="shared" si="251"/>
        <v>2016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s">
        <v>8272</v>
      </c>
      <c r="P4033">
        <f t="shared" si="248"/>
        <v>0</v>
      </c>
      <c r="Q4033">
        <f t="shared" si="249"/>
        <v>0</v>
      </c>
      <c r="R4033" s="17">
        <f t="shared" si="250"/>
        <v>41941.585231481484</v>
      </c>
      <c r="S4033">
        <f t="shared" si="251"/>
        <v>2014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t="s">
        <v>8272</v>
      </c>
      <c r="P4034">
        <f t="shared" si="248"/>
        <v>7</v>
      </c>
      <c r="Q4034">
        <f t="shared" si="249"/>
        <v>59</v>
      </c>
      <c r="R4034" s="17">
        <f t="shared" si="250"/>
        <v>42293.809212962966</v>
      </c>
      <c r="S4034">
        <f t="shared" si="251"/>
        <v>2015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t="s">
        <v>8272</v>
      </c>
      <c r="P4035">
        <f t="shared" ref="P4035:P4098" si="252">ROUND(E4035/D4035*100,0)</f>
        <v>26</v>
      </c>
      <c r="Q4035">
        <f t="shared" ref="Q4035:Q4098" si="253">IFERROR(ROUND(E4035/L4035,2),0)</f>
        <v>65.34</v>
      </c>
      <c r="R4035" s="17">
        <f t="shared" ref="R4035:R4098" si="254">(((J4035/60)/60)/24)+DATE(1970,1,1)</f>
        <v>42614.268796296295</v>
      </c>
      <c r="S4035">
        <f t="shared" ref="S4035:S4098" si="255">YEAR(R4035)</f>
        <v>2016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t="s">
        <v>8272</v>
      </c>
      <c r="P4036">
        <f t="shared" si="252"/>
        <v>1</v>
      </c>
      <c r="Q4036">
        <f t="shared" si="253"/>
        <v>100</v>
      </c>
      <c r="R4036" s="17">
        <f t="shared" si="254"/>
        <v>42067.947337962964</v>
      </c>
      <c r="S4036">
        <f t="shared" si="255"/>
        <v>2015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t="s">
        <v>8272</v>
      </c>
      <c r="P4037">
        <f t="shared" si="252"/>
        <v>37</v>
      </c>
      <c r="Q4037">
        <f t="shared" si="253"/>
        <v>147.4</v>
      </c>
      <c r="R4037" s="17">
        <f t="shared" si="254"/>
        <v>41903.882951388885</v>
      </c>
      <c r="S4037">
        <f t="shared" si="255"/>
        <v>2014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t="s">
        <v>8272</v>
      </c>
      <c r="P4038">
        <f t="shared" si="252"/>
        <v>47</v>
      </c>
      <c r="Q4038">
        <f t="shared" si="253"/>
        <v>166.06</v>
      </c>
      <c r="R4038" s="17">
        <f t="shared" si="254"/>
        <v>41804.937083333331</v>
      </c>
      <c r="S4038">
        <f t="shared" si="255"/>
        <v>2014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t="s">
        <v>8272</v>
      </c>
      <c r="P4039">
        <f t="shared" si="252"/>
        <v>11</v>
      </c>
      <c r="Q4039">
        <f t="shared" si="253"/>
        <v>40</v>
      </c>
      <c r="R4039" s="17">
        <f t="shared" si="254"/>
        <v>42497.070775462969</v>
      </c>
      <c r="S4039">
        <f t="shared" si="255"/>
        <v>2016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t="s">
        <v>8272</v>
      </c>
      <c r="P4040">
        <f t="shared" si="252"/>
        <v>12</v>
      </c>
      <c r="Q4040">
        <f t="shared" si="253"/>
        <v>75.25</v>
      </c>
      <c r="R4040" s="17">
        <f t="shared" si="254"/>
        <v>41869.798726851855</v>
      </c>
      <c r="S4040">
        <f t="shared" si="255"/>
        <v>2014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t="s">
        <v>8272</v>
      </c>
      <c r="P4041">
        <f t="shared" si="252"/>
        <v>60</v>
      </c>
      <c r="Q4041">
        <f t="shared" si="253"/>
        <v>60</v>
      </c>
      <c r="R4041" s="17">
        <f t="shared" si="254"/>
        <v>42305.670914351853</v>
      </c>
      <c r="S4041">
        <f t="shared" si="255"/>
        <v>2015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t="s">
        <v>8272</v>
      </c>
      <c r="P4042">
        <f t="shared" si="252"/>
        <v>31</v>
      </c>
      <c r="Q4042">
        <f t="shared" si="253"/>
        <v>1250</v>
      </c>
      <c r="R4042" s="17">
        <f t="shared" si="254"/>
        <v>42144.231527777782</v>
      </c>
      <c r="S4042">
        <f t="shared" si="255"/>
        <v>2015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t="s">
        <v>8272</v>
      </c>
      <c r="P4043">
        <f t="shared" si="252"/>
        <v>0</v>
      </c>
      <c r="Q4043">
        <f t="shared" si="253"/>
        <v>10.5</v>
      </c>
      <c r="R4043" s="17">
        <f t="shared" si="254"/>
        <v>42559.474004629628</v>
      </c>
      <c r="S4043">
        <f t="shared" si="255"/>
        <v>2016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t="s">
        <v>8272</v>
      </c>
      <c r="P4044">
        <f t="shared" si="252"/>
        <v>0</v>
      </c>
      <c r="Q4044">
        <f t="shared" si="253"/>
        <v>7</v>
      </c>
      <c r="R4044" s="17">
        <f t="shared" si="254"/>
        <v>41995.084074074075</v>
      </c>
      <c r="S4044">
        <f t="shared" si="255"/>
        <v>2014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s">
        <v>8272</v>
      </c>
      <c r="P4045">
        <f t="shared" si="252"/>
        <v>0</v>
      </c>
      <c r="Q4045">
        <f t="shared" si="253"/>
        <v>0</v>
      </c>
      <c r="R4045" s="17">
        <f t="shared" si="254"/>
        <v>41948.957465277781</v>
      </c>
      <c r="S4045">
        <f t="shared" si="255"/>
        <v>2014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t="s">
        <v>8272</v>
      </c>
      <c r="P4046">
        <f t="shared" si="252"/>
        <v>38</v>
      </c>
      <c r="Q4046">
        <f t="shared" si="253"/>
        <v>56.25</v>
      </c>
      <c r="R4046" s="17">
        <f t="shared" si="254"/>
        <v>42074.219699074078</v>
      </c>
      <c r="S4046">
        <f t="shared" si="255"/>
        <v>2015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t="s">
        <v>8272</v>
      </c>
      <c r="P4047">
        <f t="shared" si="252"/>
        <v>0</v>
      </c>
      <c r="Q4047">
        <f t="shared" si="253"/>
        <v>1</v>
      </c>
      <c r="R4047" s="17">
        <f t="shared" si="254"/>
        <v>41842.201261574075</v>
      </c>
      <c r="S4047">
        <f t="shared" si="255"/>
        <v>2014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t="s">
        <v>8272</v>
      </c>
      <c r="P4048">
        <f t="shared" si="252"/>
        <v>8</v>
      </c>
      <c r="Q4048">
        <f t="shared" si="253"/>
        <v>38.33</v>
      </c>
      <c r="R4048" s="17">
        <f t="shared" si="254"/>
        <v>41904.650578703702</v>
      </c>
      <c r="S4048">
        <f t="shared" si="255"/>
        <v>2014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t="s">
        <v>8272</v>
      </c>
      <c r="P4049">
        <f t="shared" si="252"/>
        <v>2</v>
      </c>
      <c r="Q4049">
        <f t="shared" si="253"/>
        <v>27.5</v>
      </c>
      <c r="R4049" s="17">
        <f t="shared" si="254"/>
        <v>41991.022488425922</v>
      </c>
      <c r="S4049">
        <f t="shared" si="255"/>
        <v>2014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t="s">
        <v>8272</v>
      </c>
      <c r="P4050">
        <f t="shared" si="252"/>
        <v>18</v>
      </c>
      <c r="Q4050">
        <f t="shared" si="253"/>
        <v>32.979999999999997</v>
      </c>
      <c r="R4050" s="17">
        <f t="shared" si="254"/>
        <v>42436.509108796294</v>
      </c>
      <c r="S4050">
        <f t="shared" si="255"/>
        <v>2016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t="s">
        <v>8272</v>
      </c>
      <c r="P4051">
        <f t="shared" si="252"/>
        <v>0</v>
      </c>
      <c r="Q4051">
        <f t="shared" si="253"/>
        <v>16</v>
      </c>
      <c r="R4051" s="17">
        <f t="shared" si="254"/>
        <v>42169.958506944444</v>
      </c>
      <c r="S4051">
        <f t="shared" si="255"/>
        <v>2015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t="s">
        <v>8272</v>
      </c>
      <c r="P4052">
        <f t="shared" si="252"/>
        <v>0</v>
      </c>
      <c r="Q4052">
        <f t="shared" si="253"/>
        <v>1</v>
      </c>
      <c r="R4052" s="17">
        <f t="shared" si="254"/>
        <v>41905.636469907404</v>
      </c>
      <c r="S4052">
        <f t="shared" si="255"/>
        <v>2014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s">
        <v>8272</v>
      </c>
      <c r="P4053">
        <f t="shared" si="252"/>
        <v>0</v>
      </c>
      <c r="Q4053">
        <f t="shared" si="253"/>
        <v>0</v>
      </c>
      <c r="R4053" s="17">
        <f t="shared" si="254"/>
        <v>41761.810150462967</v>
      </c>
      <c r="S4053">
        <f t="shared" si="255"/>
        <v>2014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t="s">
        <v>8272</v>
      </c>
      <c r="P4054">
        <f t="shared" si="252"/>
        <v>38</v>
      </c>
      <c r="Q4054">
        <f t="shared" si="253"/>
        <v>86.62</v>
      </c>
      <c r="R4054" s="17">
        <f t="shared" si="254"/>
        <v>41865.878657407404</v>
      </c>
      <c r="S4054">
        <f t="shared" si="255"/>
        <v>2014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t="s">
        <v>8272</v>
      </c>
      <c r="P4055">
        <f t="shared" si="252"/>
        <v>22</v>
      </c>
      <c r="Q4055">
        <f t="shared" si="253"/>
        <v>55</v>
      </c>
      <c r="R4055" s="17">
        <f t="shared" si="254"/>
        <v>41928.690138888887</v>
      </c>
      <c r="S4055">
        <f t="shared" si="255"/>
        <v>2014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s">
        <v>8272</v>
      </c>
      <c r="P4056">
        <f t="shared" si="252"/>
        <v>0</v>
      </c>
      <c r="Q4056">
        <f t="shared" si="253"/>
        <v>0</v>
      </c>
      <c r="R4056" s="17">
        <f t="shared" si="254"/>
        <v>42613.841261574074</v>
      </c>
      <c r="S4056">
        <f t="shared" si="255"/>
        <v>2016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t="s">
        <v>8272</v>
      </c>
      <c r="P4057">
        <f t="shared" si="252"/>
        <v>18</v>
      </c>
      <c r="Q4057">
        <f t="shared" si="253"/>
        <v>41.95</v>
      </c>
      <c r="R4057" s="17">
        <f t="shared" si="254"/>
        <v>41779.648506944446</v>
      </c>
      <c r="S4057">
        <f t="shared" si="255"/>
        <v>2014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t="s">
        <v>8272</v>
      </c>
      <c r="P4058">
        <f t="shared" si="252"/>
        <v>53</v>
      </c>
      <c r="Q4058">
        <f t="shared" si="253"/>
        <v>88.33</v>
      </c>
      <c r="R4058" s="17">
        <f t="shared" si="254"/>
        <v>42534.933321759265</v>
      </c>
      <c r="S4058">
        <f t="shared" si="255"/>
        <v>2016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t="s">
        <v>8272</v>
      </c>
      <c r="P4059">
        <f t="shared" si="252"/>
        <v>22</v>
      </c>
      <c r="Q4059">
        <f t="shared" si="253"/>
        <v>129.16999999999999</v>
      </c>
      <c r="R4059" s="17">
        <f t="shared" si="254"/>
        <v>42310.968518518523</v>
      </c>
      <c r="S4059">
        <f t="shared" si="255"/>
        <v>2015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t="s">
        <v>8272</v>
      </c>
      <c r="P4060">
        <f t="shared" si="252"/>
        <v>3</v>
      </c>
      <c r="Q4060">
        <f t="shared" si="253"/>
        <v>23.75</v>
      </c>
      <c r="R4060" s="17">
        <f t="shared" si="254"/>
        <v>42446.060694444444</v>
      </c>
      <c r="S4060">
        <f t="shared" si="255"/>
        <v>2016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t="s">
        <v>8272</v>
      </c>
      <c r="P4061">
        <f t="shared" si="252"/>
        <v>3</v>
      </c>
      <c r="Q4061">
        <f t="shared" si="253"/>
        <v>35.71</v>
      </c>
      <c r="R4061" s="17">
        <f t="shared" si="254"/>
        <v>41866.640648148146</v>
      </c>
      <c r="S4061">
        <f t="shared" si="255"/>
        <v>2014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t="s">
        <v>8272</v>
      </c>
      <c r="P4062">
        <f t="shared" si="252"/>
        <v>3</v>
      </c>
      <c r="Q4062">
        <f t="shared" si="253"/>
        <v>57</v>
      </c>
      <c r="R4062" s="17">
        <f t="shared" si="254"/>
        <v>41779.695092592592</v>
      </c>
      <c r="S4062">
        <f t="shared" si="255"/>
        <v>2014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s">
        <v>8272</v>
      </c>
      <c r="P4063">
        <f t="shared" si="252"/>
        <v>0</v>
      </c>
      <c r="Q4063">
        <f t="shared" si="253"/>
        <v>0</v>
      </c>
      <c r="R4063" s="17">
        <f t="shared" si="254"/>
        <v>42421.141469907408</v>
      </c>
      <c r="S4063">
        <f t="shared" si="255"/>
        <v>2016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t="s">
        <v>8272</v>
      </c>
      <c r="P4064">
        <f t="shared" si="252"/>
        <v>2</v>
      </c>
      <c r="Q4064">
        <f t="shared" si="253"/>
        <v>163.33000000000001</v>
      </c>
      <c r="R4064" s="17">
        <f t="shared" si="254"/>
        <v>42523.739212962959</v>
      </c>
      <c r="S4064">
        <f t="shared" si="255"/>
        <v>2016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t="s">
        <v>8272</v>
      </c>
      <c r="P4065">
        <f t="shared" si="252"/>
        <v>1</v>
      </c>
      <c r="Q4065">
        <f t="shared" si="253"/>
        <v>15</v>
      </c>
      <c r="R4065" s="17">
        <f t="shared" si="254"/>
        <v>41787.681527777779</v>
      </c>
      <c r="S4065">
        <f t="shared" si="255"/>
        <v>2014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t="s">
        <v>8272</v>
      </c>
      <c r="P4066">
        <f t="shared" si="252"/>
        <v>19</v>
      </c>
      <c r="Q4066">
        <f t="shared" si="253"/>
        <v>64.17</v>
      </c>
      <c r="R4066" s="17">
        <f t="shared" si="254"/>
        <v>42093.588263888887</v>
      </c>
      <c r="S4066">
        <f t="shared" si="255"/>
        <v>2015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t="s">
        <v>8272</v>
      </c>
      <c r="P4067">
        <f t="shared" si="252"/>
        <v>1</v>
      </c>
      <c r="Q4067">
        <f t="shared" si="253"/>
        <v>6.75</v>
      </c>
      <c r="R4067" s="17">
        <f t="shared" si="254"/>
        <v>41833.951516203706</v>
      </c>
      <c r="S4067">
        <f t="shared" si="255"/>
        <v>2014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t="s">
        <v>8272</v>
      </c>
      <c r="P4068">
        <f t="shared" si="252"/>
        <v>0</v>
      </c>
      <c r="Q4068">
        <f t="shared" si="253"/>
        <v>25</v>
      </c>
      <c r="R4068" s="17">
        <f t="shared" si="254"/>
        <v>42479.039212962962</v>
      </c>
      <c r="S4068">
        <f t="shared" si="255"/>
        <v>2016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t="s">
        <v>8272</v>
      </c>
      <c r="P4069">
        <f t="shared" si="252"/>
        <v>61</v>
      </c>
      <c r="Q4069">
        <f t="shared" si="253"/>
        <v>179.12</v>
      </c>
      <c r="R4069" s="17">
        <f t="shared" si="254"/>
        <v>42235.117476851854</v>
      </c>
      <c r="S4069">
        <f t="shared" si="255"/>
        <v>2015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t="s">
        <v>8272</v>
      </c>
      <c r="P4070">
        <f t="shared" si="252"/>
        <v>1</v>
      </c>
      <c r="Q4070">
        <f t="shared" si="253"/>
        <v>34.950000000000003</v>
      </c>
      <c r="R4070" s="17">
        <f t="shared" si="254"/>
        <v>42718.963599537034</v>
      </c>
      <c r="S4070">
        <f t="shared" si="255"/>
        <v>2016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t="s">
        <v>8272</v>
      </c>
      <c r="P4071">
        <f t="shared" si="252"/>
        <v>34</v>
      </c>
      <c r="Q4071">
        <f t="shared" si="253"/>
        <v>33.08</v>
      </c>
      <c r="R4071" s="17">
        <f t="shared" si="254"/>
        <v>42022.661527777775</v>
      </c>
      <c r="S4071">
        <f t="shared" si="255"/>
        <v>2015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t="s">
        <v>8272</v>
      </c>
      <c r="P4072">
        <f t="shared" si="252"/>
        <v>17</v>
      </c>
      <c r="Q4072">
        <f t="shared" si="253"/>
        <v>27.5</v>
      </c>
      <c r="R4072" s="17">
        <f t="shared" si="254"/>
        <v>42031.666898148149</v>
      </c>
      <c r="S4072">
        <f t="shared" si="255"/>
        <v>2015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s">
        <v>8272</v>
      </c>
      <c r="P4073">
        <f t="shared" si="252"/>
        <v>0</v>
      </c>
      <c r="Q4073">
        <f t="shared" si="253"/>
        <v>0</v>
      </c>
      <c r="R4073" s="17">
        <f t="shared" si="254"/>
        <v>42700.804756944446</v>
      </c>
      <c r="S4073">
        <f t="shared" si="255"/>
        <v>2016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t="s">
        <v>8272</v>
      </c>
      <c r="P4074">
        <f t="shared" si="252"/>
        <v>0</v>
      </c>
      <c r="Q4074">
        <f t="shared" si="253"/>
        <v>2</v>
      </c>
      <c r="R4074" s="17">
        <f t="shared" si="254"/>
        <v>41812.77443287037</v>
      </c>
      <c r="S4074">
        <f t="shared" si="255"/>
        <v>2014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t="s">
        <v>8272</v>
      </c>
      <c r="P4075">
        <f t="shared" si="252"/>
        <v>1</v>
      </c>
      <c r="Q4075">
        <f t="shared" si="253"/>
        <v>18.5</v>
      </c>
      <c r="R4075" s="17">
        <f t="shared" si="254"/>
        <v>42078.34520833334</v>
      </c>
      <c r="S4075">
        <f t="shared" si="255"/>
        <v>2015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t="s">
        <v>8272</v>
      </c>
      <c r="P4076">
        <f t="shared" si="252"/>
        <v>27</v>
      </c>
      <c r="Q4076">
        <f t="shared" si="253"/>
        <v>35</v>
      </c>
      <c r="R4076" s="17">
        <f t="shared" si="254"/>
        <v>42283.552951388891</v>
      </c>
      <c r="S4076">
        <f t="shared" si="255"/>
        <v>2015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t="s">
        <v>8272</v>
      </c>
      <c r="P4077">
        <f t="shared" si="252"/>
        <v>29</v>
      </c>
      <c r="Q4077">
        <f t="shared" si="253"/>
        <v>44.31</v>
      </c>
      <c r="R4077" s="17">
        <f t="shared" si="254"/>
        <v>41779.045937499999</v>
      </c>
      <c r="S4077">
        <f t="shared" si="255"/>
        <v>2014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s">
        <v>8272</v>
      </c>
      <c r="P4078">
        <f t="shared" si="252"/>
        <v>0</v>
      </c>
      <c r="Q4078">
        <f t="shared" si="253"/>
        <v>0</v>
      </c>
      <c r="R4078" s="17">
        <f t="shared" si="254"/>
        <v>41905.795706018522</v>
      </c>
      <c r="S4078">
        <f t="shared" si="255"/>
        <v>2014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t="s">
        <v>8272</v>
      </c>
      <c r="P4079">
        <f t="shared" si="252"/>
        <v>9</v>
      </c>
      <c r="Q4079">
        <f t="shared" si="253"/>
        <v>222.5</v>
      </c>
      <c r="R4079" s="17">
        <f t="shared" si="254"/>
        <v>42695.7105787037</v>
      </c>
      <c r="S4079">
        <f t="shared" si="255"/>
        <v>2016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s">
        <v>8272</v>
      </c>
      <c r="P4080">
        <f t="shared" si="252"/>
        <v>0</v>
      </c>
      <c r="Q4080">
        <f t="shared" si="253"/>
        <v>0</v>
      </c>
      <c r="R4080" s="17">
        <f t="shared" si="254"/>
        <v>42732.787523148145</v>
      </c>
      <c r="S4080">
        <f t="shared" si="255"/>
        <v>2016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t="s">
        <v>8272</v>
      </c>
      <c r="P4081">
        <f t="shared" si="252"/>
        <v>0</v>
      </c>
      <c r="Q4081">
        <f t="shared" si="253"/>
        <v>5</v>
      </c>
      <c r="R4081" s="17">
        <f t="shared" si="254"/>
        <v>42510.938900462963</v>
      </c>
      <c r="S4081">
        <f t="shared" si="255"/>
        <v>2016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s">
        <v>8272</v>
      </c>
      <c r="P4082">
        <f t="shared" si="252"/>
        <v>0</v>
      </c>
      <c r="Q4082">
        <f t="shared" si="253"/>
        <v>0</v>
      </c>
      <c r="R4082" s="17">
        <f t="shared" si="254"/>
        <v>42511.698101851856</v>
      </c>
      <c r="S4082">
        <f t="shared" si="255"/>
        <v>2016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t="s">
        <v>8272</v>
      </c>
      <c r="P4083">
        <f t="shared" si="252"/>
        <v>16</v>
      </c>
      <c r="Q4083">
        <f t="shared" si="253"/>
        <v>29.17</v>
      </c>
      <c r="R4083" s="17">
        <f t="shared" si="254"/>
        <v>42041.581307870365</v>
      </c>
      <c r="S4083">
        <f t="shared" si="255"/>
        <v>2015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t="s">
        <v>8272</v>
      </c>
      <c r="P4084">
        <f t="shared" si="252"/>
        <v>2</v>
      </c>
      <c r="Q4084">
        <f t="shared" si="253"/>
        <v>1.5</v>
      </c>
      <c r="R4084" s="17">
        <f t="shared" si="254"/>
        <v>42307.189270833333</v>
      </c>
      <c r="S4084">
        <f t="shared" si="255"/>
        <v>2015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t="s">
        <v>8272</v>
      </c>
      <c r="P4085">
        <f t="shared" si="252"/>
        <v>22</v>
      </c>
      <c r="Q4085">
        <f t="shared" si="253"/>
        <v>126.5</v>
      </c>
      <c r="R4085" s="17">
        <f t="shared" si="254"/>
        <v>42353.761759259258</v>
      </c>
      <c r="S4085">
        <f t="shared" si="255"/>
        <v>2015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t="s">
        <v>8272</v>
      </c>
      <c r="P4086">
        <f t="shared" si="252"/>
        <v>0</v>
      </c>
      <c r="Q4086">
        <f t="shared" si="253"/>
        <v>10</v>
      </c>
      <c r="R4086" s="17">
        <f t="shared" si="254"/>
        <v>42622.436412037037</v>
      </c>
      <c r="S4086">
        <f t="shared" si="255"/>
        <v>2016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t="s">
        <v>8272</v>
      </c>
      <c r="P4087">
        <f t="shared" si="252"/>
        <v>0</v>
      </c>
      <c r="Q4087">
        <f t="shared" si="253"/>
        <v>10</v>
      </c>
      <c r="R4087" s="17">
        <f t="shared" si="254"/>
        <v>42058.603877314818</v>
      </c>
      <c r="S4087">
        <f t="shared" si="255"/>
        <v>2015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t="s">
        <v>8272</v>
      </c>
      <c r="P4088">
        <f t="shared" si="252"/>
        <v>5</v>
      </c>
      <c r="Q4088">
        <f t="shared" si="253"/>
        <v>9.4</v>
      </c>
      <c r="R4088" s="17">
        <f t="shared" si="254"/>
        <v>42304.940960648149</v>
      </c>
      <c r="S4088">
        <f t="shared" si="255"/>
        <v>2015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s">
        <v>8272</v>
      </c>
      <c r="P4089">
        <f t="shared" si="252"/>
        <v>0</v>
      </c>
      <c r="Q4089">
        <f t="shared" si="253"/>
        <v>0</v>
      </c>
      <c r="R4089" s="17">
        <f t="shared" si="254"/>
        <v>42538.742893518516</v>
      </c>
      <c r="S4089">
        <f t="shared" si="255"/>
        <v>2016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t="s">
        <v>8272</v>
      </c>
      <c r="P4090">
        <f t="shared" si="252"/>
        <v>11</v>
      </c>
      <c r="Q4090">
        <f t="shared" si="253"/>
        <v>72</v>
      </c>
      <c r="R4090" s="17">
        <f t="shared" si="254"/>
        <v>41990.612546296295</v>
      </c>
      <c r="S4090">
        <f t="shared" si="255"/>
        <v>2014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t="s">
        <v>8272</v>
      </c>
      <c r="P4091">
        <f t="shared" si="252"/>
        <v>5</v>
      </c>
      <c r="Q4091">
        <f t="shared" si="253"/>
        <v>30</v>
      </c>
      <c r="R4091" s="17">
        <f t="shared" si="254"/>
        <v>42122.732499999998</v>
      </c>
      <c r="S4091">
        <f t="shared" si="255"/>
        <v>2015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t="s">
        <v>8272</v>
      </c>
      <c r="P4092">
        <f t="shared" si="252"/>
        <v>3</v>
      </c>
      <c r="Q4092">
        <f t="shared" si="253"/>
        <v>10.67</v>
      </c>
      <c r="R4092" s="17">
        <f t="shared" si="254"/>
        <v>42209.67288194444</v>
      </c>
      <c r="S4092">
        <f t="shared" si="255"/>
        <v>2015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t="s">
        <v>8272</v>
      </c>
      <c r="P4093">
        <f t="shared" si="252"/>
        <v>13</v>
      </c>
      <c r="Q4093">
        <f t="shared" si="253"/>
        <v>25.5</v>
      </c>
      <c r="R4093" s="17">
        <f t="shared" si="254"/>
        <v>41990.506377314814</v>
      </c>
      <c r="S4093">
        <f t="shared" si="255"/>
        <v>2014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t="s">
        <v>8272</v>
      </c>
      <c r="P4094">
        <f t="shared" si="252"/>
        <v>0</v>
      </c>
      <c r="Q4094">
        <f t="shared" si="253"/>
        <v>20</v>
      </c>
      <c r="R4094" s="17">
        <f t="shared" si="254"/>
        <v>42039.194988425923</v>
      </c>
      <c r="S4094">
        <f t="shared" si="255"/>
        <v>2015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t="s">
        <v>8272</v>
      </c>
      <c r="P4095">
        <f t="shared" si="252"/>
        <v>2</v>
      </c>
      <c r="Q4095">
        <f t="shared" si="253"/>
        <v>15</v>
      </c>
      <c r="R4095" s="17">
        <f t="shared" si="254"/>
        <v>42178.815891203703</v>
      </c>
      <c r="S4095">
        <f t="shared" si="255"/>
        <v>2015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t="s">
        <v>8272</v>
      </c>
      <c r="P4096">
        <f t="shared" si="252"/>
        <v>37</v>
      </c>
      <c r="Q4096">
        <f t="shared" si="253"/>
        <v>91.25</v>
      </c>
      <c r="R4096" s="17">
        <f t="shared" si="254"/>
        <v>41890.086805555555</v>
      </c>
      <c r="S4096">
        <f t="shared" si="255"/>
        <v>2014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t="s">
        <v>8272</v>
      </c>
      <c r="P4097">
        <f t="shared" si="252"/>
        <v>3</v>
      </c>
      <c r="Q4097">
        <f t="shared" si="253"/>
        <v>800</v>
      </c>
      <c r="R4097" s="17">
        <f t="shared" si="254"/>
        <v>42693.031828703708</v>
      </c>
      <c r="S4097">
        <f t="shared" si="255"/>
        <v>2016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t="s">
        <v>8272</v>
      </c>
      <c r="P4098">
        <f t="shared" si="252"/>
        <v>11</v>
      </c>
      <c r="Q4098">
        <f t="shared" si="253"/>
        <v>80</v>
      </c>
      <c r="R4098" s="17">
        <f t="shared" si="254"/>
        <v>42750.530312499999</v>
      </c>
      <c r="S4098">
        <f t="shared" si="255"/>
        <v>2017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s">
        <v>8272</v>
      </c>
      <c r="P4099">
        <f t="shared" ref="P4099:P4115" si="256">ROUND(E4099/D4099*100,0)</f>
        <v>0</v>
      </c>
      <c r="Q4099">
        <f t="shared" ref="Q4099:Q4115" si="257">IFERROR(ROUND(E4099/L4099,2),0)</f>
        <v>0</v>
      </c>
      <c r="R4099" s="17">
        <f t="shared" ref="R4099:R4115" si="258">(((J4099/60)/60)/24)+DATE(1970,1,1)</f>
        <v>42344.824502314819</v>
      </c>
      <c r="S4099">
        <f t="shared" ref="S4099:S4115" si="259">YEAR(R4099)</f>
        <v>2015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s">
        <v>8272</v>
      </c>
      <c r="P4100">
        <f t="shared" si="256"/>
        <v>0</v>
      </c>
      <c r="Q4100">
        <f t="shared" si="257"/>
        <v>0</v>
      </c>
      <c r="R4100" s="17">
        <f t="shared" si="258"/>
        <v>42495.722187499996</v>
      </c>
      <c r="S4100">
        <f t="shared" si="259"/>
        <v>2016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t="s">
        <v>8272</v>
      </c>
      <c r="P4101">
        <f t="shared" si="256"/>
        <v>1</v>
      </c>
      <c r="Q4101">
        <f t="shared" si="257"/>
        <v>50</v>
      </c>
      <c r="R4101" s="17">
        <f t="shared" si="258"/>
        <v>42570.850381944445</v>
      </c>
      <c r="S4101">
        <f t="shared" si="259"/>
        <v>2016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s">
        <v>8272</v>
      </c>
      <c r="P4102">
        <f t="shared" si="256"/>
        <v>0</v>
      </c>
      <c r="Q4102">
        <f t="shared" si="257"/>
        <v>0</v>
      </c>
      <c r="R4102" s="17">
        <f t="shared" si="258"/>
        <v>41927.124884259261</v>
      </c>
      <c r="S4102">
        <f t="shared" si="259"/>
        <v>2014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s">
        <v>8272</v>
      </c>
      <c r="P4103">
        <f t="shared" si="256"/>
        <v>0</v>
      </c>
      <c r="Q4103">
        <f t="shared" si="257"/>
        <v>0</v>
      </c>
      <c r="R4103" s="17">
        <f t="shared" si="258"/>
        <v>42730.903726851851</v>
      </c>
      <c r="S4103">
        <f t="shared" si="259"/>
        <v>2016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t="s">
        <v>8272</v>
      </c>
      <c r="P4104">
        <f t="shared" si="256"/>
        <v>27</v>
      </c>
      <c r="Q4104">
        <f t="shared" si="257"/>
        <v>22.83</v>
      </c>
      <c r="R4104" s="17">
        <f t="shared" si="258"/>
        <v>42475.848067129627</v>
      </c>
      <c r="S4104">
        <f t="shared" si="259"/>
        <v>2016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t="s">
        <v>8272</v>
      </c>
      <c r="P4105">
        <f t="shared" si="256"/>
        <v>10</v>
      </c>
      <c r="Q4105">
        <f t="shared" si="257"/>
        <v>16.670000000000002</v>
      </c>
      <c r="R4105" s="17">
        <f t="shared" si="258"/>
        <v>42188.83293981482</v>
      </c>
      <c r="S4105">
        <f t="shared" si="259"/>
        <v>2015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t="s">
        <v>8272</v>
      </c>
      <c r="P4106">
        <f t="shared" si="256"/>
        <v>21</v>
      </c>
      <c r="Q4106">
        <f t="shared" si="257"/>
        <v>45.79</v>
      </c>
      <c r="R4106" s="17">
        <f t="shared" si="258"/>
        <v>42640.278171296297</v>
      </c>
      <c r="S4106">
        <f t="shared" si="259"/>
        <v>2016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t="s">
        <v>8272</v>
      </c>
      <c r="P4107">
        <f t="shared" si="256"/>
        <v>7</v>
      </c>
      <c r="Q4107">
        <f t="shared" si="257"/>
        <v>383.33</v>
      </c>
      <c r="R4107" s="17">
        <f t="shared" si="258"/>
        <v>42697.010520833333</v>
      </c>
      <c r="S4107">
        <f t="shared" si="259"/>
        <v>2016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t="s">
        <v>8272</v>
      </c>
      <c r="P4108">
        <f t="shared" si="256"/>
        <v>71</v>
      </c>
      <c r="Q4108">
        <f t="shared" si="257"/>
        <v>106.97</v>
      </c>
      <c r="R4108" s="17">
        <f t="shared" si="258"/>
        <v>42053.049375000002</v>
      </c>
      <c r="S4108">
        <f t="shared" si="259"/>
        <v>2015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t="s">
        <v>8272</v>
      </c>
      <c r="P4109">
        <f t="shared" si="256"/>
        <v>2</v>
      </c>
      <c r="Q4109">
        <f t="shared" si="257"/>
        <v>10.25</v>
      </c>
      <c r="R4109" s="17">
        <f t="shared" si="258"/>
        <v>41883.916678240741</v>
      </c>
      <c r="S4109">
        <f t="shared" si="259"/>
        <v>2014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t="s">
        <v>8272</v>
      </c>
      <c r="P4110">
        <f t="shared" si="256"/>
        <v>2</v>
      </c>
      <c r="Q4110">
        <f t="shared" si="257"/>
        <v>59</v>
      </c>
      <c r="R4110" s="17">
        <f t="shared" si="258"/>
        <v>42767.031678240746</v>
      </c>
      <c r="S4110">
        <f t="shared" si="259"/>
        <v>2017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s">
        <v>8272</v>
      </c>
      <c r="P4111">
        <f t="shared" si="256"/>
        <v>0</v>
      </c>
      <c r="Q4111">
        <f t="shared" si="257"/>
        <v>0</v>
      </c>
      <c r="R4111" s="17">
        <f t="shared" si="258"/>
        <v>42307.539398148147</v>
      </c>
      <c r="S4111">
        <f t="shared" si="259"/>
        <v>2015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t="s">
        <v>8272</v>
      </c>
      <c r="P4112">
        <f t="shared" si="256"/>
        <v>29</v>
      </c>
      <c r="Q4112">
        <f t="shared" si="257"/>
        <v>14.33</v>
      </c>
      <c r="R4112" s="17">
        <f t="shared" si="258"/>
        <v>42512.626747685179</v>
      </c>
      <c r="S4112">
        <f t="shared" si="259"/>
        <v>2016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t="s">
        <v>8272</v>
      </c>
      <c r="P4113">
        <f t="shared" si="256"/>
        <v>3</v>
      </c>
      <c r="Q4113">
        <f t="shared" si="257"/>
        <v>15.67</v>
      </c>
      <c r="R4113" s="17">
        <f t="shared" si="258"/>
        <v>42029.135879629626</v>
      </c>
      <c r="S4113">
        <f t="shared" si="259"/>
        <v>2015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t="s">
        <v>8272</v>
      </c>
      <c r="P4114">
        <f t="shared" si="256"/>
        <v>0</v>
      </c>
      <c r="Q4114">
        <f t="shared" si="257"/>
        <v>1</v>
      </c>
      <c r="R4114" s="17">
        <f t="shared" si="258"/>
        <v>42400.946597222224</v>
      </c>
      <c r="S4114">
        <f t="shared" si="259"/>
        <v>2016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t="s">
        <v>8272</v>
      </c>
      <c r="P4115">
        <f t="shared" si="256"/>
        <v>0</v>
      </c>
      <c r="Q4115">
        <f t="shared" si="257"/>
        <v>1</v>
      </c>
      <c r="R4115" s="17">
        <f t="shared" si="258"/>
        <v>42358.573182870372</v>
      </c>
      <c r="S4115">
        <f t="shared" si="259"/>
        <v>2015</v>
      </c>
    </row>
  </sheetData>
  <conditionalFormatting sqref="F1:F1048576"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</conditionalFormatting>
  <conditionalFormatting sqref="P1:P1048576 R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BAC5C-FE5F-4AB7-8736-AEA55E0CB8CC}">
  <sheetPr>
    <tabColor rgb="FF00B050"/>
  </sheetPr>
  <dimension ref="B2:F21"/>
  <sheetViews>
    <sheetView showGridLines="0" tabSelected="1" workbookViewId="0">
      <selection activeCell="E27" sqref="E27"/>
    </sheetView>
  </sheetViews>
  <sheetFormatPr defaultRowHeight="12" x14ac:dyDescent="0.2"/>
  <cols>
    <col min="1" max="1" width="2.5703125" style="18" customWidth="1"/>
    <col min="2" max="2" width="18" style="18" bestFit="1" customWidth="1"/>
    <col min="3" max="3" width="16.28515625" style="18" bestFit="1" customWidth="1"/>
    <col min="4" max="4" width="6.140625" style="18" bestFit="1" customWidth="1"/>
    <col min="5" max="5" width="8.85546875" style="18" bestFit="1" customWidth="1"/>
    <col min="6" max="8" width="11.28515625" style="18" bestFit="1" customWidth="1"/>
    <col min="9" max="16384" width="9.140625" style="18"/>
  </cols>
  <sheetData>
    <row r="2" spans="2:6" ht="18" x14ac:dyDescent="0.25">
      <c r="B2" s="29" t="s">
        <v>8353</v>
      </c>
    </row>
    <row r="3" spans="2:6" ht="12.75" thickBot="1" x14ac:dyDescent="0.25"/>
    <row r="4" spans="2:6" x14ac:dyDescent="0.2">
      <c r="B4" s="19" t="s">
        <v>8315</v>
      </c>
      <c r="C4" s="20" t="s">
        <v>8271</v>
      </c>
    </row>
    <row r="5" spans="2:6" ht="12.75" thickBot="1" x14ac:dyDescent="0.25">
      <c r="B5" s="21" t="s">
        <v>8352</v>
      </c>
      <c r="C5" s="22" t="s">
        <v>8322</v>
      </c>
    </row>
    <row r="6" spans="2:6" ht="12.75" thickBot="1" x14ac:dyDescent="0.25"/>
    <row r="7" spans="2:6" x14ac:dyDescent="0.2">
      <c r="B7" s="30" t="s">
        <v>8321</v>
      </c>
      <c r="C7" s="31" t="s">
        <v>8323</v>
      </c>
      <c r="D7" s="31"/>
      <c r="E7" s="31"/>
      <c r="F7" s="32"/>
    </row>
    <row r="8" spans="2:6" x14ac:dyDescent="0.2">
      <c r="B8" s="33" t="s">
        <v>8318</v>
      </c>
      <c r="C8" s="34" t="s">
        <v>8218</v>
      </c>
      <c r="D8" s="34" t="s">
        <v>8220</v>
      </c>
      <c r="E8" s="34" t="s">
        <v>8219</v>
      </c>
      <c r="F8" s="35" t="s">
        <v>8320</v>
      </c>
    </row>
    <row r="9" spans="2:6" x14ac:dyDescent="0.2">
      <c r="B9" s="28" t="s">
        <v>8331</v>
      </c>
      <c r="C9" s="23">
        <v>56</v>
      </c>
      <c r="D9" s="23">
        <v>33</v>
      </c>
      <c r="E9" s="23">
        <v>7</v>
      </c>
      <c r="F9" s="24">
        <v>96</v>
      </c>
    </row>
    <row r="10" spans="2:6" x14ac:dyDescent="0.2">
      <c r="B10" s="28" t="s">
        <v>8332</v>
      </c>
      <c r="C10" s="23">
        <v>71</v>
      </c>
      <c r="D10" s="23">
        <v>39</v>
      </c>
      <c r="E10" s="23">
        <v>3</v>
      </c>
      <c r="F10" s="24">
        <v>113</v>
      </c>
    </row>
    <row r="11" spans="2:6" x14ac:dyDescent="0.2">
      <c r="B11" s="28" t="s">
        <v>8333</v>
      </c>
      <c r="C11" s="23">
        <v>56</v>
      </c>
      <c r="D11" s="23">
        <v>33</v>
      </c>
      <c r="E11" s="23">
        <v>3</v>
      </c>
      <c r="F11" s="24">
        <v>92</v>
      </c>
    </row>
    <row r="12" spans="2:6" x14ac:dyDescent="0.2">
      <c r="B12" s="28" t="s">
        <v>8334</v>
      </c>
      <c r="C12" s="23">
        <v>71</v>
      </c>
      <c r="D12" s="23">
        <v>40</v>
      </c>
      <c r="E12" s="23">
        <v>2</v>
      </c>
      <c r="F12" s="24">
        <v>113</v>
      </c>
    </row>
    <row r="13" spans="2:6" x14ac:dyDescent="0.2">
      <c r="B13" s="28" t="s">
        <v>8325</v>
      </c>
      <c r="C13" s="23">
        <v>111</v>
      </c>
      <c r="D13" s="23">
        <v>52</v>
      </c>
      <c r="E13" s="23">
        <v>3</v>
      </c>
      <c r="F13" s="24">
        <v>166</v>
      </c>
    </row>
    <row r="14" spans="2:6" x14ac:dyDescent="0.2">
      <c r="B14" s="28" t="s">
        <v>8335</v>
      </c>
      <c r="C14" s="23">
        <v>100</v>
      </c>
      <c r="D14" s="23">
        <v>49</v>
      </c>
      <c r="E14" s="23">
        <v>4</v>
      </c>
      <c r="F14" s="24">
        <v>153</v>
      </c>
    </row>
    <row r="15" spans="2:6" x14ac:dyDescent="0.2">
      <c r="B15" s="28" t="s">
        <v>8326</v>
      </c>
      <c r="C15" s="23">
        <v>87</v>
      </c>
      <c r="D15" s="23">
        <v>50</v>
      </c>
      <c r="E15" s="23">
        <v>1</v>
      </c>
      <c r="F15" s="24">
        <v>138</v>
      </c>
    </row>
    <row r="16" spans="2:6" x14ac:dyDescent="0.2">
      <c r="B16" s="28" t="s">
        <v>8327</v>
      </c>
      <c r="C16" s="23">
        <v>72</v>
      </c>
      <c r="D16" s="23">
        <v>47</v>
      </c>
      <c r="E16" s="23">
        <v>4</v>
      </c>
      <c r="F16" s="24">
        <v>123</v>
      </c>
    </row>
    <row r="17" spans="2:6" x14ac:dyDescent="0.2">
      <c r="B17" s="28" t="s">
        <v>8328</v>
      </c>
      <c r="C17" s="23">
        <v>59</v>
      </c>
      <c r="D17" s="23">
        <v>34</v>
      </c>
      <c r="E17" s="23">
        <v>4</v>
      </c>
      <c r="F17" s="24">
        <v>97</v>
      </c>
    </row>
    <row r="18" spans="2:6" x14ac:dyDescent="0.2">
      <c r="B18" s="28" t="s">
        <v>8329</v>
      </c>
      <c r="C18" s="23">
        <v>65</v>
      </c>
      <c r="D18" s="23">
        <v>50</v>
      </c>
      <c r="E18" s="23"/>
      <c r="F18" s="24">
        <v>115</v>
      </c>
    </row>
    <row r="19" spans="2:6" x14ac:dyDescent="0.2">
      <c r="B19" s="28" t="s">
        <v>8330</v>
      </c>
      <c r="C19" s="23">
        <v>54</v>
      </c>
      <c r="D19" s="23">
        <v>31</v>
      </c>
      <c r="E19" s="23">
        <v>3</v>
      </c>
      <c r="F19" s="24">
        <v>88</v>
      </c>
    </row>
    <row r="20" spans="2:6" x14ac:dyDescent="0.2">
      <c r="B20" s="28" t="s">
        <v>8336</v>
      </c>
      <c r="C20" s="23">
        <v>37</v>
      </c>
      <c r="D20" s="23">
        <v>35</v>
      </c>
      <c r="E20" s="23">
        <v>3</v>
      </c>
      <c r="F20" s="24">
        <v>75</v>
      </c>
    </row>
    <row r="21" spans="2:6" ht="12.75" thickBot="1" x14ac:dyDescent="0.25">
      <c r="B21" s="25" t="s">
        <v>8320</v>
      </c>
      <c r="C21" s="26">
        <v>839</v>
      </c>
      <c r="D21" s="26">
        <v>493</v>
      </c>
      <c r="E21" s="26">
        <v>37</v>
      </c>
      <c r="F21" s="2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7C27C-3631-48E8-ABF4-4B241C2D9652}">
  <sheetPr>
    <tabColor theme="8" tint="-0.249977111117893"/>
  </sheetPr>
  <dimension ref="B2:I18"/>
  <sheetViews>
    <sheetView showGridLines="0" workbookViewId="0">
      <selection activeCell="E3" sqref="E3"/>
    </sheetView>
  </sheetViews>
  <sheetFormatPr defaultRowHeight="12" x14ac:dyDescent="0.2"/>
  <cols>
    <col min="1" max="1" width="2.28515625" style="18" customWidth="1"/>
    <col min="2" max="2" width="20" style="18" customWidth="1"/>
    <col min="3" max="3" width="18.140625" style="18" bestFit="1" customWidth="1"/>
    <col min="4" max="4" width="14.28515625" style="18" bestFit="1" customWidth="1"/>
    <col min="5" max="5" width="17" style="18" bestFit="1" customWidth="1"/>
    <col min="6" max="6" width="13.140625" style="18" bestFit="1" customWidth="1"/>
    <col min="7" max="7" width="20.85546875" style="18" bestFit="1" customWidth="1"/>
    <col min="8" max="8" width="17" style="18" bestFit="1" customWidth="1"/>
    <col min="9" max="9" width="19.85546875" style="18" bestFit="1" customWidth="1"/>
    <col min="10" max="16384" width="9.140625" style="18"/>
  </cols>
  <sheetData>
    <row r="2" spans="2:9" ht="18" x14ac:dyDescent="0.25">
      <c r="B2" s="29" t="s">
        <v>8374</v>
      </c>
    </row>
    <row r="3" spans="2:9" ht="10.5" customHeight="1" thickBot="1" x14ac:dyDescent="0.3">
      <c r="B3" s="29"/>
    </row>
    <row r="4" spans="2:9" ht="13.5" thickBot="1" x14ac:dyDescent="0.25">
      <c r="B4" s="37" t="s">
        <v>8314</v>
      </c>
      <c r="C4" s="36" t="s">
        <v>8272</v>
      </c>
    </row>
    <row r="6" spans="2:9" x14ac:dyDescent="0.2">
      <c r="B6" s="38" t="s">
        <v>8354</v>
      </c>
      <c r="C6" s="38" t="s">
        <v>8355</v>
      </c>
      <c r="D6" s="38" t="s">
        <v>8356</v>
      </c>
      <c r="E6" s="38" t="s">
        <v>8357</v>
      </c>
      <c r="F6" s="38" t="s">
        <v>8358</v>
      </c>
      <c r="G6" s="38" t="s">
        <v>8359</v>
      </c>
      <c r="H6" s="38" t="s">
        <v>8360</v>
      </c>
      <c r="I6" s="38" t="s">
        <v>8361</v>
      </c>
    </row>
    <row r="7" spans="2:9" x14ac:dyDescent="0.2">
      <c r="B7" s="39" t="s">
        <v>8362</v>
      </c>
      <c r="C7" s="39">
        <f>COUNTIFS(Kickstarter!$F:$F,RIGHT(C$6,LEN(C$6)-7),Kickstarter!$D:$D,"&lt;"&amp;RIGHT($B7,FIND(" ",$B7)-1),Kickstarter!$O:$O,$C$4)</f>
        <v>141</v>
      </c>
      <c r="D7" s="39">
        <f>COUNTIFS(Kickstarter!$F:$F,RIGHT(D$6,LEN(D$6)-7),Kickstarter!$D:$D,"&lt;"&amp;RIGHT($B7,FIND(" ",$B7)-1),Kickstarter!$O:$O,$C$4)</f>
        <v>45</v>
      </c>
      <c r="E7" s="39">
        <f>COUNTIFS(Kickstarter!$F:$F,RIGHT(E$6,LEN(E$6)-7),Kickstarter!$D:$D,"&lt;"&amp;RIGHT($B7,FIND(" ",$B7)-1),Kickstarter!$O:$O,$C$4)</f>
        <v>0</v>
      </c>
      <c r="F7" s="39">
        <f>SUM(C7:E7)</f>
        <v>186</v>
      </c>
      <c r="G7" s="40">
        <f>C7/$F7</f>
        <v>0.75806451612903225</v>
      </c>
      <c r="H7" s="40">
        <f t="shared" ref="H7:H18" si="0">D7/$F7</f>
        <v>0.24193548387096775</v>
      </c>
      <c r="I7" s="40">
        <f t="shared" ref="I7:I18" si="1">E7/$F7</f>
        <v>0</v>
      </c>
    </row>
    <row r="8" spans="2:9" x14ac:dyDescent="0.2">
      <c r="B8" s="39" t="s">
        <v>8363</v>
      </c>
      <c r="C8" s="39">
        <f>COUNTIFS(Kickstarter!$F:$F,RIGHT(C$6,LEN(C$6)-7),Kickstarter!$D:$D,"&lt;="&amp;RIGHT($B8,FIND(" ",$B8)-1),Kickstarter!$D:$D,"&gt;="&amp;LEFT($B8,FIND(" ",$B8)),Kickstarter!$O:$O,$C$4)</f>
        <v>388</v>
      </c>
      <c r="D8" s="39">
        <f>COUNTIFS(Kickstarter!$F:$F,RIGHT(D$6,LEN(D$6)-7),Kickstarter!$D:$D,"&lt;="&amp;RIGHT($B8,FIND(" ",$B8)-1),Kickstarter!$D:$D,"&gt;="&amp;LEFT($B8,FIND(" ",$B8)),Kickstarter!$O:$O,$C$4)</f>
        <v>146</v>
      </c>
      <c r="E8" s="39">
        <f>COUNTIFS(Kickstarter!$F:$F,RIGHT(E$6,LEN(E$6)-7),Kickstarter!$D:$D,"&lt;="&amp;RIGHT($B8,FIND(" ",$B8)-1),Kickstarter!$D:$D,"&gt;="&amp;LEFT($B8,FIND(" ",$B8)),Kickstarter!$O:$O,$C$4)</f>
        <v>0</v>
      </c>
      <c r="F8" s="39">
        <f t="shared" ref="F8:F18" si="2">SUM(C8:E8)</f>
        <v>534</v>
      </c>
      <c r="G8" s="40">
        <f t="shared" ref="G8:G18" si="3">C8/$F8</f>
        <v>0.72659176029962547</v>
      </c>
      <c r="H8" s="40">
        <f t="shared" si="0"/>
        <v>0.27340823970037453</v>
      </c>
      <c r="I8" s="40">
        <f t="shared" si="1"/>
        <v>0</v>
      </c>
    </row>
    <row r="9" spans="2:9" x14ac:dyDescent="0.2">
      <c r="B9" s="39" t="s">
        <v>8364</v>
      </c>
      <c r="C9" s="39">
        <f>COUNTIFS(Kickstarter!$F:$F,RIGHT(C$6,LEN(C$6)-7),Kickstarter!$D:$D,"&lt;="&amp;RIGHT($B9,FIND(" ",$B9)-1),Kickstarter!$D:$D,"&gt;="&amp;LEFT($B9,FIND(" ",$B9)),Kickstarter!$O:$O,$C$4)</f>
        <v>93</v>
      </c>
      <c r="D9" s="39">
        <f>COUNTIFS(Kickstarter!$F:$F,RIGHT(D$6,LEN(D$6)-7),Kickstarter!$D:$D,"&lt;="&amp;RIGHT($B9,FIND(" ",$B9)-1),Kickstarter!$D:$D,"&gt;="&amp;LEFT($B9,FIND(" ",$B9)),Kickstarter!$O:$O,$C$4)</f>
        <v>76</v>
      </c>
      <c r="E9" s="39">
        <f>COUNTIFS(Kickstarter!$F:$F,RIGHT(E$6,LEN(E$6)-7),Kickstarter!$D:$D,"&lt;="&amp;RIGHT($B9,FIND(" ",$B9)-1),Kickstarter!$D:$D,"&gt;="&amp;LEFT($B9,FIND(" ",$B9)),Kickstarter!$O:$O,$C$4)</f>
        <v>0</v>
      </c>
      <c r="F9" s="39">
        <f t="shared" si="2"/>
        <v>169</v>
      </c>
      <c r="G9" s="40">
        <f t="shared" si="3"/>
        <v>0.55029585798816572</v>
      </c>
      <c r="H9" s="40">
        <f t="shared" si="0"/>
        <v>0.44970414201183434</v>
      </c>
      <c r="I9" s="40">
        <f t="shared" si="1"/>
        <v>0</v>
      </c>
    </row>
    <row r="10" spans="2:9" x14ac:dyDescent="0.2">
      <c r="B10" s="39" t="s">
        <v>8365</v>
      </c>
      <c r="C10" s="39">
        <f>COUNTIFS(Kickstarter!$F:$F,RIGHT(C$6,LEN(C$6)-7),Kickstarter!$D:$D,"&lt;="&amp;RIGHT($B10,FIND(" ",$B10)-1),Kickstarter!$D:$D,"&gt;="&amp;LEFT($B10,FIND(" ",$B10)),Kickstarter!$O:$O,$C$4)</f>
        <v>39</v>
      </c>
      <c r="D10" s="39">
        <f>COUNTIFS(Kickstarter!$F:$F,RIGHT(D$6,LEN(D$6)-7),Kickstarter!$D:$D,"&lt;="&amp;RIGHT($B10,FIND(" ",$B10)-1),Kickstarter!$D:$D,"&gt;="&amp;LEFT($B10,FIND(" ",$B10)),Kickstarter!$O:$O,$C$4)</f>
        <v>33</v>
      </c>
      <c r="E10" s="39">
        <f>COUNTIFS(Kickstarter!$F:$F,RIGHT(E$6,LEN(E$6)-7),Kickstarter!$D:$D,"&lt;="&amp;RIGHT($B10,FIND(" ",$B10)-1),Kickstarter!$D:$D,"&gt;="&amp;LEFT($B10,FIND(" ",$B10)),Kickstarter!$O:$O,$C$4)</f>
        <v>0</v>
      </c>
      <c r="F10" s="39">
        <f t="shared" si="2"/>
        <v>72</v>
      </c>
      <c r="G10" s="40">
        <f t="shared" si="3"/>
        <v>0.54166666666666663</v>
      </c>
      <c r="H10" s="40">
        <f t="shared" si="0"/>
        <v>0.45833333333333331</v>
      </c>
      <c r="I10" s="40">
        <f t="shared" si="1"/>
        <v>0</v>
      </c>
    </row>
    <row r="11" spans="2:9" x14ac:dyDescent="0.2">
      <c r="B11" s="39" t="s">
        <v>8366</v>
      </c>
      <c r="C11" s="39">
        <f>COUNTIFS(Kickstarter!$F:$F,RIGHT(C$6,LEN(C$6)-7),Kickstarter!$D:$D,"&lt;="&amp;RIGHT($B11,FIND(" ",$B11)-1),Kickstarter!$D:$D,"&gt;="&amp;LEFT($B11,FIND(" ",$B11)),Kickstarter!$O:$O,$C$4)</f>
        <v>12</v>
      </c>
      <c r="D11" s="39">
        <f>COUNTIFS(Kickstarter!$F:$F,RIGHT(D$6,LEN(D$6)-7),Kickstarter!$D:$D,"&lt;="&amp;RIGHT($B11,FIND(" ",$B11)-1),Kickstarter!$D:$D,"&gt;="&amp;LEFT($B11,FIND(" ",$B11)),Kickstarter!$O:$O,$C$4)</f>
        <v>12</v>
      </c>
      <c r="E11" s="39">
        <f>COUNTIFS(Kickstarter!$F:$F,RIGHT(E$6,LEN(E$6)-7),Kickstarter!$D:$D,"&lt;="&amp;RIGHT($B11,FIND(" ",$B11)-1),Kickstarter!$D:$D,"&gt;="&amp;LEFT($B11,FIND(" ",$B11)),Kickstarter!$O:$O,$C$4)</f>
        <v>0</v>
      </c>
      <c r="F11" s="39">
        <f t="shared" si="2"/>
        <v>24</v>
      </c>
      <c r="G11" s="40">
        <f t="shared" si="3"/>
        <v>0.5</v>
      </c>
      <c r="H11" s="40">
        <f t="shared" si="0"/>
        <v>0.5</v>
      </c>
      <c r="I11" s="40">
        <f t="shared" si="1"/>
        <v>0</v>
      </c>
    </row>
    <row r="12" spans="2:9" x14ac:dyDescent="0.2">
      <c r="B12" s="39" t="s">
        <v>8367</v>
      </c>
      <c r="C12" s="39">
        <f>COUNTIFS(Kickstarter!$F:$F,RIGHT(C$6,LEN(C$6)-7),Kickstarter!$D:$D,"&lt;="&amp;RIGHT($B12,FIND(" ",$B12)-1),Kickstarter!$D:$D,"&gt;="&amp;LEFT($B12,FIND(" ",$B12)),Kickstarter!$O:$O,$C$4)</f>
        <v>9</v>
      </c>
      <c r="D12" s="39">
        <f>COUNTIFS(Kickstarter!$F:$F,RIGHT(D$6,LEN(D$6)-7),Kickstarter!$D:$D,"&lt;="&amp;RIGHT($B12,FIND(" ",$B12)-1),Kickstarter!$D:$D,"&gt;="&amp;LEFT($B12,FIND(" ",$B12)),Kickstarter!$O:$O,$C$4)</f>
        <v>11</v>
      </c>
      <c r="E12" s="39">
        <f>COUNTIFS(Kickstarter!$F:$F,RIGHT(E$6,LEN(E$6)-7),Kickstarter!$D:$D,"&lt;="&amp;RIGHT($B12,FIND(" ",$B12)-1),Kickstarter!$D:$D,"&gt;="&amp;LEFT($B12,FIND(" ",$B12)),Kickstarter!$O:$O,$C$4)</f>
        <v>0</v>
      </c>
      <c r="F12" s="39">
        <f t="shared" si="2"/>
        <v>20</v>
      </c>
      <c r="G12" s="40">
        <f t="shared" si="3"/>
        <v>0.45</v>
      </c>
      <c r="H12" s="40">
        <f t="shared" si="0"/>
        <v>0.55000000000000004</v>
      </c>
      <c r="I12" s="40">
        <f t="shared" si="1"/>
        <v>0</v>
      </c>
    </row>
    <row r="13" spans="2:9" x14ac:dyDescent="0.2">
      <c r="B13" s="39" t="s">
        <v>8368</v>
      </c>
      <c r="C13" s="39">
        <f>COUNTIFS(Kickstarter!$F:$F,RIGHT(C$6,LEN(C$6)-7),Kickstarter!$D:$D,"&lt;="&amp;RIGHT($B13,FIND(" ",$B13)-1),Kickstarter!$D:$D,"&gt;="&amp;LEFT($B13,FIND(" ",$B13)),Kickstarter!$O:$O,$C$4)</f>
        <v>1</v>
      </c>
      <c r="D13" s="39">
        <f>COUNTIFS(Kickstarter!$F:$F,RIGHT(D$6,LEN(D$6)-7),Kickstarter!$D:$D,"&lt;="&amp;RIGHT($B13,FIND(" ",$B13)-1),Kickstarter!$D:$D,"&gt;="&amp;LEFT($B13,FIND(" ",$B13)),Kickstarter!$O:$O,$C$4)</f>
        <v>4</v>
      </c>
      <c r="E13" s="39">
        <f>COUNTIFS(Kickstarter!$F:$F,RIGHT(E$6,LEN(E$6)-7),Kickstarter!$D:$D,"&lt;="&amp;RIGHT($B13,FIND(" ",$B13)-1),Kickstarter!$D:$D,"&gt;="&amp;LEFT($B13,FIND(" ",$B13)),Kickstarter!$O:$O,$C$4)</f>
        <v>0</v>
      </c>
      <c r="F13" s="39">
        <f t="shared" si="2"/>
        <v>5</v>
      </c>
      <c r="G13" s="40">
        <f t="shared" si="3"/>
        <v>0.2</v>
      </c>
      <c r="H13" s="40">
        <f t="shared" si="0"/>
        <v>0.8</v>
      </c>
      <c r="I13" s="40">
        <f t="shared" si="1"/>
        <v>0</v>
      </c>
    </row>
    <row r="14" spans="2:9" x14ac:dyDescent="0.2">
      <c r="B14" s="39" t="s">
        <v>8369</v>
      </c>
      <c r="C14" s="39">
        <f>COUNTIFS(Kickstarter!$F:$F,RIGHT(C$6,LEN(C$6)-7),Kickstarter!$D:$D,"&lt;="&amp;RIGHT($B14,FIND(" ",$B14)-1),Kickstarter!$D:$D,"&gt;="&amp;LEFT($B14,FIND(" ",$B14)),Kickstarter!$O:$O,$C$4)</f>
        <v>3</v>
      </c>
      <c r="D14" s="39">
        <f>COUNTIFS(Kickstarter!$F:$F,RIGHT(D$6,LEN(D$6)-7),Kickstarter!$D:$D,"&lt;="&amp;RIGHT($B14,FIND(" ",$B14)-1),Kickstarter!$D:$D,"&gt;="&amp;LEFT($B14,FIND(" ",$B14)),Kickstarter!$O:$O,$C$4)</f>
        <v>8</v>
      </c>
      <c r="E14" s="39">
        <f>COUNTIFS(Kickstarter!$F:$F,RIGHT(E$6,LEN(E$6)-7),Kickstarter!$D:$D,"&lt;="&amp;RIGHT($B14,FIND(" ",$B14)-1),Kickstarter!$D:$D,"&gt;="&amp;LEFT($B14,FIND(" ",$B14)),Kickstarter!$O:$O,$C$4)</f>
        <v>0</v>
      </c>
      <c r="F14" s="39">
        <f t="shared" si="2"/>
        <v>11</v>
      </c>
      <c r="G14" s="40">
        <f t="shared" si="3"/>
        <v>0.27272727272727271</v>
      </c>
      <c r="H14" s="40">
        <f t="shared" si="0"/>
        <v>0.72727272727272729</v>
      </c>
      <c r="I14" s="40">
        <f t="shared" si="1"/>
        <v>0</v>
      </c>
    </row>
    <row r="15" spans="2:9" x14ac:dyDescent="0.2">
      <c r="B15" s="39" t="s">
        <v>8370</v>
      </c>
      <c r="C15" s="39">
        <f>COUNTIFS(Kickstarter!$F:$F,RIGHT(C$6,LEN(C$6)-7),Kickstarter!$D:$D,"&lt;="&amp;RIGHT($B15,FIND(" ",$B15)-1),Kickstarter!$D:$D,"&gt;="&amp;LEFT($B15,FIND(" ",$B15)),Kickstarter!$O:$O,$C$4)</f>
        <v>4</v>
      </c>
      <c r="D15" s="39">
        <f>COUNTIFS(Kickstarter!$F:$F,RIGHT(D$6,LEN(D$6)-7),Kickstarter!$D:$D,"&lt;="&amp;RIGHT($B15,FIND(" ",$B15)-1),Kickstarter!$D:$D,"&gt;="&amp;LEFT($B15,FIND(" ",$B15)),Kickstarter!$O:$O,$C$4)</f>
        <v>2</v>
      </c>
      <c r="E15" s="39">
        <f>COUNTIFS(Kickstarter!$F:$F,RIGHT(E$6,LEN(E$6)-7),Kickstarter!$D:$D,"&lt;="&amp;RIGHT($B15,FIND(" ",$B15)-1),Kickstarter!$D:$D,"&gt;="&amp;LEFT($B15,FIND(" ",$B15)),Kickstarter!$O:$O,$C$4)</f>
        <v>0</v>
      </c>
      <c r="F15" s="39">
        <f t="shared" si="2"/>
        <v>6</v>
      </c>
      <c r="G15" s="40">
        <f t="shared" si="3"/>
        <v>0.66666666666666663</v>
      </c>
      <c r="H15" s="40">
        <f t="shared" si="0"/>
        <v>0.33333333333333331</v>
      </c>
      <c r="I15" s="40">
        <f t="shared" si="1"/>
        <v>0</v>
      </c>
    </row>
    <row r="16" spans="2:9" x14ac:dyDescent="0.2">
      <c r="B16" s="39" t="s">
        <v>8371</v>
      </c>
      <c r="C16" s="39">
        <f>COUNTIFS(Kickstarter!$F:$F,RIGHT(C$6,LEN(C$6)-7),Kickstarter!$D:$D,"&lt;="&amp;RIGHT($B16,FIND(" ",$B16)-1),Kickstarter!$D:$D,"&gt;="&amp;LEFT($B16,FIND(" ",$B16)),Kickstarter!$O:$O,$C$4)</f>
        <v>2</v>
      </c>
      <c r="D16" s="39">
        <f>COUNTIFS(Kickstarter!$F:$F,RIGHT(D$6,LEN(D$6)-7),Kickstarter!$D:$D,"&lt;="&amp;RIGHT($B16,FIND(" ",$B16)-1),Kickstarter!$D:$D,"&gt;="&amp;LEFT($B16,FIND(" ",$B16)),Kickstarter!$O:$O,$C$4)</f>
        <v>1</v>
      </c>
      <c r="E16" s="39">
        <f>COUNTIFS(Kickstarter!$F:$F,RIGHT(E$6,LEN(E$6)-7),Kickstarter!$D:$D,"&lt;="&amp;RIGHT($B16,FIND(" ",$B16)-1),Kickstarter!$D:$D,"&gt;="&amp;LEFT($B16,FIND(" ",$B16)),Kickstarter!$O:$O,$C$4)</f>
        <v>0</v>
      </c>
      <c r="F16" s="39">
        <f t="shared" si="2"/>
        <v>3</v>
      </c>
      <c r="G16" s="40">
        <f t="shared" si="3"/>
        <v>0.66666666666666663</v>
      </c>
      <c r="H16" s="40">
        <f t="shared" si="0"/>
        <v>0.33333333333333331</v>
      </c>
      <c r="I16" s="40">
        <f t="shared" si="1"/>
        <v>0</v>
      </c>
    </row>
    <row r="17" spans="2:9" x14ac:dyDescent="0.2">
      <c r="B17" s="39" t="s">
        <v>8372</v>
      </c>
      <c r="C17" s="39">
        <f>COUNTIFS(Kickstarter!$F:$F,RIGHT(C$6,LEN(C$6)-7),Kickstarter!$D:$D,"&lt;="&amp;RIGHT($B17,FIND(" ",$B17)-1),Kickstarter!$D:$D,"&gt;="&amp;LEFT($B17,FIND(" ",$B17)),Kickstarter!$O:$O,$C$4)</f>
        <v>0</v>
      </c>
      <c r="D17" s="39">
        <f>COUNTIFS(Kickstarter!$F:$F,RIGHT(D$6,LEN(D$6)-7),Kickstarter!$D:$D,"&lt;="&amp;RIGHT($B17,FIND(" ",$B17)-1),Kickstarter!$D:$D,"&gt;="&amp;LEFT($B17,FIND(" ",$B17)),Kickstarter!$O:$O,$C$4)</f>
        <v>1</v>
      </c>
      <c r="E17" s="39">
        <f>COUNTIFS(Kickstarter!$F:$F,RIGHT(E$6,LEN(E$6)-7),Kickstarter!$D:$D,"&lt;="&amp;RIGHT($B17,FIND(" ",$B17)-1),Kickstarter!$D:$D,"&gt;="&amp;LEFT($B17,FIND(" ",$B17)),Kickstarter!$O:$O,$C$4)</f>
        <v>0</v>
      </c>
      <c r="F17" s="39">
        <f t="shared" si="2"/>
        <v>1</v>
      </c>
      <c r="G17" s="40">
        <f t="shared" si="3"/>
        <v>0</v>
      </c>
      <c r="H17" s="40">
        <f t="shared" si="0"/>
        <v>1</v>
      </c>
      <c r="I17" s="40">
        <f t="shared" si="1"/>
        <v>0</v>
      </c>
    </row>
    <row r="18" spans="2:9" x14ac:dyDescent="0.2">
      <c r="B18" s="39" t="s">
        <v>8373</v>
      </c>
      <c r="C18" s="39">
        <f>COUNTIFS(Kickstarter!$F:$F,RIGHT(C$6,LEN(C$6)-7),Kickstarter!$D:$D,"&gt;"&amp;RIGHT($B18,FIND(" ",$B18)-3),Kickstarter!$O:$O,$C$4)</f>
        <v>2</v>
      </c>
      <c r="D18" s="39">
        <f>COUNTIFS(Kickstarter!$F:$F,RIGHT(D$6,LEN(D$6)-7),Kickstarter!$D:$D,"&gt;"&amp;RIGHT($B18,FIND(" ",$B18)-3),Kickstarter!$O:$O,$C$4)</f>
        <v>10</v>
      </c>
      <c r="E18" s="39">
        <f>COUNTIFS(Kickstarter!$F:$F,RIGHT(E$6,LEN(E$6)-7),Kickstarter!$D:$D,"&gt;"&amp;RIGHT($B18,FIND(" ",$B18)-3),Kickstarter!$O:$O,$C$4)</f>
        <v>0</v>
      </c>
      <c r="F18" s="39">
        <f t="shared" si="2"/>
        <v>12</v>
      </c>
      <c r="G18" s="40">
        <f t="shared" si="3"/>
        <v>0.16666666666666666</v>
      </c>
      <c r="H18" s="40">
        <f t="shared" si="0"/>
        <v>0.83333333333333337</v>
      </c>
      <c r="I18" s="40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16DF9-E0CA-4A5D-916A-1EF9ADD8C09C}">
  <dimension ref="A1:G15"/>
  <sheetViews>
    <sheetView workbookViewId="0">
      <selection activeCell="C35" sqref="C35:C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8222</v>
      </c>
      <c r="B1" t="s">
        <v>8322</v>
      </c>
    </row>
    <row r="3" spans="1:7" x14ac:dyDescent="0.25">
      <c r="A3" s="10" t="s">
        <v>8321</v>
      </c>
      <c r="B3" s="10" t="s">
        <v>8323</v>
      </c>
    </row>
    <row r="4" spans="1:7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  <c r="G4" t="s">
        <v>8320</v>
      </c>
    </row>
    <row r="5" spans="1:7" x14ac:dyDescent="0.25">
      <c r="A5" s="11" t="s">
        <v>8264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 x14ac:dyDescent="0.25">
      <c r="A6" s="11" t="s">
        <v>8290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 x14ac:dyDescent="0.25">
      <c r="A7" s="11" t="s">
        <v>8287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 x14ac:dyDescent="0.25">
      <c r="A8" s="11" t="s">
        <v>8285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1" t="s">
        <v>8279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 x14ac:dyDescent="0.25">
      <c r="A10" s="11" t="s">
        <v>8292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 x14ac:dyDescent="0.25">
      <c r="A11" s="11" t="s">
        <v>8276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 x14ac:dyDescent="0.25">
      <c r="A12" s="11" t="s">
        <v>8273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 x14ac:dyDescent="0.25">
      <c r="A13" s="11" t="s">
        <v>8271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 x14ac:dyDescent="0.25">
      <c r="A14" s="11" t="s">
        <v>8319</v>
      </c>
      <c r="B14" s="12"/>
      <c r="C14" s="12"/>
      <c r="D14" s="12"/>
      <c r="E14" s="12"/>
      <c r="F14" s="12"/>
      <c r="G14" s="12"/>
    </row>
    <row r="15" spans="1:7" x14ac:dyDescent="0.25">
      <c r="A15" s="11" t="s">
        <v>8320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E28FA-5B58-4429-B25D-41407F2B6DF8}">
  <dimension ref="A1:G48"/>
  <sheetViews>
    <sheetView topLeftCell="C1" workbookViewId="0">
      <selection activeCell="U40" sqref="U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7" x14ac:dyDescent="0.25">
      <c r="A1" s="10" t="s">
        <v>8222</v>
      </c>
      <c r="B1" t="s">
        <v>8322</v>
      </c>
    </row>
    <row r="2" spans="1:7" x14ac:dyDescent="0.25">
      <c r="A2" s="10" t="s">
        <v>8315</v>
      </c>
      <c r="B2" t="s">
        <v>8322</v>
      </c>
    </row>
    <row r="4" spans="1:7" x14ac:dyDescent="0.25">
      <c r="A4" s="10" t="s">
        <v>8321</v>
      </c>
      <c r="B4" s="10" t="s">
        <v>8323</v>
      </c>
    </row>
    <row r="5" spans="1:7" x14ac:dyDescent="0.25">
      <c r="A5" s="10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  <c r="G5" t="s">
        <v>8320</v>
      </c>
    </row>
    <row r="6" spans="1:7" x14ac:dyDescent="0.25">
      <c r="A6" s="11" t="s">
        <v>8270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5">
      <c r="A7" s="11" t="s">
        <v>8298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5">
      <c r="A8" s="11" t="s">
        <v>8286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1" t="s">
        <v>8312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5">
      <c r="A10" s="11" t="s">
        <v>8308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5">
      <c r="A11" s="11" t="s">
        <v>8269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5">
      <c r="A12" s="11" t="s">
        <v>8268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5">
      <c r="A13" s="11" t="s">
        <v>8284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5">
      <c r="A14" s="11" t="s">
        <v>8301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5">
      <c r="A15" s="11" t="s">
        <v>8278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5">
      <c r="A16" s="11" t="s">
        <v>8291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5">
      <c r="A17" s="11" t="s">
        <v>8302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5">
      <c r="A18" s="11" t="s">
        <v>8303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5">
      <c r="A19" s="11" t="s">
        <v>8283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5">
      <c r="A20" s="11" t="s">
        <v>8282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5">
      <c r="A21" s="11" t="s">
        <v>8310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5">
      <c r="A22" s="11" t="s">
        <v>8281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5">
      <c r="A23" s="11" t="s">
        <v>8289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5">
      <c r="A24" s="11" t="s">
        <v>8313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5">
      <c r="A25" s="11" t="s">
        <v>8297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5">
      <c r="A26" s="11" t="s">
        <v>8277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5">
      <c r="A27" s="11" t="s">
        <v>8304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5">
      <c r="A28" s="11" t="s">
        <v>8293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5">
      <c r="A29" s="11" t="s">
        <v>8299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5">
      <c r="A30" s="11" t="s">
        <v>8272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5">
      <c r="A31" s="11" t="s">
        <v>8300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5">
      <c r="A32" s="11" t="s">
        <v>8296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5">
      <c r="A33" s="11" t="s">
        <v>8307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5">
      <c r="A34" s="11" t="s">
        <v>8280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5">
      <c r="A35" s="11" t="s">
        <v>8267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5">
      <c r="A36" s="11" t="s">
        <v>8266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5">
      <c r="A37" s="11" t="s">
        <v>8306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5">
      <c r="A38" s="11" t="s">
        <v>8309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5">
      <c r="A39" s="11" t="s">
        <v>8311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5">
      <c r="A40" s="11" t="s">
        <v>8305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5">
      <c r="A41" s="11" t="s">
        <v>8265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5">
      <c r="A42" s="11" t="s">
        <v>8295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5">
      <c r="A43" s="11" t="s">
        <v>8288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5">
      <c r="A44" s="11" t="s">
        <v>8275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5">
      <c r="A45" s="11" t="s">
        <v>8274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5">
      <c r="A46" s="11" t="s">
        <v>8294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5">
      <c r="A47" s="11" t="s">
        <v>8319</v>
      </c>
      <c r="B47" s="12"/>
      <c r="C47" s="12"/>
      <c r="D47" s="12"/>
      <c r="E47" s="12"/>
      <c r="F47" s="12"/>
      <c r="G47" s="12"/>
    </row>
    <row r="48" spans="1:7" x14ac:dyDescent="0.25">
      <c r="A48" s="11" t="s">
        <v>8320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CAF3-AF39-4641-9A57-1D09155EAD00}">
  <dimension ref="A1:F18"/>
  <sheetViews>
    <sheetView workbookViewId="0">
      <selection activeCell="U10" sqref="U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8315</v>
      </c>
      <c r="B1" t="s">
        <v>8322</v>
      </c>
    </row>
    <row r="2" spans="1:6" x14ac:dyDescent="0.25">
      <c r="A2" s="10" t="s">
        <v>8337</v>
      </c>
      <c r="B2" t="s">
        <v>8322</v>
      </c>
    </row>
    <row r="4" spans="1:6" x14ac:dyDescent="0.25">
      <c r="A4" s="10" t="s">
        <v>8321</v>
      </c>
      <c r="B4" s="10" t="s">
        <v>8323</v>
      </c>
    </row>
    <row r="5" spans="1:6" x14ac:dyDescent="0.25">
      <c r="A5" s="10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11" t="s">
        <v>8331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1" t="s">
        <v>8332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1" t="s">
        <v>8333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1" t="s">
        <v>8334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1" t="s">
        <v>8325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1" t="s">
        <v>8335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1" t="s">
        <v>8326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1" t="s">
        <v>8327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1" t="s">
        <v>8328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1" t="s">
        <v>8329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1" t="s">
        <v>8330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1" t="s">
        <v>8336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1" t="s">
        <v>8320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C01BD-0DCA-4E1C-BD9E-BFE34D9F4E69}">
  <dimension ref="A1:R413"/>
  <sheetViews>
    <sheetView zoomScale="55" zoomScaleNormal="55" workbookViewId="0">
      <selection activeCell="G6" sqref="G6"/>
    </sheetView>
  </sheetViews>
  <sheetFormatPr defaultColWidth="117.7109375" defaultRowHeight="15" x14ac:dyDescent="0.25"/>
  <cols>
    <col min="1" max="1" width="6.85546875" bestFit="1" customWidth="1"/>
    <col min="2" max="2" width="78.7109375" bestFit="1" customWidth="1"/>
    <col min="3" max="3" width="123" customWidth="1"/>
    <col min="4" max="4" width="15.140625" bestFit="1" customWidth="1"/>
    <col min="5" max="5" width="13.7109375" bestFit="1" customWidth="1"/>
    <col min="6" max="6" width="13.425781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1" width="14.42578125" bestFit="1" customWidth="1"/>
    <col min="12" max="12" width="19.5703125" bestFit="1" customWidth="1"/>
    <col min="13" max="13" width="13.140625" bestFit="1" customWidth="1"/>
    <col min="14" max="14" width="21.7109375" bestFit="1" customWidth="1"/>
    <col min="15" max="15" width="17" bestFit="1" customWidth="1"/>
    <col min="16" max="17" width="25.140625" bestFit="1" customWidth="1"/>
    <col min="18" max="18" width="32.570312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8315</v>
      </c>
      <c r="O1" s="9" t="s">
        <v>8314</v>
      </c>
      <c r="P1" s="1" t="s">
        <v>8316</v>
      </c>
      <c r="Q1" s="9" t="s">
        <v>8317</v>
      </c>
      <c r="R1" s="1" t="s">
        <v>8324</v>
      </c>
    </row>
    <row r="2" spans="1:18" ht="3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8271</v>
      </c>
      <c r="O2" t="s">
        <v>8272</v>
      </c>
      <c r="P2">
        <v>105</v>
      </c>
      <c r="Q2">
        <v>93.43</v>
      </c>
      <c r="R2" s="13">
        <v>42646.092812499999</v>
      </c>
    </row>
    <row r="3" spans="1:18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8271</v>
      </c>
      <c r="O3" t="s">
        <v>8272</v>
      </c>
      <c r="P3">
        <v>115</v>
      </c>
      <c r="Q3">
        <v>110.97</v>
      </c>
      <c r="R3" s="13">
        <v>42430.040798611109</v>
      </c>
    </row>
    <row r="4" spans="1:18" ht="3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8271</v>
      </c>
      <c r="O4" t="s">
        <v>8272</v>
      </c>
      <c r="P4">
        <v>121</v>
      </c>
      <c r="Q4">
        <v>71.790000000000006</v>
      </c>
      <c r="R4" s="13">
        <v>42238.13282407407</v>
      </c>
    </row>
    <row r="5" spans="1:18" ht="3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8271</v>
      </c>
      <c r="O5" t="s">
        <v>8272</v>
      </c>
      <c r="P5">
        <v>100</v>
      </c>
      <c r="Q5">
        <v>1000</v>
      </c>
      <c r="R5" s="13">
        <v>41850.400937500002</v>
      </c>
    </row>
    <row r="6" spans="1:18" ht="3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8271</v>
      </c>
      <c r="O6" t="s">
        <v>8272</v>
      </c>
      <c r="P6">
        <v>101</v>
      </c>
      <c r="Q6">
        <v>63.83</v>
      </c>
      <c r="R6" s="13">
        <v>42753.205625000002</v>
      </c>
    </row>
    <row r="7" spans="1:18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8271</v>
      </c>
      <c r="O7" t="s">
        <v>8272</v>
      </c>
      <c r="P7">
        <v>116</v>
      </c>
      <c r="Q7">
        <v>44.33</v>
      </c>
      <c r="R7" s="13">
        <v>42155.920219907406</v>
      </c>
    </row>
    <row r="8" spans="1:18" ht="3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8271</v>
      </c>
      <c r="O8" t="s">
        <v>8272</v>
      </c>
      <c r="P8">
        <v>108</v>
      </c>
      <c r="Q8">
        <v>126.55</v>
      </c>
      <c r="R8" s="13">
        <v>42157.591064814813</v>
      </c>
    </row>
    <row r="9" spans="1:18" ht="3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8271</v>
      </c>
      <c r="O9" t="s">
        <v>8272</v>
      </c>
      <c r="P9">
        <v>100</v>
      </c>
      <c r="Q9">
        <v>129.03</v>
      </c>
      <c r="R9" s="13">
        <v>42676.065150462964</v>
      </c>
    </row>
    <row r="10" spans="1:18" ht="3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8271</v>
      </c>
      <c r="O10" t="s">
        <v>8272</v>
      </c>
      <c r="P10">
        <v>123</v>
      </c>
      <c r="Q10">
        <v>71.239999999999995</v>
      </c>
      <c r="R10" s="13">
        <v>42473.007037037038</v>
      </c>
    </row>
    <row r="11" spans="1:18" ht="3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8271</v>
      </c>
      <c r="O11" t="s">
        <v>8272</v>
      </c>
      <c r="P11">
        <v>121</v>
      </c>
      <c r="Q11">
        <v>40.85</v>
      </c>
      <c r="R11" s="13">
        <v>42282.768414351856</v>
      </c>
    </row>
    <row r="12" spans="1:18" ht="3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8271</v>
      </c>
      <c r="O12" t="s">
        <v>8272</v>
      </c>
      <c r="P12">
        <v>302</v>
      </c>
      <c r="Q12">
        <v>252.02</v>
      </c>
      <c r="R12" s="13">
        <v>42473.794710648144</v>
      </c>
    </row>
    <row r="13" spans="1:18" ht="3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8271</v>
      </c>
      <c r="O13" t="s">
        <v>8272</v>
      </c>
      <c r="P13">
        <v>101</v>
      </c>
      <c r="Q13">
        <v>65.16</v>
      </c>
      <c r="R13" s="13">
        <v>42712.23474537037</v>
      </c>
    </row>
    <row r="14" spans="1:18" ht="3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8271</v>
      </c>
      <c r="O14" t="s">
        <v>8272</v>
      </c>
      <c r="P14">
        <v>100</v>
      </c>
      <c r="Q14">
        <v>65.87</v>
      </c>
      <c r="R14" s="13">
        <v>42561.154664351852</v>
      </c>
    </row>
    <row r="15" spans="1:18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8271</v>
      </c>
      <c r="O15" t="s">
        <v>8272</v>
      </c>
      <c r="P15">
        <v>125</v>
      </c>
      <c r="Q15">
        <v>36.08</v>
      </c>
      <c r="R15" s="13">
        <v>42709.134780092587</v>
      </c>
    </row>
    <row r="16" spans="1:18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8271</v>
      </c>
      <c r="O16" t="s">
        <v>8272</v>
      </c>
      <c r="P16">
        <v>109</v>
      </c>
      <c r="Q16">
        <v>44.19</v>
      </c>
      <c r="R16" s="13">
        <v>42086.614942129629</v>
      </c>
    </row>
    <row r="17" spans="1:18" ht="3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8271</v>
      </c>
      <c r="O17" t="s">
        <v>8272</v>
      </c>
      <c r="P17">
        <v>146</v>
      </c>
      <c r="Q17">
        <v>104.07</v>
      </c>
      <c r="R17" s="13">
        <v>42064.652673611112</v>
      </c>
    </row>
    <row r="18" spans="1:18" ht="3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8271</v>
      </c>
      <c r="O18" t="s">
        <v>8272</v>
      </c>
      <c r="P18">
        <v>102</v>
      </c>
      <c r="Q18">
        <v>127.79</v>
      </c>
      <c r="R18" s="13">
        <v>42292.701053240744</v>
      </c>
    </row>
    <row r="19" spans="1:18" ht="3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8271</v>
      </c>
      <c r="O19" t="s">
        <v>8272</v>
      </c>
      <c r="P19">
        <v>110</v>
      </c>
      <c r="Q19">
        <v>92.04</v>
      </c>
      <c r="R19" s="13">
        <v>42461.747199074074</v>
      </c>
    </row>
    <row r="20" spans="1:18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8271</v>
      </c>
      <c r="O20" t="s">
        <v>8272</v>
      </c>
      <c r="P20">
        <v>124</v>
      </c>
      <c r="Q20">
        <v>135.63</v>
      </c>
      <c r="R20" s="13">
        <v>42169.814340277779</v>
      </c>
    </row>
    <row r="21" spans="1:18" ht="3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8271</v>
      </c>
      <c r="O21" t="s">
        <v>8272</v>
      </c>
      <c r="P21">
        <v>135</v>
      </c>
      <c r="Q21">
        <v>168.75</v>
      </c>
      <c r="R21" s="13">
        <v>42483.675208333334</v>
      </c>
    </row>
    <row r="22" spans="1:18" ht="3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8271</v>
      </c>
      <c r="O22" t="s">
        <v>8272</v>
      </c>
      <c r="P22">
        <v>103</v>
      </c>
      <c r="Q22">
        <v>70.86</v>
      </c>
      <c r="R22" s="13">
        <v>42195.749745370369</v>
      </c>
    </row>
    <row r="23" spans="1:18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8271</v>
      </c>
      <c r="O23" t="s">
        <v>8272</v>
      </c>
      <c r="P23">
        <v>100</v>
      </c>
      <c r="Q23">
        <v>50</v>
      </c>
      <c r="R23" s="13">
        <v>42675.057997685188</v>
      </c>
    </row>
    <row r="24" spans="1:18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8271</v>
      </c>
      <c r="O24" t="s">
        <v>8272</v>
      </c>
      <c r="P24">
        <v>105</v>
      </c>
      <c r="Q24">
        <v>47</v>
      </c>
      <c r="R24" s="13">
        <v>42018.94159722222</v>
      </c>
    </row>
    <row r="25" spans="1:18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8271</v>
      </c>
      <c r="O25" t="s">
        <v>8272</v>
      </c>
      <c r="P25">
        <v>120</v>
      </c>
      <c r="Q25">
        <v>66.67</v>
      </c>
      <c r="R25" s="13">
        <v>42026.924976851849</v>
      </c>
    </row>
    <row r="26" spans="1:18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8271</v>
      </c>
      <c r="O26" t="s">
        <v>8272</v>
      </c>
      <c r="P26">
        <v>119</v>
      </c>
      <c r="Q26">
        <v>66.11</v>
      </c>
      <c r="R26" s="13">
        <v>41920.787534722222</v>
      </c>
    </row>
    <row r="27" spans="1:18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8271</v>
      </c>
      <c r="O27" t="s">
        <v>8272</v>
      </c>
      <c r="P27">
        <v>105</v>
      </c>
      <c r="Q27">
        <v>36.86</v>
      </c>
      <c r="R27" s="13">
        <v>42558.189432870371</v>
      </c>
    </row>
    <row r="28" spans="1:18" ht="3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8271</v>
      </c>
      <c r="O28" t="s">
        <v>8272</v>
      </c>
      <c r="P28">
        <v>120</v>
      </c>
      <c r="Q28">
        <v>31.5</v>
      </c>
      <c r="R28" s="13">
        <v>41808.198518518519</v>
      </c>
    </row>
    <row r="29" spans="1:18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8271</v>
      </c>
      <c r="O29" t="s">
        <v>8272</v>
      </c>
      <c r="P29">
        <v>103</v>
      </c>
      <c r="Q29">
        <v>102.5</v>
      </c>
      <c r="R29" s="13">
        <v>42550.701886574068</v>
      </c>
    </row>
    <row r="30" spans="1:18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8271</v>
      </c>
      <c r="O30" t="s">
        <v>8272</v>
      </c>
      <c r="P30">
        <v>101</v>
      </c>
      <c r="Q30">
        <v>126.46</v>
      </c>
      <c r="R30" s="13">
        <v>42056.013124999998</v>
      </c>
    </row>
    <row r="31" spans="1:18" ht="3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8271</v>
      </c>
      <c r="O31" t="s">
        <v>8272</v>
      </c>
      <c r="P31">
        <v>105</v>
      </c>
      <c r="Q31">
        <v>47.88</v>
      </c>
      <c r="R31" s="13">
        <v>42016.938692129625</v>
      </c>
    </row>
    <row r="32" spans="1:18" ht="3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8271</v>
      </c>
      <c r="O32" t="s">
        <v>8272</v>
      </c>
      <c r="P32">
        <v>103</v>
      </c>
      <c r="Q32">
        <v>73.209999999999994</v>
      </c>
      <c r="R32" s="13">
        <v>42591.899988425925</v>
      </c>
    </row>
    <row r="33" spans="1:18" ht="3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8271</v>
      </c>
      <c r="O33" t="s">
        <v>8272</v>
      </c>
      <c r="P33">
        <v>108</v>
      </c>
      <c r="Q33">
        <v>89.67</v>
      </c>
      <c r="R33" s="13">
        <v>42183.231006944443</v>
      </c>
    </row>
    <row r="34" spans="1:18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8271</v>
      </c>
      <c r="O34" t="s">
        <v>8272</v>
      </c>
      <c r="P34">
        <v>104</v>
      </c>
      <c r="Q34">
        <v>36.5</v>
      </c>
      <c r="R34" s="13">
        <v>41780.525937500002</v>
      </c>
    </row>
    <row r="35" spans="1:18" ht="3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8271</v>
      </c>
      <c r="O35" t="s">
        <v>8272</v>
      </c>
      <c r="P35">
        <v>128</v>
      </c>
      <c r="Q35">
        <v>90.74</v>
      </c>
      <c r="R35" s="13">
        <v>42158.065694444449</v>
      </c>
    </row>
    <row r="36" spans="1:18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8271</v>
      </c>
      <c r="O36" t="s">
        <v>8272</v>
      </c>
      <c r="P36">
        <v>126</v>
      </c>
      <c r="Q36">
        <v>67.739999999999995</v>
      </c>
      <c r="R36" s="13">
        <v>42154.873124999998</v>
      </c>
    </row>
    <row r="37" spans="1:18" ht="3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8271</v>
      </c>
      <c r="O37" t="s">
        <v>8272</v>
      </c>
      <c r="P37">
        <v>100</v>
      </c>
      <c r="Q37">
        <v>65.38</v>
      </c>
      <c r="R37" s="13">
        <v>42208.84646990741</v>
      </c>
    </row>
    <row r="38" spans="1:18" ht="3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8271</v>
      </c>
      <c r="O38" t="s">
        <v>8272</v>
      </c>
      <c r="P38">
        <v>102</v>
      </c>
      <c r="Q38">
        <v>121.9</v>
      </c>
      <c r="R38" s="13">
        <v>42451.496817129635</v>
      </c>
    </row>
    <row r="39" spans="1:18" ht="3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8271</v>
      </c>
      <c r="O39" t="s">
        <v>8272</v>
      </c>
      <c r="P39">
        <v>108</v>
      </c>
      <c r="Q39">
        <v>47.46</v>
      </c>
      <c r="R39" s="13">
        <v>41759.13962962963</v>
      </c>
    </row>
    <row r="40" spans="1:18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8271</v>
      </c>
      <c r="O40" t="s">
        <v>8272</v>
      </c>
      <c r="P40">
        <v>128</v>
      </c>
      <c r="Q40">
        <v>37.21</v>
      </c>
      <c r="R40" s="13">
        <v>42693.742604166662</v>
      </c>
    </row>
    <row r="41" spans="1:18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8271</v>
      </c>
      <c r="O41" t="s">
        <v>8272</v>
      </c>
      <c r="P41">
        <v>106</v>
      </c>
      <c r="Q41">
        <v>103.95</v>
      </c>
      <c r="R41" s="13">
        <v>42250.598217592589</v>
      </c>
    </row>
    <row r="42" spans="1:18" ht="3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8271</v>
      </c>
      <c r="O42" t="s">
        <v>8272</v>
      </c>
      <c r="P42">
        <v>100</v>
      </c>
      <c r="Q42">
        <v>63.83</v>
      </c>
      <c r="R42" s="13">
        <v>42060.683935185181</v>
      </c>
    </row>
    <row r="43" spans="1:18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8271</v>
      </c>
      <c r="O43" t="s">
        <v>8272</v>
      </c>
      <c r="P43">
        <v>117</v>
      </c>
      <c r="Q43">
        <v>50.67</v>
      </c>
      <c r="R43" s="13">
        <v>42136.270787037036</v>
      </c>
    </row>
    <row r="44" spans="1:18" ht="3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8271</v>
      </c>
      <c r="O44" t="s">
        <v>8272</v>
      </c>
      <c r="P44">
        <v>108</v>
      </c>
      <c r="Q44">
        <v>113.42</v>
      </c>
      <c r="R44" s="13">
        <v>42171.034861111111</v>
      </c>
    </row>
    <row r="45" spans="1:18" ht="3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8271</v>
      </c>
      <c r="O45" t="s">
        <v>8272</v>
      </c>
      <c r="P45">
        <v>120</v>
      </c>
      <c r="Q45">
        <v>104.57</v>
      </c>
      <c r="R45" s="13">
        <v>42494.683634259258</v>
      </c>
    </row>
    <row r="46" spans="1:18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8271</v>
      </c>
      <c r="O46" t="s">
        <v>8272</v>
      </c>
      <c r="P46">
        <v>100</v>
      </c>
      <c r="Q46">
        <v>272.73</v>
      </c>
      <c r="R46" s="13">
        <v>41758.839675925927</v>
      </c>
    </row>
    <row r="47" spans="1:18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8271</v>
      </c>
      <c r="O47" t="s">
        <v>8272</v>
      </c>
      <c r="P47">
        <v>111</v>
      </c>
      <c r="Q47">
        <v>63.85</v>
      </c>
      <c r="R47" s="13">
        <v>42171.824884259258</v>
      </c>
    </row>
    <row r="48" spans="1:18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8271</v>
      </c>
      <c r="O48" t="s">
        <v>8272</v>
      </c>
      <c r="P48">
        <v>108</v>
      </c>
      <c r="Q48">
        <v>83.51</v>
      </c>
      <c r="R48" s="13">
        <v>42268.127696759257</v>
      </c>
    </row>
    <row r="49" spans="1:18" ht="3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8271</v>
      </c>
      <c r="O49" t="s">
        <v>8272</v>
      </c>
      <c r="P49">
        <v>108</v>
      </c>
      <c r="Q49">
        <v>44.09</v>
      </c>
      <c r="R49" s="13">
        <v>42746.261782407411</v>
      </c>
    </row>
    <row r="50" spans="1:18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8271</v>
      </c>
      <c r="O50" t="s">
        <v>8272</v>
      </c>
      <c r="P50">
        <v>120</v>
      </c>
      <c r="Q50">
        <v>44.54</v>
      </c>
      <c r="R50" s="13">
        <v>41842.607592592591</v>
      </c>
    </row>
    <row r="51" spans="1:18" ht="3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8271</v>
      </c>
      <c r="O51" t="s">
        <v>8272</v>
      </c>
      <c r="P51">
        <v>111</v>
      </c>
      <c r="Q51">
        <v>125.81</v>
      </c>
      <c r="R51" s="13">
        <v>41853.240208333329</v>
      </c>
    </row>
    <row r="52" spans="1:18" ht="3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8271</v>
      </c>
      <c r="O52" t="s">
        <v>8272</v>
      </c>
      <c r="P52">
        <v>110</v>
      </c>
      <c r="Q52">
        <v>50.75</v>
      </c>
      <c r="R52" s="13">
        <v>42061.212488425925</v>
      </c>
    </row>
    <row r="53" spans="1:18" ht="3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8271</v>
      </c>
      <c r="O53" t="s">
        <v>8272</v>
      </c>
      <c r="P53">
        <v>122</v>
      </c>
      <c r="Q53">
        <v>60.9</v>
      </c>
      <c r="R53" s="13">
        <v>42036.24428240741</v>
      </c>
    </row>
    <row r="54" spans="1:18" ht="3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8271</v>
      </c>
      <c r="O54" t="s">
        <v>8272</v>
      </c>
      <c r="P54">
        <v>107</v>
      </c>
      <c r="Q54">
        <v>109.03</v>
      </c>
      <c r="R54" s="13">
        <v>42157.470185185186</v>
      </c>
    </row>
    <row r="55" spans="1:18" ht="3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8271</v>
      </c>
      <c r="O55" t="s">
        <v>8272</v>
      </c>
      <c r="P55">
        <v>101</v>
      </c>
      <c r="Q55">
        <v>25.69</v>
      </c>
      <c r="R55" s="13">
        <v>41827.909942129627</v>
      </c>
    </row>
    <row r="56" spans="1:18" ht="3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8271</v>
      </c>
      <c r="O56" t="s">
        <v>8272</v>
      </c>
      <c r="P56">
        <v>109</v>
      </c>
      <c r="Q56">
        <v>41.92</v>
      </c>
      <c r="R56" s="13">
        <v>42162.729548611111</v>
      </c>
    </row>
    <row r="57" spans="1:18" ht="3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8271</v>
      </c>
      <c r="O57" t="s">
        <v>8272</v>
      </c>
      <c r="P57">
        <v>114</v>
      </c>
      <c r="Q57">
        <v>88.77</v>
      </c>
      <c r="R57" s="13">
        <v>42233.738564814819</v>
      </c>
    </row>
    <row r="58" spans="1:18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8271</v>
      </c>
      <c r="O58" t="s">
        <v>8272</v>
      </c>
      <c r="P58">
        <v>114</v>
      </c>
      <c r="Q58">
        <v>80.23</v>
      </c>
      <c r="R58" s="13">
        <v>42042.197824074072</v>
      </c>
    </row>
    <row r="59" spans="1:18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8271</v>
      </c>
      <c r="O59" t="s">
        <v>8272</v>
      </c>
      <c r="P59">
        <v>106</v>
      </c>
      <c r="Q59">
        <v>78.94</v>
      </c>
      <c r="R59" s="13">
        <v>42585.523842592593</v>
      </c>
    </row>
    <row r="60" spans="1:18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8271</v>
      </c>
      <c r="O60" t="s">
        <v>8272</v>
      </c>
      <c r="P60">
        <v>106</v>
      </c>
      <c r="Q60">
        <v>69.89</v>
      </c>
      <c r="R60" s="13">
        <v>41808.669571759259</v>
      </c>
    </row>
    <row r="61" spans="1:18" ht="3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8271</v>
      </c>
      <c r="O61" t="s">
        <v>8272</v>
      </c>
      <c r="P61">
        <v>100</v>
      </c>
      <c r="Q61">
        <v>74.53</v>
      </c>
      <c r="R61" s="13">
        <v>41852.658310185187</v>
      </c>
    </row>
    <row r="62" spans="1:18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8271</v>
      </c>
      <c r="O62" t="s">
        <v>8272</v>
      </c>
      <c r="P62">
        <v>105</v>
      </c>
      <c r="Q62">
        <v>123.94</v>
      </c>
      <c r="R62" s="13">
        <v>42694.110185185185</v>
      </c>
    </row>
    <row r="63" spans="1:18" ht="3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8271</v>
      </c>
      <c r="O63" t="s">
        <v>8272</v>
      </c>
      <c r="P63">
        <v>175</v>
      </c>
      <c r="Q63">
        <v>264.85000000000002</v>
      </c>
      <c r="R63" s="13">
        <v>42341.818379629629</v>
      </c>
    </row>
    <row r="64" spans="1:18" ht="3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8271</v>
      </c>
      <c r="O64" t="s">
        <v>8272</v>
      </c>
      <c r="P64">
        <v>102</v>
      </c>
      <c r="Q64">
        <v>58.62</v>
      </c>
      <c r="R64" s="13">
        <v>41880.061006944445</v>
      </c>
    </row>
    <row r="65" spans="1:18" ht="3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8271</v>
      </c>
      <c r="O65" t="s">
        <v>8272</v>
      </c>
      <c r="P65">
        <v>100</v>
      </c>
      <c r="Q65">
        <v>70.88</v>
      </c>
      <c r="R65" s="13">
        <v>41941.683865740742</v>
      </c>
    </row>
    <row r="66" spans="1:18" ht="3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8271</v>
      </c>
      <c r="O66" t="s">
        <v>8272</v>
      </c>
      <c r="P66">
        <v>114</v>
      </c>
      <c r="Q66">
        <v>113.57</v>
      </c>
      <c r="R66" s="13">
        <v>42026.88118055556</v>
      </c>
    </row>
    <row r="67" spans="1:18" ht="3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8271</v>
      </c>
      <c r="O67" t="s">
        <v>8272</v>
      </c>
      <c r="P67">
        <v>129</v>
      </c>
      <c r="Q67">
        <v>60.69</v>
      </c>
      <c r="R67" s="13">
        <v>41922.640590277777</v>
      </c>
    </row>
    <row r="68" spans="1:18" ht="3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8271</v>
      </c>
      <c r="O68" t="s">
        <v>8272</v>
      </c>
      <c r="P68">
        <v>101</v>
      </c>
      <c r="Q68">
        <v>110.22</v>
      </c>
      <c r="R68" s="13">
        <v>41993.824340277773</v>
      </c>
    </row>
    <row r="69" spans="1:18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8271</v>
      </c>
      <c r="O69" t="s">
        <v>8272</v>
      </c>
      <c r="P69">
        <v>109</v>
      </c>
      <c r="Q69">
        <v>136.46</v>
      </c>
      <c r="R69" s="13">
        <v>42219.915856481486</v>
      </c>
    </row>
    <row r="70" spans="1:18" ht="3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8271</v>
      </c>
      <c r="O70" t="s">
        <v>8272</v>
      </c>
      <c r="P70">
        <v>118</v>
      </c>
      <c r="Q70">
        <v>110.35</v>
      </c>
      <c r="R70" s="13">
        <v>41909.969386574077</v>
      </c>
    </row>
    <row r="71" spans="1:18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8271</v>
      </c>
      <c r="O71" t="s">
        <v>8272</v>
      </c>
      <c r="P71">
        <v>131</v>
      </c>
      <c r="Q71">
        <v>41.42</v>
      </c>
      <c r="R71" s="13">
        <v>41891.665324074071</v>
      </c>
    </row>
    <row r="72" spans="1:18" ht="3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8271</v>
      </c>
      <c r="O72" t="s">
        <v>8272</v>
      </c>
      <c r="P72">
        <v>104</v>
      </c>
      <c r="Q72">
        <v>52</v>
      </c>
      <c r="R72" s="13">
        <v>41226.017361111109</v>
      </c>
    </row>
    <row r="73" spans="1:18" ht="3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8271</v>
      </c>
      <c r="O73" t="s">
        <v>8272</v>
      </c>
      <c r="P73">
        <v>101</v>
      </c>
      <c r="Q73">
        <v>33.99</v>
      </c>
      <c r="R73" s="13">
        <v>40478.263923611114</v>
      </c>
    </row>
    <row r="74" spans="1:18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8271</v>
      </c>
      <c r="O74" t="s">
        <v>8272</v>
      </c>
      <c r="P74">
        <v>100</v>
      </c>
      <c r="Q74">
        <v>103.35</v>
      </c>
      <c r="R74" s="13">
        <v>41862.83997685185</v>
      </c>
    </row>
    <row r="75" spans="1:18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8271</v>
      </c>
      <c r="O75" t="s">
        <v>8272</v>
      </c>
      <c r="P75">
        <v>336</v>
      </c>
      <c r="Q75">
        <v>41.77</v>
      </c>
      <c r="R75" s="13">
        <v>40633.154363425929</v>
      </c>
    </row>
    <row r="76" spans="1:18" ht="3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8271</v>
      </c>
      <c r="O76" t="s">
        <v>8272</v>
      </c>
      <c r="P76">
        <v>113</v>
      </c>
      <c r="Q76">
        <v>64.27</v>
      </c>
      <c r="R76" s="13">
        <v>40970.875671296293</v>
      </c>
    </row>
    <row r="77" spans="1:18" ht="3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8271</v>
      </c>
      <c r="O77" t="s">
        <v>8272</v>
      </c>
      <c r="P77">
        <v>102</v>
      </c>
      <c r="Q77">
        <v>62.92</v>
      </c>
      <c r="R77" s="13">
        <v>41026.953055555554</v>
      </c>
    </row>
    <row r="78" spans="1:18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8271</v>
      </c>
      <c r="O78" t="s">
        <v>8272</v>
      </c>
      <c r="P78">
        <v>101</v>
      </c>
      <c r="Q78">
        <v>98.54</v>
      </c>
      <c r="R78" s="13">
        <v>41829.788252314815</v>
      </c>
    </row>
    <row r="79" spans="1:18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8271</v>
      </c>
      <c r="O79" t="s">
        <v>8272</v>
      </c>
      <c r="P79">
        <v>114</v>
      </c>
      <c r="Q79">
        <v>82.61</v>
      </c>
      <c r="R79" s="13">
        <v>41447.839722222219</v>
      </c>
    </row>
    <row r="80" spans="1:18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8271</v>
      </c>
      <c r="O80" t="s">
        <v>8272</v>
      </c>
      <c r="P80">
        <v>133</v>
      </c>
      <c r="Q80">
        <v>38.5</v>
      </c>
      <c r="R80" s="13">
        <v>40884.066678240742</v>
      </c>
    </row>
    <row r="81" spans="1:18" ht="3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8271</v>
      </c>
      <c r="O81" t="s">
        <v>8272</v>
      </c>
      <c r="P81">
        <v>102</v>
      </c>
      <c r="Q81">
        <v>80.16</v>
      </c>
      <c r="R81" s="13">
        <v>41841.26489583333</v>
      </c>
    </row>
    <row r="82" spans="1:18" ht="3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8271</v>
      </c>
      <c r="O82" t="s">
        <v>8272</v>
      </c>
      <c r="P82">
        <v>127</v>
      </c>
      <c r="Q82">
        <v>80.73</v>
      </c>
      <c r="R82" s="13">
        <v>41799.685902777775</v>
      </c>
    </row>
    <row r="83" spans="1:18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8271</v>
      </c>
      <c r="O83" t="s">
        <v>8272</v>
      </c>
      <c r="P83">
        <v>111</v>
      </c>
      <c r="Q83">
        <v>200.69</v>
      </c>
      <c r="R83" s="13">
        <v>41775.753761574073</v>
      </c>
    </row>
    <row r="84" spans="1:18" ht="3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8271</v>
      </c>
      <c r="O84" t="s">
        <v>8272</v>
      </c>
      <c r="P84">
        <v>107</v>
      </c>
      <c r="Q84">
        <v>37.590000000000003</v>
      </c>
      <c r="R84" s="13">
        <v>41766.80572916667</v>
      </c>
    </row>
    <row r="85" spans="1:18" ht="3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8271</v>
      </c>
      <c r="O85" t="s">
        <v>8272</v>
      </c>
      <c r="P85">
        <v>163</v>
      </c>
      <c r="Q85">
        <v>58.1</v>
      </c>
      <c r="R85" s="13">
        <v>40644.159259259257</v>
      </c>
    </row>
    <row r="86" spans="1:18" ht="3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8271</v>
      </c>
      <c r="O86" t="s">
        <v>8272</v>
      </c>
      <c r="P86">
        <v>160</v>
      </c>
      <c r="Q86">
        <v>60.3</v>
      </c>
      <c r="R86" s="13">
        <v>41940.69158564815</v>
      </c>
    </row>
    <row r="87" spans="1:18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8271</v>
      </c>
      <c r="O87" t="s">
        <v>8272</v>
      </c>
      <c r="P87">
        <v>116</v>
      </c>
      <c r="Q87">
        <v>63.36</v>
      </c>
      <c r="R87" s="13">
        <v>41839.175706018519</v>
      </c>
    </row>
    <row r="88" spans="1:18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8271</v>
      </c>
      <c r="O88" t="s">
        <v>8272</v>
      </c>
      <c r="P88">
        <v>124</v>
      </c>
      <c r="Q88">
        <v>50.9</v>
      </c>
      <c r="R88" s="13">
        <v>41772.105937500004</v>
      </c>
    </row>
    <row r="89" spans="1:18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8271</v>
      </c>
      <c r="O89" t="s">
        <v>8272</v>
      </c>
      <c r="P89">
        <v>103</v>
      </c>
      <c r="Q89">
        <v>100.5</v>
      </c>
      <c r="R89" s="13">
        <v>41591.737974537034</v>
      </c>
    </row>
    <row r="90" spans="1:18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8271</v>
      </c>
      <c r="O90" t="s">
        <v>8272</v>
      </c>
      <c r="P90">
        <v>112</v>
      </c>
      <c r="Q90">
        <v>31.62</v>
      </c>
      <c r="R90" s="13">
        <v>41789.080370370371</v>
      </c>
    </row>
    <row r="91" spans="1:18" ht="3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8271</v>
      </c>
      <c r="O91" t="s">
        <v>8272</v>
      </c>
      <c r="P91">
        <v>115</v>
      </c>
      <c r="Q91">
        <v>79.31</v>
      </c>
      <c r="R91" s="13">
        <v>40923.729953703703</v>
      </c>
    </row>
    <row r="92" spans="1:18" ht="3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8271</v>
      </c>
      <c r="O92" t="s">
        <v>8272</v>
      </c>
      <c r="P92">
        <v>103</v>
      </c>
      <c r="Q92">
        <v>139.19</v>
      </c>
      <c r="R92" s="13">
        <v>41878.878379629627</v>
      </c>
    </row>
    <row r="93" spans="1:18" ht="3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8271</v>
      </c>
      <c r="O93" t="s">
        <v>8272</v>
      </c>
      <c r="P93">
        <v>101</v>
      </c>
      <c r="Q93">
        <v>131.91</v>
      </c>
      <c r="R93" s="13">
        <v>41862.864675925928</v>
      </c>
    </row>
    <row r="94" spans="1:18" ht="3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8271</v>
      </c>
      <c r="O94" t="s">
        <v>8272</v>
      </c>
      <c r="P94">
        <v>110</v>
      </c>
      <c r="Q94">
        <v>91.3</v>
      </c>
      <c r="R94" s="13">
        <v>40531.886886574073</v>
      </c>
    </row>
    <row r="95" spans="1:18" ht="3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8271</v>
      </c>
      <c r="O95" t="s">
        <v>8272</v>
      </c>
      <c r="P95">
        <v>115</v>
      </c>
      <c r="Q95">
        <v>39.67</v>
      </c>
      <c r="R95" s="13">
        <v>41477.930914351848</v>
      </c>
    </row>
    <row r="96" spans="1:18" ht="3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8271</v>
      </c>
      <c r="O96" t="s">
        <v>8272</v>
      </c>
      <c r="P96">
        <v>117</v>
      </c>
      <c r="Q96">
        <v>57.55</v>
      </c>
      <c r="R96" s="13">
        <v>41781.666770833333</v>
      </c>
    </row>
    <row r="97" spans="1:18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8271</v>
      </c>
      <c r="O97" t="s">
        <v>8272</v>
      </c>
      <c r="P97">
        <v>114</v>
      </c>
      <c r="Q97">
        <v>77.34</v>
      </c>
      <c r="R97" s="13">
        <v>41375.702210648145</v>
      </c>
    </row>
    <row r="98" spans="1:18" ht="3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8271</v>
      </c>
      <c r="O98" t="s">
        <v>8272</v>
      </c>
      <c r="P98">
        <v>101</v>
      </c>
      <c r="Q98">
        <v>46.77</v>
      </c>
      <c r="R98" s="13">
        <v>40883.949317129627</v>
      </c>
    </row>
    <row r="99" spans="1:18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8271</v>
      </c>
      <c r="O99" t="s">
        <v>8272</v>
      </c>
      <c r="P99">
        <v>109</v>
      </c>
      <c r="Q99">
        <v>40.07</v>
      </c>
      <c r="R99" s="13">
        <v>41491.79478009259</v>
      </c>
    </row>
    <row r="100" spans="1:18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8271</v>
      </c>
      <c r="O100" t="s">
        <v>8272</v>
      </c>
      <c r="P100">
        <v>107</v>
      </c>
      <c r="Q100">
        <v>100.22</v>
      </c>
      <c r="R100" s="13">
        <v>41791.993414351848</v>
      </c>
    </row>
    <row r="101" spans="1:18" ht="3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8271</v>
      </c>
      <c r="O101" t="s">
        <v>8272</v>
      </c>
      <c r="P101">
        <v>116</v>
      </c>
      <c r="Q101">
        <v>71.489999999999995</v>
      </c>
      <c r="R101" s="13">
        <v>41835.666354166664</v>
      </c>
    </row>
    <row r="102" spans="1:18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8271</v>
      </c>
      <c r="O102" t="s">
        <v>8272</v>
      </c>
      <c r="P102">
        <v>104</v>
      </c>
      <c r="Q102">
        <v>63.11</v>
      </c>
      <c r="R102" s="13">
        <v>41827.605057870373</v>
      </c>
    </row>
    <row r="103" spans="1:18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8271</v>
      </c>
      <c r="O103" t="s">
        <v>8272</v>
      </c>
      <c r="P103">
        <v>119</v>
      </c>
      <c r="Q103">
        <v>50.16</v>
      </c>
      <c r="R103" s="13">
        <v>41778.637245370373</v>
      </c>
    </row>
    <row r="104" spans="1:18" ht="3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8271</v>
      </c>
      <c r="O104" t="s">
        <v>8272</v>
      </c>
      <c r="P104">
        <v>126</v>
      </c>
      <c r="Q104">
        <v>62.88</v>
      </c>
      <c r="R104" s="13">
        <v>41013.936562499999</v>
      </c>
    </row>
    <row r="105" spans="1:18" ht="3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8271</v>
      </c>
      <c r="O105" t="s">
        <v>8272</v>
      </c>
      <c r="P105">
        <v>120</v>
      </c>
      <c r="Q105">
        <v>85.53</v>
      </c>
      <c r="R105" s="13">
        <v>41834.586574074077</v>
      </c>
    </row>
    <row r="106" spans="1:18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8271</v>
      </c>
      <c r="O106" t="s">
        <v>8272</v>
      </c>
      <c r="P106">
        <v>126</v>
      </c>
      <c r="Q106">
        <v>53.72</v>
      </c>
      <c r="R106" s="13">
        <v>41829.795729166668</v>
      </c>
    </row>
    <row r="107" spans="1:18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8271</v>
      </c>
      <c r="O107" t="s">
        <v>8272</v>
      </c>
      <c r="P107">
        <v>100</v>
      </c>
      <c r="Q107">
        <v>262.11</v>
      </c>
      <c r="R107" s="13">
        <v>42219.665173611109</v>
      </c>
    </row>
    <row r="108" spans="1:18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8271</v>
      </c>
      <c r="O108" t="s">
        <v>8272</v>
      </c>
      <c r="P108">
        <v>116</v>
      </c>
      <c r="Q108">
        <v>50.2</v>
      </c>
      <c r="R108" s="13">
        <v>42648.546111111107</v>
      </c>
    </row>
    <row r="109" spans="1:18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8271</v>
      </c>
      <c r="O109" t="s">
        <v>8272</v>
      </c>
      <c r="P109">
        <v>100</v>
      </c>
      <c r="Q109">
        <v>168.25</v>
      </c>
      <c r="R109" s="13">
        <v>42050.983182870375</v>
      </c>
    </row>
    <row r="110" spans="1:18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8271</v>
      </c>
      <c r="O110" t="s">
        <v>8272</v>
      </c>
      <c r="P110">
        <v>101</v>
      </c>
      <c r="Q110">
        <v>256.37</v>
      </c>
      <c r="R110" s="13">
        <v>42772.833379629628</v>
      </c>
    </row>
    <row r="111" spans="1:18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8271</v>
      </c>
      <c r="O111" t="s">
        <v>8272</v>
      </c>
      <c r="P111">
        <v>125</v>
      </c>
      <c r="Q111">
        <v>37.14</v>
      </c>
      <c r="R111" s="13">
        <v>42270.582141203704</v>
      </c>
    </row>
    <row r="112" spans="1:18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8271</v>
      </c>
      <c r="O112" t="s">
        <v>8272</v>
      </c>
      <c r="P112">
        <v>110</v>
      </c>
      <c r="Q112">
        <v>45.88</v>
      </c>
      <c r="R112" s="13">
        <v>42206.835370370376</v>
      </c>
    </row>
    <row r="113" spans="1:18" ht="3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8271</v>
      </c>
      <c r="O113" t="s">
        <v>8272</v>
      </c>
      <c r="P113">
        <v>102</v>
      </c>
      <c r="Q113">
        <v>141.71</v>
      </c>
      <c r="R113" s="13">
        <v>42697.850844907407</v>
      </c>
    </row>
    <row r="114" spans="1:18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8271</v>
      </c>
      <c r="O114" t="s">
        <v>8272</v>
      </c>
      <c r="P114">
        <v>102</v>
      </c>
      <c r="Q114">
        <v>52.49</v>
      </c>
      <c r="R114" s="13">
        <v>42503.559467592597</v>
      </c>
    </row>
    <row r="115" spans="1:18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8271</v>
      </c>
      <c r="O115" t="s">
        <v>8272</v>
      </c>
      <c r="P115">
        <v>102</v>
      </c>
      <c r="Q115">
        <v>193.62</v>
      </c>
      <c r="R115" s="13">
        <v>42323.70930555556</v>
      </c>
    </row>
    <row r="116" spans="1:18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8271</v>
      </c>
      <c r="O116" t="s">
        <v>8272</v>
      </c>
      <c r="P116">
        <v>108</v>
      </c>
      <c r="Q116">
        <v>106.8</v>
      </c>
      <c r="R116" s="13">
        <v>41933.291643518518</v>
      </c>
    </row>
    <row r="117" spans="1:18" ht="3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8271</v>
      </c>
      <c r="O117" t="s">
        <v>8272</v>
      </c>
      <c r="P117">
        <v>110</v>
      </c>
      <c r="Q117">
        <v>77.22</v>
      </c>
      <c r="R117" s="13">
        <v>41898.168125000004</v>
      </c>
    </row>
    <row r="118" spans="1:18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8271</v>
      </c>
      <c r="O118" t="s">
        <v>8272</v>
      </c>
      <c r="P118">
        <v>161</v>
      </c>
      <c r="Q118">
        <v>57.5</v>
      </c>
      <c r="R118" s="13">
        <v>42446.943831018521</v>
      </c>
    </row>
    <row r="119" spans="1:18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8271</v>
      </c>
      <c r="O119" t="s">
        <v>8272</v>
      </c>
      <c r="P119">
        <v>131</v>
      </c>
      <c r="Q119">
        <v>50.46</v>
      </c>
      <c r="R119" s="13">
        <v>42463.81385416667</v>
      </c>
    </row>
    <row r="120" spans="1:18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8271</v>
      </c>
      <c r="O120" t="s">
        <v>8272</v>
      </c>
      <c r="P120">
        <v>119</v>
      </c>
      <c r="Q120">
        <v>97.38</v>
      </c>
      <c r="R120" s="13">
        <v>42766.805034722223</v>
      </c>
    </row>
    <row r="121" spans="1:18" ht="3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8271</v>
      </c>
      <c r="O121" t="s">
        <v>8272</v>
      </c>
      <c r="P121">
        <v>103</v>
      </c>
      <c r="Q121">
        <v>85.53</v>
      </c>
      <c r="R121" s="13">
        <v>42522.347812499997</v>
      </c>
    </row>
    <row r="122" spans="1:18" ht="3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8271</v>
      </c>
      <c r="O122" t="s">
        <v>8272</v>
      </c>
      <c r="P122">
        <v>101</v>
      </c>
      <c r="Q122">
        <v>182.91</v>
      </c>
      <c r="R122" s="13">
        <v>42702.917048611111</v>
      </c>
    </row>
    <row r="123" spans="1:18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8271</v>
      </c>
      <c r="O123" t="s">
        <v>8272</v>
      </c>
      <c r="P123">
        <v>101</v>
      </c>
      <c r="Q123">
        <v>131.13999999999999</v>
      </c>
      <c r="R123" s="13">
        <v>42252.474351851852</v>
      </c>
    </row>
    <row r="124" spans="1:18" ht="3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8271</v>
      </c>
      <c r="O124" t="s">
        <v>8272</v>
      </c>
      <c r="P124">
        <v>115</v>
      </c>
      <c r="Q124">
        <v>58.69</v>
      </c>
      <c r="R124" s="13">
        <v>41893.324884259258</v>
      </c>
    </row>
    <row r="125" spans="1:18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8271</v>
      </c>
      <c r="O125" t="s">
        <v>8272</v>
      </c>
      <c r="P125">
        <v>127</v>
      </c>
      <c r="Q125">
        <v>69.569999999999993</v>
      </c>
      <c r="R125" s="13">
        <v>41871.755694444444</v>
      </c>
    </row>
    <row r="126" spans="1:18" ht="3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8271</v>
      </c>
      <c r="O126" t="s">
        <v>8272</v>
      </c>
      <c r="P126">
        <v>103</v>
      </c>
      <c r="Q126">
        <v>115.87</v>
      </c>
      <c r="R126" s="13">
        <v>42262.096782407403</v>
      </c>
    </row>
    <row r="127" spans="1:18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8271</v>
      </c>
      <c r="O127" t="s">
        <v>8272</v>
      </c>
      <c r="P127">
        <v>104</v>
      </c>
      <c r="Q127">
        <v>81.13</v>
      </c>
      <c r="R127" s="13">
        <v>42135.60020833333</v>
      </c>
    </row>
    <row r="128" spans="1:18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8271</v>
      </c>
      <c r="O128" t="s">
        <v>8272</v>
      </c>
      <c r="P128">
        <v>111</v>
      </c>
      <c r="Q128">
        <v>57.63</v>
      </c>
      <c r="R128" s="13">
        <v>42230.472222222219</v>
      </c>
    </row>
    <row r="129" spans="1:18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8271</v>
      </c>
      <c r="O129" t="s">
        <v>8272</v>
      </c>
      <c r="P129">
        <v>101</v>
      </c>
      <c r="Q129">
        <v>60.48</v>
      </c>
      <c r="R129" s="13">
        <v>42068.888391203705</v>
      </c>
    </row>
    <row r="130" spans="1:18" ht="3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8271</v>
      </c>
      <c r="O130" t="s">
        <v>8272</v>
      </c>
      <c r="P130">
        <v>105</v>
      </c>
      <c r="Q130">
        <v>65.58</v>
      </c>
      <c r="R130" s="13">
        <v>42145.746689814812</v>
      </c>
    </row>
    <row r="131" spans="1:18" ht="3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8271</v>
      </c>
      <c r="O131" t="s">
        <v>8272</v>
      </c>
      <c r="P131">
        <v>102</v>
      </c>
      <c r="Q131">
        <v>119.19</v>
      </c>
      <c r="R131" s="13">
        <v>41918.742175925923</v>
      </c>
    </row>
    <row r="132" spans="1:18" ht="3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8271</v>
      </c>
      <c r="O132" t="s">
        <v>8272</v>
      </c>
      <c r="P132">
        <v>111</v>
      </c>
      <c r="Q132">
        <v>83.05</v>
      </c>
      <c r="R132" s="13">
        <v>42146.731087962966</v>
      </c>
    </row>
    <row r="133" spans="1:18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8271</v>
      </c>
      <c r="O133" t="s">
        <v>8272</v>
      </c>
      <c r="P133">
        <v>102</v>
      </c>
      <c r="Q133">
        <v>177.09</v>
      </c>
      <c r="R133" s="13">
        <v>42602.576712962968</v>
      </c>
    </row>
    <row r="134" spans="1:18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8271</v>
      </c>
      <c r="O134" t="s">
        <v>8272</v>
      </c>
      <c r="P134">
        <v>128</v>
      </c>
      <c r="Q134">
        <v>72.760000000000005</v>
      </c>
      <c r="R134" s="13">
        <v>42144.573807870373</v>
      </c>
    </row>
    <row r="135" spans="1:18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8271</v>
      </c>
      <c r="O135" t="s">
        <v>8272</v>
      </c>
      <c r="P135">
        <v>105</v>
      </c>
      <c r="Q135">
        <v>98.2</v>
      </c>
      <c r="R135" s="13">
        <v>41982.887280092589</v>
      </c>
    </row>
    <row r="136" spans="1:18" ht="3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8271</v>
      </c>
      <c r="O136" t="s">
        <v>8272</v>
      </c>
      <c r="P136">
        <v>106</v>
      </c>
      <c r="Q136">
        <v>251.74</v>
      </c>
      <c r="R136" s="13">
        <v>42614.760937500003</v>
      </c>
    </row>
    <row r="137" spans="1:18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8271</v>
      </c>
      <c r="O137" t="s">
        <v>8272</v>
      </c>
      <c r="P137">
        <v>109</v>
      </c>
      <c r="Q137">
        <v>74.819999999999993</v>
      </c>
      <c r="R137" s="13">
        <v>42303.672662037032</v>
      </c>
    </row>
    <row r="138" spans="1:18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8271</v>
      </c>
      <c r="O138" t="s">
        <v>8272</v>
      </c>
      <c r="P138">
        <v>100</v>
      </c>
      <c r="Q138">
        <v>67.650000000000006</v>
      </c>
      <c r="R138" s="13">
        <v>42171.725416666668</v>
      </c>
    </row>
    <row r="139" spans="1:18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8271</v>
      </c>
      <c r="O139" t="s">
        <v>8272</v>
      </c>
      <c r="P139">
        <v>103</v>
      </c>
      <c r="Q139">
        <v>93.81</v>
      </c>
      <c r="R139" s="13">
        <v>41964.315532407403</v>
      </c>
    </row>
    <row r="140" spans="1:18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8271</v>
      </c>
      <c r="O140" t="s">
        <v>8272</v>
      </c>
      <c r="P140">
        <v>112</v>
      </c>
      <c r="Q140">
        <v>41.24</v>
      </c>
      <c r="R140" s="13">
        <v>42284.516064814816</v>
      </c>
    </row>
    <row r="141" spans="1:18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8271</v>
      </c>
      <c r="O141" t="s">
        <v>8272</v>
      </c>
      <c r="P141">
        <v>103</v>
      </c>
      <c r="Q141">
        <v>52.55</v>
      </c>
      <c r="R141" s="13">
        <v>42016.800208333334</v>
      </c>
    </row>
    <row r="142" spans="1:18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8271</v>
      </c>
      <c r="O142" t="s">
        <v>8272</v>
      </c>
      <c r="P142">
        <v>131</v>
      </c>
      <c r="Q142">
        <v>48.33</v>
      </c>
      <c r="R142" s="13">
        <v>42136.536134259266</v>
      </c>
    </row>
    <row r="143" spans="1:18" ht="3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8271</v>
      </c>
      <c r="O143" t="s">
        <v>8272</v>
      </c>
      <c r="P143">
        <v>102</v>
      </c>
      <c r="Q143">
        <v>53.18</v>
      </c>
      <c r="R143" s="13">
        <v>42172.757638888885</v>
      </c>
    </row>
    <row r="144" spans="1:18" ht="3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8271</v>
      </c>
      <c r="O144" t="s">
        <v>8272</v>
      </c>
      <c r="P144">
        <v>128</v>
      </c>
      <c r="Q144">
        <v>60.95</v>
      </c>
      <c r="R144" s="13">
        <v>42590.90425925926</v>
      </c>
    </row>
    <row r="145" spans="1:18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8271</v>
      </c>
      <c r="O145" t="s">
        <v>8272</v>
      </c>
      <c r="P145">
        <v>154</v>
      </c>
      <c r="Q145">
        <v>106.5</v>
      </c>
      <c r="R145" s="13">
        <v>42284.500104166669</v>
      </c>
    </row>
    <row r="146" spans="1:18" ht="3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8271</v>
      </c>
      <c r="O146" t="s">
        <v>8272</v>
      </c>
      <c r="P146">
        <v>107</v>
      </c>
      <c r="Q146">
        <v>204.57</v>
      </c>
      <c r="R146" s="13">
        <v>42611.801412037035</v>
      </c>
    </row>
    <row r="147" spans="1:18" ht="3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8271</v>
      </c>
      <c r="O147" t="s">
        <v>8272</v>
      </c>
      <c r="P147">
        <v>101</v>
      </c>
      <c r="Q147">
        <v>54.91</v>
      </c>
      <c r="R147" s="13">
        <v>42400.704537037032</v>
      </c>
    </row>
    <row r="148" spans="1:18" ht="3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8271</v>
      </c>
      <c r="O148" t="s">
        <v>8272</v>
      </c>
      <c r="P148">
        <v>100</v>
      </c>
      <c r="Q148">
        <v>150.41999999999999</v>
      </c>
      <c r="R148" s="13">
        <v>42017.88045138889</v>
      </c>
    </row>
    <row r="149" spans="1:18" ht="3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8271</v>
      </c>
      <c r="O149" t="s">
        <v>8272</v>
      </c>
      <c r="P149">
        <v>114</v>
      </c>
      <c r="Q149">
        <v>105.21</v>
      </c>
      <c r="R149" s="13">
        <v>42431.102534722217</v>
      </c>
    </row>
    <row r="150" spans="1:18" ht="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8271</v>
      </c>
      <c r="O150" t="s">
        <v>8272</v>
      </c>
      <c r="P150">
        <v>103</v>
      </c>
      <c r="Q150">
        <v>68.67</v>
      </c>
      <c r="R150" s="13">
        <v>42121.756921296299</v>
      </c>
    </row>
    <row r="151" spans="1:18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8271</v>
      </c>
      <c r="O151" t="s">
        <v>8272</v>
      </c>
      <c r="P151">
        <v>122</v>
      </c>
      <c r="Q151">
        <v>129.36000000000001</v>
      </c>
      <c r="R151" s="13">
        <v>42219.019733796296</v>
      </c>
    </row>
    <row r="152" spans="1:18" ht="3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8271</v>
      </c>
      <c r="O152" t="s">
        <v>8272</v>
      </c>
      <c r="P152">
        <v>103</v>
      </c>
      <c r="Q152">
        <v>134.26</v>
      </c>
      <c r="R152" s="13">
        <v>42445.19430555556</v>
      </c>
    </row>
    <row r="153" spans="1:18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8271</v>
      </c>
      <c r="O153" t="s">
        <v>8272</v>
      </c>
      <c r="P153">
        <v>102</v>
      </c>
      <c r="Q153">
        <v>203.2</v>
      </c>
      <c r="R153" s="13">
        <v>42380.884872685187</v>
      </c>
    </row>
    <row r="154" spans="1:18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8271</v>
      </c>
      <c r="O154" t="s">
        <v>8272</v>
      </c>
      <c r="P154">
        <v>112</v>
      </c>
      <c r="Q154">
        <v>69.19</v>
      </c>
      <c r="R154" s="13">
        <v>42762.942430555559</v>
      </c>
    </row>
    <row r="155" spans="1:18" ht="3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8271</v>
      </c>
      <c r="O155" t="s">
        <v>8272</v>
      </c>
      <c r="P155">
        <v>102</v>
      </c>
      <c r="Q155">
        <v>125.12</v>
      </c>
      <c r="R155" s="13">
        <v>42567.840069444443</v>
      </c>
    </row>
    <row r="156" spans="1:18" ht="3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8271</v>
      </c>
      <c r="O156" t="s">
        <v>8272</v>
      </c>
      <c r="P156">
        <v>114</v>
      </c>
      <c r="Q156">
        <v>40.71</v>
      </c>
      <c r="R156" s="13">
        <v>42232.702546296292</v>
      </c>
    </row>
    <row r="157" spans="1:18" ht="3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8271</v>
      </c>
      <c r="O157" t="s">
        <v>8272</v>
      </c>
      <c r="P157">
        <v>102</v>
      </c>
      <c r="Q157">
        <v>141.29</v>
      </c>
      <c r="R157" s="13">
        <v>42239.957962962959</v>
      </c>
    </row>
    <row r="158" spans="1:18" ht="3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8271</v>
      </c>
      <c r="O158" t="s">
        <v>8272</v>
      </c>
      <c r="P158">
        <v>116</v>
      </c>
      <c r="Q158">
        <v>55.33</v>
      </c>
      <c r="R158" s="13">
        <v>42261.917395833334</v>
      </c>
    </row>
    <row r="159" spans="1:18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8271</v>
      </c>
      <c r="O159" t="s">
        <v>8272</v>
      </c>
      <c r="P159">
        <v>136</v>
      </c>
      <c r="Q159">
        <v>46.42</v>
      </c>
      <c r="R159" s="13">
        <v>42102.743773148148</v>
      </c>
    </row>
    <row r="160" spans="1:18" ht="3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8271</v>
      </c>
      <c r="O160" t="s">
        <v>8272</v>
      </c>
      <c r="P160">
        <v>133</v>
      </c>
      <c r="Q160">
        <v>57.2</v>
      </c>
      <c r="R160" s="13">
        <v>42538.73583333334</v>
      </c>
    </row>
    <row r="161" spans="1:18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8271</v>
      </c>
      <c r="O161" t="s">
        <v>8272</v>
      </c>
      <c r="P161">
        <v>116</v>
      </c>
      <c r="Q161">
        <v>59.6</v>
      </c>
      <c r="R161" s="13">
        <v>42056.65143518518</v>
      </c>
    </row>
    <row r="162" spans="1:18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8271</v>
      </c>
      <c r="O162" t="s">
        <v>8272</v>
      </c>
      <c r="P162">
        <v>105</v>
      </c>
      <c r="Q162">
        <v>89.59</v>
      </c>
      <c r="R162" s="13">
        <v>42696.624444444446</v>
      </c>
    </row>
    <row r="163" spans="1:18" ht="3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8271</v>
      </c>
      <c r="O163" t="s">
        <v>8272</v>
      </c>
      <c r="P163">
        <v>102</v>
      </c>
      <c r="Q163">
        <v>204.05</v>
      </c>
      <c r="R163" s="13">
        <v>42186.855879629627</v>
      </c>
    </row>
    <row r="164" spans="1:18" ht="3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8271</v>
      </c>
      <c r="O164" t="s">
        <v>8272</v>
      </c>
      <c r="P164">
        <v>175</v>
      </c>
      <c r="Q164">
        <v>48.7</v>
      </c>
      <c r="R164" s="13">
        <v>42493.219236111108</v>
      </c>
    </row>
    <row r="165" spans="1:18" ht="3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8271</v>
      </c>
      <c r="O165" t="s">
        <v>8272</v>
      </c>
      <c r="P165">
        <v>107</v>
      </c>
      <c r="Q165">
        <v>53.34</v>
      </c>
      <c r="R165" s="13">
        <v>42475.057164351849</v>
      </c>
    </row>
    <row r="166" spans="1:18" ht="3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8271</v>
      </c>
      <c r="O166" t="s">
        <v>8272</v>
      </c>
      <c r="P166">
        <v>122</v>
      </c>
      <c r="Q166">
        <v>75.09</v>
      </c>
      <c r="R166" s="13">
        <v>42452.876909722225</v>
      </c>
    </row>
    <row r="167" spans="1:18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8271</v>
      </c>
      <c r="O167" t="s">
        <v>8272</v>
      </c>
      <c r="P167">
        <v>100</v>
      </c>
      <c r="Q167">
        <v>209.84</v>
      </c>
      <c r="R167" s="13">
        <v>42253.928530092591</v>
      </c>
    </row>
    <row r="168" spans="1:18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8271</v>
      </c>
      <c r="O168" t="s">
        <v>8272</v>
      </c>
      <c r="P168">
        <v>110</v>
      </c>
      <c r="Q168">
        <v>61.02</v>
      </c>
      <c r="R168" s="13">
        <v>42264.29178240741</v>
      </c>
    </row>
    <row r="169" spans="1:18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8271</v>
      </c>
      <c r="O169" t="s">
        <v>8272</v>
      </c>
      <c r="P169">
        <v>100</v>
      </c>
      <c r="Q169">
        <v>61</v>
      </c>
      <c r="R169" s="13">
        <v>42664.809560185182</v>
      </c>
    </row>
    <row r="170" spans="1:18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8271</v>
      </c>
      <c r="O170" t="s">
        <v>8272</v>
      </c>
      <c r="P170">
        <v>116</v>
      </c>
      <c r="Q170">
        <v>80.03</v>
      </c>
      <c r="R170" s="13">
        <v>42382.244409722218</v>
      </c>
    </row>
    <row r="171" spans="1:18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8271</v>
      </c>
      <c r="O171" t="s">
        <v>8272</v>
      </c>
      <c r="P171">
        <v>100</v>
      </c>
      <c r="Q171">
        <v>93.98</v>
      </c>
      <c r="R171" s="13">
        <v>41826.871238425927</v>
      </c>
    </row>
    <row r="172" spans="1:18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8271</v>
      </c>
      <c r="O172" t="s">
        <v>8272</v>
      </c>
      <c r="P172">
        <v>106</v>
      </c>
      <c r="Q172">
        <v>61.94</v>
      </c>
      <c r="R172" s="13">
        <v>42499.039629629624</v>
      </c>
    </row>
    <row r="173" spans="1:18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8271</v>
      </c>
      <c r="O173" t="s">
        <v>8272</v>
      </c>
      <c r="P173">
        <v>101</v>
      </c>
      <c r="Q173">
        <v>66.45</v>
      </c>
      <c r="R173" s="13">
        <v>42513.045798611114</v>
      </c>
    </row>
    <row r="174" spans="1:18" ht="3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8271</v>
      </c>
      <c r="O174" t="s">
        <v>8272</v>
      </c>
      <c r="P174">
        <v>107</v>
      </c>
      <c r="Q174">
        <v>35.799999999999997</v>
      </c>
      <c r="R174" s="13">
        <v>41914.100289351853</v>
      </c>
    </row>
    <row r="175" spans="1:18" ht="3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8271</v>
      </c>
      <c r="O175" t="s">
        <v>8272</v>
      </c>
      <c r="P175">
        <v>102</v>
      </c>
      <c r="Q175">
        <v>145.65</v>
      </c>
      <c r="R175" s="13">
        <v>42521.010370370372</v>
      </c>
    </row>
    <row r="176" spans="1:18" ht="3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8271</v>
      </c>
      <c r="O176" t="s">
        <v>8272</v>
      </c>
      <c r="P176">
        <v>101</v>
      </c>
      <c r="Q176">
        <v>142.28</v>
      </c>
      <c r="R176" s="13">
        <v>42041.714178240742</v>
      </c>
    </row>
    <row r="177" spans="1:18" ht="3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8271</v>
      </c>
      <c r="O177" t="s">
        <v>8272</v>
      </c>
      <c r="P177">
        <v>146</v>
      </c>
      <c r="Q177">
        <v>292.77999999999997</v>
      </c>
      <c r="R177" s="13">
        <v>41822.57503472222</v>
      </c>
    </row>
    <row r="178" spans="1:18" ht="3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8271</v>
      </c>
      <c r="O178" t="s">
        <v>8272</v>
      </c>
      <c r="P178">
        <v>105</v>
      </c>
      <c r="Q178">
        <v>80.400000000000006</v>
      </c>
      <c r="R178" s="13">
        <v>42248.697754629626</v>
      </c>
    </row>
    <row r="179" spans="1:18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8271</v>
      </c>
      <c r="O179" t="s">
        <v>8272</v>
      </c>
      <c r="P179">
        <v>100</v>
      </c>
      <c r="Q179">
        <v>72.290000000000006</v>
      </c>
      <c r="R179" s="13">
        <v>41809.860300925924</v>
      </c>
    </row>
    <row r="180" spans="1:18" ht="3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8271</v>
      </c>
      <c r="O180" t="s">
        <v>8272</v>
      </c>
      <c r="P180">
        <v>105</v>
      </c>
      <c r="Q180">
        <v>32.97</v>
      </c>
      <c r="R180" s="13">
        <v>42148.676851851851</v>
      </c>
    </row>
    <row r="181" spans="1:18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8271</v>
      </c>
      <c r="O181" t="s">
        <v>8272</v>
      </c>
      <c r="P181">
        <v>139</v>
      </c>
      <c r="Q181">
        <v>116.65</v>
      </c>
      <c r="R181" s="13">
        <v>42185.521087962959</v>
      </c>
    </row>
    <row r="182" spans="1:18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8271</v>
      </c>
      <c r="O182" t="s">
        <v>8272</v>
      </c>
      <c r="P182">
        <v>102</v>
      </c>
      <c r="Q182">
        <v>136.85</v>
      </c>
      <c r="R182" s="13">
        <v>42769.574999999997</v>
      </c>
    </row>
    <row r="183" spans="1:18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8271</v>
      </c>
      <c r="O183" t="s">
        <v>8272</v>
      </c>
      <c r="P183">
        <v>104</v>
      </c>
      <c r="Q183">
        <v>177.62</v>
      </c>
      <c r="R183" s="13">
        <v>42549.665717592594</v>
      </c>
    </row>
    <row r="184" spans="1:18" ht="3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8271</v>
      </c>
      <c r="O184" t="s">
        <v>8272</v>
      </c>
      <c r="P184">
        <v>138</v>
      </c>
      <c r="Q184">
        <v>109.08</v>
      </c>
      <c r="R184" s="13">
        <v>42685.974004629628</v>
      </c>
    </row>
    <row r="185" spans="1:18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8271</v>
      </c>
      <c r="O185" t="s">
        <v>8272</v>
      </c>
      <c r="P185">
        <v>102</v>
      </c>
      <c r="Q185">
        <v>78.209999999999994</v>
      </c>
      <c r="R185" s="13">
        <v>42062.296412037031</v>
      </c>
    </row>
    <row r="186" spans="1:18" ht="3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8271</v>
      </c>
      <c r="O186" t="s">
        <v>8272</v>
      </c>
      <c r="P186">
        <v>101</v>
      </c>
      <c r="Q186">
        <v>114.13</v>
      </c>
      <c r="R186" s="13">
        <v>41851.200150462959</v>
      </c>
    </row>
    <row r="187" spans="1:18" ht="3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8271</v>
      </c>
      <c r="O187" t="s">
        <v>8272</v>
      </c>
      <c r="P187">
        <v>130</v>
      </c>
      <c r="Q187">
        <v>50</v>
      </c>
      <c r="R187" s="13">
        <v>42053.106111111112</v>
      </c>
    </row>
    <row r="188" spans="1:18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8271</v>
      </c>
      <c r="O188" t="s">
        <v>8272</v>
      </c>
      <c r="P188">
        <v>110</v>
      </c>
      <c r="Q188">
        <v>91.67</v>
      </c>
      <c r="R188" s="13">
        <v>42054.024421296301</v>
      </c>
    </row>
    <row r="189" spans="1:18" ht="3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8271</v>
      </c>
      <c r="O189" t="s">
        <v>8272</v>
      </c>
      <c r="P189">
        <v>100</v>
      </c>
      <c r="Q189">
        <v>69.819999999999993</v>
      </c>
      <c r="R189" s="13">
        <v>42466.558796296296</v>
      </c>
    </row>
    <row r="190" spans="1:18" ht="3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8271</v>
      </c>
      <c r="O190" t="s">
        <v>8272</v>
      </c>
      <c r="P190">
        <v>153</v>
      </c>
      <c r="Q190">
        <v>109.57</v>
      </c>
      <c r="R190" s="13">
        <v>42513.110787037032</v>
      </c>
    </row>
    <row r="191" spans="1:18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8271</v>
      </c>
      <c r="O191" t="s">
        <v>8272</v>
      </c>
      <c r="P191">
        <v>102</v>
      </c>
      <c r="Q191">
        <v>55.6</v>
      </c>
      <c r="R191" s="13">
        <v>42270.7269212963</v>
      </c>
    </row>
    <row r="192" spans="1:18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8271</v>
      </c>
      <c r="O192" t="s">
        <v>8272</v>
      </c>
      <c r="P192">
        <v>103</v>
      </c>
      <c r="Q192">
        <v>63.57</v>
      </c>
      <c r="R192" s="13">
        <v>41932.311099537037</v>
      </c>
    </row>
    <row r="193" spans="1:18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8271</v>
      </c>
      <c r="O193" t="s">
        <v>8272</v>
      </c>
      <c r="P193">
        <v>106</v>
      </c>
      <c r="Q193">
        <v>184.78</v>
      </c>
      <c r="R193" s="13">
        <v>42746.057106481487</v>
      </c>
    </row>
    <row r="194" spans="1:18" ht="3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8271</v>
      </c>
      <c r="O194" t="s">
        <v>8272</v>
      </c>
      <c r="P194">
        <v>113</v>
      </c>
      <c r="Q194">
        <v>83.43</v>
      </c>
      <c r="R194" s="13">
        <v>41866.025347222225</v>
      </c>
    </row>
    <row r="195" spans="1:18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8271</v>
      </c>
      <c r="O195" t="s">
        <v>8272</v>
      </c>
      <c r="P195">
        <v>218</v>
      </c>
      <c r="Q195">
        <v>54.5</v>
      </c>
      <c r="R195" s="13">
        <v>42056.091631944444</v>
      </c>
    </row>
    <row r="196" spans="1:18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8271</v>
      </c>
      <c r="O196" t="s">
        <v>8272</v>
      </c>
      <c r="P196">
        <v>101</v>
      </c>
      <c r="Q196">
        <v>302.31</v>
      </c>
      <c r="R196" s="13">
        <v>41851.771354166667</v>
      </c>
    </row>
    <row r="197" spans="1:18" ht="3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8271</v>
      </c>
      <c r="O197" t="s">
        <v>8272</v>
      </c>
      <c r="P197">
        <v>104</v>
      </c>
      <c r="Q197">
        <v>866.67</v>
      </c>
      <c r="R197" s="13">
        <v>42321.101759259262</v>
      </c>
    </row>
    <row r="198" spans="1:18" ht="3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8271</v>
      </c>
      <c r="O198" t="s">
        <v>8272</v>
      </c>
      <c r="P198">
        <v>221</v>
      </c>
      <c r="Q198">
        <v>61.39</v>
      </c>
      <c r="R198" s="13">
        <v>42107.067557870367</v>
      </c>
    </row>
    <row r="199" spans="1:18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8271</v>
      </c>
      <c r="O199" t="s">
        <v>8272</v>
      </c>
      <c r="P199">
        <v>105</v>
      </c>
      <c r="Q199">
        <v>45.48</v>
      </c>
      <c r="R199" s="13">
        <v>41969.199756944443</v>
      </c>
    </row>
    <row r="200" spans="1:18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8271</v>
      </c>
      <c r="O200" t="s">
        <v>8272</v>
      </c>
      <c r="P200">
        <v>118</v>
      </c>
      <c r="Q200">
        <v>67.92</v>
      </c>
      <c r="R200" s="13">
        <v>42690.334317129629</v>
      </c>
    </row>
    <row r="201" spans="1:18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8271</v>
      </c>
      <c r="O201" t="s">
        <v>8272</v>
      </c>
      <c r="P201">
        <v>139</v>
      </c>
      <c r="Q201">
        <v>30.78</v>
      </c>
      <c r="R201" s="13">
        <v>42312.874594907407</v>
      </c>
    </row>
    <row r="202" spans="1:18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8271</v>
      </c>
      <c r="O202" t="s">
        <v>8272</v>
      </c>
      <c r="P202">
        <v>104</v>
      </c>
      <c r="Q202">
        <v>38.33</v>
      </c>
      <c r="R202" s="13">
        <v>41855.548101851848</v>
      </c>
    </row>
    <row r="203" spans="1:18" ht="3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8271</v>
      </c>
      <c r="O203" t="s">
        <v>8272</v>
      </c>
      <c r="P203">
        <v>100</v>
      </c>
      <c r="Q203">
        <v>421.11</v>
      </c>
      <c r="R203" s="13">
        <v>42059.701319444444</v>
      </c>
    </row>
    <row r="204" spans="1:18" ht="3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8271</v>
      </c>
      <c r="O204" t="s">
        <v>8272</v>
      </c>
      <c r="P204">
        <v>104</v>
      </c>
      <c r="Q204">
        <v>111.89</v>
      </c>
      <c r="R204" s="13">
        <v>41937.95344907407</v>
      </c>
    </row>
    <row r="205" spans="1:18" ht="3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8271</v>
      </c>
      <c r="O205" t="s">
        <v>8272</v>
      </c>
      <c r="P205">
        <v>102</v>
      </c>
      <c r="Q205">
        <v>85.21</v>
      </c>
      <c r="R205" s="13">
        <v>42044.184988425928</v>
      </c>
    </row>
    <row r="206" spans="1:18" ht="3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8271</v>
      </c>
      <c r="O206" t="s">
        <v>8272</v>
      </c>
      <c r="P206">
        <v>112</v>
      </c>
      <c r="Q206">
        <v>65.17</v>
      </c>
      <c r="R206" s="13">
        <v>42524.782638888893</v>
      </c>
    </row>
    <row r="207" spans="1:18" ht="3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8271</v>
      </c>
      <c r="O207" t="s">
        <v>8272</v>
      </c>
      <c r="P207">
        <v>100</v>
      </c>
      <c r="Q207">
        <v>93.76</v>
      </c>
      <c r="R207" s="13">
        <v>42292.087592592594</v>
      </c>
    </row>
    <row r="208" spans="1:18" ht="3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8271</v>
      </c>
      <c r="O208" t="s">
        <v>8272</v>
      </c>
      <c r="P208">
        <v>100</v>
      </c>
      <c r="Q208">
        <v>133.33000000000001</v>
      </c>
      <c r="R208" s="13">
        <v>41953.8675</v>
      </c>
    </row>
    <row r="209" spans="1:18" ht="3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8271</v>
      </c>
      <c r="O209" t="s">
        <v>8272</v>
      </c>
      <c r="P209">
        <v>105</v>
      </c>
      <c r="Q209">
        <v>51.22</v>
      </c>
      <c r="R209" s="13">
        <v>41946.644745370373</v>
      </c>
    </row>
    <row r="210" spans="1:18" ht="3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8271</v>
      </c>
      <c r="O210" t="s">
        <v>8272</v>
      </c>
      <c r="P210">
        <v>117</v>
      </c>
      <c r="Q210">
        <v>100.17</v>
      </c>
      <c r="R210" s="13">
        <v>41947.762592592589</v>
      </c>
    </row>
    <row r="211" spans="1:18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8271</v>
      </c>
      <c r="O211" t="s">
        <v>8272</v>
      </c>
      <c r="P211">
        <v>115</v>
      </c>
      <c r="Q211">
        <v>184.68</v>
      </c>
      <c r="R211" s="13">
        <v>42494.563449074078</v>
      </c>
    </row>
    <row r="212" spans="1:18" ht="3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8271</v>
      </c>
      <c r="O212" t="s">
        <v>8272</v>
      </c>
      <c r="P212">
        <v>102</v>
      </c>
      <c r="Q212">
        <v>69.819999999999993</v>
      </c>
      <c r="R212" s="13">
        <v>41815.774826388886</v>
      </c>
    </row>
    <row r="213" spans="1:18" ht="3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t="s">
        <v>8272</v>
      </c>
      <c r="P213">
        <v>223</v>
      </c>
      <c r="Q213">
        <v>61.94</v>
      </c>
      <c r="R213" s="13">
        <v>41830.545694444445</v>
      </c>
    </row>
    <row r="214" spans="1:18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8271</v>
      </c>
      <c r="O214" t="s">
        <v>8272</v>
      </c>
      <c r="P214">
        <v>106</v>
      </c>
      <c r="Q214">
        <v>36.07</v>
      </c>
      <c r="R214" s="13">
        <v>41923.921643518523</v>
      </c>
    </row>
    <row r="215" spans="1:18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8271</v>
      </c>
      <c r="O215" t="s">
        <v>8272</v>
      </c>
      <c r="P215">
        <v>104</v>
      </c>
      <c r="Q215">
        <v>55.89</v>
      </c>
      <c r="R215" s="13">
        <v>41764.44663194444</v>
      </c>
    </row>
    <row r="216" spans="1:18" ht="3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8271</v>
      </c>
      <c r="O216" t="s">
        <v>8272</v>
      </c>
      <c r="P216">
        <v>111</v>
      </c>
      <c r="Q216">
        <v>68.349999999999994</v>
      </c>
      <c r="R216" s="13">
        <v>41941.75203703704</v>
      </c>
    </row>
    <row r="217" spans="1:18" ht="3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8271</v>
      </c>
      <c r="O217" t="s">
        <v>8272</v>
      </c>
      <c r="P217">
        <v>100</v>
      </c>
      <c r="Q217">
        <v>118.13</v>
      </c>
      <c r="R217" s="13">
        <v>41834.953865740739</v>
      </c>
    </row>
    <row r="218" spans="1:18" ht="3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8271</v>
      </c>
      <c r="O218" t="s">
        <v>8272</v>
      </c>
      <c r="P218">
        <v>110</v>
      </c>
      <c r="Q218">
        <v>99.79</v>
      </c>
      <c r="R218" s="13">
        <v>42290.61855324074</v>
      </c>
    </row>
    <row r="219" spans="1:18" ht="3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8271</v>
      </c>
      <c r="O219" t="s">
        <v>8272</v>
      </c>
      <c r="P219">
        <v>122</v>
      </c>
      <c r="Q219">
        <v>203.33</v>
      </c>
      <c r="R219" s="13">
        <v>42152.503495370373</v>
      </c>
    </row>
    <row r="220" spans="1:18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8271</v>
      </c>
      <c r="O220" t="s">
        <v>8272</v>
      </c>
      <c r="P220">
        <v>100</v>
      </c>
      <c r="Q220">
        <v>110.23</v>
      </c>
      <c r="R220" s="13">
        <v>41791.492777777778</v>
      </c>
    </row>
    <row r="221" spans="1:18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8271</v>
      </c>
      <c r="O221" t="s">
        <v>8272</v>
      </c>
      <c r="P221">
        <v>211</v>
      </c>
      <c r="Q221">
        <v>58.61</v>
      </c>
      <c r="R221" s="13">
        <v>41808.991944444446</v>
      </c>
    </row>
    <row r="222" spans="1:18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8271</v>
      </c>
      <c r="O222" t="s">
        <v>8272</v>
      </c>
      <c r="P222">
        <v>109</v>
      </c>
      <c r="Q222">
        <v>81.38</v>
      </c>
      <c r="R222" s="13">
        <v>42500.041550925926</v>
      </c>
    </row>
    <row r="223" spans="1:18" ht="3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8271</v>
      </c>
      <c r="O223" t="s">
        <v>8272</v>
      </c>
      <c r="P223">
        <v>104</v>
      </c>
      <c r="Q223">
        <v>199.17</v>
      </c>
      <c r="R223" s="13">
        <v>42265.022824074069</v>
      </c>
    </row>
    <row r="224" spans="1:18" ht="3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8271</v>
      </c>
      <c r="O224" t="s">
        <v>8272</v>
      </c>
      <c r="P224">
        <v>130</v>
      </c>
      <c r="Q224">
        <v>46.43</v>
      </c>
      <c r="R224" s="13">
        <v>42053.733078703706</v>
      </c>
    </row>
    <row r="225" spans="1:18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8271</v>
      </c>
      <c r="O225" t="s">
        <v>8272</v>
      </c>
      <c r="P225">
        <v>104</v>
      </c>
      <c r="Q225">
        <v>70.569999999999993</v>
      </c>
      <c r="R225" s="13">
        <v>42675.832465277781</v>
      </c>
    </row>
    <row r="226" spans="1:18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8271</v>
      </c>
      <c r="O226" t="s">
        <v>8272</v>
      </c>
      <c r="P226">
        <v>100</v>
      </c>
      <c r="Q226">
        <v>22.22</v>
      </c>
      <c r="R226" s="13">
        <v>42467.144166666665</v>
      </c>
    </row>
    <row r="227" spans="1:18" ht="3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8271</v>
      </c>
      <c r="O227" t="s">
        <v>8272</v>
      </c>
      <c r="P227">
        <v>100</v>
      </c>
      <c r="Q227">
        <v>37.78</v>
      </c>
      <c r="R227" s="13">
        <v>41894.91375</v>
      </c>
    </row>
    <row r="228" spans="1:18" ht="3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8271</v>
      </c>
      <c r="O228" t="s">
        <v>8272</v>
      </c>
      <c r="P228">
        <v>101</v>
      </c>
      <c r="Q228">
        <v>72.05</v>
      </c>
      <c r="R228" s="13">
        <v>41752.83457175926</v>
      </c>
    </row>
    <row r="229" spans="1:18" ht="3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8271</v>
      </c>
      <c r="O229" t="s">
        <v>8272</v>
      </c>
      <c r="P229">
        <v>101</v>
      </c>
      <c r="Q229">
        <v>103.21</v>
      </c>
      <c r="R229" s="13">
        <v>42037.791238425925</v>
      </c>
    </row>
    <row r="230" spans="1:18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8271</v>
      </c>
      <c r="O230" t="s">
        <v>8272</v>
      </c>
      <c r="P230">
        <v>140</v>
      </c>
      <c r="Q230">
        <v>35</v>
      </c>
      <c r="R230" s="13">
        <v>42088.911354166667</v>
      </c>
    </row>
    <row r="231" spans="1:18" ht="3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8271</v>
      </c>
      <c r="O231" t="s">
        <v>8272</v>
      </c>
      <c r="P231">
        <v>104</v>
      </c>
      <c r="Q231">
        <v>81.78</v>
      </c>
      <c r="R231" s="13">
        <v>42018.676898148144</v>
      </c>
    </row>
    <row r="232" spans="1:18" ht="3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8271</v>
      </c>
      <c r="O232" t="s">
        <v>8272</v>
      </c>
      <c r="P232">
        <v>103</v>
      </c>
      <c r="Q232">
        <v>297.02999999999997</v>
      </c>
      <c r="R232" s="13">
        <v>41884.617314814815</v>
      </c>
    </row>
    <row r="233" spans="1:18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8271</v>
      </c>
      <c r="O233" t="s">
        <v>8272</v>
      </c>
      <c r="P233">
        <v>108</v>
      </c>
      <c r="Q233">
        <v>46.61</v>
      </c>
      <c r="R233" s="13">
        <v>41884.056747685187</v>
      </c>
    </row>
    <row r="234" spans="1:18" ht="3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8271</v>
      </c>
      <c r="O234" t="s">
        <v>8272</v>
      </c>
      <c r="P234">
        <v>100</v>
      </c>
      <c r="Q234">
        <v>95.24</v>
      </c>
      <c r="R234" s="13">
        <v>41839.730937500004</v>
      </c>
    </row>
    <row r="235" spans="1:18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8271</v>
      </c>
      <c r="O235" t="s">
        <v>8272</v>
      </c>
      <c r="P235">
        <v>110</v>
      </c>
      <c r="Q235">
        <v>52.21</v>
      </c>
      <c r="R235" s="13">
        <v>42380.581180555557</v>
      </c>
    </row>
    <row r="236" spans="1:18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8271</v>
      </c>
      <c r="O236" t="s">
        <v>8272</v>
      </c>
      <c r="P236">
        <v>100</v>
      </c>
      <c r="Q236">
        <v>134.15</v>
      </c>
      <c r="R236" s="13">
        <v>41776.063136574077</v>
      </c>
    </row>
    <row r="237" spans="1:18" ht="3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8271</v>
      </c>
      <c r="O237" t="s">
        <v>8272</v>
      </c>
      <c r="P237">
        <v>106</v>
      </c>
      <c r="Q237">
        <v>62.83</v>
      </c>
      <c r="R237" s="13">
        <v>41800.380428240744</v>
      </c>
    </row>
    <row r="238" spans="1:18" ht="3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8271</v>
      </c>
      <c r="O238" t="s">
        <v>8272</v>
      </c>
      <c r="P238">
        <v>112</v>
      </c>
      <c r="Q238">
        <v>58.95</v>
      </c>
      <c r="R238" s="13">
        <v>42572.61681712963</v>
      </c>
    </row>
    <row r="239" spans="1:18" ht="3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8271</v>
      </c>
      <c r="O239" t="s">
        <v>8272</v>
      </c>
      <c r="P239">
        <v>106</v>
      </c>
      <c r="Q239">
        <v>143.11000000000001</v>
      </c>
      <c r="R239" s="13">
        <v>41851.541585648149</v>
      </c>
    </row>
    <row r="240" spans="1:18" ht="3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8271</v>
      </c>
      <c r="O240" t="s">
        <v>8272</v>
      </c>
      <c r="P240">
        <v>101</v>
      </c>
      <c r="Q240">
        <v>84.17</v>
      </c>
      <c r="R240" s="13">
        <v>42205.710879629631</v>
      </c>
    </row>
    <row r="241" spans="1:18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8271</v>
      </c>
      <c r="O241" t="s">
        <v>8272</v>
      </c>
      <c r="P241">
        <v>135</v>
      </c>
      <c r="Q241">
        <v>89.79</v>
      </c>
      <c r="R241" s="13">
        <v>42374.911226851851</v>
      </c>
    </row>
    <row r="242" spans="1:18" ht="3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8271</v>
      </c>
      <c r="O242" t="s">
        <v>8272</v>
      </c>
      <c r="P242">
        <v>105</v>
      </c>
      <c r="Q242">
        <v>64.16</v>
      </c>
      <c r="R242" s="13">
        <v>41809.12300925926</v>
      </c>
    </row>
    <row r="243" spans="1:18" ht="3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8271</v>
      </c>
      <c r="O243" t="s">
        <v>8272</v>
      </c>
      <c r="P243">
        <v>103</v>
      </c>
      <c r="Q243">
        <v>59.65</v>
      </c>
      <c r="R243" s="13">
        <v>42294.429641203707</v>
      </c>
    </row>
    <row r="244" spans="1:18" ht="3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8271</v>
      </c>
      <c r="O244" t="s">
        <v>8272</v>
      </c>
      <c r="P244">
        <v>100</v>
      </c>
      <c r="Q244">
        <v>31.25</v>
      </c>
      <c r="R244" s="13">
        <v>42124.841111111105</v>
      </c>
    </row>
    <row r="245" spans="1:18" ht="3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8271</v>
      </c>
      <c r="O245" t="s">
        <v>8272</v>
      </c>
      <c r="P245">
        <v>186</v>
      </c>
      <c r="Q245">
        <v>41.22</v>
      </c>
      <c r="R245" s="13">
        <v>41861.524837962963</v>
      </c>
    </row>
    <row r="246" spans="1:18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8271</v>
      </c>
      <c r="O246" t="s">
        <v>8272</v>
      </c>
      <c r="P246">
        <v>108</v>
      </c>
      <c r="Q246">
        <v>77</v>
      </c>
      <c r="R246" s="13">
        <v>42402.889027777783</v>
      </c>
    </row>
    <row r="247" spans="1:18" ht="3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8271</v>
      </c>
      <c r="O247" t="s">
        <v>8272</v>
      </c>
      <c r="P247">
        <v>110</v>
      </c>
      <c r="Q247">
        <v>51.22</v>
      </c>
      <c r="R247" s="13">
        <v>41960.119085648148</v>
      </c>
    </row>
    <row r="248" spans="1:18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8271</v>
      </c>
      <c r="O248" t="s">
        <v>8272</v>
      </c>
      <c r="P248">
        <v>171</v>
      </c>
      <c r="Q248">
        <v>68.25</v>
      </c>
      <c r="R248" s="13">
        <v>42532.052523148144</v>
      </c>
    </row>
    <row r="249" spans="1:18" ht="3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8271</v>
      </c>
      <c r="O249" t="s">
        <v>8272</v>
      </c>
      <c r="P249">
        <v>101</v>
      </c>
      <c r="Q249">
        <v>41.13</v>
      </c>
      <c r="R249" s="13">
        <v>42088.723692129628</v>
      </c>
    </row>
    <row r="250" spans="1:18" ht="3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8271</v>
      </c>
      <c r="O250" t="s">
        <v>8272</v>
      </c>
      <c r="P250">
        <v>153</v>
      </c>
      <c r="Q250">
        <v>41.41</v>
      </c>
      <c r="R250" s="13">
        <v>41820.639189814814</v>
      </c>
    </row>
    <row r="251" spans="1:18" ht="3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8271</v>
      </c>
      <c r="O251" t="s">
        <v>8272</v>
      </c>
      <c r="P251">
        <v>101</v>
      </c>
      <c r="Q251">
        <v>145.87</v>
      </c>
      <c r="R251" s="13">
        <v>42626.7503125</v>
      </c>
    </row>
    <row r="252" spans="1:18" ht="3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8271</v>
      </c>
      <c r="O252" t="s">
        <v>8272</v>
      </c>
      <c r="P252">
        <v>191</v>
      </c>
      <c r="Q252">
        <v>358.69</v>
      </c>
      <c r="R252" s="13">
        <v>41821.205636574072</v>
      </c>
    </row>
    <row r="253" spans="1:18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8271</v>
      </c>
      <c r="O253" t="s">
        <v>8272</v>
      </c>
      <c r="P253">
        <v>140</v>
      </c>
      <c r="Q253">
        <v>50.98</v>
      </c>
      <c r="R253" s="13">
        <v>42016.706678240742</v>
      </c>
    </row>
    <row r="254" spans="1:18" ht="3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8271</v>
      </c>
      <c r="O254" t="s">
        <v>8272</v>
      </c>
      <c r="P254">
        <v>124</v>
      </c>
      <c r="Q254">
        <v>45.04</v>
      </c>
      <c r="R254" s="13">
        <v>42011.202581018515</v>
      </c>
    </row>
    <row r="255" spans="1:18" ht="3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8271</v>
      </c>
      <c r="O255" t="s">
        <v>8272</v>
      </c>
      <c r="P255">
        <v>139</v>
      </c>
      <c r="Q255">
        <v>57.92</v>
      </c>
      <c r="R255" s="13">
        <v>42643.632858796293</v>
      </c>
    </row>
    <row r="256" spans="1:18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8271</v>
      </c>
      <c r="O256" t="s">
        <v>8272</v>
      </c>
      <c r="P256">
        <v>202</v>
      </c>
      <c r="Q256">
        <v>29.71</v>
      </c>
      <c r="R256" s="13">
        <v>42179.898472222223</v>
      </c>
    </row>
    <row r="257" spans="1:18" ht="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8271</v>
      </c>
      <c r="O257" t="s">
        <v>8272</v>
      </c>
      <c r="P257">
        <v>102</v>
      </c>
      <c r="Q257">
        <v>55.01</v>
      </c>
      <c r="R257" s="13">
        <v>42575.130057870367</v>
      </c>
    </row>
    <row r="258" spans="1:18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8271</v>
      </c>
      <c r="O258" t="s">
        <v>8272</v>
      </c>
      <c r="P258">
        <v>127</v>
      </c>
      <c r="Q258">
        <v>72.95</v>
      </c>
      <c r="R258" s="13">
        <v>42420.019097222219</v>
      </c>
    </row>
    <row r="259" spans="1:18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8271</v>
      </c>
      <c r="O259" t="s">
        <v>8272</v>
      </c>
      <c r="P259">
        <v>101</v>
      </c>
      <c r="Q259">
        <v>64.47</v>
      </c>
      <c r="R259" s="13">
        <v>42053.671666666662</v>
      </c>
    </row>
    <row r="260" spans="1:18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8271</v>
      </c>
      <c r="O260" t="s">
        <v>8272</v>
      </c>
      <c r="P260">
        <v>122</v>
      </c>
      <c r="Q260">
        <v>716.35</v>
      </c>
      <c r="R260" s="13">
        <v>42605.765381944439</v>
      </c>
    </row>
    <row r="261" spans="1:18" ht="3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8271</v>
      </c>
      <c r="O261" t="s">
        <v>8272</v>
      </c>
      <c r="P261">
        <v>113</v>
      </c>
      <c r="Q261">
        <v>50.4</v>
      </c>
      <c r="R261" s="13">
        <v>42458.641724537039</v>
      </c>
    </row>
    <row r="262" spans="1:18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8271</v>
      </c>
      <c r="O262" t="s">
        <v>8272</v>
      </c>
      <c r="P262">
        <v>150</v>
      </c>
      <c r="Q262">
        <v>41.67</v>
      </c>
      <c r="R262" s="13">
        <v>42529.022013888884</v>
      </c>
    </row>
    <row r="263" spans="1:18" ht="3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8271</v>
      </c>
      <c r="O263" t="s">
        <v>8272</v>
      </c>
      <c r="P263">
        <v>102</v>
      </c>
      <c r="Q263">
        <v>88.74</v>
      </c>
      <c r="R263" s="13">
        <v>41928.170497685183</v>
      </c>
    </row>
    <row r="264" spans="1:18" ht="3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8271</v>
      </c>
      <c r="O264" t="s">
        <v>8272</v>
      </c>
      <c r="P264">
        <v>100</v>
      </c>
      <c r="Q264">
        <v>148.47999999999999</v>
      </c>
      <c r="R264" s="13">
        <v>42062.834444444445</v>
      </c>
    </row>
    <row r="265" spans="1:18" ht="3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8271</v>
      </c>
      <c r="O265" t="s">
        <v>8272</v>
      </c>
      <c r="P265">
        <v>104</v>
      </c>
      <c r="Q265">
        <v>52</v>
      </c>
      <c r="R265" s="13">
        <v>41921.279976851853</v>
      </c>
    </row>
    <row r="266" spans="1:18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8271</v>
      </c>
      <c r="O266" t="s">
        <v>8272</v>
      </c>
      <c r="P266">
        <v>115</v>
      </c>
      <c r="Q266">
        <v>53.23</v>
      </c>
      <c r="R266" s="13">
        <v>42128.736608796295</v>
      </c>
    </row>
    <row r="267" spans="1:18" ht="3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8271</v>
      </c>
      <c r="O267" t="s">
        <v>8272</v>
      </c>
      <c r="P267">
        <v>113</v>
      </c>
      <c r="Q267">
        <v>39.6</v>
      </c>
      <c r="R267" s="13">
        <v>42053.916921296302</v>
      </c>
    </row>
    <row r="268" spans="1:18" ht="3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8271</v>
      </c>
      <c r="O268" t="s">
        <v>8272</v>
      </c>
      <c r="P268">
        <v>143</v>
      </c>
      <c r="Q268">
        <v>164.62</v>
      </c>
      <c r="R268" s="13">
        <v>42171.317442129628</v>
      </c>
    </row>
    <row r="269" spans="1:18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8271</v>
      </c>
      <c r="O269" t="s">
        <v>8272</v>
      </c>
      <c r="P269">
        <v>160</v>
      </c>
      <c r="Q269">
        <v>40.29</v>
      </c>
      <c r="R269" s="13">
        <v>41793.668761574074</v>
      </c>
    </row>
    <row r="270" spans="1:18" ht="3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8271</v>
      </c>
      <c r="O270" t="s">
        <v>8272</v>
      </c>
      <c r="P270">
        <v>114</v>
      </c>
      <c r="Q270">
        <v>64.91</v>
      </c>
      <c r="R270" s="13">
        <v>42506.760405092587</v>
      </c>
    </row>
    <row r="271" spans="1:18" ht="3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8271</v>
      </c>
      <c r="O271" t="s">
        <v>8272</v>
      </c>
      <c r="P271">
        <v>101</v>
      </c>
      <c r="Q271">
        <v>55.33</v>
      </c>
      <c r="R271" s="13">
        <v>42372.693055555559</v>
      </c>
    </row>
    <row r="272" spans="1:18" ht="3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8271</v>
      </c>
      <c r="O272" t="s">
        <v>8272</v>
      </c>
      <c r="P272">
        <v>155</v>
      </c>
      <c r="Q272">
        <v>83.14</v>
      </c>
      <c r="R272" s="13">
        <v>42126.87501157407</v>
      </c>
    </row>
    <row r="273" spans="1:18" ht="3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8271</v>
      </c>
      <c r="O273" t="s">
        <v>8272</v>
      </c>
      <c r="P273">
        <v>121</v>
      </c>
      <c r="Q273">
        <v>125.38</v>
      </c>
      <c r="R273" s="13">
        <v>42087.768055555556</v>
      </c>
    </row>
    <row r="274" spans="1:18" ht="3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8271</v>
      </c>
      <c r="O274" t="s">
        <v>8272</v>
      </c>
      <c r="P274">
        <v>128</v>
      </c>
      <c r="Q274">
        <v>47.22</v>
      </c>
      <c r="R274" s="13">
        <v>42443.802361111113</v>
      </c>
    </row>
    <row r="275" spans="1:18" ht="3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8271</v>
      </c>
      <c r="O275" t="s">
        <v>8272</v>
      </c>
      <c r="P275">
        <v>158</v>
      </c>
      <c r="Q275">
        <v>79.099999999999994</v>
      </c>
      <c r="R275" s="13">
        <v>42121.249814814815</v>
      </c>
    </row>
    <row r="276" spans="1:18" ht="3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8271</v>
      </c>
      <c r="O276" t="s">
        <v>8272</v>
      </c>
      <c r="P276">
        <v>105</v>
      </c>
      <c r="Q276">
        <v>114.29</v>
      </c>
      <c r="R276" s="13">
        <v>42268.009224537032</v>
      </c>
    </row>
    <row r="277" spans="1:18" ht="3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8271</v>
      </c>
      <c r="O277" t="s">
        <v>8272</v>
      </c>
      <c r="P277">
        <v>100</v>
      </c>
      <c r="Q277">
        <v>51.72</v>
      </c>
      <c r="R277" s="13">
        <v>41848.866157407407</v>
      </c>
    </row>
    <row r="278" spans="1:18" ht="3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8271</v>
      </c>
      <c r="O278" t="s">
        <v>8272</v>
      </c>
      <c r="P278">
        <v>100</v>
      </c>
      <c r="Q278">
        <v>30.77</v>
      </c>
      <c r="R278" s="13">
        <v>42689.214988425927</v>
      </c>
    </row>
    <row r="279" spans="1:18" ht="3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8271</v>
      </c>
      <c r="O279" t="s">
        <v>8272</v>
      </c>
      <c r="P279">
        <v>124</v>
      </c>
      <c r="Q279">
        <v>47.85</v>
      </c>
      <c r="R279" s="13">
        <v>42584.846828703703</v>
      </c>
    </row>
    <row r="280" spans="1:18" ht="3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8271</v>
      </c>
      <c r="O280" t="s">
        <v>8272</v>
      </c>
      <c r="P280">
        <v>109</v>
      </c>
      <c r="Q280">
        <v>34.409999999999997</v>
      </c>
      <c r="R280" s="13">
        <v>42511.741944444439</v>
      </c>
    </row>
    <row r="281" spans="1:18" ht="3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8271</v>
      </c>
      <c r="O281" t="s">
        <v>8272</v>
      </c>
      <c r="P281">
        <v>106</v>
      </c>
      <c r="Q281">
        <v>60.29</v>
      </c>
      <c r="R281" s="13">
        <v>42132.036168981482</v>
      </c>
    </row>
    <row r="282" spans="1:18" ht="3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8271</v>
      </c>
      <c r="O282" t="s">
        <v>8272</v>
      </c>
      <c r="P282">
        <v>106</v>
      </c>
      <c r="Q282">
        <v>25.31</v>
      </c>
      <c r="R282" s="13">
        <v>42419.91942129629</v>
      </c>
    </row>
    <row r="283" spans="1:18" ht="3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8271</v>
      </c>
      <c r="O283" t="s">
        <v>8272</v>
      </c>
      <c r="P283">
        <v>105</v>
      </c>
      <c r="Q283">
        <v>136</v>
      </c>
      <c r="R283" s="13">
        <v>42430.839398148149</v>
      </c>
    </row>
    <row r="284" spans="1:18" ht="3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8271</v>
      </c>
      <c r="O284" t="s">
        <v>8272</v>
      </c>
      <c r="P284">
        <v>100</v>
      </c>
      <c r="Q284">
        <v>125</v>
      </c>
      <c r="R284" s="13">
        <v>42297.748738425929</v>
      </c>
    </row>
    <row r="285" spans="1:18" ht="7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8271</v>
      </c>
      <c r="O285" t="s">
        <v>8272</v>
      </c>
      <c r="P285">
        <v>104</v>
      </c>
      <c r="Q285">
        <v>66.510000000000005</v>
      </c>
      <c r="R285" s="13">
        <v>41760.935706018521</v>
      </c>
    </row>
    <row r="286" spans="1:18" ht="3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8271</v>
      </c>
      <c r="O286" t="s">
        <v>8272</v>
      </c>
      <c r="P286">
        <v>102</v>
      </c>
      <c r="Q286">
        <v>105</v>
      </c>
      <c r="R286" s="13">
        <v>41829.734259259261</v>
      </c>
    </row>
    <row r="287" spans="1:18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8271</v>
      </c>
      <c r="O287" t="s">
        <v>8272</v>
      </c>
      <c r="P287">
        <v>104</v>
      </c>
      <c r="Q287">
        <v>145</v>
      </c>
      <c r="R287" s="13">
        <v>42491.92288194444</v>
      </c>
    </row>
    <row r="288" spans="1:18" ht="3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8271</v>
      </c>
      <c r="O288" t="s">
        <v>8272</v>
      </c>
      <c r="P288">
        <v>106</v>
      </c>
      <c r="Q288">
        <v>96.67</v>
      </c>
      <c r="R288" s="13">
        <v>41950.859560185185</v>
      </c>
    </row>
    <row r="289" spans="1:18" ht="3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8271</v>
      </c>
      <c r="O289" t="s">
        <v>8272</v>
      </c>
      <c r="P289">
        <v>101</v>
      </c>
      <c r="Q289">
        <v>60.33</v>
      </c>
      <c r="R289" s="13">
        <v>41802.62090277778</v>
      </c>
    </row>
    <row r="290" spans="1:18" ht="3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8271</v>
      </c>
      <c r="O290" t="s">
        <v>8272</v>
      </c>
      <c r="P290">
        <v>118</v>
      </c>
      <c r="Q290">
        <v>75.34</v>
      </c>
      <c r="R290" s="13">
        <v>41781.096203703702</v>
      </c>
    </row>
    <row r="291" spans="1:18" ht="3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8271</v>
      </c>
      <c r="O291" t="s">
        <v>8272</v>
      </c>
      <c r="P291">
        <v>110</v>
      </c>
      <c r="Q291">
        <v>55</v>
      </c>
      <c r="R291" s="13">
        <v>42020.846666666665</v>
      </c>
    </row>
    <row r="292" spans="1:18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8271</v>
      </c>
      <c r="O292" t="s">
        <v>8272</v>
      </c>
      <c r="P292">
        <v>103</v>
      </c>
      <c r="Q292">
        <v>66.959999999999994</v>
      </c>
      <c r="R292" s="13">
        <v>42125.772812499999</v>
      </c>
    </row>
    <row r="293" spans="1:18" ht="3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8271</v>
      </c>
      <c r="O293" t="s">
        <v>8272</v>
      </c>
      <c r="P293">
        <v>100</v>
      </c>
      <c r="Q293">
        <v>227.27</v>
      </c>
      <c r="R293" s="13">
        <v>41856.010069444441</v>
      </c>
    </row>
    <row r="294" spans="1:18" ht="3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8271</v>
      </c>
      <c r="O294" t="s">
        <v>8272</v>
      </c>
      <c r="P294">
        <v>110</v>
      </c>
      <c r="Q294">
        <v>50.02</v>
      </c>
      <c r="R294" s="13">
        <v>41893.783553240741</v>
      </c>
    </row>
    <row r="295" spans="1:18" ht="3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8271</v>
      </c>
      <c r="O295" t="s">
        <v>8272</v>
      </c>
      <c r="P295">
        <v>169</v>
      </c>
      <c r="Q295">
        <v>45.62</v>
      </c>
      <c r="R295" s="13">
        <v>41881.361342592594</v>
      </c>
    </row>
    <row r="296" spans="1:18" ht="3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8271</v>
      </c>
      <c r="O296" t="s">
        <v>8272</v>
      </c>
      <c r="P296">
        <v>102</v>
      </c>
      <c r="Q296">
        <v>137.24</v>
      </c>
      <c r="R296" s="13">
        <v>41880.76357638889</v>
      </c>
    </row>
    <row r="297" spans="1:18" ht="3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8271</v>
      </c>
      <c r="O297" t="s">
        <v>8272</v>
      </c>
      <c r="P297">
        <v>106</v>
      </c>
      <c r="Q297">
        <v>75.709999999999994</v>
      </c>
      <c r="R297" s="13">
        <v>42214.6956712963</v>
      </c>
    </row>
    <row r="298" spans="1:18" ht="3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8271</v>
      </c>
      <c r="O298" t="s">
        <v>8272</v>
      </c>
      <c r="P298">
        <v>102</v>
      </c>
      <c r="Q298">
        <v>99</v>
      </c>
      <c r="R298" s="13">
        <v>42460.335312499999</v>
      </c>
    </row>
    <row r="299" spans="1:18" ht="3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8271</v>
      </c>
      <c r="O299" t="s">
        <v>8272</v>
      </c>
      <c r="P299">
        <v>117</v>
      </c>
      <c r="Q299">
        <v>81.569999999999993</v>
      </c>
      <c r="R299" s="13">
        <v>42167.023206018523</v>
      </c>
    </row>
    <row r="300" spans="1:18" ht="3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8271</v>
      </c>
      <c r="O300" t="s">
        <v>8272</v>
      </c>
      <c r="P300">
        <v>132</v>
      </c>
      <c r="Q300">
        <v>36.67</v>
      </c>
      <c r="R300" s="13">
        <v>42177.761782407411</v>
      </c>
    </row>
    <row r="301" spans="1:18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8271</v>
      </c>
      <c r="O301" t="s">
        <v>8272</v>
      </c>
      <c r="P301">
        <v>128</v>
      </c>
      <c r="Q301">
        <v>49.23</v>
      </c>
      <c r="R301" s="13">
        <v>42521.654328703706</v>
      </c>
    </row>
    <row r="302" spans="1:18" ht="3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8271</v>
      </c>
      <c r="O302" t="s">
        <v>8272</v>
      </c>
      <c r="P302">
        <v>119</v>
      </c>
      <c r="Q302">
        <v>42.3</v>
      </c>
      <c r="R302" s="13">
        <v>41884.599849537037</v>
      </c>
    </row>
    <row r="303" spans="1:18" ht="3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8271</v>
      </c>
      <c r="O303" t="s">
        <v>8272</v>
      </c>
      <c r="P303">
        <v>126</v>
      </c>
      <c r="Q303">
        <v>78.88</v>
      </c>
      <c r="R303" s="13">
        <v>42289.761192129634</v>
      </c>
    </row>
    <row r="304" spans="1:18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8271</v>
      </c>
      <c r="O304" t="s">
        <v>8272</v>
      </c>
      <c r="P304">
        <v>156</v>
      </c>
      <c r="Q304">
        <v>38.28</v>
      </c>
      <c r="R304" s="13">
        <v>42243.6252662037</v>
      </c>
    </row>
    <row r="305" spans="1:18" ht="3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8271</v>
      </c>
      <c r="O305" t="s">
        <v>8272</v>
      </c>
      <c r="P305">
        <v>120</v>
      </c>
      <c r="Q305">
        <v>55.23</v>
      </c>
      <c r="R305" s="13">
        <v>42600.756041666667</v>
      </c>
    </row>
    <row r="306" spans="1:18" ht="3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8271</v>
      </c>
      <c r="O306" t="s">
        <v>8272</v>
      </c>
      <c r="P306">
        <v>102</v>
      </c>
      <c r="Q306">
        <v>66.150000000000006</v>
      </c>
      <c r="R306" s="13">
        <v>41829.599791666667</v>
      </c>
    </row>
    <row r="307" spans="1:18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8271</v>
      </c>
      <c r="O307" t="s">
        <v>8272</v>
      </c>
      <c r="P307">
        <v>100</v>
      </c>
      <c r="Q307">
        <v>104.17</v>
      </c>
      <c r="R307" s="13">
        <v>42040.831678240742</v>
      </c>
    </row>
    <row r="308" spans="1:18" ht="3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8271</v>
      </c>
      <c r="O308" t="s">
        <v>8272</v>
      </c>
      <c r="P308">
        <v>100</v>
      </c>
      <c r="Q308">
        <v>31.38</v>
      </c>
      <c r="R308" s="13">
        <v>42075.807395833333</v>
      </c>
    </row>
    <row r="309" spans="1:18" ht="3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8271</v>
      </c>
      <c r="O309" t="s">
        <v>8272</v>
      </c>
      <c r="P309">
        <v>102</v>
      </c>
      <c r="Q309">
        <v>59.21</v>
      </c>
      <c r="R309" s="13">
        <v>42073.660694444443</v>
      </c>
    </row>
    <row r="310" spans="1:18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8271</v>
      </c>
      <c r="O310" t="s">
        <v>8272</v>
      </c>
      <c r="P310">
        <v>114</v>
      </c>
      <c r="Q310">
        <v>119.18</v>
      </c>
      <c r="R310" s="13">
        <v>42480.078715277778</v>
      </c>
    </row>
    <row r="311" spans="1:18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8271</v>
      </c>
      <c r="O311" t="s">
        <v>8272</v>
      </c>
      <c r="P311">
        <v>102</v>
      </c>
      <c r="Q311">
        <v>164.62</v>
      </c>
      <c r="R311" s="13">
        <v>42411.942291666666</v>
      </c>
    </row>
    <row r="312" spans="1:18" ht="3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8271</v>
      </c>
      <c r="O312" t="s">
        <v>8272</v>
      </c>
      <c r="P312">
        <v>102</v>
      </c>
      <c r="Q312">
        <v>61.1</v>
      </c>
      <c r="R312" s="13">
        <v>41753.515856481477</v>
      </c>
    </row>
    <row r="313" spans="1:18" ht="3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8271</v>
      </c>
      <c r="O313" t="s">
        <v>8272</v>
      </c>
      <c r="P313">
        <v>106</v>
      </c>
      <c r="Q313">
        <v>56.2</v>
      </c>
      <c r="R313" s="13">
        <v>42196.028703703705</v>
      </c>
    </row>
    <row r="314" spans="1:18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8271</v>
      </c>
      <c r="O314" t="s">
        <v>8272</v>
      </c>
      <c r="P314">
        <v>113</v>
      </c>
      <c r="Q314">
        <v>107</v>
      </c>
      <c r="R314" s="13">
        <v>42016.050451388888</v>
      </c>
    </row>
    <row r="315" spans="1:18" ht="3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8271</v>
      </c>
      <c r="O315" t="s">
        <v>8272</v>
      </c>
      <c r="P315">
        <v>100</v>
      </c>
      <c r="Q315">
        <v>179.28</v>
      </c>
      <c r="R315" s="13">
        <v>41730.276747685188</v>
      </c>
    </row>
    <row r="316" spans="1:18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8271</v>
      </c>
      <c r="O316" t="s">
        <v>8272</v>
      </c>
      <c r="P316">
        <v>102</v>
      </c>
      <c r="Q316">
        <v>47.41</v>
      </c>
      <c r="R316" s="13">
        <v>42203.680300925931</v>
      </c>
    </row>
    <row r="317" spans="1:18" ht="3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8271</v>
      </c>
      <c r="O317" t="s">
        <v>8272</v>
      </c>
      <c r="P317">
        <v>131</v>
      </c>
      <c r="Q317">
        <v>97.92</v>
      </c>
      <c r="R317" s="13">
        <v>41974.743148148147</v>
      </c>
    </row>
    <row r="318" spans="1:18" ht="3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8271</v>
      </c>
      <c r="O318" t="s">
        <v>8272</v>
      </c>
      <c r="P318">
        <v>111</v>
      </c>
      <c r="Q318">
        <v>58.42</v>
      </c>
      <c r="R318" s="13">
        <v>41869.740671296298</v>
      </c>
    </row>
    <row r="319" spans="1:18" ht="3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8271</v>
      </c>
      <c r="O319" t="s">
        <v>8272</v>
      </c>
      <c r="P319">
        <v>100</v>
      </c>
      <c r="Q319">
        <v>122.54</v>
      </c>
      <c r="R319" s="13">
        <v>41982.688611111109</v>
      </c>
    </row>
    <row r="320" spans="1:18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8271</v>
      </c>
      <c r="O320" t="s">
        <v>8272</v>
      </c>
      <c r="P320">
        <v>114</v>
      </c>
      <c r="Q320">
        <v>87.96</v>
      </c>
      <c r="R320" s="13">
        <v>41976.331979166673</v>
      </c>
    </row>
    <row r="321" spans="1:18" ht="3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8271</v>
      </c>
      <c r="O321" t="s">
        <v>8272</v>
      </c>
      <c r="P321">
        <v>106</v>
      </c>
      <c r="Q321">
        <v>136.78</v>
      </c>
      <c r="R321" s="13">
        <v>41926.942685185182</v>
      </c>
    </row>
    <row r="322" spans="1:18" ht="3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8271</v>
      </c>
      <c r="O322" t="s">
        <v>8272</v>
      </c>
      <c r="P322">
        <v>101</v>
      </c>
      <c r="Q322">
        <v>99.34</v>
      </c>
      <c r="R322" s="13">
        <v>42561.783877314811</v>
      </c>
    </row>
    <row r="323" spans="1:18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8271</v>
      </c>
      <c r="O323" t="s">
        <v>8272</v>
      </c>
      <c r="P323">
        <v>100</v>
      </c>
      <c r="Q323">
        <v>20</v>
      </c>
      <c r="R323" s="13">
        <v>42649.54923611111</v>
      </c>
    </row>
    <row r="324" spans="1:18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8271</v>
      </c>
      <c r="O324" t="s">
        <v>8272</v>
      </c>
      <c r="P324">
        <v>130</v>
      </c>
      <c r="Q324">
        <v>28.89</v>
      </c>
      <c r="R324" s="13">
        <v>42093.786840277782</v>
      </c>
    </row>
    <row r="325" spans="1:18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8271</v>
      </c>
      <c r="O325" t="s">
        <v>8272</v>
      </c>
      <c r="P325">
        <v>114</v>
      </c>
      <c r="Q325">
        <v>37.96</v>
      </c>
      <c r="R325" s="13">
        <v>42026.176180555558</v>
      </c>
    </row>
    <row r="326" spans="1:18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8271</v>
      </c>
      <c r="O326" t="s">
        <v>8272</v>
      </c>
      <c r="P326">
        <v>287</v>
      </c>
      <c r="Q326">
        <v>58.57</v>
      </c>
      <c r="R326" s="13">
        <v>42451.095856481479</v>
      </c>
    </row>
    <row r="327" spans="1:18" ht="3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8271</v>
      </c>
      <c r="O327" t="s">
        <v>8272</v>
      </c>
      <c r="P327">
        <v>109</v>
      </c>
      <c r="Q327">
        <v>135.63</v>
      </c>
      <c r="R327" s="13">
        <v>42418.425983796296</v>
      </c>
    </row>
    <row r="328" spans="1:18" ht="3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8271</v>
      </c>
      <c r="O328" t="s">
        <v>8272</v>
      </c>
      <c r="P328">
        <v>119</v>
      </c>
      <c r="Q328">
        <v>176.09</v>
      </c>
      <c r="R328" s="13">
        <v>41964.716319444444</v>
      </c>
    </row>
    <row r="329" spans="1:18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8271</v>
      </c>
      <c r="O329" t="s">
        <v>8272</v>
      </c>
      <c r="P329">
        <v>109</v>
      </c>
      <c r="Q329">
        <v>151.97999999999999</v>
      </c>
      <c r="R329" s="13">
        <v>42576.697569444441</v>
      </c>
    </row>
    <row r="330" spans="1:18" ht="3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8271</v>
      </c>
      <c r="O330" t="s">
        <v>8272</v>
      </c>
      <c r="P330">
        <v>128</v>
      </c>
      <c r="Q330">
        <v>82.26</v>
      </c>
      <c r="R330" s="13">
        <v>42125.647534722222</v>
      </c>
    </row>
    <row r="331" spans="1:18" ht="3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8271</v>
      </c>
      <c r="O331" t="s">
        <v>8272</v>
      </c>
      <c r="P331">
        <v>175</v>
      </c>
      <c r="Q331">
        <v>68.06</v>
      </c>
      <c r="R331" s="13">
        <v>42003.948425925926</v>
      </c>
    </row>
    <row r="332" spans="1:18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8271</v>
      </c>
      <c r="O332" t="s">
        <v>8272</v>
      </c>
      <c r="P332">
        <v>127</v>
      </c>
      <c r="Q332">
        <v>72.709999999999994</v>
      </c>
      <c r="R332" s="13">
        <v>41988.829942129625</v>
      </c>
    </row>
    <row r="333" spans="1:18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8271</v>
      </c>
      <c r="O333" t="s">
        <v>8272</v>
      </c>
      <c r="P333">
        <v>111</v>
      </c>
      <c r="Q333">
        <v>77.19</v>
      </c>
      <c r="R333" s="13">
        <v>41974.898599537039</v>
      </c>
    </row>
    <row r="334" spans="1:18" ht="3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8271</v>
      </c>
      <c r="O334" t="s">
        <v>8272</v>
      </c>
      <c r="P334">
        <v>126</v>
      </c>
      <c r="Q334">
        <v>55.97</v>
      </c>
      <c r="R334" s="13">
        <v>42592.066921296297</v>
      </c>
    </row>
    <row r="335" spans="1:18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8271</v>
      </c>
      <c r="O335" t="s">
        <v>8272</v>
      </c>
      <c r="P335">
        <v>119</v>
      </c>
      <c r="Q335">
        <v>49.69</v>
      </c>
      <c r="R335" s="13">
        <v>42050.008368055554</v>
      </c>
    </row>
    <row r="336" spans="1:18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8271</v>
      </c>
      <c r="O336" t="s">
        <v>8272</v>
      </c>
      <c r="P336">
        <v>103</v>
      </c>
      <c r="Q336">
        <v>77.73</v>
      </c>
      <c r="R336" s="13">
        <v>42417.585532407407</v>
      </c>
    </row>
    <row r="337" spans="1:18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8271</v>
      </c>
      <c r="O337" t="s">
        <v>8272</v>
      </c>
      <c r="P337">
        <v>110</v>
      </c>
      <c r="Q337">
        <v>40.78</v>
      </c>
      <c r="R337" s="13">
        <v>41866.79886574074</v>
      </c>
    </row>
    <row r="338" spans="1:18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8271</v>
      </c>
      <c r="O338" t="s">
        <v>8272</v>
      </c>
      <c r="P338">
        <v>202</v>
      </c>
      <c r="Q338">
        <v>59.41</v>
      </c>
      <c r="R338" s="13">
        <v>42220.79487268519</v>
      </c>
    </row>
    <row r="339" spans="1:18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8271</v>
      </c>
      <c r="O339" t="s">
        <v>8272</v>
      </c>
      <c r="P339">
        <v>130</v>
      </c>
      <c r="Q339">
        <v>3.25</v>
      </c>
      <c r="R339" s="13">
        <v>42628.849120370374</v>
      </c>
    </row>
    <row r="340" spans="1:18" ht="3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8271</v>
      </c>
      <c r="O340" t="s">
        <v>8272</v>
      </c>
      <c r="P340">
        <v>100</v>
      </c>
      <c r="Q340">
        <v>81.67</v>
      </c>
      <c r="R340" s="13">
        <v>42447.894432870366</v>
      </c>
    </row>
    <row r="341" spans="1:18" ht="3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8271</v>
      </c>
      <c r="O341" t="s">
        <v>8272</v>
      </c>
      <c r="P341">
        <v>171</v>
      </c>
      <c r="Q341">
        <v>44.91</v>
      </c>
      <c r="R341" s="13">
        <v>42283.864351851851</v>
      </c>
    </row>
    <row r="342" spans="1:18" ht="3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8271</v>
      </c>
      <c r="O342" t="s">
        <v>8272</v>
      </c>
      <c r="P342">
        <v>113</v>
      </c>
      <c r="Q342">
        <v>49.06</v>
      </c>
      <c r="R342" s="13">
        <v>42483.015694444446</v>
      </c>
    </row>
    <row r="343" spans="1:18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8271</v>
      </c>
      <c r="O343" t="s">
        <v>8272</v>
      </c>
      <c r="P343">
        <v>100</v>
      </c>
      <c r="Q343">
        <v>62.5</v>
      </c>
      <c r="R343" s="13">
        <v>41788.58997685185</v>
      </c>
    </row>
    <row r="344" spans="1:18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8271</v>
      </c>
      <c r="O344" t="s">
        <v>8272</v>
      </c>
      <c r="P344">
        <v>101</v>
      </c>
      <c r="Q344">
        <v>35.49</v>
      </c>
      <c r="R344" s="13">
        <v>42144.041851851856</v>
      </c>
    </row>
    <row r="345" spans="1:18" ht="3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8271</v>
      </c>
      <c r="O345" t="s">
        <v>8272</v>
      </c>
      <c r="P345">
        <v>113</v>
      </c>
      <c r="Q345">
        <v>66.47</v>
      </c>
      <c r="R345" s="13">
        <v>42661.132245370376</v>
      </c>
    </row>
    <row r="346" spans="1:18" ht="3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8271</v>
      </c>
      <c r="O346" t="s">
        <v>8272</v>
      </c>
      <c r="P346">
        <v>105</v>
      </c>
      <c r="Q346">
        <v>56.07</v>
      </c>
      <c r="R346" s="13">
        <v>42037.938206018516</v>
      </c>
    </row>
    <row r="347" spans="1:18" ht="3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8271</v>
      </c>
      <c r="O347" t="s">
        <v>8272</v>
      </c>
      <c r="P347">
        <v>110</v>
      </c>
      <c r="Q347">
        <v>47.03</v>
      </c>
      <c r="R347" s="13">
        <v>42619.935694444444</v>
      </c>
    </row>
    <row r="348" spans="1:18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8271</v>
      </c>
      <c r="O348" t="s">
        <v>8272</v>
      </c>
      <c r="P348">
        <v>100</v>
      </c>
      <c r="Q348">
        <v>47.67</v>
      </c>
      <c r="R348" s="13">
        <v>41877.221886574072</v>
      </c>
    </row>
    <row r="349" spans="1:18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8271</v>
      </c>
      <c r="O349" t="s">
        <v>8272</v>
      </c>
      <c r="P349">
        <v>120</v>
      </c>
      <c r="Q349">
        <v>88.24</v>
      </c>
      <c r="R349" s="13">
        <v>41828.736921296295</v>
      </c>
    </row>
    <row r="350" spans="1:18" ht="4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8271</v>
      </c>
      <c r="O350" t="s">
        <v>8272</v>
      </c>
      <c r="P350">
        <v>105</v>
      </c>
      <c r="Q350">
        <v>80.72</v>
      </c>
      <c r="R350" s="13">
        <v>42545.774189814809</v>
      </c>
    </row>
    <row r="351" spans="1:18" ht="3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8271</v>
      </c>
      <c r="O351" t="s">
        <v>8272</v>
      </c>
      <c r="P351">
        <v>100</v>
      </c>
      <c r="Q351">
        <v>68.97</v>
      </c>
      <c r="R351" s="13">
        <v>42460.741747685184</v>
      </c>
    </row>
    <row r="352" spans="1:18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8271</v>
      </c>
      <c r="O352" t="s">
        <v>8272</v>
      </c>
      <c r="P352">
        <v>100</v>
      </c>
      <c r="Q352">
        <v>550.04</v>
      </c>
      <c r="R352" s="13">
        <v>41887.292187500003</v>
      </c>
    </row>
    <row r="353" spans="1:18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8271</v>
      </c>
      <c r="O353" t="s">
        <v>8272</v>
      </c>
      <c r="P353">
        <v>104</v>
      </c>
      <c r="Q353">
        <v>57.78</v>
      </c>
      <c r="R353" s="13">
        <v>41828.646319444444</v>
      </c>
    </row>
    <row r="354" spans="1:18" ht="3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8271</v>
      </c>
      <c r="O354" t="s">
        <v>8272</v>
      </c>
      <c r="P354">
        <v>116</v>
      </c>
      <c r="Q354">
        <v>73.58</v>
      </c>
      <c r="R354" s="13">
        <v>42173.803217592591</v>
      </c>
    </row>
    <row r="355" spans="1:18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8271</v>
      </c>
      <c r="O355" t="s">
        <v>8272</v>
      </c>
      <c r="P355">
        <v>101</v>
      </c>
      <c r="Q355">
        <v>75.5</v>
      </c>
      <c r="R355" s="13">
        <v>41775.858564814815</v>
      </c>
    </row>
    <row r="356" spans="1:18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8271</v>
      </c>
      <c r="O356" t="s">
        <v>8272</v>
      </c>
      <c r="P356">
        <v>102</v>
      </c>
      <c r="Q356">
        <v>235.46</v>
      </c>
      <c r="R356" s="13">
        <v>42055.277199074073</v>
      </c>
    </row>
    <row r="357" spans="1:18" ht="3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8271</v>
      </c>
      <c r="O357" t="s">
        <v>8272</v>
      </c>
      <c r="P357">
        <v>111</v>
      </c>
      <c r="Q357">
        <v>92.5</v>
      </c>
      <c r="R357" s="13">
        <v>42447.896666666667</v>
      </c>
    </row>
    <row r="358" spans="1:18" ht="3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8271</v>
      </c>
      <c r="O358" t="s">
        <v>8272</v>
      </c>
      <c r="P358">
        <v>109</v>
      </c>
      <c r="Q358">
        <v>46.05</v>
      </c>
      <c r="R358" s="13">
        <v>42523.248715277776</v>
      </c>
    </row>
    <row r="359" spans="1:18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8271</v>
      </c>
      <c r="O359" t="s">
        <v>8272</v>
      </c>
      <c r="P359">
        <v>100</v>
      </c>
      <c r="Q359">
        <v>31.58</v>
      </c>
      <c r="R359" s="13">
        <v>41822.90488425926</v>
      </c>
    </row>
    <row r="360" spans="1:18" ht="3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8271</v>
      </c>
      <c r="O360" t="s">
        <v>8272</v>
      </c>
      <c r="P360">
        <v>104</v>
      </c>
      <c r="Q360">
        <v>36.96</v>
      </c>
      <c r="R360" s="13">
        <v>42185.556157407409</v>
      </c>
    </row>
    <row r="361" spans="1:18" ht="3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8271</v>
      </c>
      <c r="O361" t="s">
        <v>8272</v>
      </c>
      <c r="P361">
        <v>101</v>
      </c>
      <c r="Q361">
        <v>88.25</v>
      </c>
      <c r="R361" s="13">
        <v>41820.62809027778</v>
      </c>
    </row>
    <row r="362" spans="1:18" ht="3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8271</v>
      </c>
      <c r="O362" t="s">
        <v>8272</v>
      </c>
      <c r="P362">
        <v>129</v>
      </c>
      <c r="Q362">
        <v>64.38</v>
      </c>
      <c r="R362" s="13">
        <v>41876.815787037034</v>
      </c>
    </row>
    <row r="363" spans="1:18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8271</v>
      </c>
      <c r="O363" t="s">
        <v>8272</v>
      </c>
      <c r="P363">
        <v>103</v>
      </c>
      <c r="Q363">
        <v>62.05</v>
      </c>
      <c r="R363" s="13">
        <v>41802.574282407404</v>
      </c>
    </row>
    <row r="364" spans="1:18" ht="3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8271</v>
      </c>
      <c r="O364" t="s">
        <v>8272</v>
      </c>
      <c r="P364">
        <v>110</v>
      </c>
      <c r="Q364">
        <v>73.400000000000006</v>
      </c>
      <c r="R364" s="13">
        <v>41786.761354166665</v>
      </c>
    </row>
    <row r="365" spans="1:18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8271</v>
      </c>
      <c r="O365" t="s">
        <v>8272</v>
      </c>
      <c r="P365">
        <v>113</v>
      </c>
      <c r="Q365">
        <v>99.5</v>
      </c>
      <c r="R365" s="13">
        <v>42627.454097222217</v>
      </c>
    </row>
    <row r="366" spans="1:18" ht="3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8271</v>
      </c>
      <c r="O366" t="s">
        <v>8272</v>
      </c>
      <c r="P366">
        <v>112</v>
      </c>
      <c r="Q366">
        <v>62.17</v>
      </c>
      <c r="R366" s="13">
        <v>42374.651504629626</v>
      </c>
    </row>
    <row r="367" spans="1:18" ht="3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8271</v>
      </c>
      <c r="O367" t="s">
        <v>8272</v>
      </c>
      <c r="P367">
        <v>139</v>
      </c>
      <c r="Q367">
        <v>62.33</v>
      </c>
      <c r="R367" s="13">
        <v>41772.685393518521</v>
      </c>
    </row>
    <row r="368" spans="1:18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8271</v>
      </c>
      <c r="O368" t="s">
        <v>8272</v>
      </c>
      <c r="P368">
        <v>111</v>
      </c>
      <c r="Q368">
        <v>58.79</v>
      </c>
      <c r="R368" s="13">
        <v>42633.116851851853</v>
      </c>
    </row>
    <row r="369" spans="1:18" ht="3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8271</v>
      </c>
      <c r="O369" t="s">
        <v>8272</v>
      </c>
      <c r="P369">
        <v>139</v>
      </c>
      <c r="Q369">
        <v>45.35</v>
      </c>
      <c r="R369" s="13">
        <v>42219.180393518516</v>
      </c>
    </row>
    <row r="370" spans="1:18" ht="3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8271</v>
      </c>
      <c r="O370" t="s">
        <v>8272</v>
      </c>
      <c r="P370">
        <v>106</v>
      </c>
      <c r="Q370">
        <v>41.94</v>
      </c>
      <c r="R370" s="13">
        <v>41753.593275462961</v>
      </c>
    </row>
    <row r="371" spans="1:18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8271</v>
      </c>
      <c r="O371" t="s">
        <v>8272</v>
      </c>
      <c r="P371">
        <v>101</v>
      </c>
      <c r="Q371">
        <v>59.17</v>
      </c>
      <c r="R371" s="13">
        <v>42230.662731481483</v>
      </c>
    </row>
    <row r="372" spans="1:18" ht="3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8271</v>
      </c>
      <c r="O372" t="s">
        <v>8272</v>
      </c>
      <c r="P372">
        <v>100</v>
      </c>
      <c r="Q372">
        <v>200.49</v>
      </c>
      <c r="R372" s="13">
        <v>41787.218229166669</v>
      </c>
    </row>
    <row r="373" spans="1:18" ht="3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8271</v>
      </c>
      <c r="O373" t="s">
        <v>8272</v>
      </c>
      <c r="P373">
        <v>118</v>
      </c>
      <c r="Q373">
        <v>57.26</v>
      </c>
      <c r="R373" s="13">
        <v>42147.826840277776</v>
      </c>
    </row>
    <row r="374" spans="1:18" ht="3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8271</v>
      </c>
      <c r="O374" t="s">
        <v>8272</v>
      </c>
      <c r="P374">
        <v>120</v>
      </c>
      <c r="Q374">
        <v>58.06</v>
      </c>
      <c r="R374" s="13">
        <v>41940.598182870373</v>
      </c>
    </row>
    <row r="375" spans="1:18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8271</v>
      </c>
      <c r="O375" t="s">
        <v>8272</v>
      </c>
      <c r="P375">
        <v>128</v>
      </c>
      <c r="Q375">
        <v>186.8</v>
      </c>
      <c r="R375" s="13">
        <v>42020.700567129628</v>
      </c>
    </row>
    <row r="376" spans="1:18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8271</v>
      </c>
      <c r="O376" t="s">
        <v>8272</v>
      </c>
      <c r="P376">
        <v>126</v>
      </c>
      <c r="Q376">
        <v>74.12</v>
      </c>
      <c r="R376" s="13">
        <v>41891.96503472222</v>
      </c>
    </row>
    <row r="377" spans="1:18" ht="3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8271</v>
      </c>
      <c r="O377" t="s">
        <v>8272</v>
      </c>
      <c r="P377">
        <v>107</v>
      </c>
      <c r="Q377">
        <v>62.67</v>
      </c>
      <c r="R377" s="13">
        <v>42490.133877314816</v>
      </c>
    </row>
    <row r="378" spans="1:18" ht="3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8271</v>
      </c>
      <c r="O378" t="s">
        <v>8272</v>
      </c>
      <c r="P378">
        <v>100</v>
      </c>
      <c r="Q378">
        <v>121.36</v>
      </c>
      <c r="R378" s="13">
        <v>41995.870486111111</v>
      </c>
    </row>
    <row r="379" spans="1:18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8271</v>
      </c>
      <c r="O379" t="s">
        <v>8272</v>
      </c>
      <c r="P379">
        <v>111</v>
      </c>
      <c r="Q379">
        <v>40.630000000000003</v>
      </c>
      <c r="R379" s="13">
        <v>42401.806562500002</v>
      </c>
    </row>
    <row r="380" spans="1:18" ht="3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8271</v>
      </c>
      <c r="O380" t="s">
        <v>8272</v>
      </c>
      <c r="P380">
        <v>101</v>
      </c>
      <c r="Q380">
        <v>63</v>
      </c>
      <c r="R380" s="13">
        <v>41897.602037037039</v>
      </c>
    </row>
    <row r="381" spans="1:18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8271</v>
      </c>
      <c r="O381" t="s">
        <v>8272</v>
      </c>
      <c r="P381">
        <v>121</v>
      </c>
      <c r="Q381">
        <v>33.67</v>
      </c>
      <c r="R381" s="13">
        <v>41882.585648148146</v>
      </c>
    </row>
    <row r="382" spans="1:18" ht="3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8271</v>
      </c>
      <c r="O382" t="s">
        <v>8272</v>
      </c>
      <c r="P382">
        <v>123</v>
      </c>
      <c r="Q382">
        <v>43.2</v>
      </c>
      <c r="R382" s="13">
        <v>42556.504490740743</v>
      </c>
    </row>
    <row r="383" spans="1:18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8271</v>
      </c>
      <c r="O383" t="s">
        <v>8272</v>
      </c>
      <c r="P383">
        <v>103</v>
      </c>
      <c r="Q383">
        <v>83.57</v>
      </c>
      <c r="R383" s="13">
        <v>41792.542986111112</v>
      </c>
    </row>
    <row r="384" spans="1:18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8271</v>
      </c>
      <c r="O384" t="s">
        <v>8272</v>
      </c>
      <c r="P384">
        <v>121</v>
      </c>
      <c r="Q384">
        <v>140</v>
      </c>
      <c r="R384" s="13">
        <v>41879.913761574076</v>
      </c>
    </row>
    <row r="385" spans="1:18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8271</v>
      </c>
      <c r="O385" t="s">
        <v>8272</v>
      </c>
      <c r="P385">
        <v>186</v>
      </c>
      <c r="Q385">
        <v>80.87</v>
      </c>
      <c r="R385" s="13">
        <v>42552.048356481479</v>
      </c>
    </row>
    <row r="386" spans="1:18" ht="3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8271</v>
      </c>
      <c r="O386" t="s">
        <v>8272</v>
      </c>
      <c r="P386">
        <v>300</v>
      </c>
      <c r="Q386">
        <v>53.85</v>
      </c>
      <c r="R386" s="13">
        <v>41810.142199074071</v>
      </c>
    </row>
    <row r="387" spans="1:18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8271</v>
      </c>
      <c r="O387" t="s">
        <v>8272</v>
      </c>
      <c r="P387">
        <v>141</v>
      </c>
      <c r="Q387">
        <v>67.959999999999994</v>
      </c>
      <c r="R387" s="13">
        <v>42072.576249999998</v>
      </c>
    </row>
    <row r="388" spans="1:18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8271</v>
      </c>
      <c r="O388" t="s">
        <v>8272</v>
      </c>
      <c r="P388">
        <v>114</v>
      </c>
      <c r="Q388">
        <v>27.14</v>
      </c>
      <c r="R388" s="13">
        <v>41779.724224537036</v>
      </c>
    </row>
    <row r="389" spans="1:18" ht="3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8271</v>
      </c>
      <c r="O389" t="s">
        <v>8272</v>
      </c>
      <c r="P389">
        <v>154</v>
      </c>
      <c r="Q389">
        <v>110.87</v>
      </c>
      <c r="R389" s="13">
        <v>42134.172071759262</v>
      </c>
    </row>
    <row r="390" spans="1:18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8271</v>
      </c>
      <c r="O390" t="s">
        <v>8272</v>
      </c>
      <c r="P390">
        <v>102</v>
      </c>
      <c r="Q390">
        <v>106.84</v>
      </c>
      <c r="R390" s="13">
        <v>42505.738032407404</v>
      </c>
    </row>
    <row r="391" spans="1:18" ht="3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8271</v>
      </c>
      <c r="O391" t="s">
        <v>8272</v>
      </c>
      <c r="P391">
        <v>102</v>
      </c>
      <c r="Q391">
        <v>105.52</v>
      </c>
      <c r="R391" s="13">
        <v>42118.556331018524</v>
      </c>
    </row>
    <row r="392" spans="1:18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8271</v>
      </c>
      <c r="O392" t="s">
        <v>8272</v>
      </c>
      <c r="P392">
        <v>156</v>
      </c>
      <c r="Q392">
        <v>51.92</v>
      </c>
      <c r="R392" s="13">
        <v>42360.887835648144</v>
      </c>
    </row>
    <row r="393" spans="1:18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8271</v>
      </c>
      <c r="O393" t="s">
        <v>8272</v>
      </c>
      <c r="P393">
        <v>105</v>
      </c>
      <c r="Q393">
        <v>86.23</v>
      </c>
      <c r="R393" s="13">
        <v>42165.993125000001</v>
      </c>
    </row>
    <row r="394" spans="1:18" ht="3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8271</v>
      </c>
      <c r="O394" t="s">
        <v>8272</v>
      </c>
      <c r="P394">
        <v>101</v>
      </c>
      <c r="Q394">
        <v>114.55</v>
      </c>
      <c r="R394" s="13">
        <v>41927.936157407406</v>
      </c>
    </row>
    <row r="395" spans="1:18" ht="3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8271</v>
      </c>
      <c r="O395" t="s">
        <v>8272</v>
      </c>
      <c r="P395">
        <v>339</v>
      </c>
      <c r="Q395">
        <v>62.59</v>
      </c>
      <c r="R395" s="13">
        <v>42462.140868055561</v>
      </c>
    </row>
    <row r="396" spans="1:18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8271</v>
      </c>
      <c r="O396" t="s">
        <v>8272</v>
      </c>
      <c r="P396">
        <v>101</v>
      </c>
      <c r="Q396">
        <v>61.06</v>
      </c>
      <c r="R396" s="13">
        <v>42632.348310185189</v>
      </c>
    </row>
    <row r="397" spans="1:18" ht="3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8271</v>
      </c>
      <c r="O397" t="s">
        <v>8272</v>
      </c>
      <c r="P397">
        <v>122</v>
      </c>
      <c r="Q397">
        <v>70.23</v>
      </c>
      <c r="R397" s="13">
        <v>42054.849050925928</v>
      </c>
    </row>
    <row r="398" spans="1:18" ht="3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8271</v>
      </c>
      <c r="O398" t="s">
        <v>8272</v>
      </c>
      <c r="P398">
        <v>101</v>
      </c>
      <c r="Q398">
        <v>78.52</v>
      </c>
      <c r="R398" s="13">
        <v>42497.275706018518</v>
      </c>
    </row>
    <row r="399" spans="1:18" ht="3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8271</v>
      </c>
      <c r="O399" t="s">
        <v>8272</v>
      </c>
      <c r="P399">
        <v>140</v>
      </c>
      <c r="Q399">
        <v>61.82</v>
      </c>
      <c r="R399" s="13">
        <v>42058.904074074075</v>
      </c>
    </row>
    <row r="400" spans="1:18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8271</v>
      </c>
      <c r="O400" t="s">
        <v>8272</v>
      </c>
      <c r="P400">
        <v>119</v>
      </c>
      <c r="Q400">
        <v>48.34</v>
      </c>
      <c r="R400" s="13">
        <v>41807.690081018518</v>
      </c>
    </row>
    <row r="401" spans="1:18" ht="3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8271</v>
      </c>
      <c r="O401" t="s">
        <v>8272</v>
      </c>
      <c r="P401">
        <v>107</v>
      </c>
      <c r="Q401">
        <v>107.25</v>
      </c>
      <c r="R401" s="13">
        <v>42284.69694444444</v>
      </c>
    </row>
    <row r="402" spans="1:18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8271</v>
      </c>
      <c r="O402" t="s">
        <v>8272</v>
      </c>
      <c r="P402">
        <v>228</v>
      </c>
      <c r="Q402">
        <v>57</v>
      </c>
      <c r="R402" s="13">
        <v>42045.84238425926</v>
      </c>
    </row>
    <row r="403" spans="1:18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8271</v>
      </c>
      <c r="O403" t="s">
        <v>8272</v>
      </c>
      <c r="P403">
        <v>106</v>
      </c>
      <c r="Q403">
        <v>40.92</v>
      </c>
      <c r="R403" s="13">
        <v>42184.209537037037</v>
      </c>
    </row>
    <row r="404" spans="1:18" ht="3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8271</v>
      </c>
      <c r="O404" t="s">
        <v>8272</v>
      </c>
      <c r="P404">
        <v>105</v>
      </c>
      <c r="Q404">
        <v>79.540000000000006</v>
      </c>
      <c r="R404" s="13">
        <v>42341.180636574078</v>
      </c>
    </row>
    <row r="405" spans="1:18" ht="3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8271</v>
      </c>
      <c r="O405" t="s">
        <v>8272</v>
      </c>
      <c r="P405">
        <v>106</v>
      </c>
      <c r="Q405">
        <v>64.63</v>
      </c>
      <c r="R405" s="13">
        <v>42170.910231481481</v>
      </c>
    </row>
    <row r="406" spans="1:18" ht="3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8271</v>
      </c>
      <c r="O406" t="s">
        <v>8272</v>
      </c>
      <c r="P406">
        <v>105</v>
      </c>
      <c r="Q406">
        <v>107.57</v>
      </c>
      <c r="R406" s="13">
        <v>42151.069606481484</v>
      </c>
    </row>
    <row r="407" spans="1:18" ht="3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8271</v>
      </c>
      <c r="O407" t="s">
        <v>8272</v>
      </c>
      <c r="P407">
        <v>100</v>
      </c>
      <c r="Q407">
        <v>178.57</v>
      </c>
      <c r="R407" s="13">
        <v>41944.527627314819</v>
      </c>
    </row>
    <row r="408" spans="1:18" ht="3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8271</v>
      </c>
      <c r="O408" t="s">
        <v>8272</v>
      </c>
      <c r="P408">
        <v>100</v>
      </c>
      <c r="Q408">
        <v>62.63</v>
      </c>
      <c r="R408" s="13">
        <v>42593.865405092598</v>
      </c>
    </row>
    <row r="409" spans="1:18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8271</v>
      </c>
      <c r="O409" t="s">
        <v>8272</v>
      </c>
      <c r="P409">
        <v>225</v>
      </c>
      <c r="Q409">
        <v>75</v>
      </c>
      <c r="R409" s="13">
        <v>42503.740868055553</v>
      </c>
    </row>
    <row r="410" spans="1:18" ht="3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8271</v>
      </c>
      <c r="O410" t="s">
        <v>8272</v>
      </c>
      <c r="P410">
        <v>106</v>
      </c>
      <c r="Q410">
        <v>58.9</v>
      </c>
      <c r="R410" s="13">
        <v>41927.848900462966</v>
      </c>
    </row>
    <row r="411" spans="1:18" ht="3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8271</v>
      </c>
      <c r="O411" t="s">
        <v>8272</v>
      </c>
      <c r="P411">
        <v>105</v>
      </c>
      <c r="Q411">
        <v>139.56</v>
      </c>
      <c r="R411" s="13">
        <v>42375.114988425921</v>
      </c>
    </row>
    <row r="412" spans="1:18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8271</v>
      </c>
      <c r="O412" t="s">
        <v>8272</v>
      </c>
      <c r="P412">
        <v>113</v>
      </c>
      <c r="Q412">
        <v>64.290000000000006</v>
      </c>
      <c r="R412" s="13">
        <v>42553.926527777774</v>
      </c>
    </row>
    <row r="413" spans="1:18" ht="3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8271</v>
      </c>
      <c r="O413" t="s">
        <v>8272</v>
      </c>
      <c r="P413">
        <v>101</v>
      </c>
      <c r="Q413">
        <v>63.28</v>
      </c>
      <c r="R413" s="13">
        <v>42155.142638888887</v>
      </c>
    </row>
  </sheetData>
  <conditionalFormatting sqref="F1:F413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</conditionalFormatting>
  <conditionalFormatting sqref="P1:P413 R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5979F-84BD-418F-BBBD-4FB4217EB1A3}">
  <dimension ref="A1:R251"/>
  <sheetViews>
    <sheetView zoomScale="85" zoomScaleNormal="85" workbookViewId="0">
      <selection activeCell="C8" sqref="C8"/>
    </sheetView>
  </sheetViews>
  <sheetFormatPr defaultRowHeight="15" x14ac:dyDescent="0.25"/>
  <cols>
    <col min="1" max="1" width="5" bestFit="1" customWidth="1"/>
    <col min="2" max="2" width="58.42578125" bestFit="1" customWidth="1"/>
    <col min="3" max="3" width="11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8315</v>
      </c>
      <c r="O1" s="9" t="s">
        <v>8314</v>
      </c>
      <c r="P1" s="1" t="s">
        <v>8316</v>
      </c>
      <c r="Q1" s="9" t="s">
        <v>8317</v>
      </c>
      <c r="R1" s="1" t="s">
        <v>8324</v>
      </c>
    </row>
    <row r="2" spans="1:18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8271</v>
      </c>
      <c r="O2" t="s">
        <v>8272</v>
      </c>
      <c r="P2">
        <v>0</v>
      </c>
      <c r="Q2">
        <v>0</v>
      </c>
      <c r="R2" s="13">
        <v>42492.737847222219</v>
      </c>
    </row>
    <row r="3" spans="1:18" ht="3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8271</v>
      </c>
      <c r="O3" t="s">
        <v>8272</v>
      </c>
      <c r="P3">
        <v>32</v>
      </c>
      <c r="Q3">
        <v>60.67</v>
      </c>
      <c r="R3" s="13">
        <v>42103.016585648147</v>
      </c>
    </row>
    <row r="4" spans="1:18" ht="3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8271</v>
      </c>
      <c r="O4" t="s">
        <v>8272</v>
      </c>
      <c r="P4">
        <v>0</v>
      </c>
      <c r="Q4">
        <v>0</v>
      </c>
      <c r="R4" s="13">
        <v>42108.692060185189</v>
      </c>
    </row>
    <row r="5" spans="1:18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8271</v>
      </c>
      <c r="O5" t="s">
        <v>8272</v>
      </c>
      <c r="P5">
        <v>0</v>
      </c>
      <c r="Q5">
        <v>0</v>
      </c>
      <c r="R5" s="13">
        <v>42453.806307870371</v>
      </c>
    </row>
    <row r="6" spans="1:18" ht="3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8271</v>
      </c>
      <c r="O6" t="s">
        <v>8272</v>
      </c>
      <c r="P6">
        <v>0</v>
      </c>
      <c r="Q6">
        <v>23.33</v>
      </c>
      <c r="R6" s="13">
        <v>42123.648831018523</v>
      </c>
    </row>
    <row r="7" spans="1:18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8271</v>
      </c>
      <c r="O7" t="s">
        <v>8272</v>
      </c>
      <c r="P7">
        <v>4</v>
      </c>
      <c r="Q7">
        <v>23.92</v>
      </c>
      <c r="R7" s="13">
        <v>41858.007071759261</v>
      </c>
    </row>
    <row r="8" spans="1:18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8271</v>
      </c>
      <c r="O8" t="s">
        <v>8272</v>
      </c>
      <c r="P8">
        <v>2</v>
      </c>
      <c r="Q8">
        <v>15.83</v>
      </c>
      <c r="R8" s="13">
        <v>41781.045173611114</v>
      </c>
    </row>
    <row r="9" spans="1:18" ht="3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8271</v>
      </c>
      <c r="O9" t="s">
        <v>8272</v>
      </c>
      <c r="P9">
        <v>50</v>
      </c>
      <c r="Q9">
        <v>60</v>
      </c>
      <c r="R9" s="13">
        <v>42370.007766203707</v>
      </c>
    </row>
    <row r="10" spans="1:18" ht="3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8271</v>
      </c>
      <c r="O10" t="s">
        <v>8272</v>
      </c>
      <c r="P10">
        <v>5</v>
      </c>
      <c r="Q10">
        <v>24.33</v>
      </c>
      <c r="R10" s="13">
        <v>42165.037581018521</v>
      </c>
    </row>
    <row r="11" spans="1:18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8271</v>
      </c>
      <c r="O11" t="s">
        <v>8272</v>
      </c>
      <c r="P11">
        <v>7</v>
      </c>
      <c r="Q11">
        <v>29.56</v>
      </c>
      <c r="R11" s="13">
        <v>42480.800648148142</v>
      </c>
    </row>
    <row r="12" spans="1:18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8271</v>
      </c>
      <c r="O12" t="s">
        <v>8272</v>
      </c>
      <c r="P12">
        <v>0</v>
      </c>
      <c r="Q12">
        <v>18.329999999999998</v>
      </c>
      <c r="R12" s="13">
        <v>41784.789687500001</v>
      </c>
    </row>
    <row r="13" spans="1:18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8271</v>
      </c>
      <c r="O13" t="s">
        <v>8272</v>
      </c>
      <c r="P13">
        <v>0</v>
      </c>
      <c r="Q13">
        <v>20</v>
      </c>
      <c r="R13" s="13">
        <v>41831.675034722226</v>
      </c>
    </row>
    <row r="14" spans="1:18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8271</v>
      </c>
      <c r="O14" t="s">
        <v>8272</v>
      </c>
      <c r="P14">
        <v>0</v>
      </c>
      <c r="Q14">
        <v>0</v>
      </c>
      <c r="R14" s="13">
        <v>41950.114108796297</v>
      </c>
    </row>
    <row r="15" spans="1:18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8271</v>
      </c>
      <c r="O15" t="s">
        <v>8272</v>
      </c>
      <c r="P15">
        <v>1</v>
      </c>
      <c r="Q15">
        <v>22.5</v>
      </c>
      <c r="R15" s="13">
        <v>42627.955104166671</v>
      </c>
    </row>
    <row r="16" spans="1:18" ht="3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8271</v>
      </c>
      <c r="O16" t="s">
        <v>8272</v>
      </c>
      <c r="P16">
        <v>20</v>
      </c>
      <c r="Q16">
        <v>50.4</v>
      </c>
      <c r="R16" s="13">
        <v>42531.195277777777</v>
      </c>
    </row>
    <row r="17" spans="1:18" ht="3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8271</v>
      </c>
      <c r="O17" t="s">
        <v>8272</v>
      </c>
      <c r="P17">
        <v>42</v>
      </c>
      <c r="Q17">
        <v>105.03</v>
      </c>
      <c r="R17" s="13">
        <v>42618.827013888891</v>
      </c>
    </row>
    <row r="18" spans="1:18" ht="3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8271</v>
      </c>
      <c r="O18" t="s">
        <v>8272</v>
      </c>
      <c r="P18">
        <v>1</v>
      </c>
      <c r="Q18">
        <v>35.4</v>
      </c>
      <c r="R18" s="13">
        <v>42540.593530092592</v>
      </c>
    </row>
    <row r="19" spans="1:18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8271</v>
      </c>
      <c r="O19" t="s">
        <v>8272</v>
      </c>
      <c r="P19">
        <v>15</v>
      </c>
      <c r="Q19">
        <v>83.33</v>
      </c>
      <c r="R19" s="13">
        <v>41746.189409722225</v>
      </c>
    </row>
    <row r="20" spans="1:18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8271</v>
      </c>
      <c r="O20" t="s">
        <v>8272</v>
      </c>
      <c r="P20">
        <v>5</v>
      </c>
      <c r="Q20">
        <v>35.92</v>
      </c>
      <c r="R20" s="13">
        <v>41974.738576388889</v>
      </c>
    </row>
    <row r="21" spans="1:18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8271</v>
      </c>
      <c r="O21" t="s">
        <v>8272</v>
      </c>
      <c r="P21">
        <v>0</v>
      </c>
      <c r="Q21">
        <v>0</v>
      </c>
      <c r="R21" s="13">
        <v>42115.11618055556</v>
      </c>
    </row>
    <row r="22" spans="1:18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8271</v>
      </c>
      <c r="O22" t="s">
        <v>8272</v>
      </c>
      <c r="P22">
        <v>38</v>
      </c>
      <c r="Q22">
        <v>119.13</v>
      </c>
      <c r="R22" s="13">
        <v>42002.817488425921</v>
      </c>
    </row>
    <row r="23" spans="1:18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8271</v>
      </c>
      <c r="O23" t="s">
        <v>8272</v>
      </c>
      <c r="P23">
        <v>5</v>
      </c>
      <c r="Q23">
        <v>90.33</v>
      </c>
      <c r="R23" s="13">
        <v>42722.84474537037</v>
      </c>
    </row>
    <row r="24" spans="1:18" ht="3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8271</v>
      </c>
      <c r="O24" t="s">
        <v>8272</v>
      </c>
      <c r="P24">
        <v>0</v>
      </c>
      <c r="Q24">
        <v>2.33</v>
      </c>
      <c r="R24" s="13">
        <v>42465.128391203703</v>
      </c>
    </row>
    <row r="25" spans="1:18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8271</v>
      </c>
      <c r="O25" t="s">
        <v>8272</v>
      </c>
      <c r="P25">
        <v>0</v>
      </c>
      <c r="Q25">
        <v>0</v>
      </c>
      <c r="R25" s="13">
        <v>42171.743969907402</v>
      </c>
    </row>
    <row r="26" spans="1:18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8271</v>
      </c>
      <c r="O26" t="s">
        <v>8272</v>
      </c>
      <c r="P26">
        <v>11</v>
      </c>
      <c r="Q26">
        <v>108.33</v>
      </c>
      <c r="R26" s="13">
        <v>42672.955138888887</v>
      </c>
    </row>
    <row r="27" spans="1:18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8271</v>
      </c>
      <c r="O27" t="s">
        <v>8272</v>
      </c>
      <c r="P27">
        <v>0</v>
      </c>
      <c r="Q27">
        <v>29</v>
      </c>
      <c r="R27" s="13">
        <v>42359.725243055553</v>
      </c>
    </row>
    <row r="28" spans="1:18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8271</v>
      </c>
      <c r="O28" t="s">
        <v>8272</v>
      </c>
      <c r="P28">
        <v>23</v>
      </c>
      <c r="Q28">
        <v>96.55</v>
      </c>
      <c r="R28" s="13">
        <v>42192.905694444446</v>
      </c>
    </row>
    <row r="29" spans="1:18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8271</v>
      </c>
      <c r="O29" t="s">
        <v>8272</v>
      </c>
      <c r="P29">
        <v>0</v>
      </c>
      <c r="Q29">
        <v>0</v>
      </c>
      <c r="R29" s="13">
        <v>41916.597638888888</v>
      </c>
    </row>
    <row r="30" spans="1:18" ht="3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8271</v>
      </c>
      <c r="O30" t="s">
        <v>8272</v>
      </c>
      <c r="P30">
        <v>34</v>
      </c>
      <c r="Q30">
        <v>63</v>
      </c>
      <c r="R30" s="13">
        <v>42461.596273148149</v>
      </c>
    </row>
    <row r="31" spans="1:18" ht="3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8271</v>
      </c>
      <c r="O31" t="s">
        <v>8272</v>
      </c>
      <c r="P31">
        <v>19</v>
      </c>
      <c r="Q31">
        <v>381.6</v>
      </c>
      <c r="R31" s="13">
        <v>42370.90320601852</v>
      </c>
    </row>
    <row r="32" spans="1:18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8271</v>
      </c>
      <c r="O32" t="s">
        <v>8272</v>
      </c>
      <c r="P32">
        <v>0</v>
      </c>
      <c r="Q32">
        <v>46.25</v>
      </c>
      <c r="R32" s="13">
        <v>41948.727256944447</v>
      </c>
    </row>
    <row r="33" spans="1:18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8271</v>
      </c>
      <c r="O33" t="s">
        <v>8272</v>
      </c>
      <c r="P33">
        <v>33</v>
      </c>
      <c r="Q33">
        <v>26</v>
      </c>
      <c r="R33" s="13">
        <v>42047.07640046296</v>
      </c>
    </row>
    <row r="34" spans="1:18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8271</v>
      </c>
      <c r="O34" t="s">
        <v>8272</v>
      </c>
      <c r="P34">
        <v>5</v>
      </c>
      <c r="Q34">
        <v>10</v>
      </c>
      <c r="R34" s="13">
        <v>42261.632916666669</v>
      </c>
    </row>
    <row r="35" spans="1:18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8271</v>
      </c>
      <c r="O35" t="s">
        <v>8272</v>
      </c>
      <c r="P35">
        <v>0</v>
      </c>
      <c r="Q35">
        <v>5</v>
      </c>
      <c r="R35" s="13">
        <v>41985.427361111113</v>
      </c>
    </row>
    <row r="36" spans="1:18" ht="3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8271</v>
      </c>
      <c r="O36" t="s">
        <v>8272</v>
      </c>
      <c r="P36">
        <v>0</v>
      </c>
      <c r="Q36">
        <v>0</v>
      </c>
      <c r="R36" s="13">
        <v>41922.535185185188</v>
      </c>
    </row>
    <row r="37" spans="1:18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8271</v>
      </c>
      <c r="O37" t="s">
        <v>8272</v>
      </c>
      <c r="P37">
        <v>38</v>
      </c>
      <c r="Q37">
        <v>81.569999999999993</v>
      </c>
      <c r="R37" s="13">
        <v>41850.863252314812</v>
      </c>
    </row>
    <row r="38" spans="1:18" ht="3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8271</v>
      </c>
      <c r="O38" t="s">
        <v>8272</v>
      </c>
      <c r="P38">
        <v>1</v>
      </c>
      <c r="Q38">
        <v>7</v>
      </c>
      <c r="R38" s="13">
        <v>41831.742962962962</v>
      </c>
    </row>
    <row r="39" spans="1:18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8271</v>
      </c>
      <c r="O39" t="s">
        <v>8272</v>
      </c>
      <c r="P39">
        <v>3</v>
      </c>
      <c r="Q39">
        <v>27.3</v>
      </c>
      <c r="R39" s="13">
        <v>42415.883425925931</v>
      </c>
    </row>
    <row r="40" spans="1:18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8271</v>
      </c>
      <c r="O40" t="s">
        <v>8272</v>
      </c>
      <c r="P40">
        <v>9</v>
      </c>
      <c r="Q40">
        <v>29.41</v>
      </c>
      <c r="R40" s="13">
        <v>41869.714166666665</v>
      </c>
    </row>
    <row r="41" spans="1:18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8271</v>
      </c>
      <c r="O41" t="s">
        <v>8272</v>
      </c>
      <c r="P41">
        <v>1</v>
      </c>
      <c r="Q41">
        <v>12.5</v>
      </c>
      <c r="R41" s="13">
        <v>41953.773090277777</v>
      </c>
    </row>
    <row r="42" spans="1:18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8271</v>
      </c>
      <c r="O42" t="s">
        <v>8272</v>
      </c>
      <c r="P42">
        <v>0</v>
      </c>
      <c r="Q42">
        <v>0</v>
      </c>
      <c r="R42" s="13">
        <v>42037.986284722225</v>
      </c>
    </row>
    <row r="43" spans="1:18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8271</v>
      </c>
      <c r="O43" t="s">
        <v>8272</v>
      </c>
      <c r="P43">
        <v>5</v>
      </c>
      <c r="Q43">
        <v>5.75</v>
      </c>
      <c r="R43" s="13">
        <v>41811.555462962962</v>
      </c>
    </row>
    <row r="44" spans="1:18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8271</v>
      </c>
      <c r="O44" t="s">
        <v>8272</v>
      </c>
      <c r="P44">
        <v>21</v>
      </c>
      <c r="Q44">
        <v>52.08</v>
      </c>
      <c r="R44" s="13">
        <v>42701.908807870372</v>
      </c>
    </row>
    <row r="45" spans="1:18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8271</v>
      </c>
      <c r="O45" t="s">
        <v>8272</v>
      </c>
      <c r="P45">
        <v>5</v>
      </c>
      <c r="Q45">
        <v>183.33</v>
      </c>
      <c r="R45" s="13">
        <v>42258.646504629629</v>
      </c>
    </row>
    <row r="46" spans="1:18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8271</v>
      </c>
      <c r="O46" t="s">
        <v>8272</v>
      </c>
      <c r="P46">
        <v>4</v>
      </c>
      <c r="Q46">
        <v>26.33</v>
      </c>
      <c r="R46" s="13">
        <v>42278.664965277778</v>
      </c>
    </row>
    <row r="47" spans="1:18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8271</v>
      </c>
      <c r="O47" t="s">
        <v>8272</v>
      </c>
      <c r="P47">
        <v>0</v>
      </c>
      <c r="Q47">
        <v>0</v>
      </c>
      <c r="R47" s="13">
        <v>42515.078217592592</v>
      </c>
    </row>
    <row r="48" spans="1:18" ht="3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8271</v>
      </c>
      <c r="O48" t="s">
        <v>8272</v>
      </c>
      <c r="P48">
        <v>62</v>
      </c>
      <c r="Q48">
        <v>486.43</v>
      </c>
      <c r="R48" s="13">
        <v>41830.234166666669</v>
      </c>
    </row>
    <row r="49" spans="1:18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8271</v>
      </c>
      <c r="O49" t="s">
        <v>8272</v>
      </c>
      <c r="P49">
        <v>1</v>
      </c>
      <c r="Q49">
        <v>3</v>
      </c>
      <c r="R49" s="13">
        <v>41982.904386574075</v>
      </c>
    </row>
    <row r="50" spans="1:18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8271</v>
      </c>
      <c r="O50" t="s">
        <v>8272</v>
      </c>
      <c r="P50">
        <v>0</v>
      </c>
      <c r="Q50">
        <v>25</v>
      </c>
      <c r="R50" s="13">
        <v>42210.439768518518</v>
      </c>
    </row>
    <row r="51" spans="1:18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8271</v>
      </c>
      <c r="O51" t="s">
        <v>8272</v>
      </c>
      <c r="P51">
        <v>1</v>
      </c>
      <c r="Q51">
        <v>9.75</v>
      </c>
      <c r="R51" s="13">
        <v>42196.166874999995</v>
      </c>
    </row>
    <row r="52" spans="1:18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8271</v>
      </c>
      <c r="O52" t="s">
        <v>8272</v>
      </c>
      <c r="P52">
        <v>18</v>
      </c>
      <c r="Q52">
        <v>36.590000000000003</v>
      </c>
      <c r="R52" s="13">
        <v>42606.056863425925</v>
      </c>
    </row>
    <row r="53" spans="1:18" ht="3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8271</v>
      </c>
      <c r="O53" t="s">
        <v>8272</v>
      </c>
      <c r="P53">
        <v>9</v>
      </c>
      <c r="Q53">
        <v>80.709999999999994</v>
      </c>
      <c r="R53" s="13">
        <v>42199.648912037039</v>
      </c>
    </row>
    <row r="54" spans="1:18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8271</v>
      </c>
      <c r="O54" t="s">
        <v>8272</v>
      </c>
      <c r="P54">
        <v>0</v>
      </c>
      <c r="Q54">
        <v>1</v>
      </c>
      <c r="R54" s="13">
        <v>42444.877743055549</v>
      </c>
    </row>
    <row r="55" spans="1:18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8271</v>
      </c>
      <c r="O55" t="s">
        <v>8272</v>
      </c>
      <c r="P55">
        <v>3</v>
      </c>
      <c r="Q55">
        <v>52.8</v>
      </c>
      <c r="R55" s="13">
        <v>42499.731701388882</v>
      </c>
    </row>
    <row r="56" spans="1:18" ht="3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8271</v>
      </c>
      <c r="O56" t="s">
        <v>8272</v>
      </c>
      <c r="P56">
        <v>0</v>
      </c>
      <c r="Q56">
        <v>20</v>
      </c>
      <c r="R56" s="13">
        <v>41929.266215277778</v>
      </c>
    </row>
    <row r="57" spans="1:18" ht="3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8271</v>
      </c>
      <c r="O57" t="s">
        <v>8272</v>
      </c>
      <c r="P57">
        <v>37</v>
      </c>
      <c r="Q57">
        <v>46.93</v>
      </c>
      <c r="R57" s="13">
        <v>42142.768819444449</v>
      </c>
    </row>
    <row r="58" spans="1:18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8271</v>
      </c>
      <c r="O58" t="s">
        <v>8272</v>
      </c>
      <c r="P58">
        <v>14</v>
      </c>
      <c r="Q58">
        <v>78.08</v>
      </c>
      <c r="R58" s="13">
        <v>42354.131643518514</v>
      </c>
    </row>
    <row r="59" spans="1:18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8271</v>
      </c>
      <c r="O59" t="s">
        <v>8272</v>
      </c>
      <c r="P59">
        <v>0</v>
      </c>
      <c r="Q59">
        <v>1</v>
      </c>
      <c r="R59" s="13">
        <v>41828.922905092593</v>
      </c>
    </row>
    <row r="60" spans="1:18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8271</v>
      </c>
      <c r="O60" t="s">
        <v>8272</v>
      </c>
      <c r="P60">
        <v>22</v>
      </c>
      <c r="Q60">
        <v>48.56</v>
      </c>
      <c r="R60" s="13">
        <v>42245.234340277777</v>
      </c>
    </row>
    <row r="61" spans="1:18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8271</v>
      </c>
      <c r="O61" t="s">
        <v>8272</v>
      </c>
      <c r="P61">
        <v>27</v>
      </c>
      <c r="Q61">
        <v>68.099999999999994</v>
      </c>
      <c r="R61" s="13">
        <v>42278.629710648151</v>
      </c>
    </row>
    <row r="62" spans="1:18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8271</v>
      </c>
      <c r="O62" t="s">
        <v>8272</v>
      </c>
      <c r="P62">
        <v>9</v>
      </c>
      <c r="Q62">
        <v>8.5</v>
      </c>
      <c r="R62" s="13">
        <v>41826.61954861111</v>
      </c>
    </row>
    <row r="63" spans="1:18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8271</v>
      </c>
      <c r="O63" t="s">
        <v>8272</v>
      </c>
      <c r="P63">
        <v>9</v>
      </c>
      <c r="Q63">
        <v>60.06</v>
      </c>
      <c r="R63" s="13">
        <v>42205.171018518522</v>
      </c>
    </row>
    <row r="64" spans="1:18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8271</v>
      </c>
      <c r="O64" t="s">
        <v>8272</v>
      </c>
      <c r="P64">
        <v>7</v>
      </c>
      <c r="Q64">
        <v>72.400000000000006</v>
      </c>
      <c r="R64" s="13">
        <v>42041.205000000002</v>
      </c>
    </row>
    <row r="65" spans="1:18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8271</v>
      </c>
      <c r="O65" t="s">
        <v>8272</v>
      </c>
      <c r="P65">
        <v>10</v>
      </c>
      <c r="Q65">
        <v>100</v>
      </c>
      <c r="R65" s="13">
        <v>42203.677766203706</v>
      </c>
    </row>
    <row r="66" spans="1:18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8271</v>
      </c>
      <c r="O66" t="s">
        <v>8272</v>
      </c>
      <c r="P66">
        <v>11</v>
      </c>
      <c r="Q66">
        <v>51.67</v>
      </c>
      <c r="R66" s="13">
        <v>41983.752847222218</v>
      </c>
    </row>
    <row r="67" spans="1:18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8271</v>
      </c>
      <c r="O67" t="s">
        <v>8272</v>
      </c>
      <c r="P67">
        <v>0</v>
      </c>
      <c r="Q67">
        <v>0</v>
      </c>
      <c r="R67" s="13">
        <v>42103.024398148147</v>
      </c>
    </row>
    <row r="68" spans="1:18" ht="3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8271</v>
      </c>
      <c r="O68" t="s">
        <v>8272</v>
      </c>
      <c r="P68">
        <v>28</v>
      </c>
      <c r="Q68">
        <v>61</v>
      </c>
      <c r="R68" s="13">
        <v>42089.901574074072</v>
      </c>
    </row>
    <row r="69" spans="1:18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8271</v>
      </c>
      <c r="O69" t="s">
        <v>8272</v>
      </c>
      <c r="P69">
        <v>21</v>
      </c>
      <c r="Q69">
        <v>37.5</v>
      </c>
      <c r="R69" s="13">
        <v>42297.691006944442</v>
      </c>
    </row>
    <row r="70" spans="1:18" ht="3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8271</v>
      </c>
      <c r="O70" t="s">
        <v>8272</v>
      </c>
      <c r="P70">
        <v>18</v>
      </c>
      <c r="Q70">
        <v>25.57</v>
      </c>
      <c r="R70" s="13">
        <v>41833.089756944442</v>
      </c>
    </row>
    <row r="71" spans="1:18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8271</v>
      </c>
      <c r="O71" t="s">
        <v>8272</v>
      </c>
      <c r="P71">
        <v>0</v>
      </c>
      <c r="Q71">
        <v>0</v>
      </c>
      <c r="R71" s="13">
        <v>42325.920717592591</v>
      </c>
    </row>
    <row r="72" spans="1:18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8271</v>
      </c>
      <c r="O72" t="s">
        <v>8272</v>
      </c>
      <c r="P72">
        <v>2</v>
      </c>
      <c r="Q72">
        <v>25</v>
      </c>
      <c r="R72" s="13">
        <v>41858.214629629627</v>
      </c>
    </row>
    <row r="73" spans="1:18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8271</v>
      </c>
      <c r="O73" t="s">
        <v>8272</v>
      </c>
      <c r="P73">
        <v>0</v>
      </c>
      <c r="Q73">
        <v>0</v>
      </c>
      <c r="R73" s="13">
        <v>41793.710231481484</v>
      </c>
    </row>
    <row r="74" spans="1:18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8271</v>
      </c>
      <c r="O74" t="s">
        <v>8272</v>
      </c>
      <c r="P74">
        <v>0</v>
      </c>
      <c r="Q74">
        <v>0</v>
      </c>
      <c r="R74" s="13">
        <v>41793.814259259263</v>
      </c>
    </row>
    <row r="75" spans="1:18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8271</v>
      </c>
      <c r="O75" t="s">
        <v>8272</v>
      </c>
      <c r="P75">
        <v>10</v>
      </c>
      <c r="Q75">
        <v>10</v>
      </c>
      <c r="R75" s="13">
        <v>41831.697939814818</v>
      </c>
    </row>
    <row r="76" spans="1:18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8271</v>
      </c>
      <c r="O76" t="s">
        <v>8272</v>
      </c>
      <c r="P76">
        <v>2</v>
      </c>
      <c r="Q76">
        <v>202</v>
      </c>
      <c r="R76" s="13">
        <v>42621.389340277776</v>
      </c>
    </row>
    <row r="77" spans="1:18" ht="3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8271</v>
      </c>
      <c r="O77" t="s">
        <v>8272</v>
      </c>
      <c r="P77">
        <v>9</v>
      </c>
      <c r="Q77">
        <v>25.65</v>
      </c>
      <c r="R77" s="13">
        <v>41780.785729166666</v>
      </c>
    </row>
    <row r="78" spans="1:18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8271</v>
      </c>
      <c r="O78" t="s">
        <v>8272</v>
      </c>
      <c r="P78">
        <v>21</v>
      </c>
      <c r="Q78">
        <v>56.05</v>
      </c>
      <c r="R78" s="13">
        <v>41766.072500000002</v>
      </c>
    </row>
    <row r="79" spans="1:18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8271</v>
      </c>
      <c r="O79" t="s">
        <v>8272</v>
      </c>
      <c r="P79">
        <v>41</v>
      </c>
      <c r="Q79">
        <v>81.319999999999993</v>
      </c>
      <c r="R79" s="13">
        <v>41766.617291666669</v>
      </c>
    </row>
    <row r="80" spans="1:18" ht="4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8271</v>
      </c>
      <c r="O80" t="s">
        <v>8272</v>
      </c>
      <c r="P80">
        <v>2</v>
      </c>
      <c r="Q80">
        <v>70.17</v>
      </c>
      <c r="R80" s="13">
        <v>42248.627013888887</v>
      </c>
    </row>
    <row r="81" spans="1:18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8271</v>
      </c>
      <c r="O81" t="s">
        <v>8272</v>
      </c>
      <c r="P81">
        <v>3</v>
      </c>
      <c r="Q81">
        <v>23.63</v>
      </c>
      <c r="R81" s="13">
        <v>41885.221550925926</v>
      </c>
    </row>
    <row r="82" spans="1:18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8271</v>
      </c>
      <c r="O82" t="s">
        <v>8272</v>
      </c>
      <c r="P82">
        <v>16</v>
      </c>
      <c r="Q82">
        <v>188.56</v>
      </c>
      <c r="R82" s="13">
        <v>42159.224432870367</v>
      </c>
    </row>
    <row r="83" spans="1:18" ht="3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8271</v>
      </c>
      <c r="O83" t="s">
        <v>8272</v>
      </c>
      <c r="P83">
        <v>16</v>
      </c>
      <c r="Q83">
        <v>49.51</v>
      </c>
      <c r="R83" s="13">
        <v>42265.817002314812</v>
      </c>
    </row>
    <row r="84" spans="1:18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8271</v>
      </c>
      <c r="O84" t="s">
        <v>8272</v>
      </c>
      <c r="P84">
        <v>4</v>
      </c>
      <c r="Q84">
        <v>9.5</v>
      </c>
      <c r="R84" s="13">
        <v>41975.124340277776</v>
      </c>
    </row>
    <row r="85" spans="1:18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8271</v>
      </c>
      <c r="O85" t="s">
        <v>8272</v>
      </c>
      <c r="P85">
        <v>0</v>
      </c>
      <c r="Q85">
        <v>10</v>
      </c>
      <c r="R85" s="13">
        <v>42065.190694444449</v>
      </c>
    </row>
    <row r="86" spans="1:18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8271</v>
      </c>
      <c r="O86" t="s">
        <v>8272</v>
      </c>
      <c r="P86">
        <v>0</v>
      </c>
      <c r="Q86">
        <v>13</v>
      </c>
      <c r="R86" s="13">
        <v>41848.84002314815</v>
      </c>
    </row>
    <row r="87" spans="1:18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8271</v>
      </c>
      <c r="O87" t="s">
        <v>8272</v>
      </c>
      <c r="P87">
        <v>16</v>
      </c>
      <c r="Q87">
        <v>89.4</v>
      </c>
      <c r="R87" s="13">
        <v>42103.884930555556</v>
      </c>
    </row>
    <row r="88" spans="1:18" ht="3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8271</v>
      </c>
      <c r="O88" t="s">
        <v>8272</v>
      </c>
      <c r="P88">
        <v>3</v>
      </c>
      <c r="Q88">
        <v>25</v>
      </c>
      <c r="R88" s="13">
        <v>42059.970729166671</v>
      </c>
    </row>
    <row r="89" spans="1:18" ht="3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8271</v>
      </c>
      <c r="O89" t="s">
        <v>8272</v>
      </c>
      <c r="P89">
        <v>0</v>
      </c>
      <c r="Q89">
        <v>1</v>
      </c>
      <c r="R89" s="13">
        <v>42041.743090277778</v>
      </c>
    </row>
    <row r="90" spans="1:18" ht="3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8271</v>
      </c>
      <c r="O90" t="s">
        <v>8272</v>
      </c>
      <c r="P90">
        <v>5</v>
      </c>
      <c r="Q90">
        <v>65</v>
      </c>
      <c r="R90" s="13">
        <v>41829.73715277778</v>
      </c>
    </row>
    <row r="91" spans="1:18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8271</v>
      </c>
      <c r="O91" t="s">
        <v>8272</v>
      </c>
      <c r="P91">
        <v>0</v>
      </c>
      <c r="Q91">
        <v>1</v>
      </c>
      <c r="R91" s="13">
        <v>41789.893599537041</v>
      </c>
    </row>
    <row r="92" spans="1:18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8271</v>
      </c>
      <c r="O92" t="s">
        <v>8272</v>
      </c>
      <c r="P92">
        <v>18</v>
      </c>
      <c r="Q92">
        <v>81.540000000000006</v>
      </c>
      <c r="R92" s="13">
        <v>41833.660995370366</v>
      </c>
    </row>
    <row r="93" spans="1:18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8271</v>
      </c>
      <c r="O93" t="s">
        <v>8272</v>
      </c>
      <c r="P93">
        <v>5</v>
      </c>
      <c r="Q93">
        <v>100</v>
      </c>
      <c r="R93" s="13">
        <v>41914.590011574073</v>
      </c>
    </row>
    <row r="94" spans="1:18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8271</v>
      </c>
      <c r="O94" t="s">
        <v>8272</v>
      </c>
      <c r="P94">
        <v>0</v>
      </c>
      <c r="Q94">
        <v>1</v>
      </c>
      <c r="R94" s="13">
        <v>42611.261064814811</v>
      </c>
    </row>
    <row r="95" spans="1:18" ht="3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8271</v>
      </c>
      <c r="O95" t="s">
        <v>8272</v>
      </c>
      <c r="P95">
        <v>0</v>
      </c>
      <c r="Q95">
        <v>0</v>
      </c>
      <c r="R95" s="13">
        <v>42253.633159722223</v>
      </c>
    </row>
    <row r="96" spans="1:18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8271</v>
      </c>
      <c r="O96" t="s">
        <v>8272</v>
      </c>
      <c r="P96">
        <v>1</v>
      </c>
      <c r="Q96">
        <v>20</v>
      </c>
      <c r="R96" s="13">
        <v>42295.891828703709</v>
      </c>
    </row>
    <row r="97" spans="1:18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8271</v>
      </c>
      <c r="O97" t="s">
        <v>8272</v>
      </c>
      <c r="P97">
        <v>1</v>
      </c>
      <c r="Q97">
        <v>5.5</v>
      </c>
      <c r="R97" s="13">
        <v>42402.947002314817</v>
      </c>
    </row>
    <row r="98" spans="1:18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8271</v>
      </c>
      <c r="O98" t="s">
        <v>8272</v>
      </c>
      <c r="P98">
        <v>13</v>
      </c>
      <c r="Q98">
        <v>50.2</v>
      </c>
      <c r="R98" s="13">
        <v>42509.814108796301</v>
      </c>
    </row>
    <row r="99" spans="1:18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8271</v>
      </c>
      <c r="O99" t="s">
        <v>8272</v>
      </c>
      <c r="P99">
        <v>1</v>
      </c>
      <c r="Q99">
        <v>13.11</v>
      </c>
      <c r="R99" s="13">
        <v>41977.004976851851</v>
      </c>
    </row>
    <row r="100" spans="1:18" ht="3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8271</v>
      </c>
      <c r="O100" t="s">
        <v>8272</v>
      </c>
      <c r="P100">
        <v>17</v>
      </c>
      <c r="Q100">
        <v>315.5</v>
      </c>
      <c r="R100" s="13">
        <v>42171.758611111116</v>
      </c>
    </row>
    <row r="101" spans="1:18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8271</v>
      </c>
      <c r="O101" t="s">
        <v>8272</v>
      </c>
      <c r="P101">
        <v>33</v>
      </c>
      <c r="Q101">
        <v>37.14</v>
      </c>
      <c r="R101" s="13">
        <v>42056.1324537037</v>
      </c>
    </row>
    <row r="102" spans="1:18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8271</v>
      </c>
      <c r="O102" t="s">
        <v>8272</v>
      </c>
      <c r="P102">
        <v>0</v>
      </c>
      <c r="Q102">
        <v>0</v>
      </c>
      <c r="R102" s="13">
        <v>41867.652280092596</v>
      </c>
    </row>
    <row r="103" spans="1:18" ht="3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8271</v>
      </c>
      <c r="O103" t="s">
        <v>8272</v>
      </c>
      <c r="P103">
        <v>22</v>
      </c>
      <c r="Q103">
        <v>128.27000000000001</v>
      </c>
      <c r="R103" s="13">
        <v>41779.657870370371</v>
      </c>
    </row>
    <row r="104" spans="1:18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8271</v>
      </c>
      <c r="O104" t="s">
        <v>8272</v>
      </c>
      <c r="P104">
        <v>3</v>
      </c>
      <c r="Q104">
        <v>47.27</v>
      </c>
      <c r="R104" s="13">
        <v>42679.958472222221</v>
      </c>
    </row>
    <row r="105" spans="1:18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8271</v>
      </c>
      <c r="O105" t="s">
        <v>8272</v>
      </c>
      <c r="P105">
        <v>5</v>
      </c>
      <c r="Q105">
        <v>50</v>
      </c>
      <c r="R105" s="13">
        <v>42032.250208333338</v>
      </c>
    </row>
    <row r="106" spans="1:18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8271</v>
      </c>
      <c r="O106" t="s">
        <v>8272</v>
      </c>
      <c r="P106">
        <v>11</v>
      </c>
      <c r="Q106">
        <v>42.5</v>
      </c>
      <c r="R106" s="13">
        <v>41793.191875000004</v>
      </c>
    </row>
    <row r="107" spans="1:18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8271</v>
      </c>
      <c r="O107" t="s">
        <v>8272</v>
      </c>
      <c r="P107">
        <v>1</v>
      </c>
      <c r="Q107">
        <v>62.5</v>
      </c>
      <c r="R107" s="13">
        <v>41843.775011574071</v>
      </c>
    </row>
    <row r="108" spans="1:18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8271</v>
      </c>
      <c r="O108" t="s">
        <v>8272</v>
      </c>
      <c r="P108">
        <v>5</v>
      </c>
      <c r="Q108">
        <v>27</v>
      </c>
      <c r="R108" s="13">
        <v>42136.092488425929</v>
      </c>
    </row>
    <row r="109" spans="1:18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8271</v>
      </c>
      <c r="O109" t="s">
        <v>8272</v>
      </c>
      <c r="P109">
        <v>1</v>
      </c>
      <c r="Q109">
        <v>25</v>
      </c>
      <c r="R109" s="13">
        <v>42317.826377314821</v>
      </c>
    </row>
    <row r="110" spans="1:18" ht="3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8271</v>
      </c>
      <c r="O110" t="s">
        <v>8272</v>
      </c>
      <c r="P110">
        <v>0</v>
      </c>
      <c r="Q110">
        <v>0</v>
      </c>
      <c r="R110" s="13">
        <v>42186.01116898148</v>
      </c>
    </row>
    <row r="111" spans="1:18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8271</v>
      </c>
      <c r="O111" t="s">
        <v>8272</v>
      </c>
      <c r="P111">
        <v>0</v>
      </c>
      <c r="Q111">
        <v>1.5</v>
      </c>
      <c r="R111" s="13">
        <v>42095.229166666672</v>
      </c>
    </row>
    <row r="112" spans="1:18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8271</v>
      </c>
      <c r="O112" t="s">
        <v>8272</v>
      </c>
      <c r="P112">
        <v>15</v>
      </c>
      <c r="Q112">
        <v>38.25</v>
      </c>
      <c r="R112" s="13">
        <v>41906.819513888891</v>
      </c>
    </row>
    <row r="113" spans="1:18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8271</v>
      </c>
      <c r="O113" t="s">
        <v>8272</v>
      </c>
      <c r="P113">
        <v>9</v>
      </c>
      <c r="Q113">
        <v>16.25</v>
      </c>
      <c r="R113" s="13">
        <v>41834.135370370372</v>
      </c>
    </row>
    <row r="114" spans="1:18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8271</v>
      </c>
      <c r="O114" t="s">
        <v>8272</v>
      </c>
      <c r="P114">
        <v>0</v>
      </c>
      <c r="Q114">
        <v>33.75</v>
      </c>
      <c r="R114" s="13">
        <v>41863.359282407408</v>
      </c>
    </row>
    <row r="115" spans="1:18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8271</v>
      </c>
      <c r="O115" t="s">
        <v>8272</v>
      </c>
      <c r="P115">
        <v>3</v>
      </c>
      <c r="Q115">
        <v>61.67</v>
      </c>
      <c r="R115" s="13">
        <v>42224.756909722222</v>
      </c>
    </row>
    <row r="116" spans="1:18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8271</v>
      </c>
      <c r="O116" t="s">
        <v>8272</v>
      </c>
      <c r="P116">
        <v>37</v>
      </c>
      <c r="Q116">
        <v>83.14</v>
      </c>
      <c r="R116" s="13">
        <v>41939.8122337963</v>
      </c>
    </row>
    <row r="117" spans="1:18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8271</v>
      </c>
      <c r="O117" t="s">
        <v>8272</v>
      </c>
      <c r="P117">
        <v>0</v>
      </c>
      <c r="Q117">
        <v>1</v>
      </c>
      <c r="R117" s="13">
        <v>42059.270023148143</v>
      </c>
    </row>
    <row r="118" spans="1:18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8271</v>
      </c>
      <c r="O118" t="s">
        <v>8272</v>
      </c>
      <c r="P118">
        <v>10</v>
      </c>
      <c r="Q118">
        <v>142.86000000000001</v>
      </c>
      <c r="R118" s="13">
        <v>42308.211215277777</v>
      </c>
    </row>
    <row r="119" spans="1:18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8271</v>
      </c>
      <c r="O119" t="s">
        <v>8272</v>
      </c>
      <c r="P119">
        <v>8</v>
      </c>
      <c r="Q119">
        <v>10.17</v>
      </c>
      <c r="R119" s="13">
        <v>42020.768634259264</v>
      </c>
    </row>
    <row r="120" spans="1:18" ht="3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8271</v>
      </c>
      <c r="O120" t="s">
        <v>8272</v>
      </c>
      <c r="P120">
        <v>15</v>
      </c>
      <c r="Q120">
        <v>57.25</v>
      </c>
      <c r="R120" s="13">
        <v>41786.959745370368</v>
      </c>
    </row>
    <row r="121" spans="1:18" ht="3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8271</v>
      </c>
      <c r="O121" t="s">
        <v>8272</v>
      </c>
      <c r="P121">
        <v>10</v>
      </c>
      <c r="Q121">
        <v>5</v>
      </c>
      <c r="R121" s="13">
        <v>41820.870821759258</v>
      </c>
    </row>
    <row r="122" spans="1:18" ht="3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8271</v>
      </c>
      <c r="O122" t="s">
        <v>8272</v>
      </c>
      <c r="P122">
        <v>13</v>
      </c>
      <c r="Q122">
        <v>93</v>
      </c>
      <c r="R122" s="13">
        <v>42265.683182870373</v>
      </c>
    </row>
    <row r="123" spans="1:18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8271</v>
      </c>
      <c r="O123" t="s">
        <v>8272</v>
      </c>
      <c r="P123">
        <v>2</v>
      </c>
      <c r="Q123">
        <v>32.36</v>
      </c>
      <c r="R123" s="13">
        <v>42601.827141203699</v>
      </c>
    </row>
    <row r="124" spans="1:18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8271</v>
      </c>
      <c r="O124" t="s">
        <v>8272</v>
      </c>
      <c r="P124">
        <v>0</v>
      </c>
      <c r="Q124">
        <v>0</v>
      </c>
      <c r="R124" s="13">
        <v>42228.151701388888</v>
      </c>
    </row>
    <row r="125" spans="1:18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8271</v>
      </c>
      <c r="O125" t="s">
        <v>8272</v>
      </c>
      <c r="P125">
        <v>0</v>
      </c>
      <c r="Q125">
        <v>1</v>
      </c>
      <c r="R125" s="13">
        <v>42415.168564814812</v>
      </c>
    </row>
    <row r="126" spans="1:18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8271</v>
      </c>
      <c r="O126" t="s">
        <v>8272</v>
      </c>
      <c r="P126">
        <v>16</v>
      </c>
      <c r="Q126">
        <v>91.83</v>
      </c>
      <c r="R126" s="13">
        <v>42538.968310185184</v>
      </c>
    </row>
    <row r="127" spans="1:18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8271</v>
      </c>
      <c r="O127" t="s">
        <v>8272</v>
      </c>
      <c r="P127">
        <v>11</v>
      </c>
      <c r="Q127">
        <v>45.83</v>
      </c>
      <c r="R127" s="13">
        <v>42233.671747685185</v>
      </c>
    </row>
    <row r="128" spans="1:18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8271</v>
      </c>
      <c r="O128" t="s">
        <v>8272</v>
      </c>
      <c r="P128">
        <v>0</v>
      </c>
      <c r="Q128">
        <v>0</v>
      </c>
      <c r="R128" s="13">
        <v>42675.262962962966</v>
      </c>
    </row>
    <row r="129" spans="1:18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8271</v>
      </c>
      <c r="O129" t="s">
        <v>8272</v>
      </c>
      <c r="P129">
        <v>86</v>
      </c>
      <c r="Q129">
        <v>248.5</v>
      </c>
      <c r="R129" s="13">
        <v>42534.631481481483</v>
      </c>
    </row>
    <row r="130" spans="1:18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8271</v>
      </c>
      <c r="O130" t="s">
        <v>8272</v>
      </c>
      <c r="P130">
        <v>12</v>
      </c>
      <c r="Q130">
        <v>79.400000000000006</v>
      </c>
      <c r="R130" s="13">
        <v>42151.905717592599</v>
      </c>
    </row>
    <row r="131" spans="1:18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8271</v>
      </c>
      <c r="O131" t="s">
        <v>8272</v>
      </c>
      <c r="P131">
        <v>0</v>
      </c>
      <c r="Q131">
        <v>5.5</v>
      </c>
      <c r="R131" s="13">
        <v>41961.492488425924</v>
      </c>
    </row>
    <row r="132" spans="1:18" ht="3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8271</v>
      </c>
      <c r="O132" t="s">
        <v>8272</v>
      </c>
      <c r="P132">
        <v>1</v>
      </c>
      <c r="Q132">
        <v>25</v>
      </c>
      <c r="R132" s="13">
        <v>41940.587233796294</v>
      </c>
    </row>
    <row r="133" spans="1:18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8271</v>
      </c>
      <c r="O133" t="s">
        <v>8272</v>
      </c>
      <c r="P133">
        <v>0</v>
      </c>
      <c r="Q133">
        <v>0</v>
      </c>
      <c r="R133" s="13">
        <v>42111.904097222221</v>
      </c>
    </row>
    <row r="134" spans="1:18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8271</v>
      </c>
      <c r="O134" t="s">
        <v>8272</v>
      </c>
      <c r="P134">
        <v>36</v>
      </c>
      <c r="Q134">
        <v>137.08000000000001</v>
      </c>
      <c r="R134" s="13">
        <v>42279.778564814813</v>
      </c>
    </row>
    <row r="135" spans="1:18" ht="3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8271</v>
      </c>
      <c r="O135" t="s">
        <v>8272</v>
      </c>
      <c r="P135">
        <v>0</v>
      </c>
      <c r="Q135">
        <v>0</v>
      </c>
      <c r="R135" s="13">
        <v>42213.662905092591</v>
      </c>
    </row>
    <row r="136" spans="1:18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8271</v>
      </c>
      <c r="O136" t="s">
        <v>8272</v>
      </c>
      <c r="P136">
        <v>0</v>
      </c>
      <c r="Q136">
        <v>5</v>
      </c>
      <c r="R136" s="13">
        <v>42109.801712962959</v>
      </c>
    </row>
    <row r="137" spans="1:18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8271</v>
      </c>
      <c r="O137" t="s">
        <v>8272</v>
      </c>
      <c r="P137">
        <v>3</v>
      </c>
      <c r="Q137">
        <v>39</v>
      </c>
      <c r="R137" s="13">
        <v>42031.833587962959</v>
      </c>
    </row>
    <row r="138" spans="1:18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8271</v>
      </c>
      <c r="O138" t="s">
        <v>8272</v>
      </c>
      <c r="P138">
        <v>3</v>
      </c>
      <c r="Q138">
        <v>50.5</v>
      </c>
      <c r="R138" s="13">
        <v>42615.142870370371</v>
      </c>
    </row>
    <row r="139" spans="1:18" ht="3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8271</v>
      </c>
      <c r="O139" t="s">
        <v>8272</v>
      </c>
      <c r="P139">
        <v>1</v>
      </c>
      <c r="Q139">
        <v>25</v>
      </c>
      <c r="R139" s="13">
        <v>42439.702314814815</v>
      </c>
    </row>
    <row r="140" spans="1:18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8271</v>
      </c>
      <c r="O140" t="s">
        <v>8272</v>
      </c>
      <c r="P140">
        <v>0</v>
      </c>
      <c r="Q140">
        <v>25</v>
      </c>
      <c r="R140" s="13">
        <v>42243.790393518517</v>
      </c>
    </row>
    <row r="141" spans="1:18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8271</v>
      </c>
      <c r="O141" t="s">
        <v>8272</v>
      </c>
      <c r="P141">
        <v>0</v>
      </c>
      <c r="Q141">
        <v>0</v>
      </c>
      <c r="R141" s="13">
        <v>42550.048449074078</v>
      </c>
    </row>
    <row r="142" spans="1:18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8271</v>
      </c>
      <c r="O142" t="s">
        <v>8272</v>
      </c>
      <c r="P142">
        <v>24</v>
      </c>
      <c r="Q142">
        <v>53.13</v>
      </c>
      <c r="R142" s="13">
        <v>42306.848854166667</v>
      </c>
    </row>
    <row r="143" spans="1:18" ht="3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8271</v>
      </c>
      <c r="O143" t="s">
        <v>8272</v>
      </c>
      <c r="P143">
        <v>0</v>
      </c>
      <c r="Q143">
        <v>0</v>
      </c>
      <c r="R143" s="13">
        <v>42457.932025462964</v>
      </c>
    </row>
    <row r="144" spans="1:18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8271</v>
      </c>
      <c r="O144" t="s">
        <v>8272</v>
      </c>
      <c r="P144">
        <v>0</v>
      </c>
      <c r="Q144">
        <v>7</v>
      </c>
      <c r="R144" s="13">
        <v>42513.976319444439</v>
      </c>
    </row>
    <row r="145" spans="1:18" ht="3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8271</v>
      </c>
      <c r="O145" t="s">
        <v>8272</v>
      </c>
      <c r="P145">
        <v>32</v>
      </c>
      <c r="Q145">
        <v>40.06</v>
      </c>
      <c r="R145" s="13">
        <v>41816.950370370374</v>
      </c>
    </row>
    <row r="146" spans="1:18" ht="3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8271</v>
      </c>
      <c r="O146" t="s">
        <v>8272</v>
      </c>
      <c r="P146">
        <v>24</v>
      </c>
      <c r="Q146">
        <v>24.33</v>
      </c>
      <c r="R146" s="13">
        <v>41880.788842592592</v>
      </c>
    </row>
    <row r="147" spans="1:18" ht="3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8271</v>
      </c>
      <c r="O147" t="s">
        <v>8272</v>
      </c>
      <c r="P147">
        <v>2</v>
      </c>
      <c r="Q147">
        <v>11.25</v>
      </c>
      <c r="R147" s="13">
        <v>42342.845555555556</v>
      </c>
    </row>
    <row r="148" spans="1:18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8271</v>
      </c>
      <c r="O148" t="s">
        <v>8272</v>
      </c>
      <c r="P148">
        <v>6</v>
      </c>
      <c r="Q148">
        <v>42</v>
      </c>
      <c r="R148" s="13">
        <v>42053.722060185188</v>
      </c>
    </row>
    <row r="149" spans="1:18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8271</v>
      </c>
      <c r="O149" t="s">
        <v>8272</v>
      </c>
      <c r="P149">
        <v>14</v>
      </c>
      <c r="Q149">
        <v>71.25</v>
      </c>
      <c r="R149" s="13">
        <v>42414.235879629632</v>
      </c>
    </row>
    <row r="150" spans="1:18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8271</v>
      </c>
      <c r="O150" t="s">
        <v>8272</v>
      </c>
      <c r="P150">
        <v>1</v>
      </c>
      <c r="Q150">
        <v>22.5</v>
      </c>
      <c r="R150" s="13">
        <v>41801.711550925924</v>
      </c>
    </row>
    <row r="151" spans="1:18" ht="3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8271</v>
      </c>
      <c r="O151" t="s">
        <v>8272</v>
      </c>
      <c r="P151">
        <v>24</v>
      </c>
      <c r="Q151">
        <v>41</v>
      </c>
      <c r="R151" s="13">
        <v>42770.290590277778</v>
      </c>
    </row>
    <row r="152" spans="1:18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8271</v>
      </c>
      <c r="O152" t="s">
        <v>8272</v>
      </c>
      <c r="P152">
        <v>11</v>
      </c>
      <c r="Q152">
        <v>47.91</v>
      </c>
      <c r="R152" s="13">
        <v>42452.815659722226</v>
      </c>
    </row>
    <row r="153" spans="1:18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8271</v>
      </c>
      <c r="O153" t="s">
        <v>8272</v>
      </c>
      <c r="P153">
        <v>7</v>
      </c>
      <c r="Q153">
        <v>35.17</v>
      </c>
      <c r="R153" s="13">
        <v>42601.854699074072</v>
      </c>
    </row>
    <row r="154" spans="1:18" ht="3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8271</v>
      </c>
      <c r="O154" t="s">
        <v>8272</v>
      </c>
      <c r="P154">
        <v>0</v>
      </c>
      <c r="Q154">
        <v>5.5</v>
      </c>
      <c r="R154" s="13">
        <v>42447.863553240735</v>
      </c>
    </row>
    <row r="155" spans="1:18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8271</v>
      </c>
      <c r="O155" t="s">
        <v>8272</v>
      </c>
      <c r="P155">
        <v>1</v>
      </c>
      <c r="Q155">
        <v>22.67</v>
      </c>
      <c r="R155" s="13">
        <v>41811.536180555559</v>
      </c>
    </row>
    <row r="156" spans="1:18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8271</v>
      </c>
      <c r="O156" t="s">
        <v>8272</v>
      </c>
      <c r="P156">
        <v>21</v>
      </c>
      <c r="Q156">
        <v>26.38</v>
      </c>
      <c r="R156" s="13">
        <v>41981.067523148144</v>
      </c>
    </row>
    <row r="157" spans="1:18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8271</v>
      </c>
      <c r="O157" t="s">
        <v>8272</v>
      </c>
      <c r="P157">
        <v>78</v>
      </c>
      <c r="Q157">
        <v>105.54</v>
      </c>
      <c r="R157" s="13">
        <v>42469.68414351852</v>
      </c>
    </row>
    <row r="158" spans="1:18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8271</v>
      </c>
      <c r="O158" t="s">
        <v>8272</v>
      </c>
      <c r="P158">
        <v>0</v>
      </c>
      <c r="Q158">
        <v>0</v>
      </c>
      <c r="R158" s="13">
        <v>42534.866875</v>
      </c>
    </row>
    <row r="159" spans="1:18" ht="3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8271</v>
      </c>
      <c r="O159" t="s">
        <v>8272</v>
      </c>
      <c r="P159">
        <v>48</v>
      </c>
      <c r="Q159">
        <v>62</v>
      </c>
      <c r="R159" s="13">
        <v>41830.858344907407</v>
      </c>
    </row>
    <row r="160" spans="1:18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8271</v>
      </c>
      <c r="O160" t="s">
        <v>8272</v>
      </c>
      <c r="P160">
        <v>1</v>
      </c>
      <c r="Q160">
        <v>217.5</v>
      </c>
      <c r="R160" s="13">
        <v>42543.788564814815</v>
      </c>
    </row>
    <row r="161" spans="1:18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8271</v>
      </c>
      <c r="O161" t="s">
        <v>8272</v>
      </c>
      <c r="P161">
        <v>11</v>
      </c>
      <c r="Q161">
        <v>26.75</v>
      </c>
      <c r="R161" s="13">
        <v>41975.642974537041</v>
      </c>
    </row>
    <row r="162" spans="1:18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8271</v>
      </c>
      <c r="O162" t="s">
        <v>8272</v>
      </c>
      <c r="P162">
        <v>18</v>
      </c>
      <c r="Q162">
        <v>64.290000000000006</v>
      </c>
      <c r="R162" s="13">
        <v>41795.598923611113</v>
      </c>
    </row>
    <row r="163" spans="1:18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8271</v>
      </c>
      <c r="O163" t="s">
        <v>8272</v>
      </c>
      <c r="P163">
        <v>4</v>
      </c>
      <c r="Q163">
        <v>175</v>
      </c>
      <c r="R163" s="13">
        <v>42508.179965277777</v>
      </c>
    </row>
    <row r="164" spans="1:18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8271</v>
      </c>
      <c r="O164" t="s">
        <v>8272</v>
      </c>
      <c r="P164">
        <v>35</v>
      </c>
      <c r="Q164">
        <v>84.28</v>
      </c>
      <c r="R164" s="13">
        <v>41747.86986111111</v>
      </c>
    </row>
    <row r="165" spans="1:18" ht="3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8271</v>
      </c>
      <c r="O165" t="s">
        <v>8272</v>
      </c>
      <c r="P165">
        <v>32</v>
      </c>
      <c r="Q165">
        <v>33.74</v>
      </c>
      <c r="R165" s="13">
        <v>42399.707407407404</v>
      </c>
    </row>
    <row r="166" spans="1:18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8271</v>
      </c>
      <c r="O166" t="s">
        <v>8272</v>
      </c>
      <c r="P166">
        <v>2</v>
      </c>
      <c r="Q166">
        <v>8</v>
      </c>
      <c r="R166" s="13">
        <v>42230.08116898148</v>
      </c>
    </row>
    <row r="167" spans="1:18" ht="3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8271</v>
      </c>
      <c r="O167" t="s">
        <v>8272</v>
      </c>
      <c r="P167">
        <v>0</v>
      </c>
      <c r="Q167">
        <v>0</v>
      </c>
      <c r="R167" s="13">
        <v>42286.749780092592</v>
      </c>
    </row>
    <row r="168" spans="1:18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8271</v>
      </c>
      <c r="O168" t="s">
        <v>8272</v>
      </c>
      <c r="P168">
        <v>20</v>
      </c>
      <c r="Q168">
        <v>100</v>
      </c>
      <c r="R168" s="13">
        <v>42125.644467592589</v>
      </c>
    </row>
    <row r="169" spans="1:18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8271</v>
      </c>
      <c r="O169" t="s">
        <v>8272</v>
      </c>
      <c r="P169">
        <v>5</v>
      </c>
      <c r="Q169">
        <v>60.11</v>
      </c>
      <c r="R169" s="13">
        <v>42289.94049768518</v>
      </c>
    </row>
    <row r="170" spans="1:18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8271</v>
      </c>
      <c r="O170" t="s">
        <v>8272</v>
      </c>
      <c r="P170">
        <v>0</v>
      </c>
      <c r="Q170">
        <v>3</v>
      </c>
      <c r="R170" s="13">
        <v>42107.864722222221</v>
      </c>
    </row>
    <row r="171" spans="1:18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8271</v>
      </c>
      <c r="O171" t="s">
        <v>8272</v>
      </c>
      <c r="P171">
        <v>0</v>
      </c>
      <c r="Q171">
        <v>5</v>
      </c>
      <c r="R171" s="13">
        <v>41809.389930555553</v>
      </c>
    </row>
    <row r="172" spans="1:18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8271</v>
      </c>
      <c r="O172" t="s">
        <v>8272</v>
      </c>
      <c r="P172">
        <v>17</v>
      </c>
      <c r="Q172">
        <v>29.24</v>
      </c>
      <c r="R172" s="13">
        <v>41950.26694444444</v>
      </c>
    </row>
    <row r="173" spans="1:18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8271</v>
      </c>
      <c r="O173" t="s">
        <v>8272</v>
      </c>
      <c r="P173">
        <v>57</v>
      </c>
      <c r="Q173">
        <v>59.58</v>
      </c>
      <c r="R173" s="13">
        <v>42061.963263888887</v>
      </c>
    </row>
    <row r="174" spans="1:18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8271</v>
      </c>
      <c r="O174" t="s">
        <v>8272</v>
      </c>
      <c r="P174">
        <v>17</v>
      </c>
      <c r="Q174">
        <v>82.57</v>
      </c>
      <c r="R174" s="13">
        <v>41842.828680555554</v>
      </c>
    </row>
    <row r="175" spans="1:18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8271</v>
      </c>
      <c r="O175" t="s">
        <v>8272</v>
      </c>
      <c r="P175">
        <v>0</v>
      </c>
      <c r="Q175">
        <v>10</v>
      </c>
      <c r="R175" s="13">
        <v>42437.64534722222</v>
      </c>
    </row>
    <row r="176" spans="1:18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8271</v>
      </c>
      <c r="O176" t="s">
        <v>8272</v>
      </c>
      <c r="P176">
        <v>2</v>
      </c>
      <c r="Q176">
        <v>5.75</v>
      </c>
      <c r="R176" s="13">
        <v>41879.043530092589</v>
      </c>
    </row>
    <row r="177" spans="1:18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8271</v>
      </c>
      <c r="O177" t="s">
        <v>8272</v>
      </c>
      <c r="P177">
        <v>10</v>
      </c>
      <c r="Q177">
        <v>100.5</v>
      </c>
      <c r="R177" s="13">
        <v>42020.587349537032</v>
      </c>
    </row>
    <row r="178" spans="1:18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8271</v>
      </c>
      <c r="O178" t="s">
        <v>8272</v>
      </c>
      <c r="P178">
        <v>0</v>
      </c>
      <c r="Q178">
        <v>1</v>
      </c>
      <c r="R178" s="13">
        <v>41890.16269675926</v>
      </c>
    </row>
    <row r="179" spans="1:18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8271</v>
      </c>
      <c r="O179" t="s">
        <v>8272</v>
      </c>
      <c r="P179">
        <v>1</v>
      </c>
      <c r="Q179">
        <v>20</v>
      </c>
      <c r="R179" s="13">
        <v>41872.807696759257</v>
      </c>
    </row>
    <row r="180" spans="1:18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8271</v>
      </c>
      <c r="O180" t="s">
        <v>8272</v>
      </c>
      <c r="P180">
        <v>0</v>
      </c>
      <c r="Q180">
        <v>2</v>
      </c>
      <c r="R180" s="13">
        <v>42391.772997685184</v>
      </c>
    </row>
    <row r="181" spans="1:18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8271</v>
      </c>
      <c r="O181" t="s">
        <v>8272</v>
      </c>
      <c r="P181">
        <v>0</v>
      </c>
      <c r="Q181">
        <v>5</v>
      </c>
      <c r="R181" s="13">
        <v>41848.772928240738</v>
      </c>
    </row>
    <row r="182" spans="1:18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8271</v>
      </c>
      <c r="O182" t="s">
        <v>8272</v>
      </c>
      <c r="P182">
        <v>24</v>
      </c>
      <c r="Q182">
        <v>45.84</v>
      </c>
      <c r="R182" s="13">
        <v>41921.770439814813</v>
      </c>
    </row>
    <row r="183" spans="1:18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8271</v>
      </c>
      <c r="O183" t="s">
        <v>8272</v>
      </c>
      <c r="P183">
        <v>1</v>
      </c>
      <c r="Q183">
        <v>13</v>
      </c>
      <c r="R183" s="13">
        <v>42021.301192129627</v>
      </c>
    </row>
    <row r="184" spans="1:18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8271</v>
      </c>
      <c r="O184" t="s">
        <v>8272</v>
      </c>
      <c r="P184">
        <v>0</v>
      </c>
      <c r="Q184">
        <v>0</v>
      </c>
      <c r="R184" s="13">
        <v>42419.246168981481</v>
      </c>
    </row>
    <row r="185" spans="1:18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8271</v>
      </c>
      <c r="O185" t="s">
        <v>8272</v>
      </c>
      <c r="P185">
        <v>0</v>
      </c>
      <c r="Q185">
        <v>1</v>
      </c>
      <c r="R185" s="13">
        <v>42174.780821759254</v>
      </c>
    </row>
    <row r="186" spans="1:18" ht="3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8271</v>
      </c>
      <c r="O186" t="s">
        <v>8272</v>
      </c>
      <c r="P186">
        <v>1</v>
      </c>
      <c r="Q186">
        <v>52.5</v>
      </c>
      <c r="R186" s="13">
        <v>41856.672152777777</v>
      </c>
    </row>
    <row r="187" spans="1:18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8271</v>
      </c>
      <c r="O187" t="s">
        <v>8272</v>
      </c>
      <c r="P187">
        <v>1</v>
      </c>
      <c r="Q187">
        <v>7.25</v>
      </c>
      <c r="R187" s="13">
        <v>42417.675879629634</v>
      </c>
    </row>
    <row r="188" spans="1:18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8271</v>
      </c>
      <c r="O188" t="s">
        <v>8272</v>
      </c>
      <c r="P188">
        <v>17</v>
      </c>
      <c r="Q188">
        <v>33.33</v>
      </c>
      <c r="R188" s="13">
        <v>42057.190960648149</v>
      </c>
    </row>
    <row r="189" spans="1:18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8271</v>
      </c>
      <c r="O189" t="s">
        <v>8272</v>
      </c>
      <c r="P189">
        <v>1</v>
      </c>
      <c r="Q189">
        <v>62.5</v>
      </c>
      <c r="R189" s="13">
        <v>41878.911550925928</v>
      </c>
    </row>
    <row r="190" spans="1:18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8271</v>
      </c>
      <c r="O190" t="s">
        <v>8272</v>
      </c>
      <c r="P190">
        <v>70</v>
      </c>
      <c r="Q190">
        <v>63.56</v>
      </c>
      <c r="R190" s="13">
        <v>41990.584108796291</v>
      </c>
    </row>
    <row r="191" spans="1:18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8271</v>
      </c>
      <c r="O191" t="s">
        <v>8272</v>
      </c>
      <c r="P191">
        <v>0</v>
      </c>
      <c r="Q191">
        <v>0</v>
      </c>
      <c r="R191" s="13">
        <v>42408.999571759254</v>
      </c>
    </row>
    <row r="192" spans="1:18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8271</v>
      </c>
      <c r="O192" t="s">
        <v>8272</v>
      </c>
      <c r="P192">
        <v>1</v>
      </c>
      <c r="Q192">
        <v>10</v>
      </c>
      <c r="R192" s="13">
        <v>42217.670104166667</v>
      </c>
    </row>
    <row r="193" spans="1:18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8271</v>
      </c>
      <c r="O193" t="s">
        <v>8272</v>
      </c>
      <c r="P193">
        <v>0</v>
      </c>
      <c r="Q193">
        <v>0</v>
      </c>
      <c r="R193" s="13">
        <v>42282.655543981484</v>
      </c>
    </row>
    <row r="194" spans="1:18" ht="3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8271</v>
      </c>
      <c r="O194" t="s">
        <v>8272</v>
      </c>
      <c r="P194">
        <v>7</v>
      </c>
      <c r="Q194">
        <v>30.71</v>
      </c>
      <c r="R194" s="13">
        <v>42768.97084490741</v>
      </c>
    </row>
    <row r="195" spans="1:18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8271</v>
      </c>
      <c r="O195" t="s">
        <v>8272</v>
      </c>
      <c r="P195">
        <v>28</v>
      </c>
      <c r="Q195">
        <v>51</v>
      </c>
      <c r="R195" s="13">
        <v>41765.938657407409</v>
      </c>
    </row>
    <row r="196" spans="1:18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8271</v>
      </c>
      <c r="O196" t="s">
        <v>8272</v>
      </c>
      <c r="P196">
        <v>0</v>
      </c>
      <c r="Q196">
        <v>0</v>
      </c>
      <c r="R196" s="13">
        <v>42322.025115740747</v>
      </c>
    </row>
    <row r="197" spans="1:18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8271</v>
      </c>
      <c r="O197" t="s">
        <v>8272</v>
      </c>
      <c r="P197">
        <v>16</v>
      </c>
      <c r="Q197">
        <v>66.67</v>
      </c>
      <c r="R197" s="13">
        <v>42374.655081018514</v>
      </c>
    </row>
    <row r="198" spans="1:18" ht="3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8271</v>
      </c>
      <c r="O198" t="s">
        <v>8272</v>
      </c>
      <c r="P198">
        <v>0</v>
      </c>
      <c r="Q198">
        <v>0</v>
      </c>
      <c r="R198" s="13">
        <v>41941.585231481484</v>
      </c>
    </row>
    <row r="199" spans="1:18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8271</v>
      </c>
      <c r="O199" t="s">
        <v>8272</v>
      </c>
      <c r="P199">
        <v>7</v>
      </c>
      <c r="Q199">
        <v>59</v>
      </c>
      <c r="R199" s="13">
        <v>42293.809212962966</v>
      </c>
    </row>
    <row r="200" spans="1:18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8271</v>
      </c>
      <c r="O200" t="s">
        <v>8272</v>
      </c>
      <c r="P200">
        <v>1</v>
      </c>
      <c r="Q200">
        <v>100</v>
      </c>
      <c r="R200" s="13">
        <v>42067.947337962964</v>
      </c>
    </row>
    <row r="201" spans="1:18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8271</v>
      </c>
      <c r="O201" t="s">
        <v>8272</v>
      </c>
      <c r="P201">
        <v>37</v>
      </c>
      <c r="Q201">
        <v>147.4</v>
      </c>
      <c r="R201" s="13">
        <v>41903.882951388885</v>
      </c>
    </row>
    <row r="202" spans="1:18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8271</v>
      </c>
      <c r="O202" t="s">
        <v>8272</v>
      </c>
      <c r="P202">
        <v>47</v>
      </c>
      <c r="Q202">
        <v>166.06</v>
      </c>
      <c r="R202" s="13">
        <v>41804.937083333331</v>
      </c>
    </row>
    <row r="203" spans="1:18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8271</v>
      </c>
      <c r="O203" t="s">
        <v>8272</v>
      </c>
      <c r="P203">
        <v>11</v>
      </c>
      <c r="Q203">
        <v>40</v>
      </c>
      <c r="R203" s="13">
        <v>42497.070775462969</v>
      </c>
    </row>
    <row r="204" spans="1:18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8271</v>
      </c>
      <c r="O204" t="s">
        <v>8272</v>
      </c>
      <c r="P204">
        <v>12</v>
      </c>
      <c r="Q204">
        <v>75.25</v>
      </c>
      <c r="R204" s="13">
        <v>41869.798726851855</v>
      </c>
    </row>
    <row r="205" spans="1:18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8271</v>
      </c>
      <c r="O205" t="s">
        <v>8272</v>
      </c>
      <c r="P205">
        <v>60</v>
      </c>
      <c r="Q205">
        <v>60</v>
      </c>
      <c r="R205" s="13">
        <v>42305.670914351853</v>
      </c>
    </row>
    <row r="206" spans="1:18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8271</v>
      </c>
      <c r="O206" t="s">
        <v>8272</v>
      </c>
      <c r="P206">
        <v>31</v>
      </c>
      <c r="Q206">
        <v>1250</v>
      </c>
      <c r="R206" s="13">
        <v>42144.231527777782</v>
      </c>
    </row>
    <row r="207" spans="1:18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8271</v>
      </c>
      <c r="O207" t="s">
        <v>8272</v>
      </c>
      <c r="P207">
        <v>0</v>
      </c>
      <c r="Q207">
        <v>7</v>
      </c>
      <c r="R207" s="13">
        <v>41995.084074074075</v>
      </c>
    </row>
    <row r="208" spans="1:18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8271</v>
      </c>
      <c r="O208" t="s">
        <v>8272</v>
      </c>
      <c r="P208">
        <v>38</v>
      </c>
      <c r="Q208">
        <v>56.25</v>
      </c>
      <c r="R208" s="13">
        <v>42074.219699074078</v>
      </c>
    </row>
    <row r="209" spans="1:18" ht="3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8271</v>
      </c>
      <c r="O209" t="s">
        <v>8272</v>
      </c>
      <c r="P209">
        <v>8</v>
      </c>
      <c r="Q209">
        <v>38.33</v>
      </c>
      <c r="R209" s="13">
        <v>41904.650578703702</v>
      </c>
    </row>
    <row r="210" spans="1:18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8271</v>
      </c>
      <c r="O210" t="s">
        <v>8272</v>
      </c>
      <c r="P210">
        <v>2</v>
      </c>
      <c r="Q210">
        <v>27.5</v>
      </c>
      <c r="R210" s="13">
        <v>41991.022488425922</v>
      </c>
    </row>
    <row r="211" spans="1:18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8271</v>
      </c>
      <c r="O211" t="s">
        <v>8272</v>
      </c>
      <c r="P211">
        <v>0</v>
      </c>
      <c r="Q211">
        <v>16</v>
      </c>
      <c r="R211" s="13">
        <v>42169.958506944444</v>
      </c>
    </row>
    <row r="212" spans="1:18" ht="3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8271</v>
      </c>
      <c r="O212" t="s">
        <v>8272</v>
      </c>
      <c r="P212">
        <v>0</v>
      </c>
      <c r="Q212">
        <v>1</v>
      </c>
      <c r="R212" s="13">
        <v>41905.636469907404</v>
      </c>
    </row>
    <row r="213" spans="1:18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8271</v>
      </c>
      <c r="O213" t="s">
        <v>8272</v>
      </c>
      <c r="P213">
        <v>0</v>
      </c>
      <c r="Q213">
        <v>0</v>
      </c>
      <c r="R213" s="13">
        <v>41761.810150462967</v>
      </c>
    </row>
    <row r="214" spans="1:18" ht="3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8271</v>
      </c>
      <c r="O214" t="s">
        <v>8272</v>
      </c>
      <c r="P214">
        <v>38</v>
      </c>
      <c r="Q214">
        <v>86.62</v>
      </c>
      <c r="R214" s="13">
        <v>41865.878657407404</v>
      </c>
    </row>
    <row r="215" spans="1:18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8271</v>
      </c>
      <c r="O215" t="s">
        <v>8272</v>
      </c>
      <c r="P215">
        <v>0</v>
      </c>
      <c r="Q215">
        <v>0</v>
      </c>
      <c r="R215" s="13">
        <v>42613.841261574074</v>
      </c>
    </row>
    <row r="216" spans="1:18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8271</v>
      </c>
      <c r="O216" t="s">
        <v>8272</v>
      </c>
      <c r="P216">
        <v>53</v>
      </c>
      <c r="Q216">
        <v>88.33</v>
      </c>
      <c r="R216" s="13">
        <v>42534.933321759265</v>
      </c>
    </row>
    <row r="217" spans="1:18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8271</v>
      </c>
      <c r="O217" t="s">
        <v>8272</v>
      </c>
      <c r="P217">
        <v>3</v>
      </c>
      <c r="Q217">
        <v>23.75</v>
      </c>
      <c r="R217" s="13">
        <v>42446.060694444444</v>
      </c>
    </row>
    <row r="218" spans="1:18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8271</v>
      </c>
      <c r="O218" t="s">
        <v>8272</v>
      </c>
      <c r="P218">
        <v>0</v>
      </c>
      <c r="Q218">
        <v>0</v>
      </c>
      <c r="R218" s="13">
        <v>42421.141469907408</v>
      </c>
    </row>
    <row r="219" spans="1:18" ht="3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8271</v>
      </c>
      <c r="O219" t="s">
        <v>8272</v>
      </c>
      <c r="P219">
        <v>2</v>
      </c>
      <c r="Q219">
        <v>163.33000000000001</v>
      </c>
      <c r="R219" s="13">
        <v>42523.739212962959</v>
      </c>
    </row>
    <row r="220" spans="1:18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8271</v>
      </c>
      <c r="O220" t="s">
        <v>8272</v>
      </c>
      <c r="P220">
        <v>1</v>
      </c>
      <c r="Q220">
        <v>6.75</v>
      </c>
      <c r="R220" s="13">
        <v>41833.951516203706</v>
      </c>
    </row>
    <row r="221" spans="1:18" ht="3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8271</v>
      </c>
      <c r="O221" t="s">
        <v>8272</v>
      </c>
      <c r="P221">
        <v>0</v>
      </c>
      <c r="Q221">
        <v>25</v>
      </c>
      <c r="R221" s="13">
        <v>42479.039212962962</v>
      </c>
    </row>
    <row r="222" spans="1:18" ht="3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8271</v>
      </c>
      <c r="O222" t="s">
        <v>8272</v>
      </c>
      <c r="P222">
        <v>61</v>
      </c>
      <c r="Q222">
        <v>179.12</v>
      </c>
      <c r="R222" s="13">
        <v>42235.117476851854</v>
      </c>
    </row>
    <row r="223" spans="1:18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8271</v>
      </c>
      <c r="O223" t="s">
        <v>8272</v>
      </c>
      <c r="P223">
        <v>1</v>
      </c>
      <c r="Q223">
        <v>34.950000000000003</v>
      </c>
      <c r="R223" s="13">
        <v>42718.963599537034</v>
      </c>
    </row>
    <row r="224" spans="1:18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8271</v>
      </c>
      <c r="O224" t="s">
        <v>8272</v>
      </c>
      <c r="P224">
        <v>17</v>
      </c>
      <c r="Q224">
        <v>27.5</v>
      </c>
      <c r="R224" s="13">
        <v>42031.666898148149</v>
      </c>
    </row>
    <row r="225" spans="1:18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8271</v>
      </c>
      <c r="O225" t="s">
        <v>8272</v>
      </c>
      <c r="P225">
        <v>1</v>
      </c>
      <c r="Q225">
        <v>18.5</v>
      </c>
      <c r="R225" s="13">
        <v>42078.34520833334</v>
      </c>
    </row>
    <row r="226" spans="1:18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8271</v>
      </c>
      <c r="O226" t="s">
        <v>8272</v>
      </c>
      <c r="P226">
        <v>0</v>
      </c>
      <c r="Q226">
        <v>0</v>
      </c>
      <c r="R226" s="13">
        <v>41905.795706018522</v>
      </c>
    </row>
    <row r="227" spans="1:18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8271</v>
      </c>
      <c r="O227" t="s">
        <v>8272</v>
      </c>
      <c r="P227">
        <v>9</v>
      </c>
      <c r="Q227">
        <v>222.5</v>
      </c>
      <c r="R227" s="13">
        <v>42695.7105787037</v>
      </c>
    </row>
    <row r="228" spans="1:18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8271</v>
      </c>
      <c r="O228" t="s">
        <v>8272</v>
      </c>
      <c r="P228">
        <v>0</v>
      </c>
      <c r="Q228">
        <v>5</v>
      </c>
      <c r="R228" s="13">
        <v>42510.938900462963</v>
      </c>
    </row>
    <row r="229" spans="1:18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8271</v>
      </c>
      <c r="O229" t="s">
        <v>8272</v>
      </c>
      <c r="P229">
        <v>0</v>
      </c>
      <c r="Q229">
        <v>0</v>
      </c>
      <c r="R229" s="13">
        <v>42511.698101851856</v>
      </c>
    </row>
    <row r="230" spans="1:18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8271</v>
      </c>
      <c r="O230" t="s">
        <v>8272</v>
      </c>
      <c r="P230">
        <v>16</v>
      </c>
      <c r="Q230">
        <v>29.17</v>
      </c>
      <c r="R230" s="13">
        <v>42041.581307870365</v>
      </c>
    </row>
    <row r="231" spans="1:18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8271</v>
      </c>
      <c r="O231" t="s">
        <v>8272</v>
      </c>
      <c r="P231">
        <v>2</v>
      </c>
      <c r="Q231">
        <v>1.5</v>
      </c>
      <c r="R231" s="13">
        <v>42307.189270833333</v>
      </c>
    </row>
    <row r="232" spans="1:18" ht="3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8271</v>
      </c>
      <c r="O232" t="s">
        <v>8272</v>
      </c>
      <c r="P232">
        <v>22</v>
      </c>
      <c r="Q232">
        <v>126.5</v>
      </c>
      <c r="R232" s="13">
        <v>42353.761759259258</v>
      </c>
    </row>
    <row r="233" spans="1:18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8271</v>
      </c>
      <c r="O233" t="s">
        <v>8272</v>
      </c>
      <c r="P233">
        <v>0</v>
      </c>
      <c r="Q233">
        <v>10</v>
      </c>
      <c r="R233" s="13">
        <v>42058.603877314818</v>
      </c>
    </row>
    <row r="234" spans="1:18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8271</v>
      </c>
      <c r="O234" t="s">
        <v>8272</v>
      </c>
      <c r="P234">
        <v>5</v>
      </c>
      <c r="Q234">
        <v>9.4</v>
      </c>
      <c r="R234" s="13">
        <v>42304.940960648149</v>
      </c>
    </row>
    <row r="235" spans="1:18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8271</v>
      </c>
      <c r="O235" t="s">
        <v>8272</v>
      </c>
      <c r="P235">
        <v>0</v>
      </c>
      <c r="Q235">
        <v>0</v>
      </c>
      <c r="R235" s="13">
        <v>42538.742893518516</v>
      </c>
    </row>
    <row r="236" spans="1:18" ht="3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8271</v>
      </c>
      <c r="O236" t="s">
        <v>8272</v>
      </c>
      <c r="P236">
        <v>5</v>
      </c>
      <c r="Q236">
        <v>30</v>
      </c>
      <c r="R236" s="13">
        <v>42122.732499999998</v>
      </c>
    </row>
    <row r="237" spans="1:18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8271</v>
      </c>
      <c r="O237" t="s">
        <v>8272</v>
      </c>
      <c r="P237">
        <v>3</v>
      </c>
      <c r="Q237">
        <v>10.67</v>
      </c>
      <c r="R237" s="13">
        <v>42209.67288194444</v>
      </c>
    </row>
    <row r="238" spans="1:18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8271</v>
      </c>
      <c r="O238" t="s">
        <v>8272</v>
      </c>
      <c r="P238">
        <v>13</v>
      </c>
      <c r="Q238">
        <v>25.5</v>
      </c>
      <c r="R238" s="13">
        <v>41990.506377314814</v>
      </c>
    </row>
    <row r="239" spans="1:18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8271</v>
      </c>
      <c r="O239" t="s">
        <v>8272</v>
      </c>
      <c r="P239">
        <v>0</v>
      </c>
      <c r="Q239">
        <v>20</v>
      </c>
      <c r="R239" s="13">
        <v>42039.194988425923</v>
      </c>
    </row>
    <row r="240" spans="1:18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8271</v>
      </c>
      <c r="O240" t="s">
        <v>8272</v>
      </c>
      <c r="P240">
        <v>37</v>
      </c>
      <c r="Q240">
        <v>91.25</v>
      </c>
      <c r="R240" s="13">
        <v>41890.086805555555</v>
      </c>
    </row>
    <row r="241" spans="1:18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8271</v>
      </c>
      <c r="O241" t="s">
        <v>8272</v>
      </c>
      <c r="P241">
        <v>0</v>
      </c>
      <c r="Q241">
        <v>0</v>
      </c>
      <c r="R241" s="13">
        <v>42495.722187499996</v>
      </c>
    </row>
    <row r="242" spans="1:18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8271</v>
      </c>
      <c r="O242" t="s">
        <v>8272</v>
      </c>
      <c r="P242">
        <v>1</v>
      </c>
      <c r="Q242">
        <v>50</v>
      </c>
      <c r="R242" s="13">
        <v>42570.850381944445</v>
      </c>
    </row>
    <row r="243" spans="1:18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8271</v>
      </c>
      <c r="O243" t="s">
        <v>8272</v>
      </c>
      <c r="P243">
        <v>0</v>
      </c>
      <c r="Q243">
        <v>0</v>
      </c>
      <c r="R243" s="13">
        <v>41927.124884259261</v>
      </c>
    </row>
    <row r="244" spans="1:18" ht="3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8271</v>
      </c>
      <c r="O244" t="s">
        <v>8272</v>
      </c>
      <c r="P244">
        <v>0</v>
      </c>
      <c r="Q244">
        <v>0</v>
      </c>
      <c r="R244" s="13">
        <v>42730.903726851851</v>
      </c>
    </row>
    <row r="245" spans="1:18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8271</v>
      </c>
      <c r="O245" t="s">
        <v>8272</v>
      </c>
      <c r="P245">
        <v>27</v>
      </c>
      <c r="Q245">
        <v>22.83</v>
      </c>
      <c r="R245" s="13">
        <v>42475.848067129627</v>
      </c>
    </row>
    <row r="246" spans="1:18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8271</v>
      </c>
      <c r="O246" t="s">
        <v>8272</v>
      </c>
      <c r="P246">
        <v>10</v>
      </c>
      <c r="Q246">
        <v>16.670000000000002</v>
      </c>
      <c r="R246" s="13">
        <v>42188.83293981482</v>
      </c>
    </row>
    <row r="247" spans="1:18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8271</v>
      </c>
      <c r="O247" t="s">
        <v>8272</v>
      </c>
      <c r="P247">
        <v>71</v>
      </c>
      <c r="Q247">
        <v>106.97</v>
      </c>
      <c r="R247" s="13">
        <v>42053.049375000002</v>
      </c>
    </row>
    <row r="248" spans="1:18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8271</v>
      </c>
      <c r="O248" t="s">
        <v>8272</v>
      </c>
      <c r="P248">
        <v>2</v>
      </c>
      <c r="Q248">
        <v>10.25</v>
      </c>
      <c r="R248" s="13">
        <v>41883.916678240741</v>
      </c>
    </row>
    <row r="249" spans="1:18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8271</v>
      </c>
      <c r="O249" t="s">
        <v>8272</v>
      </c>
      <c r="P249">
        <v>2</v>
      </c>
      <c r="Q249">
        <v>59</v>
      </c>
      <c r="R249" s="13">
        <v>42767.031678240746</v>
      </c>
    </row>
    <row r="250" spans="1:18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8271</v>
      </c>
      <c r="O250" t="s">
        <v>8272</v>
      </c>
      <c r="P250">
        <v>3</v>
      </c>
      <c r="Q250">
        <v>15.67</v>
      </c>
      <c r="R250" s="13">
        <v>42029.135879629626</v>
      </c>
    </row>
    <row r="251" spans="1:18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8271</v>
      </c>
      <c r="O251" t="s">
        <v>8272</v>
      </c>
      <c r="P251">
        <v>0</v>
      </c>
      <c r="Q251">
        <v>1</v>
      </c>
      <c r="R251" s="13">
        <v>42358.573182870372</v>
      </c>
    </row>
  </sheetData>
  <conditionalFormatting sqref="F1:F251"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P1:P251 R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6E19-579C-4A6B-AFBB-045D3C3A46E9}">
  <dimension ref="B2:D15"/>
  <sheetViews>
    <sheetView workbookViewId="0">
      <selection activeCell="D6" sqref="D6"/>
    </sheetView>
  </sheetViews>
  <sheetFormatPr defaultRowHeight="15" x14ac:dyDescent="0.25"/>
  <cols>
    <col min="1" max="1" width="1.85546875" customWidth="1"/>
    <col min="2" max="2" width="25" bestFit="1" customWidth="1"/>
    <col min="3" max="3" width="10.85546875" customWidth="1"/>
    <col min="4" max="4" width="10.5703125" customWidth="1"/>
  </cols>
  <sheetData>
    <row r="2" spans="2:4" x14ac:dyDescent="0.25">
      <c r="C2" t="s">
        <v>8342</v>
      </c>
      <c r="D2" t="s">
        <v>8343</v>
      </c>
    </row>
    <row r="3" spans="2:4" x14ac:dyDescent="0.25">
      <c r="B3" t="s">
        <v>8338</v>
      </c>
      <c r="C3" s="15">
        <f>AVERAGE('Successful U.S. Kickstarters'!D:D)</f>
        <v>5048.8786407766993</v>
      </c>
      <c r="D3" s="15">
        <f>AVERAGE('Failed U.S. Kickstarters'!D:D)</f>
        <v>10554.212</v>
      </c>
    </row>
    <row r="4" spans="2:4" x14ac:dyDescent="0.25">
      <c r="B4" t="s">
        <v>8339</v>
      </c>
      <c r="C4" s="15">
        <f>MEDIAN('Successful U.S. Kickstarters'!D:D)</f>
        <v>3000</v>
      </c>
      <c r="D4" s="15">
        <f>MEDIAN('Failed U.S. Kickstarters'!D:D)</f>
        <v>5000</v>
      </c>
    </row>
    <row r="5" spans="2:4" x14ac:dyDescent="0.25">
      <c r="B5" t="s">
        <v>8344</v>
      </c>
      <c r="C5" s="15">
        <f>_xlfn.STDEV.P('Successful U.S. Kickstarters'!D:D)</f>
        <v>7748.7537726373303</v>
      </c>
      <c r="D5" s="15">
        <f>_xlfn.STDEV.P('Failed U.S. Kickstarters'!D:D)</f>
        <v>21967.731061515115</v>
      </c>
    </row>
    <row r="6" spans="2:4" x14ac:dyDescent="0.25">
      <c r="B6" t="s">
        <v>8345</v>
      </c>
      <c r="C6" s="15">
        <f>_xlfn.QUARTILE.EXC('Successful U.S. Kickstarters'!D:D, 3)</f>
        <v>5000</v>
      </c>
      <c r="D6" s="15">
        <f>_xlfn.QUARTILE.EXC('Failed U.S. Kickstarters'!D:D, 3)</f>
        <v>10000</v>
      </c>
    </row>
    <row r="7" spans="2:4" x14ac:dyDescent="0.25">
      <c r="B7" t="s">
        <v>8346</v>
      </c>
      <c r="C7" s="15">
        <f>_xlfn.QUARTILE.EXC('Successful U.S. Kickstarters'!D:D, 1)</f>
        <v>1500</v>
      </c>
      <c r="D7" s="15">
        <f>_xlfn.QUARTILE.EXC('Failed U.S. Kickstarters'!D:D, 1)</f>
        <v>2000</v>
      </c>
    </row>
    <row r="8" spans="2:4" x14ac:dyDescent="0.25">
      <c r="B8" t="s">
        <v>8347</v>
      </c>
      <c r="C8" s="15">
        <f>C6-C7</f>
        <v>3500</v>
      </c>
      <c r="D8" s="15">
        <f>D6-D7</f>
        <v>8000</v>
      </c>
    </row>
    <row r="9" spans="2:4" x14ac:dyDescent="0.25">
      <c r="C9" s="15"/>
      <c r="D9" s="15"/>
    </row>
    <row r="10" spans="2:4" x14ac:dyDescent="0.25">
      <c r="B10" t="s">
        <v>8340</v>
      </c>
      <c r="C10" s="15">
        <f>AVERAGE('Successful U.S. Kickstarters'!E:E)</f>
        <v>5601.5458009708727</v>
      </c>
      <c r="D10" s="15">
        <f>AVERAGE('Failed U.S. Kickstarters'!E:E)</f>
        <v>558.65484000000004</v>
      </c>
    </row>
    <row r="11" spans="2:4" x14ac:dyDescent="0.25">
      <c r="B11" t="s">
        <v>8341</v>
      </c>
      <c r="C11" s="15">
        <f>MEDIAN('Successful U.S. Kickstarters'!E:E)</f>
        <v>3167.5</v>
      </c>
      <c r="D11" s="15">
        <f>MEDIAN('Failed U.S. Kickstarters'!E:E)</f>
        <v>103</v>
      </c>
    </row>
    <row r="12" spans="2:4" x14ac:dyDescent="0.25">
      <c r="B12" t="s">
        <v>8348</v>
      </c>
      <c r="C12" s="15">
        <f>_xlfn.STDEV.P('Successful U.S. Kickstarters'!E:E)</f>
        <v>8334.5731699164608</v>
      </c>
      <c r="D12" s="15">
        <f>_xlfn.STDEV.P('Failed U.S. Kickstarters'!E:E)</f>
        <v>1330.5230280400915</v>
      </c>
    </row>
    <row r="13" spans="2:4" x14ac:dyDescent="0.25">
      <c r="B13" t="s">
        <v>8349</v>
      </c>
      <c r="C13" s="15">
        <f>_xlfn.QUARTILE.EXC('Successful U.S. Kickstarters'!E:E, 3)</f>
        <v>5699</v>
      </c>
      <c r="D13" s="15">
        <f>_xlfn.QUARTILE.EXC('Failed U.S. Kickstarters'!E:E, 3)</f>
        <v>501</v>
      </c>
    </row>
    <row r="14" spans="2:4" x14ac:dyDescent="0.25">
      <c r="B14" t="s">
        <v>8350</v>
      </c>
      <c r="C14" s="15">
        <f>_xlfn.QUARTILE.EXC('Successful U.S. Kickstarters'!E:E, 1)</f>
        <v>1716.5074999999999</v>
      </c>
      <c r="D14" s="15">
        <f>_xlfn.QUARTILE.EXC('Failed U.S. Kickstarters'!E:E, 1)</f>
        <v>9.25</v>
      </c>
    </row>
    <row r="15" spans="2:4" x14ac:dyDescent="0.25">
      <c r="B15" t="s">
        <v>8351</v>
      </c>
      <c r="C15" s="15">
        <f>C13-C14</f>
        <v>3982.4925000000003</v>
      </c>
      <c r="D15" s="15">
        <f>D13-D14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ECD8B-AC7F-4FB1-9820-459F22CAE9D1}">
  <dimension ref="A1:D6"/>
  <sheetViews>
    <sheetView workbookViewId="0">
      <selection activeCell="D12" sqref="D12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9" t="s">
        <v>1</v>
      </c>
      <c r="B1" s="9" t="s">
        <v>4110</v>
      </c>
      <c r="C1" s="9" t="s">
        <v>8216</v>
      </c>
      <c r="D1" s="9" t="s">
        <v>8217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4">
        <f>INDEX(Kickstarter!D:D,MATCH(A2,Kickstarter!B:B,0))</f>
        <v>2000</v>
      </c>
      <c r="D2" s="14">
        <f>INDEX(Kickstarter!E:E,MATCH(A2,Kickstarter!B:B,0))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4">
        <f>INDEX(Kickstarter!D:D,MATCH(A3,Kickstarter!B:B,0))</f>
        <v>2000</v>
      </c>
      <c r="D3" s="14">
        <f>INDEX(Kickstarter!E:E,MATCH(A3,Kickstarter!B:B,0))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4">
        <f>INDEX(Kickstarter!D:D,MATCH(A4,Kickstarter!B:B,0))</f>
        <v>1500</v>
      </c>
      <c r="D4" s="14">
        <f>INDEX(Kickstarter!E:E,MATCH(A4,Kickstarter!B:B,0))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4">
        <f>INDEX(Kickstarter!D:D,MATCH(A5,Kickstarter!B:B,0))</f>
        <v>1000</v>
      </c>
      <c r="D5" s="14">
        <f>INDEX(Kickstarter!E:E,MATCH(A5,Kickstarter!B:B,0))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4">
        <f>INDEX(Kickstarter!D:D,MATCH(A6,Kickstarter!B:B,0))</f>
        <v>4000</v>
      </c>
      <c r="D6" s="14">
        <f>INDEX(Kickstarter!E:E,MATCH(A6,Kickstarter!B:B,0))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Based on LD</vt:lpstr>
      <vt:lpstr>Outcomes Based on Goals</vt:lpstr>
      <vt:lpstr>Parent Category Statistics</vt:lpstr>
      <vt:lpstr>Subcategory Statistics</vt:lpstr>
      <vt:lpstr>Outcomes Based on Launch Date</vt:lpstr>
      <vt:lpstr>Successful U.S. Kickstarters</vt:lpstr>
      <vt:lpstr>Failed U.S. Kickstarters</vt:lpstr>
      <vt:lpstr>Descriptive Statistics</vt:lpstr>
      <vt:lpstr>Edinburgh Research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Gerald Kern</cp:lastModifiedBy>
  <dcterms:created xsi:type="dcterms:W3CDTF">2017-04-20T15:17:24Z</dcterms:created>
  <dcterms:modified xsi:type="dcterms:W3CDTF">2020-07-11T23:44:55Z</dcterms:modified>
</cp:coreProperties>
</file>