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rardo\Desktop\"/>
    </mc:Choice>
  </mc:AlternateContent>
  <xr:revisionPtr revIDLastSave="0" documentId="13_ncr:1_{CE18B5FF-0911-4E00-A608-0363E31033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D3" i="1"/>
  <c r="D4" i="1"/>
  <c r="D5" i="1"/>
  <c r="E5" i="1" s="1"/>
  <c r="D6" i="1"/>
  <c r="E6" i="1" s="1"/>
  <c r="D7" i="1"/>
  <c r="D8" i="1"/>
  <c r="D9" i="1"/>
  <c r="D10" i="1"/>
  <c r="D11" i="1"/>
  <c r="D12" i="1"/>
  <c r="D13" i="1"/>
  <c r="D14" i="1"/>
  <c r="D15" i="1"/>
  <c r="D16" i="1"/>
  <c r="D17" i="1"/>
  <c r="E17" i="1" s="1"/>
  <c r="D18" i="1"/>
  <c r="D19" i="1"/>
  <c r="D20" i="1"/>
  <c r="E20" i="1" s="1"/>
  <c r="D21" i="1"/>
  <c r="D22" i="1"/>
  <c r="D23" i="1"/>
  <c r="D24" i="1"/>
  <c r="D25" i="1"/>
  <c r="D26" i="1"/>
  <c r="D27" i="1"/>
  <c r="D28" i="1"/>
  <c r="D29" i="1"/>
  <c r="D30" i="1"/>
  <c r="D31" i="1"/>
  <c r="D2" i="1"/>
  <c r="C24" i="1"/>
  <c r="C25" i="1"/>
  <c r="C26" i="1"/>
  <c r="C27" i="1"/>
  <c r="E27" i="1" s="1"/>
  <c r="C28" i="1"/>
  <c r="C29" i="1"/>
  <c r="C30" i="1"/>
  <c r="C31" i="1"/>
  <c r="E31" i="1" s="1"/>
  <c r="Q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E16" i="1"/>
  <c r="E8" i="1"/>
  <c r="E29" i="1" l="1"/>
  <c r="E23" i="1"/>
  <c r="E15" i="1"/>
  <c r="E7" i="1"/>
  <c r="E3" i="1"/>
  <c r="E25" i="1"/>
  <c r="E19" i="1"/>
  <c r="E11" i="1"/>
  <c r="E28" i="1"/>
  <c r="E24" i="1"/>
  <c r="E12" i="1"/>
  <c r="E4" i="1"/>
  <c r="E18" i="1"/>
  <c r="E10" i="1"/>
  <c r="E21" i="1"/>
  <c r="E13" i="1"/>
  <c r="E9" i="1"/>
  <c r="E22" i="1"/>
  <c r="E14" i="1"/>
  <c r="E30" i="1"/>
  <c r="E26" i="1"/>
  <c r="E2" i="1"/>
  <c r="F2" i="1" s="1"/>
  <c r="J2" i="1" s="1"/>
  <c r="F3" i="1" l="1"/>
  <c r="H3" i="1" s="1"/>
  <c r="H2" i="1"/>
  <c r="J3" i="1"/>
  <c r="F4" i="1"/>
  <c r="J4" i="1" l="1"/>
  <c r="H4" i="1"/>
  <c r="F5" i="1"/>
  <c r="J5" i="1" l="1"/>
  <c r="H5" i="1"/>
  <c r="F6" i="1"/>
  <c r="H6" i="1" l="1"/>
  <c r="J6" i="1"/>
  <c r="F7" i="1"/>
  <c r="H7" i="1" l="1"/>
  <c r="J7" i="1"/>
  <c r="F8" i="1"/>
  <c r="J8" i="1" l="1"/>
  <c r="H8" i="1"/>
  <c r="F9" i="1"/>
  <c r="H9" i="1" l="1"/>
  <c r="J9" i="1"/>
  <c r="F10" i="1"/>
  <c r="H10" i="1" l="1"/>
  <c r="J10" i="1"/>
  <c r="F11" i="1"/>
  <c r="H11" i="1" l="1"/>
  <c r="J11" i="1"/>
  <c r="F12" i="1"/>
  <c r="J12" i="1" l="1"/>
  <c r="H12" i="1"/>
  <c r="F13" i="1"/>
  <c r="J13" i="1" l="1"/>
  <c r="H13" i="1"/>
  <c r="F14" i="1"/>
  <c r="H14" i="1" l="1"/>
  <c r="J14" i="1"/>
  <c r="F15" i="1"/>
  <c r="H15" i="1" l="1"/>
  <c r="J15" i="1"/>
  <c r="F16" i="1"/>
  <c r="J16" i="1" l="1"/>
  <c r="H16" i="1"/>
  <c r="F17" i="1"/>
  <c r="J17" i="1" l="1"/>
  <c r="H17" i="1"/>
  <c r="F18" i="1"/>
  <c r="H18" i="1" l="1"/>
  <c r="J18" i="1"/>
  <c r="F19" i="1"/>
  <c r="H19" i="1" l="1"/>
  <c r="J19" i="1"/>
  <c r="F20" i="1"/>
  <c r="J20" i="1" l="1"/>
  <c r="H20" i="1"/>
  <c r="F21" i="1"/>
  <c r="J21" i="1" l="1"/>
  <c r="H21" i="1"/>
  <c r="F22" i="1"/>
  <c r="H22" i="1" l="1"/>
  <c r="J22" i="1"/>
  <c r="F23" i="1"/>
  <c r="F24" i="1" s="1"/>
  <c r="J24" i="1" l="1"/>
  <c r="H24" i="1"/>
  <c r="F25" i="1"/>
  <c r="H23" i="1"/>
  <c r="J23" i="1"/>
  <c r="H25" i="1" l="1"/>
  <c r="J25" i="1"/>
  <c r="F26" i="1"/>
  <c r="J26" i="1" l="1"/>
  <c r="H26" i="1"/>
  <c r="F27" i="1"/>
  <c r="H27" i="1" l="1"/>
  <c r="J27" i="1"/>
  <c r="F28" i="1"/>
  <c r="J28" i="1" l="1"/>
  <c r="F29" i="1"/>
  <c r="H28" i="1"/>
  <c r="H29" i="1" l="1"/>
  <c r="F30" i="1"/>
  <c r="J29" i="1"/>
  <c r="H30" i="1" l="1"/>
  <c r="J30" i="1"/>
  <c r="F31" i="1"/>
  <c r="H31" i="1" l="1"/>
  <c r="J31" i="1"/>
</calcChain>
</file>

<file path=xl/sharedStrings.xml><?xml version="1.0" encoding="utf-8"?>
<sst xmlns="http://schemas.openxmlformats.org/spreadsheetml/2006/main" count="39" uniqueCount="10">
  <si>
    <t>capitale dopo x anni</t>
  </si>
  <si>
    <t xml:space="preserve">anno </t>
  </si>
  <si>
    <t>rendita da capitale</t>
  </si>
  <si>
    <t>investimento annuale=</t>
  </si>
  <si>
    <t>dividendi/rendimenti=</t>
  </si>
  <si>
    <t>% obbiettivo raggiunto</t>
  </si>
  <si>
    <t>inv mensile=</t>
  </si>
  <si>
    <t>rendita del mercato</t>
  </si>
  <si>
    <t>aumento</t>
  </si>
  <si>
    <t>capitale alla fine=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</si>
</sst>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4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44" fontId="1" fillId="0" borderId="0" xfId="0" applyNumberFormat="1" applyFont="1"/>
    <xf numFmtId="0" fontId="0" fillId="4" borderId="1" xfId="0" applyFill="1" applyBorder="1"/>
    <xf numFmtId="0" fontId="0" fillId="5" borderId="1" xfId="0" applyFill="1" applyBorder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F10" sqref="F10"/>
    </sheetView>
  </sheetViews>
  <sheetFormatPr defaultRowHeight="15" x14ac:dyDescent="0.25"/>
  <cols>
    <col min="2" max="2" width="5.5703125" customWidth="1"/>
    <col min="3" max="3" width="12" bestFit="1" customWidth="1"/>
    <col min="5" max="5" width="13.85546875" customWidth="1"/>
    <col min="6" max="6" width="19.140625" customWidth="1"/>
    <col min="7" max="7" width="8.140625" customWidth="1"/>
    <col min="8" max="8" width="18.28515625" customWidth="1"/>
    <col min="9" max="9" width="12.85546875" customWidth="1"/>
    <col min="10" max="10" width="13.5703125" customWidth="1"/>
    <col min="12" max="12" width="1.85546875" customWidth="1"/>
    <col min="15" max="15" width="13.28515625" customWidth="1"/>
    <col min="16" max="16" width="12.42578125" customWidth="1"/>
    <col min="17" max="17" width="11" bestFit="1" customWidth="1"/>
  </cols>
  <sheetData>
    <row r="1" spans="1:17" ht="15.75" thickBot="1" x14ac:dyDescent="0.3">
      <c r="F1" s="5" t="s">
        <v>0</v>
      </c>
      <c r="H1" s="4" t="s">
        <v>2</v>
      </c>
      <c r="I1" t="s">
        <v>8</v>
      </c>
      <c r="J1" t="s">
        <v>5</v>
      </c>
    </row>
    <row r="2" spans="1:17" ht="16.5" thickTop="1" thickBot="1" x14ac:dyDescent="0.3">
      <c r="A2" s="7" t="s">
        <v>1</v>
      </c>
      <c r="B2" s="8">
        <v>1</v>
      </c>
      <c r="C2" s="2">
        <f>$O$5</f>
        <v>10000</v>
      </c>
      <c r="D2" s="1">
        <f>$O$9</f>
        <v>1.05</v>
      </c>
      <c r="E2" s="2">
        <f>C2*(D2)^B2</f>
        <v>10500</v>
      </c>
      <c r="F2" s="2">
        <f>E2</f>
        <v>10500</v>
      </c>
      <c r="H2" s="2">
        <f>F2*$O$7 / 12</f>
        <v>26.25</v>
      </c>
      <c r="J2" s="3">
        <f>F2/$O$3</f>
        <v>2.6249999999999999E-2</v>
      </c>
    </row>
    <row r="3" spans="1:17" ht="16.5" thickTop="1" thickBot="1" x14ac:dyDescent="0.3">
      <c r="A3" s="7" t="s">
        <v>1</v>
      </c>
      <c r="B3" s="8">
        <v>2</v>
      </c>
      <c r="C3" s="2">
        <f>$O$5</f>
        <v>10000</v>
      </c>
      <c r="D3" s="1">
        <f>$O$9</f>
        <v>1.05</v>
      </c>
      <c r="E3" s="2">
        <f t="shared" ref="E3:E13" si="0">C3*(D3)^B3</f>
        <v>11025</v>
      </c>
      <c r="F3" s="2">
        <f>E3+F2</f>
        <v>21525</v>
      </c>
      <c r="H3" s="2">
        <f t="shared" ref="H3:H23" si="1">F3*$O$7 / 12</f>
        <v>53.8125</v>
      </c>
      <c r="I3" s="6">
        <f>H3-H2</f>
        <v>27.5625</v>
      </c>
      <c r="J3" s="3">
        <f t="shared" ref="J3:J23" si="2">F3/$O$3</f>
        <v>5.3812499999999999E-2</v>
      </c>
      <c r="L3" t="s">
        <v>9</v>
      </c>
      <c r="O3" s="2">
        <v>400000</v>
      </c>
    </row>
    <row r="4" spans="1:17" ht="16.5" thickTop="1" thickBot="1" x14ac:dyDescent="0.3">
      <c r="A4" s="7" t="s">
        <v>1</v>
      </c>
      <c r="B4" s="8">
        <v>3</v>
      </c>
      <c r="C4" s="2">
        <f>$O$5</f>
        <v>10000</v>
      </c>
      <c r="D4" s="1">
        <f>$O$9</f>
        <v>1.05</v>
      </c>
      <c r="E4" s="2">
        <f t="shared" si="0"/>
        <v>11576.250000000002</v>
      </c>
      <c r="F4" s="2">
        <f t="shared" ref="F4:F23" si="3">E4+F3</f>
        <v>33101.25</v>
      </c>
      <c r="H4" s="2">
        <f t="shared" si="1"/>
        <v>82.753124999999997</v>
      </c>
      <c r="I4" s="6">
        <f t="shared" ref="I4:I31" si="4">H4-H3</f>
        <v>28.940624999999997</v>
      </c>
      <c r="J4" s="3">
        <f t="shared" si="2"/>
        <v>8.2753124999999997E-2</v>
      </c>
    </row>
    <row r="5" spans="1:17" ht="16.5" thickTop="1" thickBot="1" x14ac:dyDescent="0.3">
      <c r="A5" s="7" t="s">
        <v>1</v>
      </c>
      <c r="B5" s="8">
        <v>4</v>
      </c>
      <c r="C5" s="2">
        <f>$O$5</f>
        <v>10000</v>
      </c>
      <c r="D5" s="1">
        <f>$O$9</f>
        <v>1.05</v>
      </c>
      <c r="E5" s="2">
        <f t="shared" si="0"/>
        <v>12155.0625</v>
      </c>
      <c r="F5" s="2">
        <f t="shared" si="3"/>
        <v>45256.3125</v>
      </c>
      <c r="H5" s="2">
        <f t="shared" si="1"/>
        <v>113.14078124999999</v>
      </c>
      <c r="I5" s="6">
        <f t="shared" si="4"/>
        <v>30.387656249999992</v>
      </c>
      <c r="J5" s="3">
        <f t="shared" si="2"/>
        <v>0.11314078125</v>
      </c>
      <c r="L5" t="s">
        <v>3</v>
      </c>
      <c r="O5" s="2">
        <v>10000</v>
      </c>
      <c r="P5" t="s">
        <v>6</v>
      </c>
      <c r="Q5" s="2">
        <f>O5/12</f>
        <v>833.33333333333337</v>
      </c>
    </row>
    <row r="6" spans="1:17" ht="16.5" thickTop="1" thickBot="1" x14ac:dyDescent="0.3">
      <c r="A6" s="7" t="s">
        <v>1</v>
      </c>
      <c r="B6" s="8">
        <v>5</v>
      </c>
      <c r="C6" s="2">
        <f>$O$5</f>
        <v>10000</v>
      </c>
      <c r="D6" s="1">
        <f>$O$9</f>
        <v>1.05</v>
      </c>
      <c r="E6" s="2">
        <f t="shared" si="0"/>
        <v>12762.815625000001</v>
      </c>
      <c r="F6" s="2">
        <f t="shared" si="3"/>
        <v>58019.128125000003</v>
      </c>
      <c r="H6" s="2">
        <f t="shared" si="1"/>
        <v>145.04782031249999</v>
      </c>
      <c r="I6" s="6">
        <f t="shared" si="4"/>
        <v>31.907039062500004</v>
      </c>
      <c r="J6" s="3">
        <f t="shared" si="2"/>
        <v>0.14504782031250002</v>
      </c>
    </row>
    <row r="7" spans="1:17" ht="16.5" thickTop="1" thickBot="1" x14ac:dyDescent="0.3">
      <c r="A7" s="7" t="s">
        <v>1</v>
      </c>
      <c r="B7" s="8">
        <v>6</v>
      </c>
      <c r="C7" s="2">
        <f>$O$5</f>
        <v>10000</v>
      </c>
      <c r="D7" s="1">
        <f>$O$9</f>
        <v>1.05</v>
      </c>
      <c r="E7" s="2">
        <f t="shared" si="0"/>
        <v>13400.956406249999</v>
      </c>
      <c r="F7" s="2">
        <f t="shared" si="3"/>
        <v>71420.084531250002</v>
      </c>
      <c r="H7" s="2">
        <f t="shared" si="1"/>
        <v>178.55021132812499</v>
      </c>
      <c r="I7" s="6">
        <f t="shared" si="4"/>
        <v>33.502391015624994</v>
      </c>
      <c r="J7" s="3">
        <f t="shared" si="2"/>
        <v>0.17855021132812501</v>
      </c>
      <c r="L7" t="s">
        <v>4</v>
      </c>
      <c r="O7" s="1">
        <v>0.03</v>
      </c>
    </row>
    <row r="8" spans="1:17" ht="16.5" thickTop="1" thickBot="1" x14ac:dyDescent="0.3">
      <c r="A8" s="7" t="s">
        <v>1</v>
      </c>
      <c r="B8" s="8">
        <v>7</v>
      </c>
      <c r="C8" s="2">
        <f>$O$5</f>
        <v>10000</v>
      </c>
      <c r="D8" s="1">
        <f>$O$9</f>
        <v>1.05</v>
      </c>
      <c r="E8" s="2">
        <f t="shared" si="0"/>
        <v>14071.004226562502</v>
      </c>
      <c r="F8" s="2">
        <f t="shared" si="3"/>
        <v>85491.088757812511</v>
      </c>
      <c r="H8" s="2">
        <f t="shared" si="1"/>
        <v>213.72772189453124</v>
      </c>
      <c r="I8" s="6">
        <f t="shared" si="4"/>
        <v>35.177510566406255</v>
      </c>
      <c r="J8" s="3">
        <f t="shared" si="2"/>
        <v>0.21372772189453129</v>
      </c>
    </row>
    <row r="9" spans="1:17" ht="16.5" thickTop="1" thickBot="1" x14ac:dyDescent="0.3">
      <c r="A9" s="7" t="s">
        <v>1</v>
      </c>
      <c r="B9" s="8">
        <v>8</v>
      </c>
      <c r="C9" s="2">
        <f>$O$5</f>
        <v>10000</v>
      </c>
      <c r="D9" s="1">
        <f>$O$9</f>
        <v>1.05</v>
      </c>
      <c r="E9" s="2">
        <f t="shared" si="0"/>
        <v>14774.554437890625</v>
      </c>
      <c r="F9" s="2">
        <f t="shared" si="3"/>
        <v>100265.64319570313</v>
      </c>
      <c r="H9" s="2">
        <f t="shared" si="1"/>
        <v>250.66410798925781</v>
      </c>
      <c r="I9" s="6">
        <f t="shared" si="4"/>
        <v>36.936386094726572</v>
      </c>
      <c r="J9" s="3">
        <f t="shared" si="2"/>
        <v>0.25066410798925781</v>
      </c>
      <c r="L9" t="s">
        <v>7</v>
      </c>
      <c r="O9" s="1">
        <v>1.05</v>
      </c>
    </row>
    <row r="10" spans="1:17" ht="16.5" thickTop="1" thickBot="1" x14ac:dyDescent="0.3">
      <c r="A10" s="7" t="s">
        <v>1</v>
      </c>
      <c r="B10" s="8">
        <v>9</v>
      </c>
      <c r="C10" s="2">
        <f>$O$5</f>
        <v>10000</v>
      </c>
      <c r="D10" s="1">
        <f>$O$9</f>
        <v>1.05</v>
      </c>
      <c r="E10" s="2">
        <f t="shared" si="0"/>
        <v>15513.282159785158</v>
      </c>
      <c r="F10" s="2">
        <f t="shared" si="3"/>
        <v>115778.92535548829</v>
      </c>
      <c r="H10" s="2">
        <f t="shared" si="1"/>
        <v>289.44731338872072</v>
      </c>
      <c r="I10" s="6">
        <f t="shared" si="4"/>
        <v>38.783205399462901</v>
      </c>
      <c r="J10" s="3">
        <f t="shared" si="2"/>
        <v>0.28944731338872071</v>
      </c>
    </row>
    <row r="11" spans="1:17" ht="16.5" thickTop="1" thickBot="1" x14ac:dyDescent="0.3">
      <c r="A11" s="7" t="s">
        <v>1</v>
      </c>
      <c r="B11" s="8">
        <v>10</v>
      </c>
      <c r="C11" s="2">
        <f>$O$5</f>
        <v>10000</v>
      </c>
      <c r="D11" s="1">
        <f>$O$9</f>
        <v>1.05</v>
      </c>
      <c r="E11" s="2">
        <f t="shared" si="0"/>
        <v>16288.946267774416</v>
      </c>
      <c r="F11" s="2">
        <f t="shared" si="3"/>
        <v>132067.8716232627</v>
      </c>
      <c r="H11" s="2">
        <f t="shared" si="1"/>
        <v>330.16967905815676</v>
      </c>
      <c r="I11" s="6">
        <f t="shared" si="4"/>
        <v>40.722365669436044</v>
      </c>
      <c r="J11" s="3">
        <f t="shared" si="2"/>
        <v>0.33016967905815675</v>
      </c>
    </row>
    <row r="12" spans="1:17" ht="16.5" thickTop="1" thickBot="1" x14ac:dyDescent="0.3">
      <c r="A12" s="7" t="s">
        <v>1</v>
      </c>
      <c r="B12" s="8">
        <v>11</v>
      </c>
      <c r="C12" s="2">
        <f>$O$5</f>
        <v>10000</v>
      </c>
      <c r="D12" s="1">
        <f>$O$9</f>
        <v>1.05</v>
      </c>
      <c r="E12" s="2">
        <f t="shared" si="0"/>
        <v>17103.393581163138</v>
      </c>
      <c r="F12" s="2">
        <f t="shared" si="3"/>
        <v>149171.26520442584</v>
      </c>
      <c r="H12" s="2">
        <f t="shared" si="1"/>
        <v>372.92816301106456</v>
      </c>
      <c r="I12" s="6">
        <f t="shared" si="4"/>
        <v>42.758483952907795</v>
      </c>
      <c r="J12" s="3">
        <f t="shared" si="2"/>
        <v>0.37292816301106463</v>
      </c>
    </row>
    <row r="13" spans="1:17" ht="16.5" thickTop="1" thickBot="1" x14ac:dyDescent="0.3">
      <c r="A13" s="7" t="s">
        <v>1</v>
      </c>
      <c r="B13" s="8">
        <v>12</v>
      </c>
      <c r="C13" s="2">
        <f>$O$5</f>
        <v>10000</v>
      </c>
      <c r="D13" s="1">
        <f>$O$9</f>
        <v>1.05</v>
      </c>
      <c r="E13" s="2">
        <f t="shared" si="0"/>
        <v>17958.563260221294</v>
      </c>
      <c r="F13" s="2">
        <f t="shared" si="3"/>
        <v>167129.82846464714</v>
      </c>
      <c r="H13" s="2">
        <f t="shared" si="1"/>
        <v>417.82457116161783</v>
      </c>
      <c r="I13" s="6">
        <f t="shared" si="4"/>
        <v>44.89640815055327</v>
      </c>
      <c r="J13" s="3">
        <f t="shared" si="2"/>
        <v>0.41782457116161786</v>
      </c>
    </row>
    <row r="14" spans="1:17" ht="16.5" thickTop="1" thickBot="1" x14ac:dyDescent="0.3">
      <c r="A14" s="7" t="s">
        <v>1</v>
      </c>
      <c r="B14" s="8">
        <v>13</v>
      </c>
      <c r="C14" s="2">
        <f>$O$5</f>
        <v>10000</v>
      </c>
      <c r="D14" s="1">
        <f>$O$9</f>
        <v>1.05</v>
      </c>
      <c r="E14" s="2">
        <f>C14*(D14)^B14</f>
        <v>18856.491423232361</v>
      </c>
      <c r="F14" s="2">
        <f t="shared" si="3"/>
        <v>185986.31988787951</v>
      </c>
      <c r="H14" s="2">
        <f t="shared" si="1"/>
        <v>464.96579971969874</v>
      </c>
      <c r="I14" s="6">
        <f t="shared" si="4"/>
        <v>47.141228558080911</v>
      </c>
      <c r="J14" s="3">
        <f t="shared" si="2"/>
        <v>0.46496579971969876</v>
      </c>
    </row>
    <row r="15" spans="1:17" ht="16.5" thickTop="1" thickBot="1" x14ac:dyDescent="0.3">
      <c r="A15" s="7" t="s">
        <v>1</v>
      </c>
      <c r="B15" s="8">
        <v>14</v>
      </c>
      <c r="C15" s="2">
        <f>$O$5</f>
        <v>10000</v>
      </c>
      <c r="D15" s="1">
        <f>$O$9</f>
        <v>1.05</v>
      </c>
      <c r="E15" s="2">
        <f t="shared" ref="E15:E23" si="5">C15*(D15)^B15</f>
        <v>19799.315994393972</v>
      </c>
      <c r="F15" s="2">
        <f t="shared" si="3"/>
        <v>205785.63588227349</v>
      </c>
      <c r="H15" s="2">
        <f t="shared" si="1"/>
        <v>514.4640897056837</v>
      </c>
      <c r="I15" s="6">
        <f t="shared" si="4"/>
        <v>49.498289985984968</v>
      </c>
      <c r="J15" s="3">
        <f t="shared" si="2"/>
        <v>0.51446408970568369</v>
      </c>
    </row>
    <row r="16" spans="1:17" ht="16.5" thickTop="1" thickBot="1" x14ac:dyDescent="0.3">
      <c r="A16" s="7" t="s">
        <v>1</v>
      </c>
      <c r="B16" s="8">
        <v>15</v>
      </c>
      <c r="C16" s="2">
        <f>$O$5</f>
        <v>10000</v>
      </c>
      <c r="D16" s="1">
        <f>$O$9</f>
        <v>1.05</v>
      </c>
      <c r="E16" s="2">
        <f t="shared" si="5"/>
        <v>20789.281794113678</v>
      </c>
      <c r="F16" s="2">
        <f t="shared" si="3"/>
        <v>226574.91767638718</v>
      </c>
      <c r="H16" s="2">
        <f t="shared" si="1"/>
        <v>566.43729419096792</v>
      </c>
      <c r="I16" s="6">
        <f t="shared" si="4"/>
        <v>51.973204485284214</v>
      </c>
      <c r="J16" s="3">
        <f t="shared" si="2"/>
        <v>0.566437294190968</v>
      </c>
    </row>
    <row r="17" spans="1:10" ht="16.5" thickTop="1" thickBot="1" x14ac:dyDescent="0.3">
      <c r="A17" s="7" t="s">
        <v>1</v>
      </c>
      <c r="B17" s="8">
        <v>16</v>
      </c>
      <c r="C17" s="2">
        <f>$O$5</f>
        <v>10000</v>
      </c>
      <c r="D17" s="1">
        <f>$O$9</f>
        <v>1.05</v>
      </c>
      <c r="E17" s="2">
        <f t="shared" si="5"/>
        <v>21828.74588381936</v>
      </c>
      <c r="F17" s="2">
        <f>E17+F16</f>
        <v>248403.66356020654</v>
      </c>
      <c r="H17" s="2">
        <f t="shared" si="1"/>
        <v>621.00915890051635</v>
      </c>
      <c r="I17" s="6">
        <f t="shared" si="4"/>
        <v>54.571864709548436</v>
      </c>
      <c r="J17" s="3">
        <f t="shared" si="2"/>
        <v>0.62100915890051633</v>
      </c>
    </row>
    <row r="18" spans="1:10" ht="16.5" thickTop="1" thickBot="1" x14ac:dyDescent="0.3">
      <c r="A18" s="7" t="s">
        <v>1</v>
      </c>
      <c r="B18" s="8">
        <v>17</v>
      </c>
      <c r="C18" s="2">
        <f>$O$5</f>
        <v>10000</v>
      </c>
      <c r="D18" s="1">
        <f>$O$9</f>
        <v>1.05</v>
      </c>
      <c r="E18" s="2">
        <f t="shared" si="5"/>
        <v>22920.183178010331</v>
      </c>
      <c r="F18" s="2">
        <f t="shared" si="3"/>
        <v>271323.84673821687</v>
      </c>
      <c r="H18" s="2">
        <f t="shared" si="1"/>
        <v>678.30961684554211</v>
      </c>
      <c r="I18" s="6">
        <f t="shared" si="4"/>
        <v>57.300457945025755</v>
      </c>
      <c r="J18" s="3">
        <f t="shared" si="2"/>
        <v>0.67830961684554214</v>
      </c>
    </row>
    <row r="19" spans="1:10" ht="16.5" thickTop="1" thickBot="1" x14ac:dyDescent="0.3">
      <c r="A19" s="7" t="s">
        <v>1</v>
      </c>
      <c r="B19" s="8">
        <v>18</v>
      </c>
      <c r="C19" s="2">
        <f>$O$5</f>
        <v>10000</v>
      </c>
      <c r="D19" s="1">
        <f>$O$9</f>
        <v>1.05</v>
      </c>
      <c r="E19" s="2">
        <f t="shared" si="5"/>
        <v>24066.192336910848</v>
      </c>
      <c r="F19" s="2">
        <f t="shared" si="3"/>
        <v>295390.03907512774</v>
      </c>
      <c r="H19" s="2">
        <f t="shared" si="1"/>
        <v>738.47509768781936</v>
      </c>
      <c r="I19" s="6">
        <f t="shared" si="4"/>
        <v>60.165480842277248</v>
      </c>
      <c r="J19" s="3">
        <f t="shared" si="2"/>
        <v>0.73847509768781938</v>
      </c>
    </row>
    <row r="20" spans="1:10" ht="16.5" thickTop="1" thickBot="1" x14ac:dyDescent="0.3">
      <c r="A20" s="7" t="s">
        <v>1</v>
      </c>
      <c r="B20" s="8">
        <v>19</v>
      </c>
      <c r="C20" s="2">
        <f>$O$5</f>
        <v>10000</v>
      </c>
      <c r="D20" s="1">
        <f>$O$9</f>
        <v>1.05</v>
      </c>
      <c r="E20" s="2">
        <f t="shared" si="5"/>
        <v>25269.501953756389</v>
      </c>
      <c r="F20" s="2">
        <f t="shared" si="3"/>
        <v>320659.54102888412</v>
      </c>
      <c r="H20" s="2">
        <f t="shared" si="1"/>
        <v>801.64885257221022</v>
      </c>
      <c r="I20" s="6">
        <f t="shared" si="4"/>
        <v>63.17375488439086</v>
      </c>
      <c r="J20" s="3">
        <f t="shared" si="2"/>
        <v>0.8016488525722103</v>
      </c>
    </row>
    <row r="21" spans="1:10" ht="16.5" thickTop="1" thickBot="1" x14ac:dyDescent="0.3">
      <c r="A21" s="7" t="s">
        <v>1</v>
      </c>
      <c r="B21" s="8">
        <v>20</v>
      </c>
      <c r="C21" s="2">
        <f>$O$5</f>
        <v>10000</v>
      </c>
      <c r="D21" s="1">
        <f>$O$9</f>
        <v>1.05</v>
      </c>
      <c r="E21" s="2">
        <f t="shared" si="5"/>
        <v>26532.97705144421</v>
      </c>
      <c r="F21" s="2">
        <f t="shared" si="3"/>
        <v>347192.51808032836</v>
      </c>
      <c r="H21" s="2">
        <f t="shared" si="1"/>
        <v>867.98129520082091</v>
      </c>
      <c r="I21" s="6">
        <f t="shared" si="4"/>
        <v>66.332442628610693</v>
      </c>
      <c r="J21" s="3">
        <f t="shared" si="2"/>
        <v>0.8679812952008209</v>
      </c>
    </row>
    <row r="22" spans="1:10" ht="16.5" thickTop="1" thickBot="1" x14ac:dyDescent="0.3">
      <c r="A22" s="7" t="s">
        <v>1</v>
      </c>
      <c r="B22" s="8">
        <v>21</v>
      </c>
      <c r="C22" s="2">
        <f>$O$5</f>
        <v>10000</v>
      </c>
      <c r="D22" s="1">
        <f>$O$9</f>
        <v>1.05</v>
      </c>
      <c r="E22" s="2">
        <f t="shared" si="5"/>
        <v>27859.625904016419</v>
      </c>
      <c r="F22" s="2">
        <f t="shared" si="3"/>
        <v>375052.14398434479</v>
      </c>
      <c r="H22" s="2">
        <f t="shared" si="1"/>
        <v>937.63035996086194</v>
      </c>
      <c r="I22" s="6">
        <f t="shared" si="4"/>
        <v>69.649064760041028</v>
      </c>
      <c r="J22" s="3">
        <f t="shared" si="2"/>
        <v>0.93763035996086197</v>
      </c>
    </row>
    <row r="23" spans="1:10" ht="16.5" thickTop="1" thickBot="1" x14ac:dyDescent="0.3">
      <c r="A23" s="7" t="s">
        <v>1</v>
      </c>
      <c r="B23" s="8">
        <v>22</v>
      </c>
      <c r="C23" s="2">
        <f>$O$5</f>
        <v>10000</v>
      </c>
      <c r="D23" s="1">
        <f>$O$9</f>
        <v>1.05</v>
      </c>
      <c r="E23" s="2">
        <f t="shared" si="5"/>
        <v>29252.607199217236</v>
      </c>
      <c r="F23" s="2">
        <f t="shared" si="3"/>
        <v>404304.75118356204</v>
      </c>
      <c r="H23" s="2">
        <f t="shared" si="1"/>
        <v>1010.7618779589051</v>
      </c>
      <c r="I23" s="6">
        <f t="shared" si="4"/>
        <v>73.131517998043137</v>
      </c>
      <c r="J23" s="3">
        <f t="shared" si="2"/>
        <v>1.0107618779589052</v>
      </c>
    </row>
    <row r="24" spans="1:10" ht="16.5" thickTop="1" thickBot="1" x14ac:dyDescent="0.3">
      <c r="A24" s="7" t="s">
        <v>1</v>
      </c>
      <c r="B24" s="8">
        <v>23</v>
      </c>
      <c r="C24" s="2">
        <f>$O$5</f>
        <v>10000</v>
      </c>
      <c r="D24" s="1">
        <f>$O$9</f>
        <v>1.05</v>
      </c>
      <c r="E24" s="2">
        <f t="shared" ref="E24:E31" si="6">C24*(D24)^B24</f>
        <v>30715.237559178106</v>
      </c>
      <c r="F24" s="2">
        <f t="shared" ref="F24:F31" si="7">E24+F23</f>
        <v>435019.98874274013</v>
      </c>
      <c r="H24" s="2">
        <f t="shared" ref="H24:H31" si="8">F24*$O$7 / 12</f>
        <v>1087.5499718568503</v>
      </c>
      <c r="I24" s="6">
        <f t="shared" si="4"/>
        <v>76.788093897945259</v>
      </c>
      <c r="J24" s="3">
        <f t="shared" ref="J24:J31" si="9">F24/$O$3</f>
        <v>1.0875499718568502</v>
      </c>
    </row>
    <row r="25" spans="1:10" ht="16.5" thickTop="1" thickBot="1" x14ac:dyDescent="0.3">
      <c r="A25" s="7" t="s">
        <v>1</v>
      </c>
      <c r="B25" s="8">
        <v>24</v>
      </c>
      <c r="C25" s="2">
        <f>$O$5</f>
        <v>10000</v>
      </c>
      <c r="D25" s="1">
        <f>$O$9</f>
        <v>1.05</v>
      </c>
      <c r="E25" s="2">
        <f t="shared" si="6"/>
        <v>32250.999437137008</v>
      </c>
      <c r="F25" s="2">
        <f t="shared" si="7"/>
        <v>467270.98817987711</v>
      </c>
      <c r="H25" s="2">
        <f t="shared" si="8"/>
        <v>1168.1774704496927</v>
      </c>
      <c r="I25" s="6">
        <f t="shared" si="4"/>
        <v>80.627498592842358</v>
      </c>
      <c r="J25" s="3">
        <f t="shared" si="9"/>
        <v>1.1681774704496928</v>
      </c>
    </row>
    <row r="26" spans="1:10" ht="16.5" thickTop="1" thickBot="1" x14ac:dyDescent="0.3">
      <c r="A26" s="7" t="s">
        <v>1</v>
      </c>
      <c r="B26" s="8">
        <v>25</v>
      </c>
      <c r="C26" s="2">
        <f>$O$5</f>
        <v>10000</v>
      </c>
      <c r="D26" s="1">
        <f>$O$9</f>
        <v>1.05</v>
      </c>
      <c r="E26" s="2">
        <f t="shared" si="6"/>
        <v>33863.549408993858</v>
      </c>
      <c r="F26" s="2">
        <f t="shared" si="7"/>
        <v>501134.53758887097</v>
      </c>
      <c r="H26" s="2">
        <f t="shared" si="8"/>
        <v>1252.8363439721772</v>
      </c>
      <c r="I26" s="6">
        <f t="shared" si="4"/>
        <v>84.658873522484555</v>
      </c>
      <c r="J26" s="3">
        <f t="shared" si="9"/>
        <v>1.2528363439721775</v>
      </c>
    </row>
    <row r="27" spans="1:10" ht="16.5" thickTop="1" thickBot="1" x14ac:dyDescent="0.3">
      <c r="A27" s="7" t="s">
        <v>1</v>
      </c>
      <c r="B27" s="8">
        <v>26</v>
      </c>
      <c r="C27" s="2">
        <f>$O$5</f>
        <v>10000</v>
      </c>
      <c r="D27" s="1">
        <f>$O$9</f>
        <v>1.05</v>
      </c>
      <c r="E27" s="2">
        <f t="shared" si="6"/>
        <v>35556.726879443551</v>
      </c>
      <c r="F27" s="2">
        <f t="shared" si="7"/>
        <v>536691.26446831448</v>
      </c>
      <c r="H27" s="2">
        <f t="shared" si="8"/>
        <v>1341.7281611707861</v>
      </c>
      <c r="I27" s="6">
        <f t="shared" si="4"/>
        <v>88.891817198608805</v>
      </c>
      <c r="J27" s="3">
        <f t="shared" si="9"/>
        <v>1.3417281611707861</v>
      </c>
    </row>
    <row r="28" spans="1:10" ht="16.5" thickTop="1" thickBot="1" x14ac:dyDescent="0.3">
      <c r="A28" s="7" t="s">
        <v>1</v>
      </c>
      <c r="B28" s="8">
        <v>27</v>
      </c>
      <c r="C28" s="2">
        <f>$O$5</f>
        <v>10000</v>
      </c>
      <c r="D28" s="1">
        <f>$O$9</f>
        <v>1.05</v>
      </c>
      <c r="E28" s="2">
        <f t="shared" si="6"/>
        <v>37334.563223415731</v>
      </c>
      <c r="F28" s="2">
        <f t="shared" si="7"/>
        <v>574025.82769173023</v>
      </c>
      <c r="H28" s="2">
        <f t="shared" si="8"/>
        <v>1435.0645692293256</v>
      </c>
      <c r="I28" s="6">
        <f t="shared" si="4"/>
        <v>93.336408058539519</v>
      </c>
      <c r="J28" s="3">
        <f t="shared" si="9"/>
        <v>1.4350645692293256</v>
      </c>
    </row>
    <row r="29" spans="1:10" ht="16.5" thickTop="1" thickBot="1" x14ac:dyDescent="0.3">
      <c r="A29" s="7" t="s">
        <v>1</v>
      </c>
      <c r="B29" s="8">
        <v>28</v>
      </c>
      <c r="C29" s="2">
        <f>$O$5</f>
        <v>10000</v>
      </c>
      <c r="D29" s="1">
        <f>$O$9</f>
        <v>1.05</v>
      </c>
      <c r="E29" s="2">
        <f t="shared" si="6"/>
        <v>39201.291384586511</v>
      </c>
      <c r="F29" s="2">
        <f t="shared" si="7"/>
        <v>613227.11907631671</v>
      </c>
      <c r="H29" s="2">
        <f t="shared" si="8"/>
        <v>1533.0677976907918</v>
      </c>
      <c r="I29" s="6">
        <f t="shared" si="4"/>
        <v>98.003228461466279</v>
      </c>
      <c r="J29" s="3">
        <f t="shared" si="9"/>
        <v>1.5330677976907918</v>
      </c>
    </row>
    <row r="30" spans="1:10" ht="16.5" thickTop="1" thickBot="1" x14ac:dyDescent="0.3">
      <c r="A30" s="7" t="s">
        <v>1</v>
      </c>
      <c r="B30" s="8">
        <v>29</v>
      </c>
      <c r="C30" s="2">
        <f>$O$5</f>
        <v>10000</v>
      </c>
      <c r="D30" s="1">
        <f>$O$9</f>
        <v>1.05</v>
      </c>
      <c r="E30" s="2">
        <f t="shared" si="6"/>
        <v>41161.355953815852</v>
      </c>
      <c r="F30" s="2">
        <f t="shared" si="7"/>
        <v>654388.47503013257</v>
      </c>
      <c r="H30" s="2">
        <f t="shared" si="8"/>
        <v>1635.9711875753312</v>
      </c>
      <c r="I30" s="6">
        <f t="shared" si="4"/>
        <v>102.90338988453937</v>
      </c>
      <c r="J30" s="3">
        <f t="shared" si="9"/>
        <v>1.6359711875753313</v>
      </c>
    </row>
    <row r="31" spans="1:10" ht="16.5" thickTop="1" thickBot="1" x14ac:dyDescent="0.3">
      <c r="A31" s="7" t="s">
        <v>1</v>
      </c>
      <c r="B31" s="8">
        <v>30</v>
      </c>
      <c r="C31" s="2">
        <f>$O$5</f>
        <v>10000</v>
      </c>
      <c r="D31" s="1">
        <f>$O$9</f>
        <v>1.05</v>
      </c>
      <c r="E31" s="2">
        <f t="shared" si="6"/>
        <v>43219.423751506627</v>
      </c>
      <c r="F31" s="2">
        <f t="shared" si="7"/>
        <v>697607.89878163917</v>
      </c>
      <c r="H31" s="2">
        <f t="shared" si="8"/>
        <v>1744.0197469540979</v>
      </c>
      <c r="I31" s="6">
        <f t="shared" si="4"/>
        <v>108.04855937876664</v>
      </c>
      <c r="J31" s="3">
        <f t="shared" si="9"/>
        <v>1.7440197469540979</v>
      </c>
    </row>
    <row r="32" spans="1:10" ht="15.75" thickTop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2015-06-05T18:19:34Z</dcterms:created>
  <dcterms:modified xsi:type="dcterms:W3CDTF">2020-06-07T23:06:55Z</dcterms:modified>
</cp:coreProperties>
</file>