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earchbox practice\"/>
    </mc:Choice>
  </mc:AlternateContent>
  <xr:revisionPtr revIDLastSave="0" documentId="13_ncr:1_{7E606EE9-E8BB-4E92-934A-4C04ED922FA4}" xr6:coauthVersionLast="47" xr6:coauthVersionMax="47" xr10:uidLastSave="{00000000-0000-0000-0000-000000000000}"/>
  <bookViews>
    <workbookView xWindow="-120" yWindow="-120" windowWidth="20730" windowHeight="11040" activeTab="1" xr2:uid="{411CC7FC-163D-4D76-B772-7B3C10996500}"/>
  </bookViews>
  <sheets>
    <sheet name="SalesData" sheetId="1" r:id="rId1"/>
    <sheet name="Search Record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 a="1"/>
  <c r="A4" i="3" s="1"/>
  <c r="F101" i="1"/>
  <c r="G10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<sst xmlns="http://schemas.openxmlformats.org/spreadsheetml/2006/main" count="313" uniqueCount="63">
  <si>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</si>
  <si>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</si>
  <si>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</si>
  <si>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</si>
  <si>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</si>
  <si>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</si>
  <si>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</si>
  <si>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</si>
  <si>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</si>
  <si>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</si>
  <si>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</si>
  <si>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</si>
  <si>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</si>
  <si>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</si>
  <si>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</si>
  <si>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</si>
  <si>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</si>
  <si>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</si>
  <si>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</si>
  <si>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</si>
  <si>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</si>
  <si>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</si>
  <si>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</si>
  <si>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</si>
  <si>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</si>
  <si>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</si>
  <si>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</si>
  <si>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</si>
  <si>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</si>
  <si>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</si>
  <si>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</si>
  <si>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</si>
  <si>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</si>
  <si>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</si>
  <si>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</si>
  <si>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</si>
  <si>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</si>
  <si>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</si>
  <si>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</si>
  <si>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</si>
  <si>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</si>
  <si>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</si>
  <si>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</si>
  <si>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</si>
  <si>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</si>
  <si>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</si>
  <si>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</si>
  <si>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</si>
  <si>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</si>
  <si>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</si>
  <si>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</si>
  <si>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</si>
  <si>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</si>
  <si>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</si>
  <si>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</si>
  <si>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</si>
  <si>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</si>
  <si>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</si>
  <si>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</si>
  <si>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Key</t>
  </si>
  <si>
    <t>Total</t>
  </si>
  <si>
    <t>SMART SEARCH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</si>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</sst>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[$-409]d\-mmm\-yyyy;@"/>
  </numFmts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Microsoft JhengHei"/>
      <family val="2"/>
    </font>
    <font>
      <b/>
      <sz val="2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6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3" xfId="0" applyNumberFormat="1" applyBorder="1"/>
    <xf numFmtId="6" fontId="0" fillId="0" borderId="0" xfId="0" applyNumberFormat="1"/>
    <xf numFmtId="0" fontId="2" fillId="3" borderId="4" xfId="0" applyFont="1" applyFill="1" applyBorder="1"/>
    <xf numFmtId="164" fontId="0" fillId="0" borderId="0" xfId="0" applyNumberFormat="1"/>
    <xf numFmtId="164" fontId="2" fillId="3" borderId="4" xfId="0" applyNumberFormat="1" applyFont="1" applyFill="1" applyBorder="1"/>
    <xf numFmtId="44" fontId="0" fillId="0" borderId="0" xfId="1" applyFont="1"/>
    <xf numFmtId="44" fontId="2" fillId="3" borderId="4" xfId="1" applyFont="1" applyFill="1" applyBorder="1"/>
    <xf numFmtId="1" fontId="0" fillId="0" borderId="0" xfId="0" applyNumberFormat="1"/>
    <xf numFmtId="1" fontId="2" fillId="3" borderId="4" xfId="0" applyNumberFormat="1" applyFont="1" applyFill="1" applyBorder="1"/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15">
    <dxf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0" formatCode="&quot;$&quot;#,##0_);[Red]\(&quot;$&quot;#,##0\)"/>
      <border diagonalUp="0" diagonalDown="0" outline="0">
        <left/>
        <right/>
        <top/>
        <bottom/>
      </border>
    </dxf>
    <dxf>
      <numFmt numFmtId="10" formatCode="&quot;$&quot;#,##0_);[Red]\(&quot;$&quot;#,##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 outline="0">
        <left/>
        <right/>
        <top/>
        <bottom/>
      </border>
    </dxf>
    <dxf>
      <numFmt numFmtId="20" formatCode="d\-mmm\-yy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9525</xdr:rowOff>
        </xdr:from>
        <xdr:to>
          <xdr:col>5</xdr:col>
          <xdr:colOff>1123950</xdr:colOff>
          <xdr:row>2</xdr:row>
          <xdr:rowOff>0</xdr:rowOff>
        </xdr:to>
        <xdr:sp macro="" textlink="">
          <xdr:nvSpPr>
            <xdr:cNvPr id="4097" name="TextBox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3F754-E3B1-42B6-8394-B914DFF857AD}" name="SalesData" displayName="SalesData" ref="A1:G101" totalsRowCount="1" headerRowDxfId="14" headerRowBorderDxfId="13">
  <autoFilter ref="A1:G100" xr:uid="{EA73F754-E3B1-42B6-8394-B914DFF857AD}"/>
  <tableColumns count="7">
    <tableColumn id="1" xr3:uid="{0594BD1C-74B9-408B-B3E0-23B1BAE9476C}" name="Key" totalsRowLabel="Total" dataDxfId="12">
      <calculatedColumnFormula>SalesData[[#This Row],[Sales Person]]&amp;SalesData[[#This Row],[Country]]&amp;SalesData[[#This Row],[Product]]&amp;SalesData[[#This Row],[Date]]&amp;SalesData[[#This Row],[Amount]]&amp;SalesData[[#This Row],[Boxes Shipped]]</calculatedColumnFormula>
    </tableColumn>
    <tableColumn id="2" xr3:uid="{07612306-371F-4DBE-AAB7-F5645D73D66D}" name="Sales Person" dataDxfId="11" totalsRowDxfId="10"/>
    <tableColumn id="3" xr3:uid="{D2F17E9A-0C6D-42B8-A331-A017080C8865}" name="Country" dataDxfId="9" totalsRowDxfId="8"/>
    <tableColumn id="4" xr3:uid="{CF6D07AF-0F4A-4F5B-91BC-8D206EC56E83}" name="Product" dataDxfId="7" totalsRowDxfId="6"/>
    <tableColumn id="5" xr3:uid="{8BC1E861-5FFE-4DE3-A0F7-585FB54990E4}" name="Date" dataDxfId="5" totalsRowDxfId="4"/>
    <tableColumn id="6" xr3:uid="{C124F972-2158-4A69-864D-F8C2DF6029E8}" name="Amount" totalsRowFunction="sum" dataDxfId="3" totalsRowDxfId="2"/>
    <tableColumn id="7" xr3:uid="{AC20A7FF-27F7-454A-93D7-5C310C049B64}" name="Boxes Shipped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385B-0CE3-4F89-85B5-41FAAEE01E25}">
  <sheetPr codeName="Sheet21"/>
  <dimension ref="A1:G101"/>
  <sheetViews>
    <sheetView topLeftCell="B25" workbookViewId="0">
      <selection activeCell="I36" sqref="I36"/>
    </sheetView>
  </sheetViews>
  <sheetFormatPr defaultRowHeight="15" x14ac:dyDescent="0.25"/>
  <cols>
    <col min="1" max="1" width="46.28515625" hidden="1" customWidth="1"/>
    <col min="2" max="2" width="20.140625" bestFit="1" customWidth="1"/>
    <col min="3" max="3" width="12.42578125" bestFit="1" customWidth="1"/>
    <col min="4" max="4" width="22.42578125" bestFit="1" customWidth="1"/>
    <col min="5" max="5" width="10" bestFit="1" customWidth="1"/>
    <col min="6" max="6" width="12" customWidth="1"/>
    <col min="7" max="7" width="19.7109375" customWidth="1"/>
  </cols>
  <sheetData>
    <row r="1" spans="1:7" ht="18.75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tr">
        <f>SalesData[[#This Row],[Sales Person]]&amp;SalesData[[#This Row],[Country]]&amp;SalesData[[#This Row],[Product]]&amp;SalesData[[#This Row],[Date]]&amp;SalesData[[#This Row],[Amount]]&amp;SalesData[[#This Row],[Boxes Shipped]]</f>
        <v>Jehu RudeforthUKMint Chip Choco445655320180</v>
      </c>
      <c r="B2" s="2" t="s">
        <v>6</v>
      </c>
      <c r="C2" s="2" t="s">
        <v>7</v>
      </c>
      <c r="D2" s="2" t="s">
        <v>8</v>
      </c>
      <c r="E2" s="3">
        <v>44565</v>
      </c>
      <c r="F2" s="4">
        <v>5320</v>
      </c>
      <c r="G2" s="2">
        <v>180</v>
      </c>
    </row>
    <row r="3" spans="1:7" x14ac:dyDescent="0.25">
      <c r="A3" t="str">
        <f>SalesData[[#This Row],[Sales Person]]&amp;SalesData[[#This Row],[Country]]&amp;SalesData[[#This Row],[Product]]&amp;SalesData[[#This Row],[Date]]&amp;SalesData[[#This Row],[Amount]]&amp;SalesData[[#This Row],[Boxes Shipped]]</f>
        <v>Van TuxwellIndia85% Dark Bars44774789694</v>
      </c>
      <c r="B3" s="5" t="s">
        <v>9</v>
      </c>
      <c r="C3" s="5" t="s">
        <v>10</v>
      </c>
      <c r="D3" s="5" t="s">
        <v>11</v>
      </c>
      <c r="E3" s="6">
        <v>44774</v>
      </c>
      <c r="F3" s="7">
        <v>7896</v>
      </c>
      <c r="G3" s="5">
        <v>94</v>
      </c>
    </row>
    <row r="4" spans="1:7" x14ac:dyDescent="0.25">
      <c r="A4" t="str">
        <f>SalesData[[#This Row],[Sales Person]]&amp;SalesData[[#This Row],[Country]]&amp;SalesData[[#This Row],[Product]]&amp;SalesData[[#This Row],[Date]]&amp;SalesData[[#This Row],[Amount]]&amp;SalesData[[#This Row],[Boxes Shipped]]</f>
        <v>Gigi BohlingIndiaPeanut Butter Cubes44749450191</v>
      </c>
      <c r="B4" s="5" t="s">
        <v>12</v>
      </c>
      <c r="C4" s="5" t="s">
        <v>10</v>
      </c>
      <c r="D4" s="5" t="s">
        <v>13</v>
      </c>
      <c r="E4" s="6">
        <v>44749</v>
      </c>
      <c r="F4" s="7">
        <v>4501</v>
      </c>
      <c r="G4" s="5">
        <v>91</v>
      </c>
    </row>
    <row r="5" spans="1:7" x14ac:dyDescent="0.25">
      <c r="A5" t="str">
        <f>SalesData[[#This Row],[Sales Person]]&amp;SalesData[[#This Row],[Country]]&amp;SalesData[[#This Row],[Product]]&amp;SalesData[[#This Row],[Date]]&amp;SalesData[[#This Row],[Amount]]&amp;SalesData[[#This Row],[Boxes Shipped]]</f>
        <v>Jan MorforthAustraliaPeanut Butter Cubes4467812726342</v>
      </c>
      <c r="B5" s="5" t="s">
        <v>14</v>
      </c>
      <c r="C5" s="5" t="s">
        <v>15</v>
      </c>
      <c r="D5" s="5" t="s">
        <v>13</v>
      </c>
      <c r="E5" s="6">
        <v>44678</v>
      </c>
      <c r="F5" s="7">
        <v>12726</v>
      </c>
      <c r="G5" s="5">
        <v>342</v>
      </c>
    </row>
    <row r="6" spans="1:7" x14ac:dyDescent="0.25">
      <c r="A6" t="str">
        <f>SalesData[[#This Row],[Sales Person]]&amp;SalesData[[#This Row],[Country]]&amp;SalesData[[#This Row],[Product]]&amp;SalesData[[#This Row],[Date]]&amp;SalesData[[#This Row],[Amount]]&amp;SalesData[[#This Row],[Boxes Shipped]]</f>
        <v>Jehu RudeforthUKPeanut Butter Cubes4461613685184</v>
      </c>
      <c r="B6" s="5" t="s">
        <v>6</v>
      </c>
      <c r="C6" s="5" t="s">
        <v>7</v>
      </c>
      <c r="D6" s="5" t="s">
        <v>13</v>
      </c>
      <c r="E6" s="6">
        <v>44616</v>
      </c>
      <c r="F6" s="7">
        <v>13685</v>
      </c>
      <c r="G6" s="5">
        <v>184</v>
      </c>
    </row>
    <row r="7" spans="1:7" x14ac:dyDescent="0.25">
      <c r="A7" t="str">
        <f>SalesData[[#This Row],[Sales Person]]&amp;SalesData[[#This Row],[Country]]&amp;SalesData[[#This Row],[Product]]&amp;SalesData[[#This Row],[Date]]&amp;SalesData[[#This Row],[Amount]]&amp;SalesData[[#This Row],[Boxes Shipped]]</f>
        <v>Van TuxwellIndiaSmooth Sliky Salty44718537638</v>
      </c>
      <c r="B7" s="5" t="s">
        <v>9</v>
      </c>
      <c r="C7" s="5" t="s">
        <v>10</v>
      </c>
      <c r="D7" s="5" t="s">
        <v>16</v>
      </c>
      <c r="E7" s="6">
        <v>44718</v>
      </c>
      <c r="F7" s="7">
        <v>5376</v>
      </c>
      <c r="G7" s="5">
        <v>38</v>
      </c>
    </row>
    <row r="8" spans="1:7" x14ac:dyDescent="0.25">
      <c r="A8" t="str">
        <f>SalesData[[#This Row],[Sales Person]]&amp;SalesData[[#This Row],[Country]]&amp;SalesData[[#This Row],[Product]]&amp;SalesData[[#This Row],[Date]]&amp;SalesData[[#This Row],[Amount]]&amp;SalesData[[#This Row],[Boxes Shipped]]</f>
        <v>Oby SorrelUK99% Dark &amp; Pure4458613685176</v>
      </c>
      <c r="B8" s="5" t="s">
        <v>17</v>
      </c>
      <c r="C8" s="5" t="s">
        <v>7</v>
      </c>
      <c r="D8" s="5" t="s">
        <v>18</v>
      </c>
      <c r="E8" s="6">
        <v>44586</v>
      </c>
      <c r="F8" s="7">
        <v>13685</v>
      </c>
      <c r="G8" s="5">
        <v>176</v>
      </c>
    </row>
    <row r="9" spans="1:7" x14ac:dyDescent="0.25">
      <c r="A9" t="str">
        <f>SalesData[[#This Row],[Sales Person]]&amp;SalesData[[#This Row],[Country]]&amp;SalesData[[#This Row],[Product]]&amp;SalesData[[#This Row],[Date]]&amp;SalesData[[#This Row],[Amount]]&amp;SalesData[[#This Row],[Boxes Shipped]]</f>
        <v>Gunar CockshootAustraliaAfter Nines44644308073</v>
      </c>
      <c r="B9" s="5" t="s">
        <v>19</v>
      </c>
      <c r="C9" s="5" t="s">
        <v>15</v>
      </c>
      <c r="D9" s="5" t="s">
        <v>20</v>
      </c>
      <c r="E9" s="6">
        <v>44644</v>
      </c>
      <c r="F9" s="7">
        <v>3080</v>
      </c>
      <c r="G9" s="5">
        <v>73</v>
      </c>
    </row>
    <row r="10" spans="1:7" x14ac:dyDescent="0.25">
      <c r="A10" t="str">
        <f>SalesData[[#This Row],[Sales Person]]&amp;SalesData[[#This Row],[Country]]&amp;SalesData[[#This Row],[Product]]&amp;SalesData[[#This Row],[Date]]&amp;SalesData[[#This Row],[Amount]]&amp;SalesData[[#This Row],[Boxes Shipped]]</f>
        <v>Jehu RudeforthNew Zealand50% Dark Bites44671399059</v>
      </c>
      <c r="B10" s="5" t="s">
        <v>6</v>
      </c>
      <c r="C10" s="5" t="s">
        <v>21</v>
      </c>
      <c r="D10" s="5" t="s">
        <v>22</v>
      </c>
      <c r="E10" s="6">
        <v>44671</v>
      </c>
      <c r="F10" s="7">
        <v>3990</v>
      </c>
      <c r="G10" s="5">
        <v>59</v>
      </c>
    </row>
    <row r="11" spans="1:7" x14ac:dyDescent="0.25">
      <c r="A11" t="str">
        <f>SalesData[[#This Row],[Sales Person]]&amp;SalesData[[#This Row],[Country]]&amp;SalesData[[#This Row],[Product]]&amp;SalesData[[#This Row],[Date]]&amp;SalesData[[#This Row],[Amount]]&amp;SalesData[[#This Row],[Boxes Shipped]]</f>
        <v>Brien BoiseAustralia99% Dark &amp; Pure447462835102</v>
      </c>
      <c r="B11" s="5" t="s">
        <v>23</v>
      </c>
      <c r="C11" s="5" t="s">
        <v>15</v>
      </c>
      <c r="D11" s="5" t="s">
        <v>18</v>
      </c>
      <c r="E11" s="6">
        <v>44746</v>
      </c>
      <c r="F11" s="7">
        <v>2835</v>
      </c>
      <c r="G11" s="5">
        <v>102</v>
      </c>
    </row>
    <row r="12" spans="1:7" x14ac:dyDescent="0.25">
      <c r="A12" t="str">
        <f>SalesData[[#This Row],[Sales Person]]&amp;SalesData[[#This Row],[Country]]&amp;SalesData[[#This Row],[Product]]&amp;SalesData[[#This Row],[Date]]&amp;SalesData[[#This Row],[Amount]]&amp;SalesData[[#This Row],[Boxes Shipped]]</f>
        <v>Rafaelita BlakslandUKSmooth Sliky Salty44574470462</v>
      </c>
      <c r="B12" s="5" t="s">
        <v>24</v>
      </c>
      <c r="C12" s="5" t="s">
        <v>7</v>
      </c>
      <c r="D12" s="5" t="s">
        <v>16</v>
      </c>
      <c r="E12" s="6">
        <v>44574</v>
      </c>
      <c r="F12" s="7">
        <v>4704</v>
      </c>
      <c r="G12" s="5">
        <v>62</v>
      </c>
    </row>
    <row r="13" spans="1:7" x14ac:dyDescent="0.25">
      <c r="A13" t="str">
        <f>SalesData[[#This Row],[Sales Person]]&amp;SalesData[[#This Row],[Country]]&amp;SalesData[[#This Row],[Product]]&amp;SalesData[[#This Row],[Date]]&amp;SalesData[[#This Row],[Amount]]&amp;SalesData[[#This Row],[Boxes Shipped]]</f>
        <v>Barr FaughnyUSAOrange Choco44630370311</v>
      </c>
      <c r="B13" s="5" t="s">
        <v>25</v>
      </c>
      <c r="C13" s="5" t="s">
        <v>26</v>
      </c>
      <c r="D13" s="5" t="s">
        <v>27</v>
      </c>
      <c r="E13" s="6">
        <v>44630</v>
      </c>
      <c r="F13" s="7">
        <v>3703</v>
      </c>
      <c r="G13" s="5">
        <v>11</v>
      </c>
    </row>
    <row r="14" spans="1:7" x14ac:dyDescent="0.25">
      <c r="A14" t="str">
        <f>SalesData[[#This Row],[Sales Person]]&amp;SalesData[[#This Row],[Country]]&amp;SalesData[[#This Row],[Product]]&amp;SalesData[[#This Row],[Date]]&amp;SalesData[[#This Row],[Amount]]&amp;SalesData[[#This Row],[Boxes Shipped]]</f>
        <v>Mallorie WaberCanadaEclairs445741442286</v>
      </c>
      <c r="B14" s="5" t="s">
        <v>28</v>
      </c>
      <c r="C14" s="5" t="s">
        <v>29</v>
      </c>
      <c r="D14" s="5" t="s">
        <v>30</v>
      </c>
      <c r="E14" s="6">
        <v>44574</v>
      </c>
      <c r="F14" s="7">
        <v>1442</v>
      </c>
      <c r="G14" s="5">
        <v>286</v>
      </c>
    </row>
    <row r="15" spans="1:7" x14ac:dyDescent="0.25">
      <c r="A15" t="str">
        <f>SalesData[[#This Row],[Sales Person]]&amp;SalesData[[#This Row],[Country]]&amp;SalesData[[#This Row],[Product]]&amp;SalesData[[#This Row],[Date]]&amp;SalesData[[#This Row],[Amount]]&amp;SalesData[[#This Row],[Boxes Shipped]]</f>
        <v>Karlen McCaffreyNew ZealandDrinking Coco44770168156</v>
      </c>
      <c r="B15" s="5" t="s">
        <v>31</v>
      </c>
      <c r="C15" s="5" t="s">
        <v>21</v>
      </c>
      <c r="D15" s="5" t="s">
        <v>32</v>
      </c>
      <c r="E15" s="6">
        <v>44770</v>
      </c>
      <c r="F15" s="7">
        <v>168</v>
      </c>
      <c r="G15" s="5">
        <v>156</v>
      </c>
    </row>
    <row r="16" spans="1:7" x14ac:dyDescent="0.25">
      <c r="A16" t="str">
        <f>SalesData[[#This Row],[Sales Person]]&amp;SalesData[[#This Row],[Country]]&amp;SalesData[[#This Row],[Product]]&amp;SalesData[[#This Row],[Date]]&amp;SalesData[[#This Row],[Amount]]&amp;SalesData[[#This Row],[Boxes Shipped]]</f>
        <v>Marney O'BreenNew ZealandPeanut Butter Cubes447768379173</v>
      </c>
      <c r="B16" s="5" t="s">
        <v>33</v>
      </c>
      <c r="C16" s="5" t="s">
        <v>21</v>
      </c>
      <c r="D16" s="5" t="s">
        <v>13</v>
      </c>
      <c r="E16" s="6">
        <v>44776</v>
      </c>
      <c r="F16" s="7">
        <v>8379</v>
      </c>
      <c r="G16" s="5">
        <v>173</v>
      </c>
    </row>
    <row r="17" spans="1:7" x14ac:dyDescent="0.25">
      <c r="A17" t="str">
        <f>SalesData[[#This Row],[Sales Person]]&amp;SalesData[[#This Row],[Country]]&amp;SalesData[[#This Row],[Product]]&amp;SalesData[[#This Row],[Date]]&amp;SalesData[[#This Row],[Amount]]&amp;SalesData[[#This Row],[Boxes Shipped]]</f>
        <v>Beverie MoffetAustraliaOrganic Choco Syrup445876790356</v>
      </c>
      <c r="B17" s="5" t="s">
        <v>34</v>
      </c>
      <c r="C17" s="5" t="s">
        <v>15</v>
      </c>
      <c r="D17" s="5" t="s">
        <v>35</v>
      </c>
      <c r="E17" s="6">
        <v>44587</v>
      </c>
      <c r="F17" s="7">
        <v>6790</v>
      </c>
      <c r="G17" s="5">
        <v>356</v>
      </c>
    </row>
    <row r="18" spans="1:7" x14ac:dyDescent="0.25">
      <c r="A18" t="str">
        <f>SalesData[[#This Row],[Sales Person]]&amp;SalesData[[#This Row],[Country]]&amp;SalesData[[#This Row],[Product]]&amp;SalesData[[#This Row],[Date]]&amp;SalesData[[#This Row],[Amount]]&amp;SalesData[[#This Row],[Boxes Shipped]]</f>
        <v>Van TuxwellCanadaOrganic Choco Syrup44606406742</v>
      </c>
      <c r="B18" s="5" t="s">
        <v>9</v>
      </c>
      <c r="C18" s="5" t="s">
        <v>29</v>
      </c>
      <c r="D18" s="5" t="s">
        <v>35</v>
      </c>
      <c r="E18" s="6">
        <v>44606</v>
      </c>
      <c r="F18" s="7">
        <v>4067</v>
      </c>
      <c r="G18" s="5">
        <v>42</v>
      </c>
    </row>
    <row r="19" spans="1:7" x14ac:dyDescent="0.25">
      <c r="A19" t="str">
        <f>SalesData[[#This Row],[Sales Person]]&amp;SalesData[[#This Row],[Country]]&amp;SalesData[[#This Row],[Product]]&amp;SalesData[[#This Row],[Date]]&amp;SalesData[[#This Row],[Amount]]&amp;SalesData[[#This Row],[Boxes Shipped]]</f>
        <v>Roddy SpeechleyUSASmooth Sliky Salty446563017140</v>
      </c>
      <c r="B19" s="5" t="s">
        <v>36</v>
      </c>
      <c r="C19" s="5" t="s">
        <v>26</v>
      </c>
      <c r="D19" s="5" t="s">
        <v>16</v>
      </c>
      <c r="E19" s="6">
        <v>44656</v>
      </c>
      <c r="F19" s="7">
        <v>3017</v>
      </c>
      <c r="G19" s="5">
        <v>140</v>
      </c>
    </row>
    <row r="20" spans="1:7" x14ac:dyDescent="0.25">
      <c r="A20" t="str">
        <f>SalesData[[#This Row],[Sales Person]]&amp;SalesData[[#This Row],[Country]]&amp;SalesData[[#This Row],[Product]]&amp;SalesData[[#This Row],[Date]]&amp;SalesData[[#This Row],[Amount]]&amp;SalesData[[#This Row],[Boxes Shipped]]</f>
        <v>Beverie MoffetCanadaMilk Bars446088799250</v>
      </c>
      <c r="B20" s="5" t="s">
        <v>34</v>
      </c>
      <c r="C20" s="5" t="s">
        <v>29</v>
      </c>
      <c r="D20" s="5" t="s">
        <v>37</v>
      </c>
      <c r="E20" s="6">
        <v>44608</v>
      </c>
      <c r="F20" s="7">
        <v>8799</v>
      </c>
      <c r="G20" s="5">
        <v>250</v>
      </c>
    </row>
    <row r="21" spans="1:7" x14ac:dyDescent="0.25">
      <c r="A21" t="str">
        <f>SalesData[[#This Row],[Sales Person]]&amp;SalesData[[#This Row],[Country]]&amp;SalesData[[#This Row],[Product]]&amp;SalesData[[#This Row],[Date]]&amp;SalesData[[#This Row],[Amount]]&amp;SalesData[[#This Row],[Boxes Shipped]]</f>
        <v>Curtice AdvaniUK85% Dark Bars447201085172</v>
      </c>
      <c r="B21" s="5" t="s">
        <v>38</v>
      </c>
      <c r="C21" s="5" t="s">
        <v>7</v>
      </c>
      <c r="D21" s="5" t="s">
        <v>11</v>
      </c>
      <c r="E21" s="6">
        <v>44720</v>
      </c>
      <c r="F21" s="7">
        <v>1085</v>
      </c>
      <c r="G21" s="5">
        <v>172</v>
      </c>
    </row>
    <row r="22" spans="1:7" x14ac:dyDescent="0.25">
      <c r="A22" t="str">
        <f>SalesData[[#This Row],[Sales Person]]&amp;SalesData[[#This Row],[Country]]&amp;SalesData[[#This Row],[Product]]&amp;SalesData[[#This Row],[Date]]&amp;SalesData[[#This Row],[Amount]]&amp;SalesData[[#This Row],[Boxes Shipped]]</f>
        <v>Brien BoiseAustraliaEclairs44739688888</v>
      </c>
      <c r="B22" s="5" t="s">
        <v>23</v>
      </c>
      <c r="C22" s="5" t="s">
        <v>15</v>
      </c>
      <c r="D22" s="5" t="s">
        <v>30</v>
      </c>
      <c r="E22" s="6">
        <v>44739</v>
      </c>
      <c r="F22" s="7">
        <v>6888</v>
      </c>
      <c r="G22" s="5">
        <v>88</v>
      </c>
    </row>
    <row r="23" spans="1:7" x14ac:dyDescent="0.25">
      <c r="A23" t="str">
        <f>SalesData[[#This Row],[Sales Person]]&amp;SalesData[[#This Row],[Country]]&amp;SalesData[[#This Row],[Product]]&amp;SalesData[[#This Row],[Date]]&amp;SalesData[[#This Row],[Amount]]&amp;SalesData[[#This Row],[Boxes Shipped]]</f>
        <v>Gunar CockshootUSASpicy Special Slims446091267157</v>
      </c>
      <c r="B23" s="5" t="s">
        <v>19</v>
      </c>
      <c r="C23" s="5" t="s">
        <v>26</v>
      </c>
      <c r="D23" s="5" t="s">
        <v>39</v>
      </c>
      <c r="E23" s="6">
        <v>44609</v>
      </c>
      <c r="F23" s="7">
        <v>1267</v>
      </c>
      <c r="G23" s="5">
        <v>157</v>
      </c>
    </row>
    <row r="24" spans="1:7" x14ac:dyDescent="0.25">
      <c r="A24" t="str">
        <f>SalesData[[#This Row],[Sales Person]]&amp;SalesData[[#This Row],[Country]]&amp;SalesData[[#This Row],[Product]]&amp;SalesData[[#This Row],[Date]]&amp;SalesData[[#This Row],[Amount]]&amp;SalesData[[#This Row],[Boxes Shipped]]</f>
        <v>Marney O'BreenUSAAfter Nines447114753163</v>
      </c>
      <c r="B24" s="5" t="s">
        <v>33</v>
      </c>
      <c r="C24" s="5" t="s">
        <v>26</v>
      </c>
      <c r="D24" s="5" t="s">
        <v>20</v>
      </c>
      <c r="E24" s="6">
        <v>44711</v>
      </c>
      <c r="F24" s="7">
        <v>4753</v>
      </c>
      <c r="G24" s="5">
        <v>163</v>
      </c>
    </row>
    <row r="25" spans="1:7" x14ac:dyDescent="0.25">
      <c r="A25" t="str">
        <f>SalesData[[#This Row],[Sales Person]]&amp;SalesData[[#This Row],[Country]]&amp;SalesData[[#This Row],[Product]]&amp;SalesData[[#This Row],[Date]]&amp;SalesData[[#This Row],[Amount]]&amp;SalesData[[#This Row],[Boxes Shipped]]</f>
        <v>Husein AugarUKDrinking Coco446343003113</v>
      </c>
      <c r="B25" s="5" t="s">
        <v>40</v>
      </c>
      <c r="C25" s="5" t="s">
        <v>7</v>
      </c>
      <c r="D25" s="5" t="s">
        <v>32</v>
      </c>
      <c r="E25" s="6">
        <v>44634</v>
      </c>
      <c r="F25" s="7">
        <v>3003</v>
      </c>
      <c r="G25" s="5">
        <v>113</v>
      </c>
    </row>
    <row r="26" spans="1:7" x14ac:dyDescent="0.25">
      <c r="A26" t="str">
        <f>SalesData[[#This Row],[Sales Person]]&amp;SalesData[[#This Row],[Country]]&amp;SalesData[[#This Row],[Product]]&amp;SalesData[[#This Row],[Date]]&amp;SalesData[[#This Row],[Amount]]&amp;SalesData[[#This Row],[Boxes Shipped]]</f>
        <v>Kaine PadlyAustraliaEclairs446207672115</v>
      </c>
      <c r="B26" s="5" t="s">
        <v>41</v>
      </c>
      <c r="C26" s="5" t="s">
        <v>15</v>
      </c>
      <c r="D26" s="5" t="s">
        <v>30</v>
      </c>
      <c r="E26" s="6">
        <v>44620</v>
      </c>
      <c r="F26" s="7">
        <v>7672</v>
      </c>
      <c r="G26" s="5">
        <v>115</v>
      </c>
    </row>
    <row r="27" spans="1:7" x14ac:dyDescent="0.25">
      <c r="A27" t="str">
        <f>SalesData[[#This Row],[Sales Person]]&amp;SalesData[[#This Row],[Country]]&amp;SalesData[[#This Row],[Product]]&amp;SalesData[[#This Row],[Date]]&amp;SalesData[[#This Row],[Amount]]&amp;SalesData[[#This Row],[Boxes Shipped]]</f>
        <v>Karlen McCaffreyIndiaFruit &amp; Nut Bars44587168321</v>
      </c>
      <c r="B27" s="5" t="s">
        <v>31</v>
      </c>
      <c r="C27" s="5" t="s">
        <v>10</v>
      </c>
      <c r="D27" s="5" t="s">
        <v>42</v>
      </c>
      <c r="E27" s="6">
        <v>44587</v>
      </c>
      <c r="F27" s="7">
        <v>168</v>
      </c>
      <c r="G27" s="5">
        <v>321</v>
      </c>
    </row>
    <row r="28" spans="1:7" x14ac:dyDescent="0.25">
      <c r="A28" t="str">
        <f>SalesData[[#This Row],[Sales Person]]&amp;SalesData[[#This Row],[Country]]&amp;SalesData[[#This Row],[Product]]&amp;SalesData[[#This Row],[Date]]&amp;SalesData[[#This Row],[Amount]]&amp;SalesData[[#This Row],[Boxes Shipped]]</f>
        <v>Roddy SpeechleyCanadaSpicy Special Slims446011652186</v>
      </c>
      <c r="B28" s="5" t="s">
        <v>36</v>
      </c>
      <c r="C28" s="5" t="s">
        <v>29</v>
      </c>
      <c r="D28" s="5" t="s">
        <v>39</v>
      </c>
      <c r="E28" s="6">
        <v>44601</v>
      </c>
      <c r="F28" s="7">
        <v>1652</v>
      </c>
      <c r="G28" s="5">
        <v>186</v>
      </c>
    </row>
    <row r="29" spans="1:7" x14ac:dyDescent="0.25">
      <c r="A29" t="str">
        <f>SalesData[[#This Row],[Sales Person]]&amp;SalesData[[#This Row],[Country]]&amp;SalesData[[#This Row],[Product]]&amp;SalesData[[#This Row],[Date]]&amp;SalesData[[#This Row],[Amount]]&amp;SalesData[[#This Row],[Boxes Shipped]]</f>
        <v>Husein AugarUSAEclairs447494025112</v>
      </c>
      <c r="B29" s="5" t="s">
        <v>40</v>
      </c>
      <c r="C29" s="5" t="s">
        <v>26</v>
      </c>
      <c r="D29" s="5" t="s">
        <v>30</v>
      </c>
      <c r="E29" s="6">
        <v>44749</v>
      </c>
      <c r="F29" s="7">
        <v>4025</v>
      </c>
      <c r="G29" s="5">
        <v>112</v>
      </c>
    </row>
    <row r="30" spans="1:7" x14ac:dyDescent="0.25">
      <c r="A30" t="str">
        <f>SalesData[[#This Row],[Sales Person]]&amp;SalesData[[#This Row],[Country]]&amp;SalesData[[#This Row],[Product]]&amp;SalesData[[#This Row],[Date]]&amp;SalesData[[#This Row],[Amount]]&amp;SalesData[[#This Row],[Boxes Shipped]]</f>
        <v>Dennison CrosswaiteNew ZealandWhite Choc447479492151</v>
      </c>
      <c r="B30" s="5" t="s">
        <v>43</v>
      </c>
      <c r="C30" s="5" t="s">
        <v>21</v>
      </c>
      <c r="D30" s="5" t="s">
        <v>44</v>
      </c>
      <c r="E30" s="6">
        <v>44747</v>
      </c>
      <c r="F30" s="7">
        <v>9492</v>
      </c>
      <c r="G30" s="5">
        <v>151</v>
      </c>
    </row>
    <row r="31" spans="1:7" x14ac:dyDescent="0.25">
      <c r="A31" t="str">
        <f>SalesData[[#This Row],[Sales Person]]&amp;SalesData[[#This Row],[Country]]&amp;SalesData[[#This Row],[Product]]&amp;SalesData[[#This Row],[Date]]&amp;SalesData[[#This Row],[Amount]]&amp;SalesData[[#This Row],[Boxes Shipped]]</f>
        <v>Dennison CrosswaiteNew ZealandManuka Honey Choco447275061301</v>
      </c>
      <c r="B31" s="5" t="s">
        <v>43</v>
      </c>
      <c r="C31" s="5" t="s">
        <v>21</v>
      </c>
      <c r="D31" s="5" t="s">
        <v>45</v>
      </c>
      <c r="E31" s="6">
        <v>44727</v>
      </c>
      <c r="F31" s="7">
        <v>5061</v>
      </c>
      <c r="G31" s="5">
        <v>301</v>
      </c>
    </row>
    <row r="32" spans="1:7" x14ac:dyDescent="0.25">
      <c r="A32" t="str">
        <f>SalesData[[#This Row],[Sales Person]]&amp;SalesData[[#This Row],[Country]]&amp;SalesData[[#This Row],[Product]]&amp;SalesData[[#This Row],[Date]]&amp;SalesData[[#This Row],[Amount]]&amp;SalesData[[#This Row],[Boxes Shipped]]</f>
        <v>Van TuxwellNew Zealand85% Dark Bars447051722121</v>
      </c>
      <c r="B32" s="5" t="s">
        <v>9</v>
      </c>
      <c r="C32" s="5" t="s">
        <v>21</v>
      </c>
      <c r="D32" s="5" t="s">
        <v>11</v>
      </c>
      <c r="E32" s="6">
        <v>44705</v>
      </c>
      <c r="F32" s="7">
        <v>1722</v>
      </c>
      <c r="G32" s="5">
        <v>121</v>
      </c>
    </row>
    <row r="33" spans="1:7" x14ac:dyDescent="0.25">
      <c r="A33" t="str">
        <f>SalesData[[#This Row],[Sales Person]]&amp;SalesData[[#This Row],[Country]]&amp;SalesData[[#This Row],[Product]]&amp;SalesData[[#This Row],[Date]]&amp;SalesData[[#This Row],[Amount]]&amp;SalesData[[#This Row],[Boxes Shipped]]</f>
        <v>Rafaelita BlakslandUK99% Dark &amp; Pure4474112446150</v>
      </c>
      <c r="B33" s="5" t="s">
        <v>24</v>
      </c>
      <c r="C33" s="5" t="s">
        <v>7</v>
      </c>
      <c r="D33" s="5" t="s">
        <v>18</v>
      </c>
      <c r="E33" s="6">
        <v>44741</v>
      </c>
      <c r="F33" s="7">
        <v>12446</v>
      </c>
      <c r="G33" s="5">
        <v>150</v>
      </c>
    </row>
    <row r="34" spans="1:7" x14ac:dyDescent="0.25">
      <c r="A34" t="str">
        <f>SalesData[[#This Row],[Sales Person]]&amp;SalesData[[#This Row],[Country]]&amp;SalesData[[#This Row],[Product]]&amp;SalesData[[#This Row],[Date]]&amp;SalesData[[#This Row],[Amount]]&amp;SalesData[[#This Row],[Boxes Shipped]]</f>
        <v>Wilone O'KieltAustraliaManuka Honey Choco44692428494</v>
      </c>
      <c r="B34" s="5" t="s">
        <v>46</v>
      </c>
      <c r="C34" s="5" t="s">
        <v>15</v>
      </c>
      <c r="D34" s="5" t="s">
        <v>45</v>
      </c>
      <c r="E34" s="6">
        <v>44692</v>
      </c>
      <c r="F34" s="7">
        <v>4284</v>
      </c>
      <c r="G34" s="5">
        <v>94</v>
      </c>
    </row>
    <row r="35" spans="1:7" x14ac:dyDescent="0.25">
      <c r="A35" t="str">
        <f>SalesData[[#This Row],[Sales Person]]&amp;SalesData[[#This Row],[Country]]&amp;SalesData[[#This Row],[Product]]&amp;SalesData[[#This Row],[Date]]&amp;SalesData[[#This Row],[Amount]]&amp;SalesData[[#This Row],[Boxes Shipped]]</f>
        <v>Karlen McCaffreyUKAlmond Choco447426839133</v>
      </c>
      <c r="B35" s="5" t="s">
        <v>31</v>
      </c>
      <c r="C35" s="5" t="s">
        <v>7</v>
      </c>
      <c r="D35" s="5" t="s">
        <v>47</v>
      </c>
      <c r="E35" s="6">
        <v>44742</v>
      </c>
      <c r="F35" s="7">
        <v>6839</v>
      </c>
      <c r="G35" s="5">
        <v>133</v>
      </c>
    </row>
    <row r="36" spans="1:7" x14ac:dyDescent="0.25">
      <c r="A36" t="str">
        <f>SalesData[[#This Row],[Sales Person]]&amp;SalesData[[#This Row],[Country]]&amp;SalesData[[#This Row],[Product]]&amp;SalesData[[#This Row],[Date]]&amp;SalesData[[#This Row],[Amount]]&amp;SalesData[[#This Row],[Boxes Shipped]]</f>
        <v>Andria KimptonCanadaAfter Nines44692216370</v>
      </c>
      <c r="B36" s="5" t="s">
        <v>48</v>
      </c>
      <c r="C36" s="5" t="s">
        <v>29</v>
      </c>
      <c r="D36" s="5" t="s">
        <v>20</v>
      </c>
      <c r="E36" s="6">
        <v>44692</v>
      </c>
      <c r="F36" s="7">
        <v>2163</v>
      </c>
      <c r="G36" s="5">
        <v>70</v>
      </c>
    </row>
    <row r="37" spans="1:7" x14ac:dyDescent="0.25">
      <c r="A37" t="str">
        <f>SalesData[[#This Row],[Sales Person]]&amp;SalesData[[#This Row],[Country]]&amp;SalesData[[#This Row],[Product]]&amp;SalesData[[#This Row],[Date]]&amp;SalesData[[#This Row],[Amount]]&amp;SalesData[[#This Row],[Boxes Shipped]]</f>
        <v>Roddy SpeechleyUSAManuka Honey Choco447649583315</v>
      </c>
      <c r="B37" s="5" t="s">
        <v>36</v>
      </c>
      <c r="C37" s="5" t="s">
        <v>26</v>
      </c>
      <c r="D37" s="5" t="s">
        <v>45</v>
      </c>
      <c r="E37" s="6">
        <v>44764</v>
      </c>
      <c r="F37" s="7">
        <v>9583</v>
      </c>
      <c r="G37" s="5">
        <v>315</v>
      </c>
    </row>
    <row r="38" spans="1:7" x14ac:dyDescent="0.25">
      <c r="A38" t="str">
        <f>SalesData[[#This Row],[Sales Person]]&amp;SalesData[[#This Row],[Country]]&amp;SalesData[[#This Row],[Product]]&amp;SalesData[[#This Row],[Date]]&amp;SalesData[[#This Row],[Amount]]&amp;SalesData[[#This Row],[Boxes Shipped]]</f>
        <v>Andria KimptonUK50% Dark Bites447972653314</v>
      </c>
      <c r="B38" s="5" t="s">
        <v>48</v>
      </c>
      <c r="C38" s="5" t="s">
        <v>7</v>
      </c>
      <c r="D38" s="5" t="s">
        <v>22</v>
      </c>
      <c r="E38" s="6">
        <v>44797</v>
      </c>
      <c r="F38" s="7">
        <v>2653</v>
      </c>
      <c r="G38" s="5">
        <v>314</v>
      </c>
    </row>
    <row r="39" spans="1:7" x14ac:dyDescent="0.25">
      <c r="A39" t="str">
        <f>SalesData[[#This Row],[Sales Person]]&amp;SalesData[[#This Row],[Country]]&amp;SalesData[[#This Row],[Product]]&amp;SalesData[[#This Row],[Date]]&amp;SalesData[[#This Row],[Amount]]&amp;SalesData[[#This Row],[Boxes Shipped]]</f>
        <v>Kelci WalkdenNew ZealandAfter Nines4474914772</v>
      </c>
      <c r="B39" s="5" t="s">
        <v>49</v>
      </c>
      <c r="C39" s="5" t="s">
        <v>21</v>
      </c>
      <c r="D39" s="5" t="s">
        <v>20</v>
      </c>
      <c r="E39" s="6">
        <v>44749</v>
      </c>
      <c r="F39" s="7">
        <v>147</v>
      </c>
      <c r="G39" s="5">
        <v>72</v>
      </c>
    </row>
    <row r="40" spans="1:7" x14ac:dyDescent="0.25">
      <c r="A40" t="str">
        <f>SalesData[[#This Row],[Sales Person]]&amp;SalesData[[#This Row],[Country]]&amp;SalesData[[#This Row],[Product]]&amp;SalesData[[#This Row],[Date]]&amp;SalesData[[#This Row],[Amount]]&amp;SalesData[[#This Row],[Boxes Shipped]]</f>
        <v>Camilla CastleAustralia85% Dark Bars44700365414</v>
      </c>
      <c r="B40" s="5" t="s">
        <v>50</v>
      </c>
      <c r="C40" s="5" t="s">
        <v>15</v>
      </c>
      <c r="D40" s="5" t="s">
        <v>11</v>
      </c>
      <c r="E40" s="6">
        <v>44700</v>
      </c>
      <c r="F40" s="7">
        <v>3654</v>
      </c>
      <c r="G40" s="5">
        <v>14</v>
      </c>
    </row>
    <row r="41" spans="1:7" x14ac:dyDescent="0.25">
      <c r="A41" t="str">
        <f>SalesData[[#This Row],[Sales Person]]&amp;SalesData[[#This Row],[Country]]&amp;SalesData[[#This Row],[Product]]&amp;SalesData[[#This Row],[Date]]&amp;SalesData[[#This Row],[Amount]]&amp;SalesData[[#This Row],[Boxes Shipped]]</f>
        <v>Karlen McCaffreyIndiaManuka Honey Choco447462443581</v>
      </c>
      <c r="B41" s="5" t="s">
        <v>31</v>
      </c>
      <c r="C41" s="5" t="s">
        <v>10</v>
      </c>
      <c r="D41" s="5" t="s">
        <v>45</v>
      </c>
      <c r="E41" s="6">
        <v>44746</v>
      </c>
      <c r="F41" s="7">
        <v>2443</v>
      </c>
      <c r="G41" s="5">
        <v>581</v>
      </c>
    </row>
    <row r="42" spans="1:7" x14ac:dyDescent="0.25">
      <c r="A42" t="str">
        <f>SalesData[[#This Row],[Sales Person]]&amp;SalesData[[#This Row],[Country]]&amp;SalesData[[#This Row],[Product]]&amp;SalesData[[#This Row],[Date]]&amp;SalesData[[#This Row],[Amount]]&amp;SalesData[[#This Row],[Boxes Shipped]]</f>
        <v>Kelci WalkdenUSAAfter Nines4471493816</v>
      </c>
      <c r="B42" s="5" t="s">
        <v>49</v>
      </c>
      <c r="C42" s="5" t="s">
        <v>26</v>
      </c>
      <c r="D42" s="5" t="s">
        <v>20</v>
      </c>
      <c r="E42" s="6">
        <v>44714</v>
      </c>
      <c r="F42" s="7">
        <v>938</v>
      </c>
      <c r="G42" s="5">
        <v>16</v>
      </c>
    </row>
    <row r="43" spans="1:7" x14ac:dyDescent="0.25">
      <c r="A43" t="str">
        <f>SalesData[[#This Row],[Sales Person]]&amp;SalesData[[#This Row],[Country]]&amp;SalesData[[#This Row],[Product]]&amp;SalesData[[#This Row],[Date]]&amp;SalesData[[#This Row],[Amount]]&amp;SalesData[[#This Row],[Boxes Shipped]]</f>
        <v>Karlen McCaffreyUSARaspberry Choco4466614749354</v>
      </c>
      <c r="B43" s="5" t="s">
        <v>31</v>
      </c>
      <c r="C43" s="5" t="s">
        <v>26</v>
      </c>
      <c r="D43" s="5" t="s">
        <v>51</v>
      </c>
      <c r="E43" s="6">
        <v>44666</v>
      </c>
      <c r="F43" s="7">
        <v>14749</v>
      </c>
      <c r="G43" s="5">
        <v>354</v>
      </c>
    </row>
    <row r="44" spans="1:7" x14ac:dyDescent="0.25">
      <c r="A44" t="str">
        <f>SalesData[[#This Row],[Sales Person]]&amp;SalesData[[#This Row],[Country]]&amp;SalesData[[#This Row],[Product]]&amp;SalesData[[#This Row],[Date]]&amp;SalesData[[#This Row],[Amount]]&amp;SalesData[[#This Row],[Boxes Shipped]]</f>
        <v>Mallorie WaberCanadaChoco Coated Almonds447534781241</v>
      </c>
      <c r="B44" s="5" t="s">
        <v>28</v>
      </c>
      <c r="C44" s="5" t="s">
        <v>29</v>
      </c>
      <c r="D44" s="5" t="s">
        <v>52</v>
      </c>
      <c r="E44" s="6">
        <v>44753</v>
      </c>
      <c r="F44" s="7">
        <v>4781</v>
      </c>
      <c r="G44" s="5">
        <v>241</v>
      </c>
    </row>
    <row r="45" spans="1:7" x14ac:dyDescent="0.25">
      <c r="A45" t="str">
        <f>SalesData[[#This Row],[Sales Person]]&amp;SalesData[[#This Row],[Country]]&amp;SalesData[[#This Row],[Product]]&amp;SalesData[[#This Row],[Date]]&amp;SalesData[[#This Row],[Amount]]&amp;SalesData[[#This Row],[Boxes Shipped]]</f>
        <v>Andria KimptonIndiaSpicy Special Slims446156307142</v>
      </c>
      <c r="B45" s="5" t="s">
        <v>48</v>
      </c>
      <c r="C45" s="5" t="s">
        <v>10</v>
      </c>
      <c r="D45" s="5" t="s">
        <v>39</v>
      </c>
      <c r="E45" s="6">
        <v>44615</v>
      </c>
      <c r="F45" s="7">
        <v>6307</v>
      </c>
      <c r="G45" s="5">
        <v>142</v>
      </c>
    </row>
    <row r="46" spans="1:7" x14ac:dyDescent="0.25">
      <c r="A46" t="str">
        <f>SalesData[[#This Row],[Sales Person]]&amp;SalesData[[#This Row],[Country]]&amp;SalesData[[#This Row],[Product]]&amp;SalesData[[#This Row],[Date]]&amp;SalesData[[#This Row],[Amount]]&amp;SalesData[[#This Row],[Boxes Shipped]]</f>
        <v>Madelene UpcottCanadaAlmond Choco447957602102</v>
      </c>
      <c r="B46" s="5" t="s">
        <v>53</v>
      </c>
      <c r="C46" s="5" t="s">
        <v>29</v>
      </c>
      <c r="D46" s="5" t="s">
        <v>47</v>
      </c>
      <c r="E46" s="6">
        <v>44795</v>
      </c>
      <c r="F46" s="7">
        <v>7602</v>
      </c>
      <c r="G46" s="5">
        <v>102</v>
      </c>
    </row>
    <row r="47" spans="1:7" x14ac:dyDescent="0.25">
      <c r="A47" t="str">
        <f>SalesData[[#This Row],[Sales Person]]&amp;SalesData[[#This Row],[Country]]&amp;SalesData[[#This Row],[Product]]&amp;SalesData[[#This Row],[Date]]&amp;SalesData[[#This Row],[Amount]]&amp;SalesData[[#This Row],[Boxes Shipped]]</f>
        <v>Kaine PadlyUSAPeanut Butter Cubes446086790188</v>
      </c>
      <c r="B47" s="5" t="s">
        <v>41</v>
      </c>
      <c r="C47" s="5" t="s">
        <v>26</v>
      </c>
      <c r="D47" s="5" t="s">
        <v>13</v>
      </c>
      <c r="E47" s="6">
        <v>44608</v>
      </c>
      <c r="F47" s="7">
        <v>6790</v>
      </c>
      <c r="G47" s="5">
        <v>188</v>
      </c>
    </row>
    <row r="48" spans="1:7" x14ac:dyDescent="0.25">
      <c r="A48" t="str">
        <f>SalesData[[#This Row],[Sales Person]]&amp;SalesData[[#This Row],[Country]]&amp;SalesData[[#This Row],[Product]]&amp;SalesData[[#This Row],[Date]]&amp;SalesData[[#This Row],[Amount]]&amp;SalesData[[#This Row],[Boxes Shipped]]</f>
        <v>Van TuxwellUSA50% Dark Bites445749737160</v>
      </c>
      <c r="B48" s="5" t="s">
        <v>9</v>
      </c>
      <c r="C48" s="5" t="s">
        <v>26</v>
      </c>
      <c r="D48" s="5" t="s">
        <v>22</v>
      </c>
      <c r="E48" s="6">
        <v>44574</v>
      </c>
      <c r="F48" s="7">
        <v>9737</v>
      </c>
      <c r="G48" s="5">
        <v>160</v>
      </c>
    </row>
    <row r="49" spans="1:7" x14ac:dyDescent="0.25">
      <c r="A49" t="str">
        <f>SalesData[[#This Row],[Sales Person]]&amp;SalesData[[#This Row],[Country]]&amp;SalesData[[#This Row],[Product]]&amp;SalesData[[#This Row],[Date]]&amp;SalesData[[#This Row],[Amount]]&amp;SalesData[[#This Row],[Boxes Shipped]]</f>
        <v>Curtice AdvaniAustraliaMilk Bars44606697918</v>
      </c>
      <c r="B49" s="5" t="s">
        <v>38</v>
      </c>
      <c r="C49" s="5" t="s">
        <v>15</v>
      </c>
      <c r="D49" s="5" t="s">
        <v>37</v>
      </c>
      <c r="E49" s="6">
        <v>44606</v>
      </c>
      <c r="F49" s="7">
        <v>6979</v>
      </c>
      <c r="G49" s="5">
        <v>18</v>
      </c>
    </row>
    <row r="50" spans="1:7" x14ac:dyDescent="0.25">
      <c r="A50" t="str">
        <f>SalesData[[#This Row],[Sales Person]]&amp;SalesData[[#This Row],[Country]]&amp;SalesData[[#This Row],[Product]]&amp;SalesData[[#This Row],[Date]]&amp;SalesData[[#This Row],[Amount]]&amp;SalesData[[#This Row],[Boxes Shipped]]</f>
        <v>Roddy SpeechleyIndiaEclairs447224382303</v>
      </c>
      <c r="B50" s="5" t="s">
        <v>36</v>
      </c>
      <c r="C50" s="5" t="s">
        <v>10</v>
      </c>
      <c r="D50" s="5" t="s">
        <v>30</v>
      </c>
      <c r="E50" s="6">
        <v>44722</v>
      </c>
      <c r="F50" s="7">
        <v>4382</v>
      </c>
      <c r="G50" s="5">
        <v>303</v>
      </c>
    </row>
    <row r="51" spans="1:7" x14ac:dyDescent="0.25">
      <c r="A51" t="str">
        <f>SalesData[[#This Row],[Sales Person]]&amp;SalesData[[#This Row],[Country]]&amp;SalesData[[#This Row],[Product]]&amp;SalesData[[#This Row],[Date]]&amp;SalesData[[#This Row],[Amount]]&amp;SalesData[[#This Row],[Boxes Shipped]]</f>
        <v>Curtice AdvaniIndiaFruit &amp; Nut Bars447495243176</v>
      </c>
      <c r="B51" s="5" t="s">
        <v>38</v>
      </c>
      <c r="C51" s="5" t="s">
        <v>10</v>
      </c>
      <c r="D51" s="5" t="s">
        <v>42</v>
      </c>
      <c r="E51" s="6">
        <v>44749</v>
      </c>
      <c r="F51" s="7">
        <v>5243</v>
      </c>
      <c r="G51" s="5">
        <v>176</v>
      </c>
    </row>
    <row r="52" spans="1:7" x14ac:dyDescent="0.25">
      <c r="A52" t="str">
        <f>SalesData[[#This Row],[Sales Person]]&amp;SalesData[[#This Row],[Country]]&amp;SalesData[[#This Row],[Product]]&amp;SalesData[[#This Row],[Date]]&amp;SalesData[[#This Row],[Amount]]&amp;SalesData[[#This Row],[Boxes Shipped]]</f>
        <v>Curtice AdvaniCanadaAlmond Choco44644486570</v>
      </c>
      <c r="B52" s="5" t="s">
        <v>38</v>
      </c>
      <c r="C52" s="5" t="s">
        <v>29</v>
      </c>
      <c r="D52" s="5" t="s">
        <v>47</v>
      </c>
      <c r="E52" s="6">
        <v>44644</v>
      </c>
      <c r="F52" s="7">
        <v>4865</v>
      </c>
      <c r="G52" s="5">
        <v>70</v>
      </c>
    </row>
    <row r="53" spans="1:7" x14ac:dyDescent="0.25">
      <c r="A53" t="str">
        <f>SalesData[[#This Row],[Sales Person]]&amp;SalesData[[#This Row],[Country]]&amp;SalesData[[#This Row],[Product]]&amp;SalesData[[#This Row],[Date]]&amp;SalesData[[#This Row],[Amount]]&amp;SalesData[[#This Row],[Boxes Shipped]]</f>
        <v>Brien BoiseAustraliaFruit &amp; Nut Bars44718857523</v>
      </c>
      <c r="B53" s="5" t="s">
        <v>23</v>
      </c>
      <c r="C53" s="5" t="s">
        <v>15</v>
      </c>
      <c r="D53" s="5" t="s">
        <v>42</v>
      </c>
      <c r="E53" s="6">
        <v>44718</v>
      </c>
      <c r="F53" s="7">
        <v>8575</v>
      </c>
      <c r="G53" s="5">
        <v>23</v>
      </c>
    </row>
    <row r="54" spans="1:7" x14ac:dyDescent="0.25">
      <c r="A54" t="str">
        <f>SalesData[[#This Row],[Sales Person]]&amp;SalesData[[#This Row],[Country]]&amp;SalesData[[#This Row],[Product]]&amp;SalesData[[#This Row],[Date]]&amp;SalesData[[#This Row],[Amount]]&amp;SalesData[[#This Row],[Boxes Shipped]]</f>
        <v>Dotty StrutleyAustraliaDrinking Coco4476191135</v>
      </c>
      <c r="B54" s="5" t="s">
        <v>54</v>
      </c>
      <c r="C54" s="5" t="s">
        <v>15</v>
      </c>
      <c r="D54" s="5" t="s">
        <v>32</v>
      </c>
      <c r="E54" s="6">
        <v>44761</v>
      </c>
      <c r="F54" s="7">
        <v>91</v>
      </c>
      <c r="G54" s="5">
        <v>135</v>
      </c>
    </row>
    <row r="55" spans="1:7" x14ac:dyDescent="0.25">
      <c r="A55" t="str">
        <f>SalesData[[#This Row],[Sales Person]]&amp;SalesData[[#This Row],[Country]]&amp;SalesData[[#This Row],[Product]]&amp;SalesData[[#This Row],[Date]]&amp;SalesData[[#This Row],[Amount]]&amp;SalesData[[#This Row],[Boxes Shipped]]</f>
        <v>Beverie MoffetUSARaspberry Choco446701479883</v>
      </c>
      <c r="B55" s="5" t="s">
        <v>34</v>
      </c>
      <c r="C55" s="5" t="s">
        <v>26</v>
      </c>
      <c r="D55" s="5" t="s">
        <v>51</v>
      </c>
      <c r="E55" s="6">
        <v>44670</v>
      </c>
      <c r="F55" s="7">
        <v>14798</v>
      </c>
      <c r="G55" s="5">
        <v>83</v>
      </c>
    </row>
    <row r="56" spans="1:7" x14ac:dyDescent="0.25">
      <c r="A56" t="str">
        <f>SalesData[[#This Row],[Sales Person]]&amp;SalesData[[#This Row],[Country]]&amp;SalesData[[#This Row],[Product]]&amp;SalesData[[#This Row],[Date]]&amp;SalesData[[#This Row],[Amount]]&amp;SalesData[[#This Row],[Boxes Shipped]]</f>
        <v>Marney O'BreenIndia85% Dark Bars447612205179</v>
      </c>
      <c r="B56" s="5" t="s">
        <v>33</v>
      </c>
      <c r="C56" s="5" t="s">
        <v>10</v>
      </c>
      <c r="D56" s="5" t="s">
        <v>11</v>
      </c>
      <c r="E56" s="6">
        <v>44761</v>
      </c>
      <c r="F56" s="7">
        <v>2205</v>
      </c>
      <c r="G56" s="5">
        <v>179</v>
      </c>
    </row>
    <row r="57" spans="1:7" x14ac:dyDescent="0.25">
      <c r="A57" t="str">
        <f>SalesData[[#This Row],[Sales Person]]&amp;SalesData[[#This Row],[Country]]&amp;SalesData[[#This Row],[Product]]&amp;SalesData[[#This Row],[Date]]&amp;SalesData[[#This Row],[Amount]]&amp;SalesData[[#This Row],[Boxes Shipped]]</f>
        <v>Jehu RudeforthCanadaDrinking Coco4475744124</v>
      </c>
      <c r="B57" s="5" t="s">
        <v>6</v>
      </c>
      <c r="C57" s="5" t="s">
        <v>29</v>
      </c>
      <c r="D57" s="5" t="s">
        <v>32</v>
      </c>
      <c r="E57" s="6">
        <v>44757</v>
      </c>
      <c r="F57" s="7">
        <v>441</v>
      </c>
      <c r="G57" s="5">
        <v>24</v>
      </c>
    </row>
    <row r="58" spans="1:7" x14ac:dyDescent="0.25">
      <c r="A58" t="str">
        <f>SalesData[[#This Row],[Sales Person]]&amp;SalesData[[#This Row],[Country]]&amp;SalesData[[#This Row],[Product]]&amp;SalesData[[#This Row],[Date]]&amp;SalesData[[#This Row],[Amount]]&amp;SalesData[[#This Row],[Boxes Shipped]]</f>
        <v>Ches BonnellNew ZealandSpicy Special Slims44606355618</v>
      </c>
      <c r="B58" s="5" t="s">
        <v>55</v>
      </c>
      <c r="C58" s="5" t="s">
        <v>21</v>
      </c>
      <c r="D58" s="5" t="s">
        <v>39</v>
      </c>
      <c r="E58" s="6">
        <v>44606</v>
      </c>
      <c r="F58" s="7">
        <v>3556</v>
      </c>
      <c r="G58" s="5">
        <v>18</v>
      </c>
    </row>
    <row r="59" spans="1:7" x14ac:dyDescent="0.25">
      <c r="A59" t="str">
        <f>SalesData[[#This Row],[Sales Person]]&amp;SalesData[[#This Row],[Country]]&amp;SalesData[[#This Row],[Product]]&amp;SalesData[[#This Row],[Date]]&amp;SalesData[[#This Row],[Amount]]&amp;SalesData[[#This Row],[Boxes Shipped]]</f>
        <v>Brien BoiseCanada99% Dark &amp; Pure4469916793416</v>
      </c>
      <c r="B59" s="5" t="s">
        <v>23</v>
      </c>
      <c r="C59" s="5" t="s">
        <v>29</v>
      </c>
      <c r="D59" s="5" t="s">
        <v>18</v>
      </c>
      <c r="E59" s="6">
        <v>44699</v>
      </c>
      <c r="F59" s="7">
        <v>16793</v>
      </c>
      <c r="G59" s="5">
        <v>416</v>
      </c>
    </row>
    <row r="60" spans="1:7" x14ac:dyDescent="0.25">
      <c r="A60" t="str">
        <f>SalesData[[#This Row],[Sales Person]]&amp;SalesData[[#This Row],[Country]]&amp;SalesData[[#This Row],[Product]]&amp;SalesData[[#This Row],[Date]]&amp;SalesData[[#This Row],[Amount]]&amp;SalesData[[#This Row],[Boxes Shipped]]</f>
        <v>Barr FaughnyAustraliaFruit &amp; Nut Bars447421542155</v>
      </c>
      <c r="B60" s="5" t="s">
        <v>25</v>
      </c>
      <c r="C60" s="5" t="s">
        <v>15</v>
      </c>
      <c r="D60" s="5" t="s">
        <v>42</v>
      </c>
      <c r="E60" s="6">
        <v>44742</v>
      </c>
      <c r="F60" s="7">
        <v>15421</v>
      </c>
      <c r="G60" s="5">
        <v>55</v>
      </c>
    </row>
    <row r="61" spans="1:7" x14ac:dyDescent="0.25">
      <c r="A61" t="str">
        <f>SalesData[[#This Row],[Sales Person]]&amp;SalesData[[#This Row],[Country]]&amp;SalesData[[#This Row],[Product]]&amp;SalesData[[#This Row],[Date]]&amp;SalesData[[#This Row],[Amount]]&amp;SalesData[[#This Row],[Boxes Shipped]]</f>
        <v>Andria KimptonAustralia50% Dark Bites447144438227</v>
      </c>
      <c r="B61" s="5" t="s">
        <v>48</v>
      </c>
      <c r="C61" s="5" t="s">
        <v>15</v>
      </c>
      <c r="D61" s="5" t="s">
        <v>22</v>
      </c>
      <c r="E61" s="6">
        <v>44714</v>
      </c>
      <c r="F61" s="7">
        <v>4438</v>
      </c>
      <c r="G61" s="5">
        <v>227</v>
      </c>
    </row>
    <row r="62" spans="1:7" x14ac:dyDescent="0.25">
      <c r="A62" t="str">
        <f>SalesData[[#This Row],[Sales Person]]&amp;SalesData[[#This Row],[Country]]&amp;SalesData[[#This Row],[Product]]&amp;SalesData[[#This Row],[Date]]&amp;SalesData[[#This Row],[Amount]]&amp;SalesData[[#This Row],[Boxes Shipped]]</f>
        <v>Andria KimptonAustraliaDrinking Coco44740160348</v>
      </c>
      <c r="B62" s="5" t="s">
        <v>48</v>
      </c>
      <c r="C62" s="5" t="s">
        <v>15</v>
      </c>
      <c r="D62" s="5" t="s">
        <v>32</v>
      </c>
      <c r="E62" s="6">
        <v>44740</v>
      </c>
      <c r="F62" s="7">
        <v>1603</v>
      </c>
      <c r="G62" s="5">
        <v>48</v>
      </c>
    </row>
    <row r="63" spans="1:7" x14ac:dyDescent="0.25">
      <c r="A63" t="str">
        <f>SalesData[[#This Row],[Sales Person]]&amp;SalesData[[#This Row],[Country]]&amp;SalesData[[#This Row],[Product]]&amp;SalesData[[#This Row],[Date]]&amp;SalesData[[#This Row],[Amount]]&amp;SalesData[[#This Row],[Boxes Shipped]]</f>
        <v>Marney O'BreenAustraliaOrganic Choco Syrup44697273174</v>
      </c>
      <c r="B63" s="5" t="s">
        <v>33</v>
      </c>
      <c r="C63" s="5" t="s">
        <v>15</v>
      </c>
      <c r="D63" s="5" t="s">
        <v>35</v>
      </c>
      <c r="E63" s="6">
        <v>44697</v>
      </c>
      <c r="F63" s="7">
        <v>273</v>
      </c>
      <c r="G63" s="5">
        <v>174</v>
      </c>
    </row>
    <row r="64" spans="1:7" x14ac:dyDescent="0.25">
      <c r="A64" t="str">
        <f>SalesData[[#This Row],[Sales Person]]&amp;SalesData[[#This Row],[Country]]&amp;SalesData[[#This Row],[Product]]&amp;SalesData[[#This Row],[Date]]&amp;SalesData[[#This Row],[Amount]]&amp;SalesData[[#This Row],[Boxes Shipped]]</f>
        <v>Kelci WalkdenCanadaBaker's Choco Chips447073073302</v>
      </c>
      <c r="B64" s="5" t="s">
        <v>49</v>
      </c>
      <c r="C64" s="5" t="s">
        <v>29</v>
      </c>
      <c r="D64" s="5" t="s">
        <v>56</v>
      </c>
      <c r="E64" s="6">
        <v>44707</v>
      </c>
      <c r="F64" s="7">
        <v>3073</v>
      </c>
      <c r="G64" s="5">
        <v>302</v>
      </c>
    </row>
    <row r="65" spans="1:7" x14ac:dyDescent="0.25">
      <c r="A65" t="str">
        <f>SalesData[[#This Row],[Sales Person]]&amp;SalesData[[#This Row],[Country]]&amp;SalesData[[#This Row],[Product]]&amp;SalesData[[#This Row],[Date]]&amp;SalesData[[#This Row],[Amount]]&amp;SalesData[[#This Row],[Boxes Shipped]]</f>
        <v>Karlen McCaffreyIndiaAlmond Choco447486090149</v>
      </c>
      <c r="B65" s="5" t="s">
        <v>31</v>
      </c>
      <c r="C65" s="5" t="s">
        <v>10</v>
      </c>
      <c r="D65" s="5" t="s">
        <v>47</v>
      </c>
      <c r="E65" s="6">
        <v>44748</v>
      </c>
      <c r="F65" s="7">
        <v>6090</v>
      </c>
      <c r="G65" s="5">
        <v>149</v>
      </c>
    </row>
    <row r="66" spans="1:7" x14ac:dyDescent="0.25">
      <c r="A66" t="str">
        <f>SalesData[[#This Row],[Sales Person]]&amp;SalesData[[#This Row],[Country]]&amp;SalesData[[#This Row],[Product]]&amp;SalesData[[#This Row],[Date]]&amp;SalesData[[#This Row],[Amount]]&amp;SalesData[[#This Row],[Boxes Shipped]]</f>
        <v>Oby SorrelIndia99% Dark &amp; Pure447081025511</v>
      </c>
      <c r="B66" s="5" t="s">
        <v>17</v>
      </c>
      <c r="C66" s="5" t="s">
        <v>10</v>
      </c>
      <c r="D66" s="5" t="s">
        <v>18</v>
      </c>
      <c r="E66" s="6">
        <v>44708</v>
      </c>
      <c r="F66" s="7">
        <v>10255</v>
      </c>
      <c r="G66" s="5">
        <v>11</v>
      </c>
    </row>
    <row r="67" spans="1:7" x14ac:dyDescent="0.25">
      <c r="A67" t="str">
        <f>SalesData[[#This Row],[Sales Person]]&amp;SalesData[[#This Row],[Country]]&amp;SalesData[[#This Row],[Product]]&amp;SalesData[[#This Row],[Date]]&amp;SalesData[[#This Row],[Amount]]&amp;SalesData[[#This Row],[Boxes Shipped]]</f>
        <v>Wilone O'KieltAustraliaCaramel Stuffed Bars44665203011</v>
      </c>
      <c r="B67" s="5" t="s">
        <v>46</v>
      </c>
      <c r="C67" s="5" t="s">
        <v>15</v>
      </c>
      <c r="D67" s="5" t="s">
        <v>57</v>
      </c>
      <c r="E67" s="6">
        <v>44665</v>
      </c>
      <c r="F67" s="7">
        <v>2030</v>
      </c>
      <c r="G67" s="5">
        <v>11</v>
      </c>
    </row>
    <row r="68" spans="1:7" x14ac:dyDescent="0.25">
      <c r="A68" t="str">
        <f>SalesData[[#This Row],[Sales Person]]&amp;SalesData[[#This Row],[Country]]&amp;SalesData[[#This Row],[Product]]&amp;SalesData[[#This Row],[Date]]&amp;SalesData[[#This Row],[Amount]]&amp;SalesData[[#This Row],[Boxes Shipped]]</f>
        <v>Van TuxwellAustraliaOrganic Choco Syrup447831945314</v>
      </c>
      <c r="B68" s="5" t="s">
        <v>9</v>
      </c>
      <c r="C68" s="5" t="s">
        <v>15</v>
      </c>
      <c r="D68" s="5" t="s">
        <v>35</v>
      </c>
      <c r="E68" s="6">
        <v>44783</v>
      </c>
      <c r="F68" s="7">
        <v>19453</v>
      </c>
      <c r="G68" s="5">
        <v>14</v>
      </c>
    </row>
    <row r="69" spans="1:7" x14ac:dyDescent="0.25">
      <c r="A69" t="str">
        <f>SalesData[[#This Row],[Sales Person]]&amp;SalesData[[#This Row],[Country]]&amp;SalesData[[#This Row],[Product]]&amp;SalesData[[#This Row],[Date]]&amp;SalesData[[#This Row],[Amount]]&amp;SalesData[[#This Row],[Boxes Shipped]]</f>
        <v>Camilla CastleIndia50% Dark Bites447469275411</v>
      </c>
      <c r="B69" s="5" t="s">
        <v>50</v>
      </c>
      <c r="C69" s="5" t="s">
        <v>10</v>
      </c>
      <c r="D69" s="5" t="s">
        <v>22</v>
      </c>
      <c r="E69" s="6">
        <v>44746</v>
      </c>
      <c r="F69" s="7">
        <v>9275</v>
      </c>
      <c r="G69" s="5">
        <v>411</v>
      </c>
    </row>
    <row r="70" spans="1:7" x14ac:dyDescent="0.25">
      <c r="A70" t="str">
        <f>SalesData[[#This Row],[Sales Person]]&amp;SalesData[[#This Row],[Country]]&amp;SalesData[[#This Row],[Product]]&amp;SalesData[[#This Row],[Date]]&amp;SalesData[[#This Row],[Amount]]&amp;SalesData[[#This Row],[Boxes Shipped]]</f>
        <v>Oby SorrelIndiaOrganic Choco Syrup44750618156</v>
      </c>
      <c r="B70" s="5" t="s">
        <v>17</v>
      </c>
      <c r="C70" s="5" t="s">
        <v>10</v>
      </c>
      <c r="D70" s="5" t="s">
        <v>35</v>
      </c>
      <c r="E70" s="6">
        <v>44750</v>
      </c>
      <c r="F70" s="7">
        <v>6181</v>
      </c>
      <c r="G70" s="5">
        <v>56</v>
      </c>
    </row>
    <row r="71" spans="1:7" x14ac:dyDescent="0.25">
      <c r="A71" t="str">
        <f>SalesData[[#This Row],[Sales Person]]&amp;SalesData[[#This Row],[Country]]&amp;SalesData[[#This Row],[Product]]&amp;SalesData[[#This Row],[Date]]&amp;SalesData[[#This Row],[Amount]]&amp;SalesData[[#This Row],[Boxes Shipped]]</f>
        <v>Jan MorforthUSAPeanut Butter Cubes447649037102</v>
      </c>
      <c r="B71" s="5" t="s">
        <v>14</v>
      </c>
      <c r="C71" s="5" t="s">
        <v>26</v>
      </c>
      <c r="D71" s="5" t="s">
        <v>13</v>
      </c>
      <c r="E71" s="6">
        <v>44764</v>
      </c>
      <c r="F71" s="7">
        <v>9037</v>
      </c>
      <c r="G71" s="5">
        <v>102</v>
      </c>
    </row>
    <row r="72" spans="1:7" x14ac:dyDescent="0.25">
      <c r="A72" t="str">
        <f>SalesData[[#This Row],[Sales Person]]&amp;SalesData[[#This Row],[Country]]&amp;SalesData[[#This Row],[Product]]&amp;SalesData[[#This Row],[Date]]&amp;SalesData[[#This Row],[Amount]]&amp;SalesData[[#This Row],[Boxes Shipped]]</f>
        <v>Gigi BohlingUSAChoco Coated Almonds4462212313103</v>
      </c>
      <c r="B72" s="5" t="s">
        <v>12</v>
      </c>
      <c r="C72" s="5" t="s">
        <v>26</v>
      </c>
      <c r="D72" s="5" t="s">
        <v>52</v>
      </c>
      <c r="E72" s="6">
        <v>44622</v>
      </c>
      <c r="F72" s="7">
        <v>12313</v>
      </c>
      <c r="G72" s="5">
        <v>103</v>
      </c>
    </row>
    <row r="73" spans="1:7" x14ac:dyDescent="0.25">
      <c r="A73" t="str">
        <f>SalesData[[#This Row],[Sales Person]]&amp;SalesData[[#This Row],[Country]]&amp;SalesData[[#This Row],[Product]]&amp;SalesData[[#This Row],[Date]]&amp;SalesData[[#This Row],[Amount]]&amp;SalesData[[#This Row],[Boxes Shipped]]</f>
        <v>Gigi BohlingUKAlmond Choco4457156429</v>
      </c>
      <c r="B73" s="5" t="s">
        <v>12</v>
      </c>
      <c r="C73" s="5" t="s">
        <v>7</v>
      </c>
      <c r="D73" s="5" t="s">
        <v>47</v>
      </c>
      <c r="E73" s="6">
        <v>44571</v>
      </c>
      <c r="F73" s="7">
        <v>5642</v>
      </c>
      <c r="G73" s="5">
        <v>9</v>
      </c>
    </row>
    <row r="74" spans="1:7" x14ac:dyDescent="0.25">
      <c r="A74" t="str">
        <f>SalesData[[#This Row],[Sales Person]]&amp;SalesData[[#This Row],[Country]]&amp;SalesData[[#This Row],[Product]]&amp;SalesData[[#This Row],[Date]]&amp;SalesData[[#This Row],[Amount]]&amp;SalesData[[#This Row],[Boxes Shipped]]</f>
        <v>Jehu RudeforthNew ZealandWhite Choc446312800241</v>
      </c>
      <c r="B74" s="5" t="s">
        <v>6</v>
      </c>
      <c r="C74" s="5" t="s">
        <v>21</v>
      </c>
      <c r="D74" s="5" t="s">
        <v>44</v>
      </c>
      <c r="E74" s="6">
        <v>44631</v>
      </c>
      <c r="F74" s="7">
        <v>2800</v>
      </c>
      <c r="G74" s="5">
        <v>241</v>
      </c>
    </row>
    <row r="75" spans="1:7" x14ac:dyDescent="0.25">
      <c r="A75" t="str">
        <f>SalesData[[#This Row],[Sales Person]]&amp;SalesData[[#This Row],[Country]]&amp;SalesData[[#This Row],[Product]]&amp;SalesData[[#This Row],[Date]]&amp;SalesData[[#This Row],[Amount]]&amp;SalesData[[#This Row],[Boxes Shipped]]</f>
        <v>Andria KimptonNew ZealandPeanut Butter Cubes44732959265</v>
      </c>
      <c r="B75" s="5" t="s">
        <v>48</v>
      </c>
      <c r="C75" s="5" t="s">
        <v>21</v>
      </c>
      <c r="D75" s="5" t="s">
        <v>13</v>
      </c>
      <c r="E75" s="6">
        <v>44732</v>
      </c>
      <c r="F75" s="7">
        <v>959</v>
      </c>
      <c r="G75" s="5">
        <v>265</v>
      </c>
    </row>
    <row r="76" spans="1:7" x14ac:dyDescent="0.25">
      <c r="A76" t="str">
        <f>SalesData[[#This Row],[Sales Person]]&amp;SalesData[[#This Row],[Country]]&amp;SalesData[[#This Row],[Product]]&amp;SalesData[[#This Row],[Date]]&amp;SalesData[[#This Row],[Amount]]&amp;SalesData[[#This Row],[Boxes Shipped]]</f>
        <v>Van TuxwellUKOrganic Choco Syrup447992002214</v>
      </c>
      <c r="B76" s="5" t="s">
        <v>9</v>
      </c>
      <c r="C76" s="5" t="s">
        <v>7</v>
      </c>
      <c r="D76" s="5" t="s">
        <v>35</v>
      </c>
      <c r="E76" s="6">
        <v>44799</v>
      </c>
      <c r="F76" s="7">
        <v>2002</v>
      </c>
      <c r="G76" s="5">
        <v>214</v>
      </c>
    </row>
    <row r="77" spans="1:7" x14ac:dyDescent="0.25">
      <c r="A77" t="str">
        <f>SalesData[[#This Row],[Sales Person]]&amp;SalesData[[#This Row],[Country]]&amp;SalesData[[#This Row],[Product]]&amp;SalesData[[#This Row],[Date]]&amp;SalesData[[#This Row],[Amount]]&amp;SalesData[[#This Row],[Boxes Shipped]]</f>
        <v>Roddy SpeechleyCanadaMilk Bars4475560932</v>
      </c>
      <c r="B77" s="5" t="s">
        <v>36</v>
      </c>
      <c r="C77" s="5" t="s">
        <v>29</v>
      </c>
      <c r="D77" s="5" t="s">
        <v>37</v>
      </c>
      <c r="E77" s="6">
        <v>44755</v>
      </c>
      <c r="F77" s="7">
        <v>609</v>
      </c>
      <c r="G77" s="5">
        <v>32</v>
      </c>
    </row>
    <row r="78" spans="1:7" x14ac:dyDescent="0.25">
      <c r="A78" t="str">
        <f>SalesData[[#This Row],[Sales Person]]&amp;SalesData[[#This Row],[Country]]&amp;SalesData[[#This Row],[Product]]&amp;SalesData[[#This Row],[Date]]&amp;SalesData[[#This Row],[Amount]]&amp;SalesData[[#This Row],[Boxes Shipped]]</f>
        <v>Camilla CastleUSASpicy Special Slims446031274244</v>
      </c>
      <c r="B78" s="5" t="s">
        <v>50</v>
      </c>
      <c r="C78" s="5" t="s">
        <v>26</v>
      </c>
      <c r="D78" s="5" t="s">
        <v>39</v>
      </c>
      <c r="E78" s="6">
        <v>44603</v>
      </c>
      <c r="F78" s="7">
        <v>1274</v>
      </c>
      <c r="G78" s="5">
        <v>244</v>
      </c>
    </row>
    <row r="79" spans="1:7" x14ac:dyDescent="0.25">
      <c r="A79" t="str">
        <f>SalesData[[#This Row],[Sales Person]]&amp;SalesData[[#This Row],[Country]]&amp;SalesData[[#This Row],[Product]]&amp;SalesData[[#This Row],[Date]]&amp;SalesData[[#This Row],[Amount]]&amp;SalesData[[#This Row],[Boxes Shipped]]</f>
        <v>Marney O'BreenUSAOrange Choco445887595181</v>
      </c>
      <c r="B79" s="5" t="s">
        <v>33</v>
      </c>
      <c r="C79" s="5" t="s">
        <v>26</v>
      </c>
      <c r="D79" s="5" t="s">
        <v>27</v>
      </c>
      <c r="E79" s="6">
        <v>44588</v>
      </c>
      <c r="F79" s="7">
        <v>7595</v>
      </c>
      <c r="G79" s="5">
        <v>181</v>
      </c>
    </row>
    <row r="80" spans="1:7" x14ac:dyDescent="0.25">
      <c r="A80" t="str">
        <f>SalesData[[#This Row],[Sales Person]]&amp;SalesData[[#This Row],[Country]]&amp;SalesData[[#This Row],[Product]]&amp;SalesData[[#This Row],[Date]]&amp;SalesData[[#This Row],[Amount]]&amp;SalesData[[#This Row],[Boxes Shipped]]</f>
        <v>Van TuxwellUK99% Dark &amp; Pure445924725137</v>
      </c>
      <c r="B80" s="5" t="s">
        <v>9</v>
      </c>
      <c r="C80" s="5" t="s">
        <v>7</v>
      </c>
      <c r="D80" s="5" t="s">
        <v>18</v>
      </c>
      <c r="E80" s="6">
        <v>44592</v>
      </c>
      <c r="F80" s="7">
        <v>4725</v>
      </c>
      <c r="G80" s="5">
        <v>137</v>
      </c>
    </row>
    <row r="81" spans="1:7" x14ac:dyDescent="0.25">
      <c r="A81" t="str">
        <f>SalesData[[#This Row],[Sales Person]]&amp;SalesData[[#This Row],[Country]]&amp;SalesData[[#This Row],[Product]]&amp;SalesData[[#This Row],[Date]]&amp;SalesData[[#This Row],[Amount]]&amp;SalesData[[#This Row],[Boxes Shipped]]</f>
        <v>Camilla CastleUSAWhite Choc44791968124</v>
      </c>
      <c r="B81" s="5" t="s">
        <v>50</v>
      </c>
      <c r="C81" s="5" t="s">
        <v>26</v>
      </c>
      <c r="D81" s="5" t="s">
        <v>44</v>
      </c>
      <c r="E81" s="6">
        <v>44791</v>
      </c>
      <c r="F81" s="7">
        <v>9681</v>
      </c>
      <c r="G81" s="5">
        <v>24</v>
      </c>
    </row>
    <row r="82" spans="1:7" x14ac:dyDescent="0.25">
      <c r="A82" t="str">
        <f>SalesData[[#This Row],[Sales Person]]&amp;SalesData[[#This Row],[Country]]&amp;SalesData[[#This Row],[Product]]&amp;SalesData[[#This Row],[Date]]&amp;SalesData[[#This Row],[Amount]]&amp;SalesData[[#This Row],[Boxes Shipped]]</f>
        <v>Andria KimptonUSARaspberry Choco447421450421</v>
      </c>
      <c r="B82" s="5" t="s">
        <v>48</v>
      </c>
      <c r="C82" s="5" t="s">
        <v>26</v>
      </c>
      <c r="D82" s="5" t="s">
        <v>51</v>
      </c>
      <c r="E82" s="6">
        <v>44742</v>
      </c>
      <c r="F82" s="7">
        <v>14504</v>
      </c>
      <c r="G82" s="5">
        <v>21</v>
      </c>
    </row>
    <row r="83" spans="1:7" x14ac:dyDescent="0.25">
      <c r="A83" t="str">
        <f>SalesData[[#This Row],[Sales Person]]&amp;SalesData[[#This Row],[Country]]&amp;SalesData[[#This Row],[Product]]&amp;SalesData[[#This Row],[Date]]&amp;SalesData[[#This Row],[Amount]]&amp;SalesData[[#This Row],[Boxes Shipped]]</f>
        <v>Dotty StrutleyAustraliaFruit &amp; Nut Bars44796280311</v>
      </c>
      <c r="B83" s="5" t="s">
        <v>54</v>
      </c>
      <c r="C83" s="5" t="s">
        <v>15</v>
      </c>
      <c r="D83" s="5" t="s">
        <v>42</v>
      </c>
      <c r="E83" s="6">
        <v>44796</v>
      </c>
      <c r="F83" s="7">
        <v>280</v>
      </c>
      <c r="G83" s="5">
        <v>311</v>
      </c>
    </row>
    <row r="84" spans="1:7" x14ac:dyDescent="0.25">
      <c r="A84" t="str">
        <f>SalesData[[#This Row],[Sales Person]]&amp;SalesData[[#This Row],[Country]]&amp;SalesData[[#This Row],[Product]]&amp;SalesData[[#This Row],[Date]]&amp;SalesData[[#This Row],[Amount]]&amp;SalesData[[#This Row],[Boxes Shipped]]</f>
        <v>Brien BoiseNew ZealandMint Chip Choco4477463181</v>
      </c>
      <c r="B84" s="5" t="s">
        <v>23</v>
      </c>
      <c r="C84" s="5" t="s">
        <v>21</v>
      </c>
      <c r="D84" s="5" t="s">
        <v>8</v>
      </c>
      <c r="E84" s="6">
        <v>44774</v>
      </c>
      <c r="F84" s="7">
        <v>63</v>
      </c>
      <c r="G84" s="5">
        <v>181</v>
      </c>
    </row>
    <row r="85" spans="1:7" x14ac:dyDescent="0.25">
      <c r="A85" t="str">
        <f>SalesData[[#This Row],[Sales Person]]&amp;SalesData[[#This Row],[Country]]&amp;SalesData[[#This Row],[Product]]&amp;SalesData[[#This Row],[Date]]&amp;SalesData[[#This Row],[Amount]]&amp;SalesData[[#This Row],[Boxes Shipped]]</f>
        <v>Roddy SpeechleyNew ZealandAfter Nines44706800110</v>
      </c>
      <c r="B85" s="5" t="s">
        <v>36</v>
      </c>
      <c r="C85" s="5" t="s">
        <v>21</v>
      </c>
      <c r="D85" s="5" t="s">
        <v>20</v>
      </c>
      <c r="E85" s="6">
        <v>44706</v>
      </c>
      <c r="F85" s="7">
        <v>8001</v>
      </c>
      <c r="G85" s="5">
        <v>10</v>
      </c>
    </row>
    <row r="86" spans="1:7" x14ac:dyDescent="0.25">
      <c r="A86" t="str">
        <f>SalesData[[#This Row],[Sales Person]]&amp;SalesData[[#This Row],[Country]]&amp;SalesData[[#This Row],[Product]]&amp;SalesData[[#This Row],[Date]]&amp;SalesData[[#This Row],[Amount]]&amp;SalesData[[#This Row],[Boxes Shipped]]</f>
        <v>Roddy SpeechleyCanadaOrganic Choco Syrup44571403282</v>
      </c>
      <c r="B86" s="5" t="s">
        <v>36</v>
      </c>
      <c r="C86" s="5" t="s">
        <v>29</v>
      </c>
      <c r="D86" s="5" t="s">
        <v>35</v>
      </c>
      <c r="E86" s="6">
        <v>44571</v>
      </c>
      <c r="F86" s="7">
        <v>4032</v>
      </c>
      <c r="G86" s="5">
        <v>82</v>
      </c>
    </row>
    <row r="87" spans="1:7" x14ac:dyDescent="0.25">
      <c r="A87" t="str">
        <f>SalesData[[#This Row],[Sales Person]]&amp;SalesData[[#This Row],[Country]]&amp;SalesData[[#This Row],[Product]]&amp;SalesData[[#This Row],[Date]]&amp;SalesData[[#This Row],[Amount]]&amp;SalesData[[#This Row],[Boxes Shipped]]</f>
        <v>Dennison CrosswaiteAustralia70% Dark Bites445995859108</v>
      </c>
      <c r="B87" s="5" t="s">
        <v>43</v>
      </c>
      <c r="C87" s="5" t="s">
        <v>15</v>
      </c>
      <c r="D87" s="5" t="s">
        <v>58</v>
      </c>
      <c r="E87" s="6">
        <v>44599</v>
      </c>
      <c r="F87" s="7">
        <v>5859</v>
      </c>
      <c r="G87" s="5">
        <v>108</v>
      </c>
    </row>
    <row r="88" spans="1:7" x14ac:dyDescent="0.25">
      <c r="A88" t="str">
        <f>SalesData[[#This Row],[Sales Person]]&amp;SalesData[[#This Row],[Country]]&amp;SalesData[[#This Row],[Product]]&amp;SalesData[[#This Row],[Date]]&amp;SalesData[[#This Row],[Amount]]&amp;SalesData[[#This Row],[Boxes Shipped]]</f>
        <v>Karlen McCaffreyUSAOrange Choco4469311095401</v>
      </c>
      <c r="B88" s="5" t="s">
        <v>31</v>
      </c>
      <c r="C88" s="5" t="s">
        <v>26</v>
      </c>
      <c r="D88" s="5" t="s">
        <v>27</v>
      </c>
      <c r="E88" s="6">
        <v>44693</v>
      </c>
      <c r="F88" s="7">
        <v>11095</v>
      </c>
      <c r="G88" s="5">
        <v>401</v>
      </c>
    </row>
    <row r="89" spans="1:7" x14ac:dyDescent="0.25">
      <c r="A89" t="str">
        <f>SalesData[[#This Row],[Sales Person]]&amp;SalesData[[#This Row],[Country]]&amp;SalesData[[#This Row],[Product]]&amp;SalesData[[#This Row],[Date]]&amp;SalesData[[#This Row],[Amount]]&amp;SalesData[[#This Row],[Boxes Shipped]]</f>
        <v>Madelene UpcottAustraliaSpicy Special Slims446277182408</v>
      </c>
      <c r="B89" s="5" t="s">
        <v>53</v>
      </c>
      <c r="C89" s="5" t="s">
        <v>15</v>
      </c>
      <c r="D89" s="5" t="s">
        <v>39</v>
      </c>
      <c r="E89" s="6">
        <v>44627</v>
      </c>
      <c r="F89" s="7">
        <v>7182</v>
      </c>
      <c r="G89" s="5">
        <v>408</v>
      </c>
    </row>
    <row r="90" spans="1:7" x14ac:dyDescent="0.25">
      <c r="A90" t="str">
        <f>SalesData[[#This Row],[Sales Person]]&amp;SalesData[[#This Row],[Country]]&amp;SalesData[[#This Row],[Product]]&amp;SalesData[[#This Row],[Date]]&amp;SalesData[[#This Row],[Amount]]&amp;SalesData[[#This Row],[Boxes Shipped]]</f>
        <v>Dennison CrosswaiteAustralia85% Dark Bars446566881420</v>
      </c>
      <c r="B90" s="5" t="s">
        <v>43</v>
      </c>
      <c r="C90" s="5" t="s">
        <v>15</v>
      </c>
      <c r="D90" s="5" t="s">
        <v>11</v>
      </c>
      <c r="E90" s="6">
        <v>44656</v>
      </c>
      <c r="F90" s="7">
        <v>6881</v>
      </c>
      <c r="G90" s="5">
        <v>420</v>
      </c>
    </row>
    <row r="91" spans="1:7" x14ac:dyDescent="0.25">
      <c r="A91" t="str">
        <f>SalesData[[#This Row],[Sales Person]]&amp;SalesData[[#This Row],[Country]]&amp;SalesData[[#This Row],[Product]]&amp;SalesData[[#This Row],[Date]]&amp;SalesData[[#This Row],[Amount]]&amp;SalesData[[#This Row],[Boxes Shipped]]</f>
        <v>Andria KimptonCanadaCaramel Stuffed Bars445647154348</v>
      </c>
      <c r="B91" s="5" t="s">
        <v>48</v>
      </c>
      <c r="C91" s="5" t="s">
        <v>29</v>
      </c>
      <c r="D91" s="5" t="s">
        <v>57</v>
      </c>
      <c r="E91" s="6">
        <v>44564</v>
      </c>
      <c r="F91" s="7">
        <v>7154</v>
      </c>
      <c r="G91" s="5">
        <v>348</v>
      </c>
    </row>
    <row r="92" spans="1:7" x14ac:dyDescent="0.25">
      <c r="A92" t="str">
        <f>SalesData[[#This Row],[Sales Person]]&amp;SalesData[[#This Row],[Country]]&amp;SalesData[[#This Row],[Product]]&amp;SalesData[[#This Row],[Date]]&amp;SalesData[[#This Row],[Amount]]&amp;SalesData[[#This Row],[Boxes Shipped]]</f>
        <v>Dennison CrosswaiteUKEclairs446446188270</v>
      </c>
      <c r="B92" s="5" t="s">
        <v>43</v>
      </c>
      <c r="C92" s="5" t="s">
        <v>7</v>
      </c>
      <c r="D92" s="5" t="s">
        <v>30</v>
      </c>
      <c r="E92" s="6">
        <v>44644</v>
      </c>
      <c r="F92" s="7">
        <v>6188</v>
      </c>
      <c r="G92" s="5">
        <v>270</v>
      </c>
    </row>
    <row r="93" spans="1:7" x14ac:dyDescent="0.25">
      <c r="A93" t="str">
        <f>SalesData[[#This Row],[Sales Person]]&amp;SalesData[[#This Row],[Country]]&amp;SalesData[[#This Row],[Product]]&amp;SalesData[[#This Row],[Date]]&amp;SalesData[[#This Row],[Amount]]&amp;SalesData[[#This Row],[Boxes Shipped]]</f>
        <v>Madelene UpcottIndiaRaspberry Choco4474942219</v>
      </c>
      <c r="B93" s="5" t="s">
        <v>53</v>
      </c>
      <c r="C93" s="5" t="s">
        <v>10</v>
      </c>
      <c r="D93" s="5" t="s">
        <v>51</v>
      </c>
      <c r="E93" s="6">
        <v>44749</v>
      </c>
      <c r="F93" s="7">
        <v>4221</v>
      </c>
      <c r="G93" s="5">
        <v>9</v>
      </c>
    </row>
    <row r="94" spans="1:7" x14ac:dyDescent="0.25">
      <c r="A94" t="str">
        <f>SalesData[[#This Row],[Sales Person]]&amp;SalesData[[#This Row],[Country]]&amp;SalesData[[#This Row],[Product]]&amp;SalesData[[#This Row],[Date]]&amp;SalesData[[#This Row],[Amount]]&amp;SalesData[[#This Row],[Boxes Shipped]]</f>
        <v>Van TuxwellUSAAfter Nines44768630264</v>
      </c>
      <c r="B94" s="5" t="s">
        <v>9</v>
      </c>
      <c r="C94" s="5" t="s">
        <v>26</v>
      </c>
      <c r="D94" s="5" t="s">
        <v>20</v>
      </c>
      <c r="E94" s="6">
        <v>44768</v>
      </c>
      <c r="F94" s="7">
        <v>630</v>
      </c>
      <c r="G94" s="5">
        <v>264</v>
      </c>
    </row>
    <row r="95" spans="1:7" x14ac:dyDescent="0.25">
      <c r="A95" t="str">
        <f>SalesData[[#This Row],[Sales Person]]&amp;SalesData[[#This Row],[Country]]&amp;SalesData[[#This Row],[Product]]&amp;SalesData[[#This Row],[Date]]&amp;SalesData[[#This Row],[Amount]]&amp;SalesData[[#This Row],[Boxes Shipped]]</f>
        <v>Wilone O'KieltAustraliaOrganic Choco Syrup447491743111</v>
      </c>
      <c r="B95" s="5" t="s">
        <v>46</v>
      </c>
      <c r="C95" s="5" t="s">
        <v>15</v>
      </c>
      <c r="D95" s="5" t="s">
        <v>35</v>
      </c>
      <c r="E95" s="6">
        <v>44749</v>
      </c>
      <c r="F95" s="7">
        <v>1743</v>
      </c>
      <c r="G95" s="5">
        <v>111</v>
      </c>
    </row>
    <row r="96" spans="1:7" x14ac:dyDescent="0.25">
      <c r="A96" t="str">
        <f>SalesData[[#This Row],[Sales Person]]&amp;SalesData[[#This Row],[Country]]&amp;SalesData[[#This Row],[Product]]&amp;SalesData[[#This Row],[Date]]&amp;SalesData[[#This Row],[Amount]]&amp;SalesData[[#This Row],[Boxes Shipped]]</f>
        <v>Karlen McCaffreyCanada50% Dark Bites44757291965</v>
      </c>
      <c r="B96" s="5" t="s">
        <v>31</v>
      </c>
      <c r="C96" s="5" t="s">
        <v>29</v>
      </c>
      <c r="D96" s="5" t="s">
        <v>22</v>
      </c>
      <c r="E96" s="6">
        <v>44757</v>
      </c>
      <c r="F96" s="7">
        <v>2919</v>
      </c>
      <c r="G96" s="5">
        <v>65</v>
      </c>
    </row>
    <row r="97" spans="1:7" x14ac:dyDescent="0.25">
      <c r="A97" t="str">
        <f>SalesData[[#This Row],[Sales Person]]&amp;SalesData[[#This Row],[Country]]&amp;SalesData[[#This Row],[Product]]&amp;SalesData[[#This Row],[Date]]&amp;SalesData[[#This Row],[Amount]]&amp;SalesData[[#This Row],[Boxes Shipped]]</f>
        <v>Roddy SpeechleyNew ZealandOrange Choco446524997</v>
      </c>
      <c r="B97" s="5" t="s">
        <v>36</v>
      </c>
      <c r="C97" s="5" t="s">
        <v>21</v>
      </c>
      <c r="D97" s="5" t="s">
        <v>27</v>
      </c>
      <c r="E97" s="6">
        <v>44652</v>
      </c>
      <c r="F97" s="7">
        <v>49</v>
      </c>
      <c r="G97" s="5">
        <v>97</v>
      </c>
    </row>
    <row r="98" spans="1:7" x14ac:dyDescent="0.25">
      <c r="A98" t="str">
        <f>SalesData[[#This Row],[Sales Person]]&amp;SalesData[[#This Row],[Country]]&amp;SalesData[[#This Row],[Product]]&amp;SalesData[[#This Row],[Date]]&amp;SalesData[[#This Row],[Amount]]&amp;SalesData[[#This Row],[Boxes Shipped]]</f>
        <v>Beverie MoffetAustraliaEclairs4473218276</v>
      </c>
      <c r="B98" s="5" t="s">
        <v>34</v>
      </c>
      <c r="C98" s="5" t="s">
        <v>15</v>
      </c>
      <c r="D98" s="5" t="s">
        <v>30</v>
      </c>
      <c r="E98" s="6">
        <v>44732</v>
      </c>
      <c r="F98" s="7">
        <v>1827</v>
      </c>
      <c r="G98" s="5">
        <v>6</v>
      </c>
    </row>
    <row r="99" spans="1:7" x14ac:dyDescent="0.25">
      <c r="A99" t="str">
        <f>SalesData[[#This Row],[Sales Person]]&amp;SalesData[[#This Row],[Country]]&amp;SalesData[[#This Row],[Product]]&amp;SalesData[[#This Row],[Date]]&amp;SalesData[[#This Row],[Amount]]&amp;SalesData[[#This Row],[Boxes Shipped]]</f>
        <v>Kelci WalkdenUKFruit &amp; Nut Bars4474113006482</v>
      </c>
      <c r="B99" s="5" t="s">
        <v>49</v>
      </c>
      <c r="C99" s="5" t="s">
        <v>7</v>
      </c>
      <c r="D99" s="5" t="s">
        <v>42</v>
      </c>
      <c r="E99" s="6">
        <v>44741</v>
      </c>
      <c r="F99" s="7">
        <v>13006</v>
      </c>
      <c r="G99" s="5">
        <v>482</v>
      </c>
    </row>
    <row r="100" spans="1:7" x14ac:dyDescent="0.25">
      <c r="A100" t="str">
        <f>SalesData[[#This Row],[Sales Person]]&amp;SalesData[[#This Row],[Country]]&amp;SalesData[[#This Row],[Product]]&amp;SalesData[[#This Row],[Date]]&amp;SalesData[[#This Row],[Amount]]&amp;SalesData[[#This Row],[Boxes Shipped]]</f>
        <v>Marney O'BreenUSA50% Dark Bites447271064106</v>
      </c>
      <c r="B100" s="5" t="s">
        <v>33</v>
      </c>
      <c r="C100" s="5" t="s">
        <v>26</v>
      </c>
      <c r="D100" s="5" t="s">
        <v>22</v>
      </c>
      <c r="E100" s="6">
        <v>44727</v>
      </c>
      <c r="F100" s="7">
        <v>1064</v>
      </c>
      <c r="G100" s="5">
        <v>106</v>
      </c>
    </row>
    <row r="101" spans="1:7" x14ac:dyDescent="0.25">
      <c r="A101" t="s">
        <v>60</v>
      </c>
      <c r="F101" s="8">
        <f>SUBTOTAL(109,SalesData[Amount])</f>
        <v>555422</v>
      </c>
      <c r="G101">
        <f>SUBTOTAL(109,SalesData[Boxes Shipped])</f>
        <v>15916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ACD3-0087-4AEB-BF67-4F868C8FAEFC}">
  <sheetPr codeName="Sheet2"/>
  <dimension ref="A1:F4"/>
  <sheetViews>
    <sheetView tabSelected="1" workbookViewId="0">
      <selection activeCell="C11" sqref="C11"/>
    </sheetView>
  </sheetViews>
  <sheetFormatPr defaultRowHeight="15" x14ac:dyDescent="0.25"/>
  <cols>
    <col min="1" max="1" width="27.28515625" customWidth="1"/>
    <col min="2" max="2" width="17.28515625" customWidth="1"/>
    <col min="3" max="3" width="28.5703125" customWidth="1"/>
    <col min="4" max="4" width="13.140625" style="10" customWidth="1"/>
    <col min="5" max="5" width="11.5703125" style="12" bestFit="1" customWidth="1"/>
    <col min="6" max="6" width="17" style="14" customWidth="1"/>
  </cols>
  <sheetData>
    <row r="1" spans="1:6" ht="26.25" x14ac:dyDescent="0.4">
      <c r="A1" s="16" t="s">
        <v>61</v>
      </c>
      <c r="B1" s="16"/>
      <c r="C1" s="16"/>
      <c r="D1" s="16"/>
      <c r="E1" s="16"/>
      <c r="F1" s="16"/>
    </row>
    <row r="2" spans="1:6" ht="21" customHeight="1" x14ac:dyDescent="0.25">
      <c r="A2" t="s">
        <v>62</v>
      </c>
    </row>
    <row r="3" spans="1:6" x14ac:dyDescent="0.25">
      <c r="A3" s="9" t="s">
        <v>0</v>
      </c>
      <c r="B3" s="9" t="s">
        <v>1</v>
      </c>
      <c r="C3" s="9" t="s">
        <v>2</v>
      </c>
      <c r="D3" s="11" t="s">
        <v>3</v>
      </c>
      <c r="E3" s="13" t="s">
        <v>4</v>
      </c>
      <c r="F3" s="15" t="s">
        <v>5</v>
      </c>
    </row>
    <row r="4" spans="1:6" x14ac:dyDescent="0.25">
      <c r="A4" t="str" cm="1">
        <f t="array" ref="A4">IFERROR(IF(A2="", "", _xlfn._xlws.FILTER(SalesData[Sales Person]:SalesData[Boxes Shipped], ISNUMBER(SEARCH(A2, SalesData[Key], 1)))),  "No value found")</f>
        <v/>
      </c>
    </row>
  </sheetData>
  <mergeCells count="1">
    <mergeCell ref="A1:F1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TextBox1">
          <controlPr defaultSize="0" autoLine="0" linkedCell="A2" r:id="rId4">
            <anchor moveWithCells="1">
              <from>
                <xdr:col>0</xdr:col>
                <xdr:colOff>0</xdr:colOff>
                <xdr:row>1</xdr:row>
                <xdr:rowOff>9525</xdr:rowOff>
              </from>
              <to>
                <xdr:col>5</xdr:col>
                <xdr:colOff>1123950</xdr:colOff>
                <xdr:row>2</xdr:row>
                <xdr:rowOff>0</xdr:rowOff>
              </to>
            </anchor>
          </controlPr>
        </control>
      </mc:Choice>
      <mc:Fallback>
        <control shapeId="4097" r:id="rId3" name="Text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Search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Finex36</dc:creator>
  <cp:lastModifiedBy>Finex36</cp:lastModifiedBy>
  <dcterms:created xsi:type="dcterms:W3CDTF">2024-03-26T14:20:43Z</dcterms:created>
  <dcterms:modified xsi:type="dcterms:W3CDTF">2024-03-27T14:29:33Z</dcterms:modified>
</cp:coreProperties>
</file>