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25.122.1.2\Users\gborjas\OneDrive - Universidad Nacional Autónoma de Honduras\UNAHVS\Clases\Tareas\Documentos\"/>
    </mc:Choice>
  </mc:AlternateContent>
  <xr:revisionPtr revIDLastSave="20" documentId="8_{E5CA4FCD-C92D-41AC-91C9-48BC1E6EE09F}" xr6:coauthVersionLast="47" xr6:coauthVersionMax="47" xr10:uidLastSave="{A7B41BFA-FA1C-4FD3-B6C9-E273AD1D122C}"/>
  <bookViews>
    <workbookView xWindow="2640" yWindow="2640" windowWidth="21600" windowHeight="11385" xr2:uid="{2C1F1BE6-FB78-4C1C-A53B-0F3B661D45F8}"/>
  </bookViews>
  <sheets>
    <sheet name="Cost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V26" i="2"/>
  <c r="V10" i="2"/>
  <c r="J23" i="2"/>
  <c r="J22" i="2"/>
  <c r="J21" i="2"/>
  <c r="J20" i="2"/>
  <c r="J19" i="2"/>
  <c r="I15" i="2"/>
  <c r="S26" i="2"/>
  <c r="S10" i="2"/>
  <c r="R12" i="2"/>
  <c r="U5" i="2"/>
  <c r="U6" i="2"/>
  <c r="U7" i="2"/>
  <c r="U8" i="2"/>
  <c r="U9" i="2"/>
  <c r="U4" i="2"/>
  <c r="M6" i="2"/>
  <c r="H8" i="2"/>
  <c r="J4" i="2"/>
  <c r="J5" i="2"/>
  <c r="J6" i="2"/>
  <c r="J7" i="2"/>
  <c r="J3" i="2"/>
  <c r="O5" i="2"/>
  <c r="O4" i="2"/>
  <c r="O3" i="2"/>
  <c r="U12" i="2"/>
  <c r="U13" i="2"/>
  <c r="U20" i="2"/>
  <c r="U21" i="2"/>
  <c r="U22" i="2"/>
  <c r="U23" i="2"/>
  <c r="U24" i="2"/>
  <c r="U25" i="2"/>
  <c r="U28" i="2"/>
  <c r="U29" i="2"/>
  <c r="K15" i="2" l="1"/>
  <c r="L15" i="2" s="1"/>
  <c r="E14" i="2" s="1"/>
  <c r="U10" i="2"/>
  <c r="C12" i="2" s="1"/>
  <c r="J8" i="2"/>
  <c r="H15" i="2" s="1"/>
  <c r="C14" i="2" s="1"/>
  <c r="O6" i="2"/>
  <c r="U30" i="2"/>
  <c r="E13" i="2" s="1"/>
  <c r="U14" i="2"/>
  <c r="E12" i="2" s="1"/>
  <c r="U26" i="2"/>
  <c r="D12" i="2" l="1"/>
  <c r="D13" i="2"/>
  <c r="D14" i="2"/>
</calcChain>
</file>

<file path=xl/sharedStrings.xml><?xml version="1.0" encoding="utf-8"?>
<sst xmlns="http://schemas.openxmlformats.org/spreadsheetml/2006/main" count="41" uniqueCount="28">
  <si>
    <t>Codigo</t>
  </si>
  <si>
    <t>Nombre</t>
  </si>
  <si>
    <t>No.Compra</t>
  </si>
  <si>
    <t>Cantidad</t>
  </si>
  <si>
    <t>Costo Unit</t>
  </si>
  <si>
    <t>Costo Total</t>
  </si>
  <si>
    <t>No.Factura</t>
  </si>
  <si>
    <t>Precio</t>
  </si>
  <si>
    <t>Valor</t>
  </si>
  <si>
    <t>PEPS</t>
  </si>
  <si>
    <t>Arroz</t>
  </si>
  <si>
    <t>Factura</t>
  </si>
  <si>
    <t>Compra</t>
  </si>
  <si>
    <t>Costo Unit.</t>
  </si>
  <si>
    <t>Costo</t>
  </si>
  <si>
    <t>Ventas</t>
  </si>
  <si>
    <t>Utilidad</t>
  </si>
  <si>
    <t>Exitencia</t>
  </si>
  <si>
    <t>Costo Promedio</t>
  </si>
  <si>
    <t>UEPS</t>
  </si>
  <si>
    <t>Total</t>
  </si>
  <si>
    <t>Unidades</t>
  </si>
  <si>
    <t>Promedio</t>
  </si>
  <si>
    <t>Compras</t>
  </si>
  <si>
    <t>Compradas</t>
  </si>
  <si>
    <t>Unitario</t>
  </si>
  <si>
    <t>Vendidas</t>
  </si>
  <si>
    <t>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</si>
</sst>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2" borderId="1" xfId="0" applyNumberForma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4D69-7F1D-4D88-A591-D1C3C020998E}">
  <dimension ref="B2:V30"/>
  <sheetViews>
    <sheetView showGridLines="0" tabSelected="1" zoomScale="82" zoomScaleNormal="82" workbookViewId="0">
      <selection activeCell="K17" sqref="K17"/>
    </sheetView>
  </sheetViews>
  <sheetFormatPr defaultColWidth="11.42578125" defaultRowHeight="15"/>
  <cols>
    <col min="2" max="2" width="10" customWidth="1"/>
    <col min="3" max="3" width="9.42578125" customWidth="1"/>
    <col min="4" max="4" width="10.5703125" customWidth="1"/>
    <col min="5" max="5" width="10.140625" customWidth="1"/>
    <col min="6" max="6" width="3.42578125" customWidth="1"/>
    <col min="11" max="11" width="9.28515625" bestFit="1" customWidth="1"/>
    <col min="16" max="16" width="6.28515625" customWidth="1"/>
    <col min="17" max="17" width="7.42578125" style="4" bestFit="1" customWidth="1"/>
    <col min="18" max="18" width="7.42578125" style="4" customWidth="1"/>
    <col min="19" max="20" width="11.42578125" style="4"/>
  </cols>
  <sheetData>
    <row r="2" spans="2:22">
      <c r="C2" s="1" t="s">
        <v>0</v>
      </c>
      <c r="D2" s="27" t="s">
        <v>1</v>
      </c>
      <c r="E2" s="27"/>
      <c r="G2" s="1" t="s">
        <v>2</v>
      </c>
      <c r="H2" s="1" t="s">
        <v>3</v>
      </c>
      <c r="I2" s="1" t="s">
        <v>4</v>
      </c>
      <c r="J2" s="1" t="s">
        <v>5</v>
      </c>
      <c r="L2" s="1" t="s">
        <v>6</v>
      </c>
      <c r="M2" s="1" t="s">
        <v>3</v>
      </c>
      <c r="N2" s="1" t="s">
        <v>7</v>
      </c>
      <c r="O2" s="1" t="s">
        <v>8</v>
      </c>
      <c r="P2" s="5"/>
      <c r="Q2" s="27" t="s">
        <v>9</v>
      </c>
      <c r="R2" s="27"/>
      <c r="S2" s="27"/>
      <c r="T2" s="27"/>
      <c r="U2" s="27"/>
    </row>
    <row r="3" spans="2:22">
      <c r="C3" s="3">
        <v>1</v>
      </c>
      <c r="D3" s="28" t="s">
        <v>10</v>
      </c>
      <c r="E3" s="28"/>
      <c r="G3" s="32">
        <v>10150</v>
      </c>
      <c r="H3" s="32">
        <v>10</v>
      </c>
      <c r="I3" s="33">
        <v>12</v>
      </c>
      <c r="J3" s="33">
        <f>H3*I3</f>
        <v>120</v>
      </c>
      <c r="K3" s="31"/>
      <c r="L3" s="3">
        <v>945</v>
      </c>
      <c r="M3" s="3">
        <v>20</v>
      </c>
      <c r="N3" s="3">
        <v>15</v>
      </c>
      <c r="O3" s="3">
        <f>M3*N3</f>
        <v>300</v>
      </c>
      <c r="P3" s="4"/>
      <c r="Q3" s="1" t="s">
        <v>11</v>
      </c>
      <c r="R3" s="1" t="s">
        <v>12</v>
      </c>
      <c r="S3" s="1" t="s">
        <v>3</v>
      </c>
      <c r="T3" s="1" t="s">
        <v>13</v>
      </c>
      <c r="U3" s="18" t="s">
        <v>5</v>
      </c>
    </row>
    <row r="4" spans="2:22">
      <c r="G4" s="32">
        <v>10182</v>
      </c>
      <c r="H4" s="29">
        <v>25</v>
      </c>
      <c r="I4" s="30">
        <v>12.5</v>
      </c>
      <c r="J4" s="30">
        <f t="shared" ref="J4:J7" si="0">H4*I4</f>
        <v>312.5</v>
      </c>
      <c r="K4" s="31"/>
      <c r="L4" s="3">
        <v>946</v>
      </c>
      <c r="M4" s="3">
        <v>20</v>
      </c>
      <c r="N4" s="3">
        <v>15</v>
      </c>
      <c r="O4" s="3">
        <f t="shared" ref="O4:O5" si="1">M4*N4</f>
        <v>300</v>
      </c>
      <c r="P4" s="4"/>
      <c r="Q4" s="25">
        <v>945</v>
      </c>
      <c r="R4" s="3">
        <v>10150</v>
      </c>
      <c r="S4" s="3">
        <v>10</v>
      </c>
      <c r="T4" s="6">
        <v>12</v>
      </c>
      <c r="U4" s="15">
        <f>S4*T4</f>
        <v>120</v>
      </c>
    </row>
    <row r="5" spans="2:22">
      <c r="G5" s="32">
        <v>10190</v>
      </c>
      <c r="H5" s="29">
        <v>20</v>
      </c>
      <c r="I5" s="30">
        <v>12.75</v>
      </c>
      <c r="J5" s="30">
        <f t="shared" si="0"/>
        <v>255</v>
      </c>
      <c r="K5" s="31">
        <v>5</v>
      </c>
      <c r="L5" s="3">
        <v>947</v>
      </c>
      <c r="M5" s="3">
        <v>20</v>
      </c>
      <c r="N5" s="3">
        <v>16</v>
      </c>
      <c r="O5" s="3">
        <f t="shared" si="1"/>
        <v>320</v>
      </c>
      <c r="P5" s="4"/>
      <c r="Q5" s="25"/>
      <c r="R5" s="3">
        <v>10182</v>
      </c>
      <c r="S5" s="3">
        <v>10</v>
      </c>
      <c r="T5" s="6">
        <v>12.5</v>
      </c>
      <c r="U5" s="15">
        <f t="shared" ref="U5:U9" si="2">S5*T5</f>
        <v>125</v>
      </c>
    </row>
    <row r="6" spans="2:22">
      <c r="G6" s="32">
        <v>10201</v>
      </c>
      <c r="H6" s="29">
        <v>15</v>
      </c>
      <c r="I6" s="30">
        <v>13.5</v>
      </c>
      <c r="J6" s="30">
        <f t="shared" si="0"/>
        <v>202.5</v>
      </c>
      <c r="K6" s="31">
        <v>5</v>
      </c>
      <c r="M6" s="12">
        <f>SUM(M3:M5)</f>
        <v>60</v>
      </c>
      <c r="O6" s="1">
        <f>SUM(O3:O5)</f>
        <v>920</v>
      </c>
      <c r="Q6" s="25">
        <v>946</v>
      </c>
      <c r="R6" s="3">
        <v>10182</v>
      </c>
      <c r="S6" s="3">
        <v>15</v>
      </c>
      <c r="T6" s="6">
        <v>12.5</v>
      </c>
      <c r="U6" s="15">
        <f t="shared" si="2"/>
        <v>187.5</v>
      </c>
    </row>
    <row r="7" spans="2:22">
      <c r="G7" s="32">
        <v>10220</v>
      </c>
      <c r="H7" s="29">
        <v>10</v>
      </c>
      <c r="I7" s="30">
        <v>15</v>
      </c>
      <c r="J7" s="30">
        <f t="shared" si="0"/>
        <v>150</v>
      </c>
      <c r="K7" s="31"/>
      <c r="Q7" s="25"/>
      <c r="R7" s="3">
        <v>10190</v>
      </c>
      <c r="S7" s="3">
        <v>5</v>
      </c>
      <c r="T7" s="6">
        <v>12.75</v>
      </c>
      <c r="U7" s="15">
        <f t="shared" si="2"/>
        <v>63.75</v>
      </c>
    </row>
    <row r="8" spans="2:22">
      <c r="H8" s="1">
        <f>SUM(H3:H7)</f>
        <v>80</v>
      </c>
      <c r="J8" s="11">
        <f>SUM(J3:J7)</f>
        <v>1040</v>
      </c>
      <c r="Q8" s="25">
        <v>947</v>
      </c>
      <c r="R8" s="3">
        <v>10190</v>
      </c>
      <c r="S8" s="3">
        <v>15</v>
      </c>
      <c r="T8" s="6">
        <v>12.75</v>
      </c>
      <c r="U8" s="15">
        <f t="shared" si="2"/>
        <v>191.25</v>
      </c>
    </row>
    <row r="9" spans="2:22">
      <c r="Q9" s="25"/>
      <c r="R9" s="3">
        <v>10201</v>
      </c>
      <c r="S9" s="3">
        <v>5</v>
      </c>
      <c r="T9" s="6">
        <v>13.5</v>
      </c>
      <c r="U9" s="15">
        <f t="shared" si="2"/>
        <v>67.5</v>
      </c>
    </row>
    <row r="10" spans="2:22">
      <c r="C10" s="7" t="s">
        <v>14</v>
      </c>
      <c r="D10" s="7"/>
      <c r="E10" s="8" t="s">
        <v>14</v>
      </c>
      <c r="S10" s="1">
        <f>SUM(S4:S9)</f>
        <v>60</v>
      </c>
      <c r="U10" s="17">
        <f>SUM(U4:U9)</f>
        <v>755</v>
      </c>
      <c r="V10" s="16">
        <f>O6-U10</f>
        <v>165</v>
      </c>
    </row>
    <row r="11" spans="2:22">
      <c r="C11" s="9" t="s">
        <v>15</v>
      </c>
      <c r="D11" s="9" t="s">
        <v>16</v>
      </c>
      <c r="E11" s="10" t="s">
        <v>17</v>
      </c>
    </row>
    <row r="12" spans="2:22">
      <c r="B12" s="2" t="s">
        <v>9</v>
      </c>
      <c r="C12" s="20">
        <f>U10</f>
        <v>755</v>
      </c>
      <c r="D12" s="20">
        <f>O6-C12</f>
        <v>165</v>
      </c>
      <c r="E12" s="20">
        <f>U14</f>
        <v>285</v>
      </c>
      <c r="G12" s="16"/>
      <c r="H12" s="26" t="s">
        <v>18</v>
      </c>
      <c r="I12" s="26"/>
      <c r="J12" s="26"/>
      <c r="K12" s="26"/>
      <c r="L12" s="26"/>
      <c r="R12" s="3">
        <f>G6</f>
        <v>10201</v>
      </c>
      <c r="S12" s="3">
        <v>10</v>
      </c>
      <c r="T12" s="6">
        <v>13.5</v>
      </c>
      <c r="U12" s="15">
        <f t="shared" ref="U12:U13" si="3">S12*T12</f>
        <v>135</v>
      </c>
    </row>
    <row r="13" spans="2:22">
      <c r="B13" s="2" t="s">
        <v>19</v>
      </c>
      <c r="C13" s="20">
        <v>795</v>
      </c>
      <c r="D13" s="20">
        <f>O6-C13</f>
        <v>125</v>
      </c>
      <c r="E13" s="20">
        <f>U30</f>
        <v>245</v>
      </c>
      <c r="H13" s="23" t="s">
        <v>20</v>
      </c>
      <c r="I13" s="23" t="s">
        <v>21</v>
      </c>
      <c r="J13" s="23" t="s">
        <v>14</v>
      </c>
      <c r="K13" s="23" t="s">
        <v>21</v>
      </c>
      <c r="L13" s="24"/>
      <c r="R13" s="3">
        <v>10220</v>
      </c>
      <c r="S13" s="3">
        <v>10</v>
      </c>
      <c r="T13" s="6">
        <v>15</v>
      </c>
      <c r="U13" s="15">
        <f t="shared" si="3"/>
        <v>150</v>
      </c>
    </row>
    <row r="14" spans="2:22">
      <c r="B14" s="2" t="s">
        <v>22</v>
      </c>
      <c r="C14" s="3">
        <f>M6*J15</f>
        <v>780</v>
      </c>
      <c r="D14" s="3">
        <f>O6-C14</f>
        <v>140</v>
      </c>
      <c r="E14" s="3">
        <f>L15*J15</f>
        <v>260</v>
      </c>
      <c r="H14" s="22" t="s">
        <v>23</v>
      </c>
      <c r="I14" s="22" t="s">
        <v>24</v>
      </c>
      <c r="J14" s="22" t="s">
        <v>25</v>
      </c>
      <c r="K14" s="22" t="s">
        <v>26</v>
      </c>
      <c r="L14" s="22" t="s">
        <v>27</v>
      </c>
      <c r="U14" s="13">
        <f>SUM(U12:U13)</f>
        <v>285</v>
      </c>
      <c r="V14" s="16"/>
    </row>
    <row r="15" spans="2:22">
      <c r="H15" s="21">
        <f>J8</f>
        <v>1040</v>
      </c>
      <c r="I15" s="3">
        <f>H8</f>
        <v>80</v>
      </c>
      <c r="J15" s="3">
        <f>H15/I15</f>
        <v>13</v>
      </c>
      <c r="K15" s="3">
        <f>M6</f>
        <v>60</v>
      </c>
      <c r="L15" s="3">
        <f>I15-K15</f>
        <v>20</v>
      </c>
    </row>
    <row r="18" spans="7:22">
      <c r="Q18" s="27" t="s">
        <v>19</v>
      </c>
      <c r="R18" s="27"/>
      <c r="S18" s="27"/>
      <c r="T18" s="27"/>
      <c r="U18" s="27"/>
    </row>
    <row r="19" spans="7:22">
      <c r="G19" s="3">
        <v>10150</v>
      </c>
      <c r="H19" s="3">
        <v>10</v>
      </c>
      <c r="I19" s="6">
        <v>12</v>
      </c>
      <c r="J19" s="6">
        <f>H19*I19</f>
        <v>120</v>
      </c>
      <c r="Q19" s="1" t="s">
        <v>11</v>
      </c>
      <c r="R19" s="1" t="s">
        <v>12</v>
      </c>
      <c r="S19" s="1" t="s">
        <v>3</v>
      </c>
      <c r="T19" s="1" t="s">
        <v>13</v>
      </c>
      <c r="U19" s="18" t="s">
        <v>5</v>
      </c>
    </row>
    <row r="20" spans="7:22">
      <c r="G20" s="3">
        <v>10182</v>
      </c>
      <c r="H20" s="3">
        <v>10</v>
      </c>
      <c r="I20" s="6">
        <v>12.5</v>
      </c>
      <c r="J20" s="6">
        <f t="shared" ref="J20:J23" si="4">H20*I20</f>
        <v>125</v>
      </c>
      <c r="Q20" s="25">
        <v>945</v>
      </c>
      <c r="R20" s="3">
        <v>10220</v>
      </c>
      <c r="S20" s="3">
        <v>10</v>
      </c>
      <c r="T20" s="6">
        <v>15</v>
      </c>
      <c r="U20" s="15">
        <f t="shared" ref="U20:U25" si="5">S20*T20</f>
        <v>150</v>
      </c>
    </row>
    <row r="21" spans="7:22">
      <c r="G21" s="3">
        <v>10190</v>
      </c>
      <c r="H21" s="3">
        <v>0</v>
      </c>
      <c r="I21" s="6">
        <v>12.75</v>
      </c>
      <c r="J21" s="6">
        <f t="shared" si="4"/>
        <v>0</v>
      </c>
      <c r="Q21" s="25"/>
      <c r="R21" s="3">
        <v>10201</v>
      </c>
      <c r="S21" s="3">
        <v>10</v>
      </c>
      <c r="T21" s="6">
        <v>13.5</v>
      </c>
      <c r="U21" s="15">
        <f t="shared" si="5"/>
        <v>135</v>
      </c>
    </row>
    <row r="22" spans="7:22">
      <c r="G22" s="3">
        <v>10201</v>
      </c>
      <c r="H22" s="3">
        <v>0</v>
      </c>
      <c r="I22" s="6">
        <v>13.5</v>
      </c>
      <c r="J22" s="6">
        <f t="shared" si="4"/>
        <v>0</v>
      </c>
      <c r="Q22" s="25">
        <v>946</v>
      </c>
      <c r="R22" s="3">
        <v>10201</v>
      </c>
      <c r="S22" s="3">
        <v>5</v>
      </c>
      <c r="T22" s="6">
        <v>13.5</v>
      </c>
      <c r="U22" s="15">
        <f t="shared" si="5"/>
        <v>67.5</v>
      </c>
    </row>
    <row r="23" spans="7:22">
      <c r="G23" s="3">
        <v>10220</v>
      </c>
      <c r="H23" s="3">
        <v>0</v>
      </c>
      <c r="I23" s="6">
        <v>15</v>
      </c>
      <c r="J23" s="6">
        <f t="shared" si="4"/>
        <v>0</v>
      </c>
      <c r="Q23" s="25"/>
      <c r="R23" s="3">
        <v>10190</v>
      </c>
      <c r="S23" s="3">
        <v>15</v>
      </c>
      <c r="T23" s="6">
        <v>12.75</v>
      </c>
      <c r="U23" s="15">
        <f t="shared" si="5"/>
        <v>191.25</v>
      </c>
    </row>
    <row r="24" spans="7:22">
      <c r="Q24" s="25">
        <v>947</v>
      </c>
      <c r="R24" s="3">
        <v>10190</v>
      </c>
      <c r="S24" s="3">
        <v>5</v>
      </c>
      <c r="T24" s="6">
        <v>12.75</v>
      </c>
      <c r="U24" s="15">
        <f t="shared" si="5"/>
        <v>63.75</v>
      </c>
    </row>
    <row r="25" spans="7:22">
      <c r="Q25" s="25"/>
      <c r="R25" s="3">
        <v>10182</v>
      </c>
      <c r="S25" s="3">
        <v>15</v>
      </c>
      <c r="T25" s="6">
        <v>12.5</v>
      </c>
      <c r="U25" s="15">
        <f t="shared" si="5"/>
        <v>187.5</v>
      </c>
    </row>
    <row r="26" spans="7:22">
      <c r="S26" s="1">
        <f>SUM(S20:S25)</f>
        <v>60</v>
      </c>
      <c r="U26" s="19">
        <f>SUM(U20:U25)</f>
        <v>795</v>
      </c>
      <c r="V26" s="34">
        <f>O6-U26</f>
        <v>125</v>
      </c>
    </row>
    <row r="28" spans="7:22">
      <c r="R28" s="3">
        <v>10182</v>
      </c>
      <c r="S28" s="3">
        <v>10</v>
      </c>
      <c r="T28" s="3">
        <v>12.5</v>
      </c>
      <c r="U28" s="14">
        <f t="shared" ref="U28:U29" si="6">S28*T28</f>
        <v>125</v>
      </c>
    </row>
    <row r="29" spans="7:22">
      <c r="R29" s="3">
        <v>10150</v>
      </c>
      <c r="S29" s="3">
        <v>10</v>
      </c>
      <c r="T29" s="3">
        <v>12</v>
      </c>
      <c r="U29" s="14">
        <f t="shared" si="6"/>
        <v>120</v>
      </c>
    </row>
    <row r="30" spans="7:22">
      <c r="U30" s="18">
        <f>SUM(U28:U29)</f>
        <v>245</v>
      </c>
    </row>
  </sheetData>
  <mergeCells count="11">
    <mergeCell ref="Q20:Q21"/>
    <mergeCell ref="Q22:Q23"/>
    <mergeCell ref="Q24:Q25"/>
    <mergeCell ref="H12:L12"/>
    <mergeCell ref="D2:E2"/>
    <mergeCell ref="D3:E3"/>
    <mergeCell ref="Q4:Q5"/>
    <mergeCell ref="Q6:Q7"/>
    <mergeCell ref="Q8:Q9"/>
    <mergeCell ref="Q2:U2"/>
    <mergeCell ref="Q18:U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GBorjas</dc:creator>
  <cp:keywords/>
  <dc:description/>
  <cp:lastModifiedBy>GUILLERMO ENRIQUE BORJAS RODRIGUEZ</cp:lastModifiedBy>
  <cp:revision/>
  <dcterms:created xsi:type="dcterms:W3CDTF">2021-03-16T22:52:48Z</dcterms:created>
  <dcterms:modified xsi:type="dcterms:W3CDTF">2022-10-04T02:33:33Z</dcterms:modified>
  <cp:category/>
  <cp:contentStatus/>
</cp:coreProperties>
</file>