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935" windowHeight="2745"/>
  </bookViews>
  <sheets>
    <sheet name="Hollard Branches" sheetId="3" r:id="rId1"/>
    <sheet name="Boxer" sheetId="1" r:id="rId2"/>
    <sheet name="Summary" sheetId="4" r:id="rId3"/>
  </sheets>
  <definedNames>
    <definedName name="_xlnm._FilterDatabase" localSheetId="1" hidden="1">Boxer!$A$3:$V$81</definedName>
    <definedName name="_xlnm._FilterDatabase" localSheetId="0" hidden="1">'Hollard Branches'!$C$3:$F$139</definedName>
    <definedName name="OLE_LINK1" localSheetId="1">Boxer!$Q$14</definedName>
    <definedName name="OLE_LINK1" localSheetId="0">'Hollard Branches'!$E$13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3" l="1"/>
  <c r="E5" i="4" l="1"/>
  <c r="E6" i="4"/>
  <c r="E7" i="4"/>
  <c r="E8" i="4"/>
  <c r="E9" i="4"/>
  <c r="E10" i="4"/>
  <c r="E11" i="4"/>
  <c r="E12" i="4"/>
  <c r="E13" i="4"/>
  <c r="E14" i="4"/>
  <c r="E15" i="4"/>
  <c r="E1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4" i="4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7" i="4"/>
  <c r="D17" i="4"/>
  <c r="B17" i="4"/>
  <c r="F17" i="4" l="1"/>
  <c r="C121" i="3"/>
  <c r="C18" i="3" l="1"/>
  <c r="C112" i="3"/>
  <c r="C113" i="3"/>
  <c r="C114" i="3"/>
  <c r="C115" i="3"/>
  <c r="C116" i="3"/>
  <c r="C117" i="3"/>
  <c r="C118" i="3"/>
  <c r="C119" i="3"/>
  <c r="C120" i="3"/>
  <c r="C105" i="3"/>
  <c r="C106" i="3"/>
  <c r="C107" i="3"/>
  <c r="C108" i="3"/>
  <c r="C109" i="3"/>
  <c r="C110" i="3"/>
  <c r="C111" i="3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9" i="1"/>
  <c r="E10" i="1"/>
  <c r="E11" i="1"/>
  <c r="E4" i="1" l="1"/>
  <c r="E5" i="1"/>
  <c r="E6" i="1"/>
  <c r="E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C98" i="3" l="1"/>
  <c r="C99" i="3"/>
  <c r="C100" i="3"/>
  <c r="C101" i="3"/>
  <c r="C102" i="3"/>
  <c r="C103" i="3"/>
  <c r="C104" i="3"/>
  <c r="C84" i="3" l="1"/>
  <c r="C85" i="3"/>
  <c r="C86" i="3"/>
  <c r="C87" i="3"/>
  <c r="C88" i="3"/>
  <c r="C89" i="3"/>
  <c r="C90" i="3"/>
  <c r="C91" i="3"/>
  <c r="C92" i="3"/>
  <c r="C93" i="3"/>
  <c r="C97" i="3" l="1"/>
  <c r="C96" i="3"/>
  <c r="C95" i="3"/>
  <c r="C94" i="3"/>
  <c r="C82" i="3"/>
  <c r="C78" i="3"/>
  <c r="C83" i="3"/>
  <c r="C4" i="3" l="1"/>
  <c r="C76" i="3"/>
  <c r="C77" i="3"/>
  <c r="C79" i="3"/>
  <c r="C80" i="3"/>
  <c r="C81" i="3"/>
  <c r="C75" i="3" l="1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<sst xmlns="http://schemas.openxmlformats.org/spreadsheetml/2006/main" count="579" uniqueCount="375">
  <si>
    <t>Hollard Extensive Branch List</t>
  </si>
  <si>
    <t>No</t>
  </si>
  <si>
    <t>Branch name</t>
  </si>
  <si>
    <t>Sqm2</t>
  </si>
  <si>
    <t>Adress</t>
  </si>
  <si>
    <t>Hollard</t>
  </si>
  <si>
    <t>Name</t>
  </si>
  <si>
    <t>Shop S3, Umlazi Mega City, 50 Griffiths Mxenge Highway, Umlazi, 4066, KZN</t>
  </si>
  <si>
    <t>Province</t>
  </si>
  <si>
    <t>GP</t>
  </si>
  <si>
    <t>KZN</t>
  </si>
  <si>
    <t>Town</t>
  </si>
  <si>
    <t>Umlazi</t>
  </si>
  <si>
    <t>Orange Farm</t>
  </si>
  <si>
    <t>Port Elizabeth</t>
  </si>
  <si>
    <t>EC</t>
  </si>
  <si>
    <t>East London</t>
  </si>
  <si>
    <t>Polokwane</t>
  </si>
  <si>
    <t>Richards Bay</t>
  </si>
  <si>
    <t>Durban CBD</t>
  </si>
  <si>
    <t>Germiston</t>
  </si>
  <si>
    <t>Cape Town</t>
  </si>
  <si>
    <t>MP</t>
  </si>
  <si>
    <t>Durban</t>
  </si>
  <si>
    <t>Hazyview</t>
  </si>
  <si>
    <t>WC</t>
  </si>
  <si>
    <t>HazyView</t>
  </si>
  <si>
    <t>Soweto</t>
  </si>
  <si>
    <t>Protea Gardens</t>
  </si>
  <si>
    <t>Pietermaritzburg</t>
  </si>
  <si>
    <t>PMB</t>
  </si>
  <si>
    <t>Brakpan</t>
  </si>
  <si>
    <t>Alberton</t>
  </si>
  <si>
    <t>Bloemfontein CBD</t>
  </si>
  <si>
    <t>Ownership</t>
  </si>
  <si>
    <t>Branch Code</t>
  </si>
  <si>
    <t>Bloemfontein</t>
  </si>
  <si>
    <t>Bloemfontein Botshabelo</t>
  </si>
  <si>
    <t>Kuruman Mall</t>
  </si>
  <si>
    <t>NC</t>
  </si>
  <si>
    <t>Kuruman</t>
  </si>
  <si>
    <t>Maponya Mall</t>
  </si>
  <si>
    <t>Paledi Mall</t>
  </si>
  <si>
    <t>Phumulani Mall</t>
  </si>
  <si>
    <t>Kagiso Mall</t>
  </si>
  <si>
    <t>Cover Direct</t>
  </si>
  <si>
    <t>Embalenhle</t>
  </si>
  <si>
    <t>Mokopane</t>
  </si>
  <si>
    <t xml:space="preserve">Gillwell </t>
  </si>
  <si>
    <t>Potchefstroom</t>
  </si>
  <si>
    <t>Atlyn Mall</t>
  </si>
  <si>
    <t>Makhaza Mall</t>
  </si>
  <si>
    <t>Springs</t>
  </si>
  <si>
    <t>Jabulani Mall</t>
  </si>
  <si>
    <t>Lakeside Mall</t>
  </si>
  <si>
    <t>Sontonga Mall</t>
  </si>
  <si>
    <t>Kwamnyandu</t>
  </si>
  <si>
    <t>Shop 319, 341 Griffiths Mxenge, Umlazi, KZN</t>
  </si>
  <si>
    <t>Benoni</t>
  </si>
  <si>
    <t>Empangeni</t>
  </si>
  <si>
    <t>Katlehong</t>
  </si>
  <si>
    <t>Randburg City</t>
  </si>
  <si>
    <t>Shop 5&amp;6, Tom Jones St, Benoni, 1501, GP</t>
  </si>
  <si>
    <t>Mandini Rencken Spar</t>
  </si>
  <si>
    <t>Rustenburg</t>
  </si>
  <si>
    <t>Gateway Mall</t>
  </si>
  <si>
    <t>Carletonville</t>
  </si>
  <si>
    <t>Vanderbijlpark</t>
  </si>
  <si>
    <t>Randfontein</t>
  </si>
  <si>
    <t>Queenstown</t>
  </si>
  <si>
    <t>Jubilee Mall</t>
  </si>
  <si>
    <t>Hammanskraal</t>
  </si>
  <si>
    <t>Marks Park</t>
  </si>
  <si>
    <t>Vereeniging</t>
  </si>
  <si>
    <t>Bara Mall</t>
  </si>
  <si>
    <t>Westgate Mall</t>
  </si>
  <si>
    <t>Isipingo Juction</t>
  </si>
  <si>
    <t>Klerksdorp</t>
  </si>
  <si>
    <t>Isipingo</t>
  </si>
  <si>
    <t>NW</t>
  </si>
  <si>
    <t>Kempton Square</t>
  </si>
  <si>
    <t>Kempton Park</t>
  </si>
  <si>
    <t>Pine Crest</t>
  </si>
  <si>
    <t>Pinetown</t>
  </si>
  <si>
    <t>Mdantsane City</t>
  </si>
  <si>
    <t>Alexandra Plaza</t>
  </si>
  <si>
    <t>Shop xxx, Alexandra Plaza, 1st Street, Sandton 2090, GP</t>
  </si>
  <si>
    <t>Joburg</t>
  </si>
  <si>
    <t>19 Pardy Rd, Isipingo, 4133, KZN</t>
  </si>
  <si>
    <t>Roodepoort</t>
  </si>
  <si>
    <t>120 Ontdekkers Rd, Roodepoort, 1710, Joburg, GP</t>
  </si>
  <si>
    <t>Shop xxx, Chris Hani Rd, Diepkloop, Soweto, GP</t>
  </si>
  <si>
    <t>Braamfontein</t>
  </si>
  <si>
    <t>30 Voortrekker St, Vereeniging, 1935, GP</t>
  </si>
  <si>
    <t>Cnr Jubilee and Harry Gwala Road, Hammanskraal, 0407, GP</t>
  </si>
  <si>
    <t>Kenako Mall</t>
  </si>
  <si>
    <t>Vaalgate Mall</t>
  </si>
  <si>
    <t>Shop 69, Jabulani Mall, Cnr Koma &amp; Bolani Street, Jabulani, Soweto, GP</t>
  </si>
  <si>
    <t>Randfontein Station Mall</t>
  </si>
  <si>
    <t>Rustenburg CBD</t>
  </si>
  <si>
    <t>Bushbuckridge Complex</t>
  </si>
  <si>
    <t>Bushbuckridge </t>
  </si>
  <si>
    <t>Shop 38 Twin City, Cnr Main &amp; Graskop Streets, Bushbuckridge, MP</t>
  </si>
  <si>
    <t>Tsakane Mall</t>
  </si>
  <si>
    <t>Mandini</t>
  </si>
  <si>
    <t>Shop 31, Renckens Superspar Complex, Old Main Rd, Mandini, 4490, KZN</t>
  </si>
  <si>
    <t>Bellstar Junction</t>
  </si>
  <si>
    <t>Shop 33C, Bellstar Junction, Bellville station, South Street, Cape Town, 7530, WC</t>
  </si>
  <si>
    <t>Shop 31, Oak Ave, Randburg, Joburg, 2194, GP</t>
  </si>
  <si>
    <t>Kwamashu</t>
  </si>
  <si>
    <t>Bridge City Centre</t>
  </si>
  <si>
    <t>Shop U16, 14th Str, Kwamashu, KZN</t>
  </si>
  <si>
    <t>Bridge City Shop Ctr, Station Rd, KwaMashu, 4360</t>
  </si>
  <si>
    <t>Umlazi Mega City Shopping Centre</t>
  </si>
  <si>
    <t>Cnr 5th Avenue and 4th Street, Springs, 1560, GP</t>
  </si>
  <si>
    <t>Shop 11, CNR Sontoga Ave &amp; Katlehong Str, Katlehong, Joburg, GP</t>
  </si>
  <si>
    <t>Pretoria</t>
  </si>
  <si>
    <t>420 Phudufufu St, Pretoria, 0008</t>
  </si>
  <si>
    <t>420 Phatedu Str, Atteridgeville, Pretoria, 0008, GP</t>
  </si>
  <si>
    <t>Shop no LG37, 4 Fleet St, East London, 5200, EC</t>
  </si>
  <si>
    <t>Ikageng Shopping Centre</t>
  </si>
  <si>
    <t>42 Ikageng St, Potchefstroom, 2520, NW</t>
  </si>
  <si>
    <t>Shop no 1, 52 Nelson Mandela Rd, Mokopane (Potgietersrus), 0601, LP</t>
  </si>
  <si>
    <t>Distance from JHB</t>
  </si>
  <si>
    <t>Palm Springs Mall</t>
  </si>
  <si>
    <t>Welgevonden &amp; Falcon Streets, Sebokeng, 1984</t>
  </si>
  <si>
    <t>Shop No 5, Cnr Welgevonden &amp; Falcon St, Evaton, 1805, GP</t>
  </si>
  <si>
    <t>R546 Main Road, Embalenhle, 2285</t>
  </si>
  <si>
    <t>Shop no 49, Cnr Old Provincial &amp; Embalenhle road, Embalenhle, 2285, GP</t>
  </si>
  <si>
    <t>Krugersdorp</t>
  </si>
  <si>
    <t>Shop No 34, Randfontein Road, Corner Kagiso Road, Kagiso, 1754, GP</t>
  </si>
  <si>
    <t>Shop No 24, Olifantsfontein Road, Tembisa, Joburg, 1632, GP</t>
  </si>
  <si>
    <t>Tembisa</t>
  </si>
  <si>
    <t>Soshanguve Crossing Mall</t>
  </si>
  <si>
    <t>Shop 36A, M 43 Aubrey Matlakala St, Soshanguve, 0152, GP</t>
  </si>
  <si>
    <t>Midrand</t>
  </si>
  <si>
    <t>Shop 003a, Scott’s Corner, Cnr Bloed &amp; Van Der Walt Street, Pretoria CBD</t>
  </si>
  <si>
    <t>Bloed Street</t>
  </si>
  <si>
    <t>Polokwane (Pietersburg)</t>
  </si>
  <si>
    <t>Visited</t>
  </si>
  <si>
    <t>Type</t>
  </si>
  <si>
    <t>KDO</t>
  </si>
  <si>
    <t>Malwande</t>
  </si>
  <si>
    <t>Date openend</t>
  </si>
  <si>
    <t>Mode of Transport</t>
  </si>
  <si>
    <t>Shop L137, 33 Errol Springs Ave, B T Ngebs Mall, Umtata, EC</t>
  </si>
  <si>
    <t>Umtata (Mthatha)</t>
  </si>
  <si>
    <t>Shop 53, Kuruman Hall, 26 Livingstone Street, Kuruman, 8460, NC</t>
  </si>
  <si>
    <t>Liberty Life Building, Corner of St Andrews &amp; Church Street, Bloemfontein, 9301, FS</t>
  </si>
  <si>
    <t>Village Square Shopping Centre, 46 Voortrekker Road, Alberton Boulevard, New Redruth, Alberton, 1449, GP</t>
  </si>
  <si>
    <t>Shop 72, Cnr Airport &amp; Heidelberg Rd, Dalpark Ext 5, Brakpan, 1552, GP</t>
  </si>
  <si>
    <t>Shop 10, Treasury House, 145 Chief Albert Luthuli Rd, Pietermaritzburg, 3201, KZN</t>
  </si>
  <si>
    <t xml:space="preserve">Shop no. 18, Protea Gardens Mall, Cnr Old Potchefstroom &amp; Alekhine, Soweto, 1818, GP </t>
  </si>
  <si>
    <t>Shop 314, Corner R536 and R40, Blue Haze Mall, Hazyview, 1242, MP</t>
  </si>
  <si>
    <t>Shop 6n, Entrance 1, Golden Walk Shopping Centre, Germiston, 1400, GP</t>
  </si>
  <si>
    <t>Shop 12, Taxi City, Cnr Bullion Boulevard &amp; Krugerrand roads, Richards Bay, 3900, KZN</t>
  </si>
  <si>
    <t>186 Goven Mbheki Ave, Central, Port Elizabeth, 6001, EC</t>
  </si>
  <si>
    <t>Shop 1, 3-5 Gladstone Street, East London, 5200, EC</t>
  </si>
  <si>
    <t>Shop 72, Landdros Mare Street, Polokwane, 0783, LP</t>
  </si>
  <si>
    <t>Shop U39, Eyethu Orange Farm Mall, Orange Farm Ext 4, 1841, Joburg, GP</t>
  </si>
  <si>
    <t>Surrey House Building, Corner Fox and Rissik Street, Joburg, 2107, GP</t>
  </si>
  <si>
    <t>Shop 4, Makhaza Shopping Centre, Lansdown Rd, Khayalitsha, Cape Town, 7784, WC</t>
  </si>
  <si>
    <t>Southgate Mall</t>
  </si>
  <si>
    <t>Rifle Range Rd, Southgate Mall, Mondeor, Joburg, 2091, GP</t>
  </si>
  <si>
    <t>Shop 60b, Tsakane Mall, Modjadji St, Tsakane, Brakpan, 1548, GP</t>
  </si>
  <si>
    <t>Fatima Bhayat St, CBD, Rustenburg, 0299, NW</t>
  </si>
  <si>
    <t>Shop xxx, Brury St, Randfontein, 1759, GP</t>
  </si>
  <si>
    <t>Shop xxx, Annan Rd, Gateway Mall, Carletonville, GP</t>
  </si>
  <si>
    <t>Shop xxx, 880, D F Malan St, Vanderbijlpark, 1900, GP</t>
  </si>
  <si>
    <t>The Hexagon, Cnr Hexagon &amp; Bowker Street, Queenstown, 5319, EC</t>
  </si>
  <si>
    <t>Shop xxx, Cnr King George St &amp; Noord Street, Joburg, 2000, GP</t>
  </si>
  <si>
    <t>Google Address</t>
  </si>
  <si>
    <t>11 Voortrekker street, Kempton Park, 1619, GP</t>
  </si>
  <si>
    <t>Lease commencement date</t>
  </si>
  <si>
    <t>Makhado</t>
  </si>
  <si>
    <t>Daveyton Shopping Centre</t>
  </si>
  <si>
    <t>Shop 22e, Kenako Retail Centre, Cnr Uitenhage and Spondo Rd, New Brighton, Port Elizabeth, EC</t>
  </si>
  <si>
    <t>Shop 231, 17 Kings Rd, Pine Crest centre, Pinetown, 3620, KZN</t>
  </si>
  <si>
    <t>Shop 108, Sanlam Centre, 335 Maxwell St, Empangeni, KZN</t>
  </si>
  <si>
    <t>eSurity</t>
  </si>
  <si>
    <t>Open</t>
  </si>
  <si>
    <t>Shop No 40, G floor, Maponya Mall, Chris Hani Rd, Klipspruit Ext 5, Soweto, 1809, GP</t>
  </si>
  <si>
    <t>Shop 7, 105 Burger Str, Louis Trichardt Shoprite Centre, Makhado, 0920, LP</t>
  </si>
  <si>
    <t>Shop no 60, Mdantsane City, Cnr Bilies Toad &amp; Qumza highigh, Mdantsane, 5219, EC</t>
  </si>
  <si>
    <t>DCFM</t>
  </si>
  <si>
    <t>Fullserve</t>
  </si>
  <si>
    <t>SB Group</t>
  </si>
  <si>
    <t>Ulundi</t>
  </si>
  <si>
    <t>Shop 10A, King Senzangakhona Centre, Cnr King Dinzulu Highway and Princess Magogo Street, Ulundi, 3838, KZN</t>
  </si>
  <si>
    <t>Shop 17D, Daveyton Shopping Centre, Eiselen Street, Daveyton, 1520, GP</t>
  </si>
  <si>
    <t>Tongaat</t>
  </si>
  <si>
    <t>Brits</t>
  </si>
  <si>
    <t>King Williams Town</t>
  </si>
  <si>
    <t>R/m2</t>
  </si>
  <si>
    <t>Rent Pm (vat incl)</t>
  </si>
  <si>
    <t>East London CBD</t>
  </si>
  <si>
    <t>Port Elizabeth CBD</t>
  </si>
  <si>
    <t>Boxer Kiosk Extensive Branch List</t>
  </si>
  <si>
    <t>Clairwood</t>
  </si>
  <si>
    <t>Umtata (York Str)</t>
  </si>
  <si>
    <t xml:space="preserve">Rissik Street </t>
  </si>
  <si>
    <t>Gugulethu Square, Cnr NY1 &amp; NY6, Guguletu, Cape Town, WC</t>
  </si>
  <si>
    <t>Gugulethu Square</t>
  </si>
  <si>
    <t>5 Watson Highway, Tongaat, 4399, KZN</t>
  </si>
  <si>
    <t>292 Cnr Dorothy Nyembe and Anton Lembede, Street, Durban, 4001, KZN</t>
  </si>
  <si>
    <t>Clairwood Shopping Centre, 622 South Coast Road, Clairwood, 4052, KZN</t>
  </si>
  <si>
    <t>St George's Mall</t>
  </si>
  <si>
    <t xml:space="preserve">115 York Road Umthatha, 5100, EC </t>
  </si>
  <si>
    <t>Nelspruit</t>
  </si>
  <si>
    <t xml:space="preserve">Umzinto </t>
  </si>
  <si>
    <t>Moutse Mall</t>
  </si>
  <si>
    <t>Umzinto</t>
  </si>
  <si>
    <t>Shop 1, Bank Street, King Williams Town, EC</t>
  </si>
  <si>
    <t>Uitenhage</t>
  </si>
  <si>
    <t>Shop 56 Rocklands Centre, ERF 53631, Cnr Moshoeshoe &amp; Motlohi Street, Bloemfontein, 9301, Free State</t>
  </si>
  <si>
    <t>Rocklands Centre</t>
  </si>
  <si>
    <t xml:space="preserve">Philippi </t>
  </si>
  <si>
    <t>Newcastle</t>
  </si>
  <si>
    <t>Elandsdoring</t>
  </si>
  <si>
    <t>72 Caledon Street, Uitenhage, 6229, EC</t>
  </si>
  <si>
    <t>Shop No: B5b, Shopping Centre, Umzinto, 4200, KZN</t>
  </si>
  <si>
    <t>Mafikeng/Mahikeng/Mmabatho</t>
  </si>
  <si>
    <t>Psquared</t>
  </si>
  <si>
    <t>Shop No 06A, R71 Tzaneen Road, Polokwane (Mankweng), LP</t>
  </si>
  <si>
    <t>Shop No: 17, Moutse Mall, Cnr R25 Bronkhortspruit Road &amp; R14, Dennilton, Elandsdoring, 1030, LP</t>
  </si>
  <si>
    <t>Umtata (BT Ngebs)</t>
  </si>
  <si>
    <t>Bochum</t>
  </si>
  <si>
    <t>Mafikeng CBD</t>
  </si>
  <si>
    <t>African Bank Space, 8 St George’s Mall, cnr of Van Riebeeck &amp; St Georges Street, Cape Town, 8000, WC</t>
  </si>
  <si>
    <t>3139 Lucas Mangope Highway, Mmabatho, 2790, NW</t>
  </si>
  <si>
    <t xml:space="preserve">Key West </t>
  </si>
  <si>
    <t>Shop 33, Blouberg Mall, Camp Rd, Bochum, 0790, LP</t>
  </si>
  <si>
    <t>LP</t>
  </si>
  <si>
    <t>Bela Bela</t>
  </si>
  <si>
    <t>Nr 43 (erf 491) Chris Hani drive, Meininger building, Bela Bela, LP</t>
  </si>
  <si>
    <t>Goldfields Mall</t>
  </si>
  <si>
    <t>Welkom</t>
  </si>
  <si>
    <t>Welkom Bok Str</t>
  </si>
  <si>
    <t>Bloem Arcade Walk</t>
  </si>
  <si>
    <t>Vryheid</t>
  </si>
  <si>
    <t>Taung</t>
  </si>
  <si>
    <t>Witbank</t>
  </si>
  <si>
    <t>Tsaneng Mall</t>
  </si>
  <si>
    <t>Kokstad</t>
  </si>
  <si>
    <t>Ermelo</t>
  </si>
  <si>
    <t>Vryburg</t>
  </si>
  <si>
    <t>Lebowakgomo</t>
  </si>
  <si>
    <t>End Street</t>
  </si>
  <si>
    <t>Garankuwa</t>
  </si>
  <si>
    <t>Steelpoort</t>
  </si>
  <si>
    <t>Hammarsdale</t>
  </si>
  <si>
    <t>Thabong Mall</t>
  </si>
  <si>
    <t>Kwa Dukuza (Stanger)</t>
  </si>
  <si>
    <t>Sebokeng</t>
  </si>
  <si>
    <t>FS</t>
  </si>
  <si>
    <t>Harding Corner</t>
  </si>
  <si>
    <t>Harding</t>
  </si>
  <si>
    <t>Shop 14, Terminus mall, Golf St, Klerksdorp, 2570, NW</t>
  </si>
  <si>
    <t>Closed</t>
  </si>
  <si>
    <t>Lephalale</t>
  </si>
  <si>
    <t>Thabazimbi</t>
  </si>
  <si>
    <t>Modimolle</t>
  </si>
  <si>
    <t>Diepsloot</t>
  </si>
  <si>
    <t>Boulders</t>
  </si>
  <si>
    <t>Mall of Africa</t>
  </si>
  <si>
    <t>Ivory Park</t>
  </si>
  <si>
    <t>Rosebank</t>
  </si>
  <si>
    <t>Melville</t>
  </si>
  <si>
    <t>Emmerentia</t>
  </si>
  <si>
    <t>Bronkhorstpruit</t>
  </si>
  <si>
    <t>Cullinan (Refilwe)</t>
  </si>
  <si>
    <t>Kwa-Mhlanga</t>
  </si>
  <si>
    <t>Secunda</t>
  </si>
  <si>
    <t>Bethal</t>
  </si>
  <si>
    <t>Standerton</t>
  </si>
  <si>
    <t>Tzaneen</t>
  </si>
  <si>
    <t>Burgersfort</t>
  </si>
  <si>
    <t>Village Walk shopping center, Scott street, Newcastle, 2940, KZN</t>
  </si>
  <si>
    <t>Shop 24A Mason Street, Vryheid, 3100, KZN</t>
  </si>
  <si>
    <t>43 Hope Street, Shoprite Centre, Kokstad, 4700, KZN</t>
  </si>
  <si>
    <t>Shop XX, Hammarsdale Junction Mall, Kunene Road, Durban, 3700, KZN</t>
  </si>
  <si>
    <t>Stanger/KwaDukuza</t>
  </si>
  <si>
    <t>Shop xx, Goldfields Mall, Stateway &amp; Buiten Street, Welkom, 9460, FS</t>
  </si>
  <si>
    <t>Shop 19, RCM Shopping Complex, Strand St, Botshabelo, 9301, FS</t>
  </si>
  <si>
    <t>120 End Street Johannesburg, 2001, GP</t>
  </si>
  <si>
    <t>Shop 20, Arcade Walk-Through, Bloemfontein, 9301, FS</t>
  </si>
  <si>
    <t>26 Bok Street, Welkom, 9460, FS</t>
  </si>
  <si>
    <t>6 Paardekraal Drive, Krugersdorp, 1739, GP</t>
  </si>
  <si>
    <t>Meadow Point</t>
  </si>
  <si>
    <t>Letsoho Centre</t>
  </si>
  <si>
    <t>Letsoho centre, Cnr Hospital Rd &amp; Kgotso St, Katlehong, 1431, GP</t>
  </si>
  <si>
    <t>121 Market Sreet, Vryburg, 8600, NW</t>
  </si>
  <si>
    <t>Taung Forum Centre, Station Road, Taung, 8584, NW</t>
  </si>
  <si>
    <t>299 Robinson Street, Mafikeng CBD, Mmabatho, 2790, NW</t>
  </si>
  <si>
    <t>50 Pienaar Street, Brits, 0250, NW</t>
  </si>
  <si>
    <t>Ga-Rankuwa City Centre, Mangope Rd, Ga-Rankuwa, 0208, GP</t>
  </si>
  <si>
    <t>Shop XXX, 65565 Moshoeshoe St, Sebokeng, 1983, GP</t>
  </si>
  <si>
    <t>Lepelle Crossing, R571, Lebowakgomo, 0737, LP</t>
  </si>
  <si>
    <t>50 De Jager Street, Ermelo, 2351, MP</t>
  </si>
  <si>
    <t>10 Paul Kruger, Nelspruit, 1201, MP</t>
  </si>
  <si>
    <t>Nelspruit/Mbombela</t>
  </si>
  <si>
    <t>Shop xxx, Witbank Metropolitan Centre, Eadie St &amp; Botha Avenue, Emalahleni, 1035, MP</t>
  </si>
  <si>
    <t>Shop XX, Tsaneng Mall, 26 Danie Joubert St, Tzaneen, 0850, LP</t>
  </si>
  <si>
    <t>Shop xx, Shoprite Centre, Govan Mbeki Rd, Philippi, Cape Town, 7750, WC</t>
  </si>
  <si>
    <t>Zwothe</t>
  </si>
  <si>
    <t>Shop 14, Pnp Building (under construction), Radium Avenue, Steelpoort. LP</t>
  </si>
  <si>
    <t>Mavundla Square</t>
  </si>
  <si>
    <t>Greytown</t>
  </si>
  <si>
    <t>Ixopo</t>
  </si>
  <si>
    <t>Richmond</t>
  </si>
  <si>
    <t>Spar Centre</t>
  </si>
  <si>
    <t>Musina</t>
  </si>
  <si>
    <t>Shop 25, Musina Mall, Corner of Smelter avenue and Great North road (N1), Musina, LP</t>
  </si>
  <si>
    <t>Lusikisiki</t>
  </si>
  <si>
    <t>Mthatha</t>
  </si>
  <si>
    <t>Cofimvaba</t>
  </si>
  <si>
    <t>Matatiele</t>
  </si>
  <si>
    <t>Boxer Lusikisiki</t>
  </si>
  <si>
    <t>Boxer Mthatha 3</t>
  </si>
  <si>
    <t>Boxer Cofimvaba</t>
  </si>
  <si>
    <t>Boxer Matatiele</t>
  </si>
  <si>
    <t>Boxer Sundumbili</t>
  </si>
  <si>
    <t>Boxer Mtubatuba</t>
  </si>
  <si>
    <t>Boxer Stanger</t>
  </si>
  <si>
    <t>Sundumbili</t>
  </si>
  <si>
    <t>Mtubatuba</t>
  </si>
  <si>
    <t>Stanger</t>
  </si>
  <si>
    <t>Matatiele, Shop No.2, Stand 742, Corner North Station &amp; Market Street, Matatiele, 4730, EC</t>
  </si>
  <si>
    <t>Cofimvaba, Boxer 1, Main Str, Cofimvaba complex, 5380, EC</t>
  </si>
  <si>
    <t>Mthatha, Corner York &amp; Elliot Str, Shop No. 3, Mthatha, 5099, EC</t>
  </si>
  <si>
    <t xml:space="preserve">Lusikisiki, 44 Main str, Lusikisiki, 4820, EC </t>
  </si>
  <si>
    <t>Sundumbili, No3 Nkonjane Road, Sundumbili, 4491, KZN</t>
  </si>
  <si>
    <t>Mtubatuba, Coner St Lucia, Hibiscus Roads, Mtubatuba, KZN</t>
  </si>
  <si>
    <t>Stanger, Stanger Market Plaza, 34 Cato street, Stanger, 4450, KZN</t>
  </si>
  <si>
    <t>Qwa Qwa</t>
  </si>
  <si>
    <t>Butterworth</t>
  </si>
  <si>
    <t>Feldconsulting</t>
  </si>
  <si>
    <t>Bridge Mall (Noord)</t>
  </si>
  <si>
    <t>Shop 26, Meadowlands Mall, Cnr Heckroodt Circle and Odendaal Road / Marsh Street, Meadowlands, Soweto, 1852</t>
  </si>
  <si>
    <t>Park Town</t>
  </si>
  <si>
    <t>Hollard Building, Federation Road, Parktown, JHB</t>
  </si>
  <si>
    <t>Brakpan (Carnival)</t>
  </si>
  <si>
    <t>Terminus Mall</t>
  </si>
  <si>
    <t>Umlazi (Mega City)</t>
  </si>
  <si>
    <t>Empangeni (Sanlam Centre)</t>
  </si>
  <si>
    <t>Mafikeng Mega</t>
  </si>
  <si>
    <t>Groblersdal</t>
  </si>
  <si>
    <t>Shop 6, Twin City Groblersdal, Cnr Van Riebeeck Street and Pieter Avenue, Groblersdal</t>
  </si>
  <si>
    <t>Shop 10, FNB Centre, Ixopo Main Street, Ixopo, KZN</t>
  </si>
  <si>
    <t xml:space="preserve">Shop XX, Twin City Centre, Dirk Winterbach &amp;, Kruis St, Burgersfort, 1150, </t>
  </si>
  <si>
    <t>Harding Corner Mall, Corner of Hawkins &amp; Livingstone Road, Harding, 4680, KZN</t>
  </si>
  <si>
    <t>Wonderpark</t>
  </si>
  <si>
    <t>Shop 207D, Wonderpark Shopping Centre, Cnr Heinrich Avenue &amp; Old Brits Road, Karenpark</t>
  </si>
  <si>
    <t>Shop No 3A, Mandala Park, 712 Public Road, Phuthaditjhaba 9869, Witsieshoek, Qwa-Qwa</t>
  </si>
  <si>
    <t>Shop 21, Mavundla Square, Durban Street, Greytown, xxx, KZN</t>
  </si>
  <si>
    <t xml:space="preserve">Shop 18A, Shopping Centre, Lephalale Crossing, Lephalale, </t>
  </si>
  <si>
    <t>Festival Mall</t>
  </si>
  <si>
    <t>Corner CR Swart Drive and Kelvin Street, Kempton Park, GP</t>
  </si>
  <si>
    <t>Berea centre</t>
  </si>
  <si>
    <t>Ladysmith</t>
  </si>
  <si>
    <t>Shop 26, The Oval shopping centre, Murchison Street, Ladysmith, KZN</t>
  </si>
  <si>
    <t>Shop xxx, Berea Shopping Cantre, 249 King Dinizulu Road, Berea, Durban</t>
  </si>
  <si>
    <t>Shop 4, Boodhram House, lot 374, Cnr of Wooley Street &amp; Nelson Mandela Drive, Port Shepstone, KZN</t>
  </si>
  <si>
    <t>Port Shepstone</t>
  </si>
  <si>
    <t>Target</t>
  </si>
  <si>
    <t>MI</t>
  </si>
  <si>
    <t>% to target</t>
  </si>
  <si>
    <t>Leases/Sites</t>
  </si>
  <si>
    <t>Langa</t>
  </si>
  <si>
    <t>Totals</t>
  </si>
  <si>
    <t xml:space="preserve"> </t>
  </si>
  <si>
    <t>City</t>
  </si>
  <si>
    <t>Branch</t>
  </si>
  <si>
    <t>Remove</t>
  </si>
  <si>
    <t>Mall at Emba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</si>
</sst>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166" fontId="3" fillId="0" borderId="0" xfId="2" applyNumberFormat="1" applyFont="1"/>
    <xf numFmtId="166" fontId="5" fillId="0" borderId="1" xfId="2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/>
    <xf numFmtId="15" fontId="2" fillId="0" borderId="0" xfId="0" applyNumberFormat="1" applyFont="1"/>
    <xf numFmtId="0" fontId="13" fillId="0" borderId="0" xfId="0" applyFont="1" applyFill="1" applyBorder="1" applyAlignment="1">
      <alignment horizontal="left" vertical="center" wrapText="1"/>
    </xf>
    <xf numFmtId="0" fontId="13" fillId="0" borderId="0" xfId="3" applyFont="1" applyFill="1" applyBorder="1" applyAlignment="1">
      <alignment horizontal="left" vertical="center" wrapText="1"/>
    </xf>
    <xf numFmtId="0" fontId="14" fillId="0" borderId="0" xfId="4" applyFont="1"/>
    <xf numFmtId="0" fontId="15" fillId="0" borderId="0" xfId="0" applyFont="1" applyAlignment="1">
      <alignment vertical="center"/>
    </xf>
    <xf numFmtId="166" fontId="2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166" fontId="8" fillId="0" borderId="0" xfId="2" applyNumberFormat="1" applyFont="1"/>
    <xf numFmtId="0" fontId="8" fillId="0" borderId="0" xfId="0" applyFont="1" applyAlignment="1"/>
    <xf numFmtId="166" fontId="9" fillId="0" borderId="0" xfId="2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Border="1" applyAlignment="1">
      <alignment wrapText="1"/>
    </xf>
    <xf numFmtId="0" fontId="2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/>
    <xf numFmtId="9" fontId="0" fillId="0" borderId="0" xfId="27" applyFont="1"/>
    <xf numFmtId="0" fontId="17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/>
    <xf numFmtId="0" fontId="3" fillId="2" borderId="0" xfId="0" applyFont="1" applyFill="1" applyBorder="1"/>
    <xf numFmtId="0" fontId="0" fillId="2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 wrapText="1"/>
    </xf>
    <xf numFmtId="0" fontId="3" fillId="2" borderId="0" xfId="1" applyFont="1" applyFill="1" applyBorder="1"/>
    <xf numFmtId="0" fontId="3" fillId="2" borderId="0" xfId="1" applyFont="1" applyFill="1" applyBorder="1" applyAlignment="1">
      <alignment wrapText="1"/>
    </xf>
    <xf numFmtId="0" fontId="11" fillId="2" borderId="0" xfId="0" applyFont="1" applyFill="1" applyBorder="1" applyAlignment="1">
      <alignment horizontal="left" vertical="center" wrapText="1"/>
    </xf>
    <xf numFmtId="0" fontId="18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Alignment="1"/>
    <xf numFmtId="0" fontId="13" fillId="2" borderId="0" xfId="3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top"/>
    </xf>
  </cellXfs>
  <cellStyles count="28">
    <cellStyle name="Comma" xfId="2" builtinId="3"/>
    <cellStyle name="Hyperlink" xfId="4" builtinId="8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 2" xfId="16"/>
    <cellStyle name="Normal 20" xfId="17"/>
    <cellStyle name="Normal 21" xfId="18"/>
    <cellStyle name="Normal 21 2" xfId="26"/>
    <cellStyle name="Normal 22" xfId="3"/>
    <cellStyle name="Normal 3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Percent" xfId="2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Hollard Branches</a:t>
            </a:r>
            <a:r>
              <a:rPr lang="en-ZA" baseline="0"/>
              <a:t> vs Partner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</c:v>
                </c:pt>
                <c:pt idx="10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Leases/Sites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92288"/>
        <c:axId val="168893824"/>
      </c:barChart>
      <c:catAx>
        <c:axId val="1688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3824"/>
        <c:crosses val="autoZero"/>
        <c:auto val="1"/>
        <c:lblAlgn val="ctr"/>
        <c:lblOffset val="100"/>
        <c:noMultiLvlLbl val="0"/>
      </c:catAx>
      <c:valAx>
        <c:axId val="168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4762</xdr:rowOff>
    </xdr:from>
    <xdr:to>
      <xdr:col>17</xdr:col>
      <xdr:colOff>542924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9"/>
  <sheetViews>
    <sheetView tabSelected="1" topLeftCell="A20" zoomScale="85" zoomScaleNormal="85" workbookViewId="0">
      <selection activeCell="D40" sqref="D40"/>
    </sheetView>
  </sheetViews>
  <sheetFormatPr defaultRowHeight="15" x14ac:dyDescent="0.25"/>
  <cols>
    <col min="1" max="1" width="12.7109375" style="1" customWidth="1"/>
    <col min="2" max="2" width="26.85546875" style="1" bestFit="1" customWidth="1"/>
    <col min="3" max="3" width="23.28515625" style="1" customWidth="1"/>
    <col min="4" max="4" width="23.28515625" style="3" customWidth="1"/>
    <col min="5" max="5" width="94.7109375" style="30" bestFit="1" customWidth="1"/>
    <col min="6" max="6" width="41" style="14" bestFit="1" customWidth="1"/>
    <col min="7" max="16384" width="9.140625" style="1"/>
  </cols>
  <sheetData>
    <row r="1" spans="1:6" s="15" customFormat="1" ht="26.25" x14ac:dyDescent="0.4">
      <c r="A1" s="15" t="s">
        <v>0</v>
      </c>
      <c r="D1" s="16"/>
      <c r="E1" s="27"/>
      <c r="F1" s="17"/>
    </row>
    <row r="2" spans="1:6" s="18" customFormat="1" ht="15.75" x14ac:dyDescent="0.25">
      <c r="D2" s="19"/>
      <c r="E2" s="28"/>
      <c r="F2" s="14"/>
    </row>
    <row r="3" spans="1:6" s="22" customFormat="1" ht="15.75" x14ac:dyDescent="0.25">
      <c r="A3" s="10" t="s">
        <v>8</v>
      </c>
      <c r="B3" s="10" t="s">
        <v>371</v>
      </c>
      <c r="C3" s="10" t="s">
        <v>373</v>
      </c>
      <c r="D3" s="10" t="s">
        <v>372</v>
      </c>
      <c r="E3" s="10" t="s">
        <v>4</v>
      </c>
      <c r="F3" s="46" t="s">
        <v>171</v>
      </c>
    </row>
    <row r="4" spans="1:6" s="51" customFormat="1" ht="12.75" x14ac:dyDescent="0.2">
      <c r="A4" s="51" t="s">
        <v>9</v>
      </c>
      <c r="B4" s="51" t="s">
        <v>87</v>
      </c>
      <c r="C4" s="51" t="str">
        <f>D4</f>
        <v xml:space="preserve">Rissik Street </v>
      </c>
      <c r="D4" s="52" t="s">
        <v>200</v>
      </c>
      <c r="E4" s="53" t="s">
        <v>160</v>
      </c>
      <c r="F4" s="54"/>
    </row>
    <row r="5" spans="1:6" s="51" customFormat="1" ht="12.75" x14ac:dyDescent="0.2">
      <c r="A5" s="51" t="s">
        <v>9</v>
      </c>
      <c r="B5" s="51" t="s">
        <v>92</v>
      </c>
      <c r="C5" s="51" t="str">
        <f t="shared" ref="C5:C65" si="0">D5</f>
        <v>Bridge Mall (Noord)</v>
      </c>
      <c r="D5" s="52" t="s">
        <v>337</v>
      </c>
      <c r="E5" s="53" t="s">
        <v>170</v>
      </c>
      <c r="F5" s="54"/>
    </row>
    <row r="6" spans="1:6" s="51" customFormat="1" ht="12.75" x14ac:dyDescent="0.2">
      <c r="A6" s="51" t="s">
        <v>9</v>
      </c>
      <c r="B6" s="51" t="s">
        <v>32</v>
      </c>
      <c r="C6" s="51" t="str">
        <f t="shared" si="0"/>
        <v>Alberton</v>
      </c>
      <c r="D6" s="51" t="s">
        <v>32</v>
      </c>
      <c r="E6" s="53" t="s">
        <v>149</v>
      </c>
      <c r="F6" s="54"/>
    </row>
    <row r="7" spans="1:6" s="51" customFormat="1" ht="12.75" x14ac:dyDescent="0.2">
      <c r="A7" s="51" t="s">
        <v>9</v>
      </c>
      <c r="B7" s="51" t="s">
        <v>87</v>
      </c>
      <c r="C7" s="51" t="str">
        <f t="shared" si="0"/>
        <v>Southgate Mall</v>
      </c>
      <c r="D7" s="52" t="s">
        <v>162</v>
      </c>
      <c r="E7" s="55" t="s">
        <v>163</v>
      </c>
      <c r="F7" s="54"/>
    </row>
    <row r="8" spans="1:6" s="51" customFormat="1" ht="12.75" x14ac:dyDescent="0.2">
      <c r="A8" s="51" t="s">
        <v>9</v>
      </c>
      <c r="B8" s="51" t="s">
        <v>87</v>
      </c>
      <c r="C8" s="51" t="str">
        <f t="shared" si="0"/>
        <v>Germiston</v>
      </c>
      <c r="D8" s="52" t="s">
        <v>20</v>
      </c>
      <c r="E8" s="53" t="s">
        <v>154</v>
      </c>
      <c r="F8" s="54"/>
    </row>
    <row r="9" spans="1:6" s="51" customFormat="1" ht="12.75" x14ac:dyDescent="0.2">
      <c r="A9" s="51" t="s">
        <v>9</v>
      </c>
      <c r="B9" s="51" t="s">
        <v>87</v>
      </c>
      <c r="C9" s="51" t="str">
        <f t="shared" si="0"/>
        <v>Alexandra Plaza</v>
      </c>
      <c r="D9" s="52" t="s">
        <v>85</v>
      </c>
      <c r="E9" s="53" t="s">
        <v>86</v>
      </c>
      <c r="F9" s="54"/>
    </row>
    <row r="10" spans="1:6" s="51" customFormat="1" ht="12.75" x14ac:dyDescent="0.2">
      <c r="A10" s="51" t="s">
        <v>9</v>
      </c>
      <c r="B10" s="51" t="s">
        <v>27</v>
      </c>
      <c r="C10" s="51" t="str">
        <f t="shared" si="0"/>
        <v>Bara Mall</v>
      </c>
      <c r="D10" s="52" t="s">
        <v>74</v>
      </c>
      <c r="E10" s="53" t="s">
        <v>91</v>
      </c>
      <c r="F10" s="54"/>
    </row>
    <row r="11" spans="1:6" s="51" customFormat="1" ht="12.75" x14ac:dyDescent="0.2">
      <c r="A11" s="51" t="s">
        <v>9</v>
      </c>
      <c r="B11" s="51" t="s">
        <v>27</v>
      </c>
      <c r="C11" s="51" t="str">
        <f t="shared" si="0"/>
        <v>Meadow Point</v>
      </c>
      <c r="D11" s="61" t="s">
        <v>288</v>
      </c>
      <c r="E11" s="60" t="s">
        <v>338</v>
      </c>
      <c r="F11" s="54"/>
    </row>
    <row r="12" spans="1:6" s="51" customFormat="1" ht="12.75" x14ac:dyDescent="0.2">
      <c r="A12" s="51" t="s">
        <v>9</v>
      </c>
      <c r="B12" s="51" t="s">
        <v>87</v>
      </c>
      <c r="C12" s="51" t="str">
        <f t="shared" si="0"/>
        <v>Randburg City</v>
      </c>
      <c r="D12" s="52" t="s">
        <v>61</v>
      </c>
      <c r="E12" s="55" t="s">
        <v>108</v>
      </c>
      <c r="F12" s="54"/>
    </row>
    <row r="13" spans="1:6" s="51" customFormat="1" ht="12.75" x14ac:dyDescent="0.2">
      <c r="A13" s="51" t="s">
        <v>9</v>
      </c>
      <c r="B13" s="51" t="s">
        <v>27</v>
      </c>
      <c r="C13" s="51" t="str">
        <f t="shared" si="0"/>
        <v>Maponya Mall</v>
      </c>
      <c r="D13" s="51" t="s">
        <v>41</v>
      </c>
      <c r="E13" s="53" t="s">
        <v>181</v>
      </c>
      <c r="F13" s="54"/>
    </row>
    <row r="14" spans="1:6" s="51" customFormat="1" ht="12.75" x14ac:dyDescent="0.2">
      <c r="A14" s="51" t="s">
        <v>9</v>
      </c>
      <c r="B14" s="51" t="s">
        <v>27</v>
      </c>
      <c r="C14" s="51" t="str">
        <f t="shared" si="0"/>
        <v>Jabulani Mall</v>
      </c>
      <c r="D14" s="52" t="s">
        <v>53</v>
      </c>
      <c r="E14" s="55" t="s">
        <v>97</v>
      </c>
      <c r="F14" s="54"/>
    </row>
    <row r="15" spans="1:6" s="51" customFormat="1" ht="12.75" x14ac:dyDescent="0.2">
      <c r="A15" s="51" t="s">
        <v>9</v>
      </c>
      <c r="B15" s="51" t="s">
        <v>81</v>
      </c>
      <c r="C15" s="51" t="str">
        <f t="shared" si="0"/>
        <v>Kempton Square</v>
      </c>
      <c r="D15" s="52" t="s">
        <v>80</v>
      </c>
      <c r="E15" s="55" t="s">
        <v>172</v>
      </c>
      <c r="F15" s="54"/>
    </row>
    <row r="16" spans="1:6" s="51" customFormat="1" ht="12.75" x14ac:dyDescent="0.2">
      <c r="A16" s="51" t="s">
        <v>9</v>
      </c>
      <c r="B16" s="51" t="s">
        <v>60</v>
      </c>
      <c r="C16" s="51" t="str">
        <f t="shared" si="0"/>
        <v>Sontonga Mall</v>
      </c>
      <c r="D16" s="52" t="s">
        <v>55</v>
      </c>
      <c r="E16" s="53" t="s">
        <v>115</v>
      </c>
      <c r="F16" s="54"/>
    </row>
    <row r="17" spans="1:6" s="51" customFormat="1" ht="12.75" x14ac:dyDescent="0.2">
      <c r="A17" s="51" t="s">
        <v>9</v>
      </c>
      <c r="B17" s="51" t="s">
        <v>129</v>
      </c>
      <c r="C17" s="51" t="str">
        <f t="shared" si="0"/>
        <v>Kagiso Mall</v>
      </c>
      <c r="D17" s="51" t="s">
        <v>44</v>
      </c>
      <c r="E17" s="53" t="s">
        <v>130</v>
      </c>
      <c r="F17" s="54"/>
    </row>
    <row r="18" spans="1:6" s="4" customFormat="1" ht="12.75" x14ac:dyDescent="0.2">
      <c r="A18" s="4" t="s">
        <v>9</v>
      </c>
      <c r="B18" s="4" t="s">
        <v>87</v>
      </c>
      <c r="C18" s="4" t="str">
        <f t="shared" si="0"/>
        <v>Park Town</v>
      </c>
      <c r="D18" s="4" t="s">
        <v>339</v>
      </c>
      <c r="E18" s="29" t="s">
        <v>340</v>
      </c>
      <c r="F18" s="11"/>
    </row>
    <row r="19" spans="1:6" s="51" customFormat="1" ht="12.75" x14ac:dyDescent="0.2">
      <c r="A19" s="51" t="s">
        <v>9</v>
      </c>
      <c r="B19" s="51" t="s">
        <v>58</v>
      </c>
      <c r="C19" s="51" t="str">
        <f t="shared" si="0"/>
        <v>Lakeside Mall</v>
      </c>
      <c r="D19" s="52" t="s">
        <v>54</v>
      </c>
      <c r="E19" s="53" t="s">
        <v>62</v>
      </c>
      <c r="F19" s="54"/>
    </row>
    <row r="20" spans="1:6" s="51" customFormat="1" ht="12.75" x14ac:dyDescent="0.2">
      <c r="A20" s="51" t="s">
        <v>9</v>
      </c>
      <c r="B20" s="51" t="s">
        <v>27</v>
      </c>
      <c r="C20" s="51" t="str">
        <f t="shared" si="0"/>
        <v>Protea Gardens</v>
      </c>
      <c r="D20" s="51" t="s">
        <v>28</v>
      </c>
      <c r="E20" s="55" t="s">
        <v>152</v>
      </c>
      <c r="F20" s="54"/>
    </row>
    <row r="21" spans="1:6" s="51" customFormat="1" ht="12.75" x14ac:dyDescent="0.2">
      <c r="A21" s="51" t="s">
        <v>9</v>
      </c>
      <c r="B21" s="51" t="s">
        <v>31</v>
      </c>
      <c r="C21" s="51" t="str">
        <f t="shared" si="0"/>
        <v>Brakpan (Carnival)</v>
      </c>
      <c r="D21" s="51" t="s">
        <v>341</v>
      </c>
      <c r="E21" s="53" t="s">
        <v>150</v>
      </c>
      <c r="F21" s="54"/>
    </row>
    <row r="22" spans="1:6" s="51" customFormat="1" ht="12.75" x14ac:dyDescent="0.2">
      <c r="A22" s="51" t="s">
        <v>9</v>
      </c>
      <c r="B22" s="51" t="s">
        <v>89</v>
      </c>
      <c r="C22" s="51" t="str">
        <f t="shared" si="0"/>
        <v>Westgate Mall</v>
      </c>
      <c r="D22" s="51" t="s">
        <v>75</v>
      </c>
      <c r="E22" s="53" t="s">
        <v>90</v>
      </c>
      <c r="F22" s="54"/>
    </row>
    <row r="23" spans="1:6" s="51" customFormat="1" ht="12.75" x14ac:dyDescent="0.2">
      <c r="A23" s="51" t="s">
        <v>9</v>
      </c>
      <c r="B23" s="52" t="s">
        <v>87</v>
      </c>
      <c r="C23" s="51" t="str">
        <f t="shared" si="0"/>
        <v>Orange Farm</v>
      </c>
      <c r="D23" s="52" t="s">
        <v>13</v>
      </c>
      <c r="E23" s="53" t="s">
        <v>159</v>
      </c>
      <c r="F23" s="54"/>
    </row>
    <row r="24" spans="1:6" s="51" customFormat="1" ht="12.75" x14ac:dyDescent="0.2">
      <c r="A24" s="51" t="s">
        <v>9</v>
      </c>
      <c r="B24" s="51" t="s">
        <v>73</v>
      </c>
      <c r="C24" s="51" t="str">
        <f t="shared" si="0"/>
        <v>Palm Springs Mall</v>
      </c>
      <c r="D24" s="51" t="s">
        <v>124</v>
      </c>
      <c r="E24" s="53" t="s">
        <v>126</v>
      </c>
      <c r="F24" s="54" t="s">
        <v>125</v>
      </c>
    </row>
    <row r="25" spans="1:6" s="51" customFormat="1" ht="12.75" x14ac:dyDescent="0.2">
      <c r="A25" s="51" t="s">
        <v>9</v>
      </c>
      <c r="B25" s="51" t="s">
        <v>31</v>
      </c>
      <c r="C25" s="51" t="str">
        <f t="shared" si="0"/>
        <v>Tsakane Mall</v>
      </c>
      <c r="D25" s="52" t="s">
        <v>103</v>
      </c>
      <c r="E25" s="53" t="s">
        <v>164</v>
      </c>
      <c r="F25" s="54"/>
    </row>
    <row r="26" spans="1:6" s="51" customFormat="1" ht="12.75" x14ac:dyDescent="0.2">
      <c r="A26" s="51" t="s">
        <v>9</v>
      </c>
      <c r="B26" s="51" t="s">
        <v>52</v>
      </c>
      <c r="C26" s="51" t="str">
        <f t="shared" si="0"/>
        <v>Springs</v>
      </c>
      <c r="D26" s="52" t="s">
        <v>52</v>
      </c>
      <c r="E26" s="53" t="s">
        <v>114</v>
      </c>
      <c r="F26" s="54"/>
    </row>
    <row r="27" spans="1:6" s="51" customFormat="1" ht="12.75" x14ac:dyDescent="0.2">
      <c r="A27" s="51" t="s">
        <v>9</v>
      </c>
      <c r="B27" s="51" t="s">
        <v>132</v>
      </c>
      <c r="C27" s="51" t="str">
        <f t="shared" si="0"/>
        <v>Phumulani Mall</v>
      </c>
      <c r="D27" s="51" t="s">
        <v>43</v>
      </c>
      <c r="E27" s="53" t="s">
        <v>131</v>
      </c>
      <c r="F27" s="54"/>
    </row>
    <row r="28" spans="1:6" s="51" customFormat="1" ht="12.75" x14ac:dyDescent="0.2">
      <c r="A28" s="51" t="s">
        <v>9</v>
      </c>
      <c r="B28" s="51" t="s">
        <v>68</v>
      </c>
      <c r="C28" s="51" t="str">
        <f t="shared" si="0"/>
        <v>Randfontein Station Mall</v>
      </c>
      <c r="D28" s="52" t="s">
        <v>98</v>
      </c>
      <c r="E28" s="55" t="s">
        <v>166</v>
      </c>
      <c r="F28" s="54"/>
    </row>
    <row r="29" spans="1:6" s="51" customFormat="1" ht="12.75" x14ac:dyDescent="0.2">
      <c r="A29" s="51" t="s">
        <v>9</v>
      </c>
      <c r="B29" s="51" t="s">
        <v>116</v>
      </c>
      <c r="C29" s="51" t="str">
        <f t="shared" si="0"/>
        <v>Bloed Street</v>
      </c>
      <c r="D29" s="51" t="s">
        <v>137</v>
      </c>
      <c r="E29" s="53" t="s">
        <v>136</v>
      </c>
      <c r="F29" s="58"/>
    </row>
    <row r="30" spans="1:6" s="51" customFormat="1" ht="12.75" x14ac:dyDescent="0.2">
      <c r="A30" s="51" t="s">
        <v>9</v>
      </c>
      <c r="B30" s="51" t="s">
        <v>73</v>
      </c>
      <c r="C30" s="51" t="str">
        <f t="shared" si="0"/>
        <v>Marks Park</v>
      </c>
      <c r="D30" s="52" t="s">
        <v>72</v>
      </c>
      <c r="E30" s="53" t="s">
        <v>93</v>
      </c>
      <c r="F30" s="54"/>
    </row>
    <row r="31" spans="1:6" s="51" customFormat="1" ht="12.75" x14ac:dyDescent="0.2">
      <c r="A31" s="51" t="s">
        <v>9</v>
      </c>
      <c r="B31" s="51" t="s">
        <v>116</v>
      </c>
      <c r="C31" s="51" t="str">
        <f t="shared" si="0"/>
        <v>Atlyn Mall</v>
      </c>
      <c r="D31" s="52" t="s">
        <v>50</v>
      </c>
      <c r="E31" s="53" t="s">
        <v>118</v>
      </c>
      <c r="F31" s="54" t="s">
        <v>117</v>
      </c>
    </row>
    <row r="32" spans="1:6" s="51" customFormat="1" ht="12.75" x14ac:dyDescent="0.2">
      <c r="A32" s="51" t="s">
        <v>9</v>
      </c>
      <c r="B32" s="51" t="s">
        <v>67</v>
      </c>
      <c r="C32" s="51" t="str">
        <f t="shared" si="0"/>
        <v>Vaalgate Mall</v>
      </c>
      <c r="D32" s="52" t="s">
        <v>96</v>
      </c>
      <c r="E32" s="53" t="s">
        <v>168</v>
      </c>
      <c r="F32" s="54"/>
    </row>
    <row r="33" spans="1:7" s="51" customFormat="1" ht="12.75" x14ac:dyDescent="0.2">
      <c r="A33" s="51" t="s">
        <v>9</v>
      </c>
      <c r="B33" s="51" t="s">
        <v>66</v>
      </c>
      <c r="C33" s="51" t="str">
        <f t="shared" si="0"/>
        <v>Gateway Mall</v>
      </c>
      <c r="D33" s="52" t="s">
        <v>65</v>
      </c>
      <c r="E33" s="55" t="s">
        <v>167</v>
      </c>
      <c r="F33" s="54"/>
    </row>
    <row r="34" spans="1:7" s="51" customFormat="1" ht="12.75" x14ac:dyDescent="0.2">
      <c r="A34" s="51" t="s">
        <v>9</v>
      </c>
      <c r="B34" s="51" t="s">
        <v>116</v>
      </c>
      <c r="C34" s="51" t="str">
        <f t="shared" si="0"/>
        <v>Soshanguve Crossing Mall</v>
      </c>
      <c r="D34" s="52" t="s">
        <v>133</v>
      </c>
      <c r="E34" s="53" t="s">
        <v>134</v>
      </c>
      <c r="F34" s="54"/>
    </row>
    <row r="35" spans="1:7" s="51" customFormat="1" ht="12.75" x14ac:dyDescent="0.2">
      <c r="A35" s="55" t="s">
        <v>9</v>
      </c>
      <c r="B35" s="55" t="s">
        <v>71</v>
      </c>
      <c r="C35" s="51" t="str">
        <f t="shared" si="0"/>
        <v>Jubilee Mall</v>
      </c>
      <c r="D35" s="52" t="s">
        <v>70</v>
      </c>
      <c r="E35" s="53" t="s">
        <v>94</v>
      </c>
      <c r="F35" s="57"/>
      <c r="G35" s="55"/>
    </row>
    <row r="36" spans="1:7" s="51" customFormat="1" ht="12.75" x14ac:dyDescent="0.2">
      <c r="A36" s="51" t="s">
        <v>9</v>
      </c>
      <c r="B36" s="51" t="s">
        <v>58</v>
      </c>
      <c r="C36" s="51" t="str">
        <f t="shared" si="0"/>
        <v>Daveyton Shopping Centre</v>
      </c>
      <c r="D36" s="59" t="s">
        <v>175</v>
      </c>
      <c r="E36" s="60" t="s">
        <v>189</v>
      </c>
      <c r="F36" s="54"/>
    </row>
    <row r="37" spans="1:7" s="51" customFormat="1" ht="12.75" x14ac:dyDescent="0.2">
      <c r="A37" s="51" t="s">
        <v>79</v>
      </c>
      <c r="B37" s="51" t="s">
        <v>49</v>
      </c>
      <c r="C37" s="51" t="str">
        <f t="shared" si="0"/>
        <v>Ikageng Shopping Centre</v>
      </c>
      <c r="D37" s="52" t="s">
        <v>120</v>
      </c>
      <c r="E37" s="53" t="s">
        <v>121</v>
      </c>
      <c r="F37" s="54"/>
    </row>
    <row r="38" spans="1:7" s="51" customFormat="1" ht="12.75" x14ac:dyDescent="0.2">
      <c r="A38" s="51" t="s">
        <v>79</v>
      </c>
      <c r="B38" s="51" t="s">
        <v>64</v>
      </c>
      <c r="C38" s="51" t="str">
        <f t="shared" si="0"/>
        <v>Rustenburg CBD</v>
      </c>
      <c r="D38" s="52" t="s">
        <v>99</v>
      </c>
      <c r="E38" s="53" t="s">
        <v>165</v>
      </c>
      <c r="F38" s="54"/>
    </row>
    <row r="39" spans="1:7" s="51" customFormat="1" ht="12.75" x14ac:dyDescent="0.2">
      <c r="A39" s="51" t="s">
        <v>22</v>
      </c>
      <c r="B39" s="51" t="s">
        <v>46</v>
      </c>
      <c r="C39" s="51" t="str">
        <f>D39</f>
        <v>Mall at Emba</v>
      </c>
      <c r="D39" s="52" t="s">
        <v>374</v>
      </c>
      <c r="E39" s="67" t="s">
        <v>128</v>
      </c>
      <c r="F39" s="54" t="s">
        <v>127</v>
      </c>
    </row>
    <row r="40" spans="1:7" s="51" customFormat="1" ht="12.75" x14ac:dyDescent="0.2">
      <c r="A40" s="51" t="s">
        <v>79</v>
      </c>
      <c r="B40" s="51" t="s">
        <v>77</v>
      </c>
      <c r="C40" s="51" t="str">
        <f t="shared" si="0"/>
        <v>Terminus Mall</v>
      </c>
      <c r="D40" s="52" t="s">
        <v>342</v>
      </c>
      <c r="E40" s="55" t="s">
        <v>257</v>
      </c>
      <c r="F40" s="54"/>
    </row>
    <row r="41" spans="1:7" s="51" customFormat="1" ht="12.75" x14ac:dyDescent="0.2">
      <c r="A41" s="51" t="s">
        <v>232</v>
      </c>
      <c r="B41" s="51" t="s">
        <v>47</v>
      </c>
      <c r="C41" s="51" t="str">
        <f t="shared" si="0"/>
        <v>Mokopane</v>
      </c>
      <c r="D41" s="51" t="s">
        <v>47</v>
      </c>
      <c r="E41" s="53" t="s">
        <v>122</v>
      </c>
      <c r="F41" s="54"/>
    </row>
    <row r="42" spans="1:7" s="51" customFormat="1" ht="12.75" x14ac:dyDescent="0.2">
      <c r="A42" s="51" t="s">
        <v>232</v>
      </c>
      <c r="B42" s="51" t="s">
        <v>138</v>
      </c>
      <c r="C42" s="51" t="str">
        <f t="shared" si="0"/>
        <v>Paledi Mall</v>
      </c>
      <c r="D42" s="51" t="s">
        <v>42</v>
      </c>
      <c r="E42" s="53" t="s">
        <v>223</v>
      </c>
      <c r="F42" s="58"/>
    </row>
    <row r="43" spans="1:7" s="51" customFormat="1" ht="12.75" x14ac:dyDescent="0.2">
      <c r="A43" s="51" t="s">
        <v>232</v>
      </c>
      <c r="B43" s="52" t="s">
        <v>138</v>
      </c>
      <c r="C43" s="51" t="str">
        <f t="shared" si="0"/>
        <v>Polokwane</v>
      </c>
      <c r="D43" s="52" t="s">
        <v>17</v>
      </c>
      <c r="E43" s="55" t="s">
        <v>158</v>
      </c>
      <c r="F43" s="54"/>
    </row>
    <row r="44" spans="1:7" s="51" customFormat="1" ht="12.75" x14ac:dyDescent="0.2">
      <c r="A44" s="51" t="s">
        <v>254</v>
      </c>
      <c r="B44" s="51" t="s">
        <v>36</v>
      </c>
      <c r="C44" s="51" t="str">
        <f t="shared" si="0"/>
        <v>Bloemfontein Botshabelo</v>
      </c>
      <c r="D44" s="51" t="s">
        <v>37</v>
      </c>
      <c r="E44" s="55" t="s">
        <v>283</v>
      </c>
      <c r="F44" s="54"/>
    </row>
    <row r="45" spans="1:7" s="51" customFormat="1" ht="12.75" x14ac:dyDescent="0.2">
      <c r="A45" s="51" t="s">
        <v>22</v>
      </c>
      <c r="B45" s="51" t="s">
        <v>101</v>
      </c>
      <c r="C45" s="51" t="str">
        <f t="shared" si="0"/>
        <v>Bushbuckridge Complex</v>
      </c>
      <c r="D45" s="52" t="s">
        <v>100</v>
      </c>
      <c r="E45" s="53" t="s">
        <v>102</v>
      </c>
      <c r="F45" s="54"/>
    </row>
    <row r="46" spans="1:7" s="51" customFormat="1" ht="12.75" x14ac:dyDescent="0.2">
      <c r="A46" s="51" t="s">
        <v>22</v>
      </c>
      <c r="B46" s="51" t="s">
        <v>24</v>
      </c>
      <c r="C46" s="51" t="str">
        <f t="shared" si="0"/>
        <v>HazyView</v>
      </c>
      <c r="D46" s="51" t="s">
        <v>26</v>
      </c>
      <c r="E46" s="53" t="s">
        <v>153</v>
      </c>
      <c r="F46" s="54"/>
    </row>
    <row r="47" spans="1:7" s="51" customFormat="1" ht="12.75" x14ac:dyDescent="0.2">
      <c r="A47" s="51" t="s">
        <v>232</v>
      </c>
      <c r="B47" s="61" t="s">
        <v>174</v>
      </c>
      <c r="C47" s="51" t="str">
        <f t="shared" si="0"/>
        <v>Makhado</v>
      </c>
      <c r="D47" s="61" t="s">
        <v>174</v>
      </c>
      <c r="E47" s="60" t="s">
        <v>182</v>
      </c>
      <c r="F47" s="54"/>
    </row>
    <row r="48" spans="1:7" s="51" customFormat="1" ht="12.75" x14ac:dyDescent="0.2">
      <c r="A48" s="51" t="s">
        <v>10</v>
      </c>
      <c r="B48" s="51" t="s">
        <v>30</v>
      </c>
      <c r="C48" s="51" t="str">
        <f t="shared" si="0"/>
        <v>Pietermaritzburg</v>
      </c>
      <c r="D48" s="52" t="s">
        <v>29</v>
      </c>
      <c r="E48" s="53" t="s">
        <v>151</v>
      </c>
      <c r="F48" s="54"/>
    </row>
    <row r="49" spans="1:7" s="51" customFormat="1" ht="12.75" x14ac:dyDescent="0.2">
      <c r="A49" s="51" t="s">
        <v>10</v>
      </c>
      <c r="B49" s="51" t="s">
        <v>187</v>
      </c>
      <c r="C49" s="51" t="str">
        <f t="shared" si="0"/>
        <v>Ulundi</v>
      </c>
      <c r="D49" s="61" t="s">
        <v>187</v>
      </c>
      <c r="E49" s="60" t="s">
        <v>188</v>
      </c>
      <c r="F49" s="54"/>
    </row>
    <row r="50" spans="1:7" s="51" customFormat="1" ht="12.75" x14ac:dyDescent="0.2">
      <c r="A50" s="51" t="s">
        <v>39</v>
      </c>
      <c r="B50" s="51" t="s">
        <v>40</v>
      </c>
      <c r="C50" s="51" t="str">
        <f t="shared" si="0"/>
        <v>Kuruman Mall</v>
      </c>
      <c r="D50" s="51" t="s">
        <v>38</v>
      </c>
      <c r="E50" s="53" t="s">
        <v>147</v>
      </c>
      <c r="F50" s="54"/>
    </row>
    <row r="51" spans="1:7" s="51" customFormat="1" ht="12.75" x14ac:dyDescent="0.2">
      <c r="A51" s="51" t="s">
        <v>10</v>
      </c>
      <c r="B51" s="51" t="s">
        <v>83</v>
      </c>
      <c r="C51" s="51" t="str">
        <f t="shared" si="0"/>
        <v>Pine Crest</v>
      </c>
      <c r="D51" s="52" t="s">
        <v>82</v>
      </c>
      <c r="E51" s="53" t="s">
        <v>177</v>
      </c>
      <c r="F51" s="54"/>
    </row>
    <row r="52" spans="1:7" s="62" customFormat="1" ht="12.75" x14ac:dyDescent="0.2">
      <c r="A52" s="62" t="s">
        <v>10</v>
      </c>
      <c r="B52" s="62" t="s">
        <v>23</v>
      </c>
      <c r="C52" s="62" t="str">
        <f t="shared" si="0"/>
        <v>Durban CBD</v>
      </c>
      <c r="D52" s="62" t="s">
        <v>19</v>
      </c>
      <c r="E52" s="63" t="s">
        <v>204</v>
      </c>
      <c r="F52" s="64"/>
    </row>
    <row r="53" spans="1:7" s="51" customFormat="1" ht="12.75" x14ac:dyDescent="0.2">
      <c r="A53" s="51" t="s">
        <v>10</v>
      </c>
      <c r="B53" s="51" t="s">
        <v>12</v>
      </c>
      <c r="C53" s="51" t="str">
        <f t="shared" si="0"/>
        <v>Umlazi (Mega City)</v>
      </c>
      <c r="D53" s="51" t="s">
        <v>343</v>
      </c>
      <c r="E53" s="53" t="s">
        <v>7</v>
      </c>
      <c r="F53" s="54"/>
    </row>
    <row r="54" spans="1:7" s="4" customFormat="1" ht="12.75" x14ac:dyDescent="0.2">
      <c r="A54" s="4" t="s">
        <v>10</v>
      </c>
      <c r="B54" s="4" t="s">
        <v>12</v>
      </c>
      <c r="C54" s="4" t="str">
        <f t="shared" si="0"/>
        <v>Kwamnyandu</v>
      </c>
      <c r="D54" s="7" t="s">
        <v>56</v>
      </c>
      <c r="E54" s="5" t="s">
        <v>57</v>
      </c>
      <c r="F54" s="12" t="s">
        <v>113</v>
      </c>
    </row>
    <row r="55" spans="1:7" s="55" customFormat="1" ht="12.75" x14ac:dyDescent="0.2">
      <c r="A55" s="51" t="s">
        <v>10</v>
      </c>
      <c r="B55" s="51" t="s">
        <v>109</v>
      </c>
      <c r="C55" s="51" t="str">
        <f t="shared" si="0"/>
        <v>Bridge City Centre</v>
      </c>
      <c r="D55" s="52" t="s">
        <v>110</v>
      </c>
      <c r="E55" s="53" t="s">
        <v>111</v>
      </c>
      <c r="F55" s="54" t="s">
        <v>112</v>
      </c>
      <c r="G55" s="51"/>
    </row>
    <row r="56" spans="1:7" s="51" customFormat="1" ht="12.75" x14ac:dyDescent="0.2">
      <c r="A56" s="51" t="s">
        <v>10</v>
      </c>
      <c r="B56" s="51" t="s">
        <v>78</v>
      </c>
      <c r="C56" s="51" t="str">
        <f t="shared" si="0"/>
        <v>Isipingo Juction</v>
      </c>
      <c r="D56" s="52" t="s">
        <v>76</v>
      </c>
      <c r="E56" s="55" t="s">
        <v>88</v>
      </c>
      <c r="F56" s="54"/>
    </row>
    <row r="57" spans="1:7" s="51" customFormat="1" ht="12.75" x14ac:dyDescent="0.2">
      <c r="A57" s="51" t="s">
        <v>10</v>
      </c>
      <c r="B57" s="51" t="s">
        <v>59</v>
      </c>
      <c r="C57" s="51" t="str">
        <f t="shared" si="0"/>
        <v>Empangeni (Sanlam Centre)</v>
      </c>
      <c r="D57" s="52" t="s">
        <v>344</v>
      </c>
      <c r="E57" s="53" t="s">
        <v>178</v>
      </c>
      <c r="F57" s="54"/>
    </row>
    <row r="58" spans="1:7" s="51" customFormat="1" ht="12.75" x14ac:dyDescent="0.2">
      <c r="A58" s="51" t="s">
        <v>10</v>
      </c>
      <c r="B58" s="51" t="s">
        <v>18</v>
      </c>
      <c r="C58" s="51" t="str">
        <f t="shared" si="0"/>
        <v>Richards Bay</v>
      </c>
      <c r="D58" s="52" t="s">
        <v>18</v>
      </c>
      <c r="E58" s="55" t="s">
        <v>155</v>
      </c>
    </row>
    <row r="59" spans="1:7" s="51" customFormat="1" ht="12.75" x14ac:dyDescent="0.2">
      <c r="A59" s="51" t="s">
        <v>10</v>
      </c>
      <c r="B59" s="51" t="s">
        <v>104</v>
      </c>
      <c r="C59" s="51" t="str">
        <f t="shared" si="0"/>
        <v>Mandini Rencken Spar</v>
      </c>
      <c r="D59" s="52" t="s">
        <v>63</v>
      </c>
      <c r="E59" s="53" t="s">
        <v>105</v>
      </c>
      <c r="F59" s="54"/>
    </row>
    <row r="60" spans="1:7" s="51" customFormat="1" ht="12.75" x14ac:dyDescent="0.2">
      <c r="A60" s="51" t="s">
        <v>15</v>
      </c>
      <c r="B60" s="52" t="s">
        <v>69</v>
      </c>
      <c r="C60" s="51" t="str">
        <f t="shared" si="0"/>
        <v>Queenstown</v>
      </c>
      <c r="D60" s="52" t="s">
        <v>69</v>
      </c>
      <c r="E60" s="53" t="s">
        <v>169</v>
      </c>
      <c r="F60" s="54"/>
    </row>
    <row r="61" spans="1:7" s="51" customFormat="1" ht="12.75" x14ac:dyDescent="0.2">
      <c r="A61" s="51" t="s">
        <v>15</v>
      </c>
      <c r="B61" s="51" t="s">
        <v>146</v>
      </c>
      <c r="C61" s="51" t="str">
        <f t="shared" si="0"/>
        <v>Umtata (BT Ngebs)</v>
      </c>
      <c r="D61" s="51" t="s">
        <v>225</v>
      </c>
      <c r="E61" s="53" t="s">
        <v>145</v>
      </c>
      <c r="F61" s="54"/>
    </row>
    <row r="62" spans="1:7" s="51" customFormat="1" ht="12.75" x14ac:dyDescent="0.2">
      <c r="A62" s="51" t="s">
        <v>15</v>
      </c>
      <c r="B62" s="51" t="s">
        <v>16</v>
      </c>
      <c r="C62" s="51" t="str">
        <f t="shared" si="0"/>
        <v>Mdantsane City</v>
      </c>
      <c r="D62" s="52" t="s">
        <v>84</v>
      </c>
      <c r="E62" s="55" t="s">
        <v>183</v>
      </c>
      <c r="F62" s="54"/>
    </row>
    <row r="63" spans="1:7" s="51" customFormat="1" ht="12.75" x14ac:dyDescent="0.2">
      <c r="A63" s="51" t="s">
        <v>15</v>
      </c>
      <c r="B63" s="52" t="s">
        <v>16</v>
      </c>
      <c r="C63" s="51" t="str">
        <f t="shared" si="0"/>
        <v>East London CBD</v>
      </c>
      <c r="D63" s="52" t="s">
        <v>195</v>
      </c>
      <c r="E63" s="53" t="s">
        <v>157</v>
      </c>
      <c r="F63" s="54"/>
    </row>
    <row r="64" spans="1:7" s="51" customFormat="1" ht="12.75" x14ac:dyDescent="0.2">
      <c r="A64" s="51" t="s">
        <v>15</v>
      </c>
      <c r="B64" s="51" t="s">
        <v>16</v>
      </c>
      <c r="C64" s="51" t="str">
        <f t="shared" si="0"/>
        <v xml:space="preserve">Gillwell </v>
      </c>
      <c r="D64" s="52" t="s">
        <v>48</v>
      </c>
      <c r="E64" s="53" t="s">
        <v>119</v>
      </c>
      <c r="F64" s="54"/>
    </row>
    <row r="65" spans="1:6" s="51" customFormat="1" ht="12.75" x14ac:dyDescent="0.2">
      <c r="A65" s="51" t="s">
        <v>15</v>
      </c>
      <c r="B65" s="52" t="s">
        <v>14</v>
      </c>
      <c r="C65" s="51" t="str">
        <f t="shared" si="0"/>
        <v>Port Elizabeth CBD</v>
      </c>
      <c r="D65" s="52" t="s">
        <v>196</v>
      </c>
      <c r="E65" s="53" t="s">
        <v>156</v>
      </c>
      <c r="F65" s="54"/>
    </row>
    <row r="66" spans="1:6" s="51" customFormat="1" ht="12.75" x14ac:dyDescent="0.2">
      <c r="A66" s="51" t="s">
        <v>15</v>
      </c>
      <c r="B66" s="52" t="s">
        <v>14</v>
      </c>
      <c r="C66" s="51" t="str">
        <f t="shared" ref="C66:C93" si="1">D66</f>
        <v>Kenako Mall</v>
      </c>
      <c r="D66" s="52" t="s">
        <v>95</v>
      </c>
      <c r="E66" s="55" t="s">
        <v>176</v>
      </c>
      <c r="F66" s="54"/>
    </row>
    <row r="67" spans="1:6" s="51" customFormat="1" ht="12.75" x14ac:dyDescent="0.2">
      <c r="A67" s="51" t="s">
        <v>25</v>
      </c>
      <c r="B67" s="51" t="s">
        <v>21</v>
      </c>
      <c r="C67" s="51" t="str">
        <f t="shared" si="1"/>
        <v>Bellstar Junction</v>
      </c>
      <c r="D67" s="52" t="s">
        <v>106</v>
      </c>
      <c r="E67" s="53" t="s">
        <v>107</v>
      </c>
      <c r="F67" s="54"/>
    </row>
    <row r="68" spans="1:6" s="62" customFormat="1" ht="12.75" x14ac:dyDescent="0.2">
      <c r="A68" s="62" t="s">
        <v>25</v>
      </c>
      <c r="B68" s="62" t="s">
        <v>21</v>
      </c>
      <c r="C68" s="62" t="str">
        <f t="shared" si="1"/>
        <v>St George's Mall</v>
      </c>
      <c r="D68" s="62" t="s">
        <v>206</v>
      </c>
      <c r="E68" s="63" t="s">
        <v>228</v>
      </c>
      <c r="F68" s="64"/>
    </row>
    <row r="69" spans="1:6" s="51" customFormat="1" ht="12.75" x14ac:dyDescent="0.2">
      <c r="A69" s="51" t="s">
        <v>25</v>
      </c>
      <c r="B69" s="51" t="s">
        <v>21</v>
      </c>
      <c r="C69" s="51" t="str">
        <f t="shared" si="1"/>
        <v>Makhaza Mall</v>
      </c>
      <c r="D69" s="52" t="s">
        <v>51</v>
      </c>
      <c r="E69" s="53" t="s">
        <v>161</v>
      </c>
      <c r="F69" s="54"/>
    </row>
    <row r="70" spans="1:6" s="51" customFormat="1" ht="12.75" x14ac:dyDescent="0.2">
      <c r="A70" s="51" t="s">
        <v>25</v>
      </c>
      <c r="B70" s="51" t="s">
        <v>21</v>
      </c>
      <c r="C70" s="51" t="str">
        <f t="shared" si="1"/>
        <v>Gugulethu Square</v>
      </c>
      <c r="D70" s="52" t="s">
        <v>202</v>
      </c>
      <c r="E70" s="55" t="s">
        <v>201</v>
      </c>
      <c r="F70" s="54"/>
    </row>
    <row r="71" spans="1:6" s="51" customFormat="1" ht="12.75" x14ac:dyDescent="0.2">
      <c r="A71" s="51" t="s">
        <v>10</v>
      </c>
      <c r="B71" s="51" t="s">
        <v>23</v>
      </c>
      <c r="C71" s="51" t="str">
        <f t="shared" si="1"/>
        <v>Tongaat</v>
      </c>
      <c r="D71" s="51" t="s">
        <v>190</v>
      </c>
      <c r="E71" s="55" t="s">
        <v>203</v>
      </c>
      <c r="F71" s="54"/>
    </row>
    <row r="72" spans="1:6" s="51" customFormat="1" ht="12.75" x14ac:dyDescent="0.2">
      <c r="A72" s="51" t="s">
        <v>79</v>
      </c>
      <c r="B72" s="51" t="s">
        <v>191</v>
      </c>
      <c r="C72" s="51" t="str">
        <f t="shared" si="1"/>
        <v>Brits</v>
      </c>
      <c r="D72" s="51" t="s">
        <v>191</v>
      </c>
      <c r="E72" s="51" t="s">
        <v>294</v>
      </c>
      <c r="F72" s="54"/>
    </row>
    <row r="73" spans="1:6" s="51" customFormat="1" ht="12.75" x14ac:dyDescent="0.2">
      <c r="A73" s="51" t="s">
        <v>15</v>
      </c>
      <c r="B73" s="51" t="s">
        <v>192</v>
      </c>
      <c r="C73" s="51" t="str">
        <f t="shared" si="1"/>
        <v>King Williams Town</v>
      </c>
      <c r="D73" s="51" t="s">
        <v>192</v>
      </c>
      <c r="E73" s="55" t="s">
        <v>212</v>
      </c>
      <c r="F73" s="54"/>
    </row>
    <row r="74" spans="1:6" s="51" customFormat="1" ht="12.75" x14ac:dyDescent="0.2">
      <c r="A74" s="51" t="s">
        <v>15</v>
      </c>
      <c r="B74" s="51" t="s">
        <v>146</v>
      </c>
      <c r="C74" s="51" t="str">
        <f t="shared" si="1"/>
        <v>Umtata (York Str)</v>
      </c>
      <c r="D74" s="51" t="s">
        <v>199</v>
      </c>
      <c r="E74" s="55" t="s">
        <v>207</v>
      </c>
      <c r="F74" s="54"/>
    </row>
    <row r="75" spans="1:6" s="51" customFormat="1" ht="12.75" x14ac:dyDescent="0.2">
      <c r="A75" s="51" t="s">
        <v>10</v>
      </c>
      <c r="B75" s="51" t="s">
        <v>23</v>
      </c>
      <c r="C75" s="51" t="str">
        <f t="shared" si="1"/>
        <v>Clairwood</v>
      </c>
      <c r="D75" s="51" t="s">
        <v>198</v>
      </c>
      <c r="E75" s="55" t="s">
        <v>205</v>
      </c>
      <c r="F75" s="54"/>
    </row>
    <row r="76" spans="1:6" s="4" customFormat="1" ht="12.75" x14ac:dyDescent="0.2">
      <c r="A76" s="4" t="s">
        <v>22</v>
      </c>
      <c r="B76" s="4" t="s">
        <v>300</v>
      </c>
      <c r="C76" s="4" t="str">
        <f t="shared" si="1"/>
        <v>Nelspruit</v>
      </c>
      <c r="D76" s="4" t="s">
        <v>208</v>
      </c>
      <c r="E76" s="5" t="s">
        <v>299</v>
      </c>
      <c r="F76" s="11"/>
    </row>
    <row r="77" spans="1:6" s="4" customFormat="1" ht="12.75" x14ac:dyDescent="0.2">
      <c r="A77" s="4" t="s">
        <v>254</v>
      </c>
      <c r="B77" s="4" t="s">
        <v>36</v>
      </c>
      <c r="C77" s="4" t="str">
        <f t="shared" si="1"/>
        <v>Rocklands Centre</v>
      </c>
      <c r="D77" s="4" t="s">
        <v>215</v>
      </c>
      <c r="E77" s="5" t="s">
        <v>214</v>
      </c>
      <c r="F77" s="11"/>
    </row>
    <row r="78" spans="1:6" s="4" customFormat="1" ht="12.75" x14ac:dyDescent="0.2">
      <c r="A78" s="4" t="s">
        <v>10</v>
      </c>
      <c r="B78" s="4" t="s">
        <v>211</v>
      </c>
      <c r="C78" s="4" t="str">
        <f t="shared" si="1"/>
        <v xml:space="preserve">Umzinto </v>
      </c>
      <c r="D78" s="4" t="s">
        <v>209</v>
      </c>
      <c r="E78" s="5" t="s">
        <v>220</v>
      </c>
      <c r="F78" s="11"/>
    </row>
    <row r="79" spans="1:6" s="4" customFormat="1" ht="12.75" x14ac:dyDescent="0.2">
      <c r="A79" s="4" t="s">
        <v>232</v>
      </c>
      <c r="B79" s="4" t="s">
        <v>218</v>
      </c>
      <c r="C79" s="4" t="str">
        <f t="shared" si="1"/>
        <v>Moutse Mall</v>
      </c>
      <c r="D79" s="4" t="s">
        <v>210</v>
      </c>
      <c r="E79" s="29" t="s">
        <v>224</v>
      </c>
      <c r="F79" s="11"/>
    </row>
    <row r="80" spans="1:6" s="4" customFormat="1" ht="12.75" x14ac:dyDescent="0.2">
      <c r="A80" s="4" t="s">
        <v>15</v>
      </c>
      <c r="B80" s="4" t="s">
        <v>213</v>
      </c>
      <c r="C80" s="4" t="str">
        <f t="shared" si="1"/>
        <v>Uitenhage</v>
      </c>
      <c r="D80" s="4" t="s">
        <v>213</v>
      </c>
      <c r="E80" s="5" t="s">
        <v>219</v>
      </c>
      <c r="F80" s="11"/>
    </row>
    <row r="81" spans="1:6" s="4" customFormat="1" ht="12.75" x14ac:dyDescent="0.2">
      <c r="A81" s="4" t="s">
        <v>25</v>
      </c>
      <c r="B81" s="4" t="s">
        <v>21</v>
      </c>
      <c r="C81" s="4" t="str">
        <f t="shared" si="1"/>
        <v xml:space="preserve">Philippi </v>
      </c>
      <c r="D81" s="4" t="s">
        <v>216</v>
      </c>
      <c r="E81" s="4" t="s">
        <v>303</v>
      </c>
      <c r="F81" s="11"/>
    </row>
    <row r="82" spans="1:6" s="4" customFormat="1" ht="12.75" x14ac:dyDescent="0.2">
      <c r="A82" s="4" t="s">
        <v>10</v>
      </c>
      <c r="B82" s="4" t="s">
        <v>217</v>
      </c>
      <c r="C82" s="4" t="str">
        <f t="shared" si="1"/>
        <v>Newcastle</v>
      </c>
      <c r="D82" s="4" t="s">
        <v>217</v>
      </c>
      <c r="E82" s="32" t="s">
        <v>277</v>
      </c>
      <c r="F82" s="11"/>
    </row>
    <row r="83" spans="1:6" s="4" customFormat="1" ht="12.75" x14ac:dyDescent="0.2">
      <c r="A83" s="4" t="s">
        <v>79</v>
      </c>
      <c r="B83" s="4" t="s">
        <v>221</v>
      </c>
      <c r="C83" s="4" t="str">
        <f t="shared" si="1"/>
        <v>Mafikeng Mega</v>
      </c>
      <c r="D83" s="4" t="s">
        <v>345</v>
      </c>
      <c r="E83" s="5" t="s">
        <v>229</v>
      </c>
      <c r="F83" s="11"/>
    </row>
    <row r="84" spans="1:6" s="4" customFormat="1" ht="12.75" x14ac:dyDescent="0.2">
      <c r="A84" s="4" t="s">
        <v>232</v>
      </c>
      <c r="B84" s="4" t="s">
        <v>226</v>
      </c>
      <c r="C84" s="4" t="str">
        <f t="shared" si="1"/>
        <v>Bochum</v>
      </c>
      <c r="D84" s="4" t="s">
        <v>226</v>
      </c>
      <c r="E84" s="5" t="s">
        <v>231</v>
      </c>
      <c r="F84" s="11"/>
    </row>
    <row r="85" spans="1:6" s="4" customFormat="1" ht="12.75" x14ac:dyDescent="0.2">
      <c r="A85" s="4" t="s">
        <v>79</v>
      </c>
      <c r="B85" s="4" t="s">
        <v>221</v>
      </c>
      <c r="C85" s="4" t="str">
        <f t="shared" si="1"/>
        <v>Mafikeng CBD</v>
      </c>
      <c r="D85" s="4" t="s">
        <v>227</v>
      </c>
      <c r="E85" s="5" t="s">
        <v>293</v>
      </c>
      <c r="F85" s="11"/>
    </row>
    <row r="86" spans="1:6" s="4" customFormat="1" ht="12.75" x14ac:dyDescent="0.2">
      <c r="A86" s="4" t="s">
        <v>9</v>
      </c>
      <c r="B86" s="6" t="s">
        <v>87</v>
      </c>
      <c r="C86" s="4" t="str">
        <f t="shared" si="1"/>
        <v xml:space="preserve">Key West </v>
      </c>
      <c r="D86" s="4" t="s">
        <v>230</v>
      </c>
      <c r="E86" s="4" t="s">
        <v>287</v>
      </c>
      <c r="F86" s="11"/>
    </row>
    <row r="87" spans="1:6" s="4" customFormat="1" ht="12.75" x14ac:dyDescent="0.2">
      <c r="A87" s="4" t="s">
        <v>232</v>
      </c>
      <c r="B87" s="4" t="s">
        <v>233</v>
      </c>
      <c r="C87" s="4" t="str">
        <f t="shared" si="1"/>
        <v>Bela Bela</v>
      </c>
      <c r="D87" s="4" t="s">
        <v>233</v>
      </c>
      <c r="E87" s="5" t="s">
        <v>234</v>
      </c>
      <c r="F87" s="11"/>
    </row>
    <row r="88" spans="1:6" s="4" customFormat="1" ht="12.75" x14ac:dyDescent="0.2">
      <c r="A88" s="4" t="s">
        <v>254</v>
      </c>
      <c r="B88" s="4" t="s">
        <v>236</v>
      </c>
      <c r="C88" s="4" t="str">
        <f t="shared" si="1"/>
        <v>Goldfields Mall</v>
      </c>
      <c r="D88" s="4" t="s">
        <v>235</v>
      </c>
      <c r="E88" s="5" t="s">
        <v>282</v>
      </c>
      <c r="F88" s="11"/>
    </row>
    <row r="89" spans="1:6" s="4" customFormat="1" ht="12.75" x14ac:dyDescent="0.2">
      <c r="A89" s="4" t="s">
        <v>254</v>
      </c>
      <c r="B89" s="4" t="s">
        <v>236</v>
      </c>
      <c r="C89" s="4" t="str">
        <f t="shared" si="1"/>
        <v>Welkom Bok Str</v>
      </c>
      <c r="D89" s="4" t="s">
        <v>237</v>
      </c>
      <c r="E89" s="33" t="s">
        <v>286</v>
      </c>
      <c r="F89" s="11"/>
    </row>
    <row r="90" spans="1:6" s="4" customFormat="1" ht="12.75" x14ac:dyDescent="0.2">
      <c r="A90" s="4" t="s">
        <v>254</v>
      </c>
      <c r="B90" s="4" t="s">
        <v>36</v>
      </c>
      <c r="C90" s="4" t="str">
        <f t="shared" si="1"/>
        <v>Bloem Arcade Walk</v>
      </c>
      <c r="D90" s="4" t="s">
        <v>238</v>
      </c>
      <c r="E90" s="32" t="s">
        <v>285</v>
      </c>
      <c r="F90" s="11"/>
    </row>
    <row r="91" spans="1:6" s="51" customFormat="1" ht="12.75" x14ac:dyDescent="0.2">
      <c r="A91" s="51" t="s">
        <v>10</v>
      </c>
      <c r="B91" s="51" t="s">
        <v>239</v>
      </c>
      <c r="C91" s="51" t="str">
        <f t="shared" si="1"/>
        <v>Vryheid</v>
      </c>
      <c r="D91" s="51" t="s">
        <v>239</v>
      </c>
      <c r="E91" s="66" t="s">
        <v>278</v>
      </c>
      <c r="F91" s="54"/>
    </row>
    <row r="92" spans="1:6" s="4" customFormat="1" ht="12.75" x14ac:dyDescent="0.2">
      <c r="A92" s="4" t="s">
        <v>79</v>
      </c>
      <c r="B92" s="4" t="s">
        <v>240</v>
      </c>
      <c r="C92" s="4" t="str">
        <f t="shared" si="1"/>
        <v>Taung</v>
      </c>
      <c r="D92" s="23" t="s">
        <v>240</v>
      </c>
      <c r="E92" s="4" t="s">
        <v>292</v>
      </c>
    </row>
    <row r="93" spans="1:6" s="4" customFormat="1" ht="12.75" x14ac:dyDescent="0.2">
      <c r="A93" s="4" t="s">
        <v>22</v>
      </c>
      <c r="B93" s="4" t="s">
        <v>241</v>
      </c>
      <c r="C93" s="4" t="str">
        <f t="shared" si="1"/>
        <v>Witbank</v>
      </c>
      <c r="D93" s="4" t="s">
        <v>241</v>
      </c>
      <c r="E93" s="4" t="s">
        <v>301</v>
      </c>
    </row>
    <row r="94" spans="1:6" s="4" customFormat="1" ht="12.75" x14ac:dyDescent="0.2">
      <c r="A94" s="4" t="s">
        <v>232</v>
      </c>
      <c r="B94" s="4" t="s">
        <v>275</v>
      </c>
      <c r="C94" s="4" t="str">
        <f t="shared" ref="C94:C120" si="2">D94</f>
        <v>Tsaneng Mall</v>
      </c>
      <c r="D94" s="4" t="s">
        <v>242</v>
      </c>
      <c r="E94" s="4" t="s">
        <v>302</v>
      </c>
      <c r="F94" s="11"/>
    </row>
    <row r="95" spans="1:6" s="4" customFormat="1" ht="12.75" x14ac:dyDescent="0.2">
      <c r="A95" s="4" t="s">
        <v>10</v>
      </c>
      <c r="B95" s="4" t="s">
        <v>243</v>
      </c>
      <c r="C95" s="4" t="str">
        <f t="shared" si="2"/>
        <v>Kokstad</v>
      </c>
      <c r="D95" s="4" t="s">
        <v>243</v>
      </c>
      <c r="E95" s="4" t="s">
        <v>279</v>
      </c>
      <c r="F95" s="11"/>
    </row>
    <row r="96" spans="1:6" s="4" customFormat="1" ht="12.75" x14ac:dyDescent="0.2">
      <c r="A96" s="4" t="s">
        <v>9</v>
      </c>
      <c r="B96" s="4" t="s">
        <v>60</v>
      </c>
      <c r="C96" s="4" t="str">
        <f t="shared" si="2"/>
        <v>Letsoho Centre</v>
      </c>
      <c r="D96" s="4" t="s">
        <v>289</v>
      </c>
      <c r="E96" s="4" t="s">
        <v>290</v>
      </c>
      <c r="F96" s="11"/>
    </row>
    <row r="97" spans="1:6" s="4" customFormat="1" ht="12.75" x14ac:dyDescent="0.2">
      <c r="A97" s="4" t="s">
        <v>232</v>
      </c>
      <c r="B97" s="4" t="s">
        <v>276</v>
      </c>
      <c r="C97" s="4" t="str">
        <f t="shared" si="2"/>
        <v>Burgersfort</v>
      </c>
      <c r="D97" s="4" t="s">
        <v>276</v>
      </c>
      <c r="E97" s="4" t="s">
        <v>349</v>
      </c>
      <c r="F97" s="11"/>
    </row>
    <row r="98" spans="1:6" s="51" customFormat="1" ht="12.75" x14ac:dyDescent="0.2">
      <c r="A98" s="51" t="s">
        <v>22</v>
      </c>
      <c r="B98" s="51" t="s">
        <v>244</v>
      </c>
      <c r="C98" s="51" t="str">
        <f t="shared" si="2"/>
        <v>Ermelo</v>
      </c>
      <c r="D98" s="51" t="s">
        <v>244</v>
      </c>
      <c r="E98" s="66" t="s">
        <v>298</v>
      </c>
      <c r="F98" s="54"/>
    </row>
    <row r="99" spans="1:6" s="4" customFormat="1" ht="12.75" x14ac:dyDescent="0.2">
      <c r="A99" s="4" t="s">
        <v>79</v>
      </c>
      <c r="B99" s="4" t="s">
        <v>245</v>
      </c>
      <c r="C99" s="4" t="str">
        <f t="shared" si="2"/>
        <v>Vryburg</v>
      </c>
      <c r="D99" s="4" t="s">
        <v>245</v>
      </c>
      <c r="E99" s="32" t="s">
        <v>291</v>
      </c>
      <c r="F99" s="11"/>
    </row>
    <row r="100" spans="1:6" s="4" customFormat="1" ht="12.75" x14ac:dyDescent="0.2">
      <c r="A100" s="4" t="s">
        <v>232</v>
      </c>
      <c r="B100" s="4" t="s">
        <v>246</v>
      </c>
      <c r="C100" s="4" t="str">
        <f t="shared" si="2"/>
        <v>Lebowakgomo</v>
      </c>
      <c r="D100" s="4" t="s">
        <v>246</v>
      </c>
      <c r="E100" s="4" t="s">
        <v>297</v>
      </c>
      <c r="F100" s="11"/>
    </row>
    <row r="101" spans="1:6" s="4" customFormat="1" ht="12.75" x14ac:dyDescent="0.2">
      <c r="A101" s="4" t="s">
        <v>9</v>
      </c>
      <c r="B101" s="6" t="s">
        <v>87</v>
      </c>
      <c r="C101" s="4" t="str">
        <f t="shared" si="2"/>
        <v>End Street</v>
      </c>
      <c r="D101" s="4" t="s">
        <v>247</v>
      </c>
      <c r="E101" s="33" t="s">
        <v>284</v>
      </c>
      <c r="F101" s="11"/>
    </row>
    <row r="102" spans="1:6" s="51" customFormat="1" ht="12.75" x14ac:dyDescent="0.2">
      <c r="A102" s="51" t="s">
        <v>9</v>
      </c>
      <c r="B102" s="51" t="s">
        <v>248</v>
      </c>
      <c r="C102" s="51" t="str">
        <f t="shared" si="2"/>
        <v>Garankuwa</v>
      </c>
      <c r="D102" s="51" t="s">
        <v>248</v>
      </c>
      <c r="E102" s="51" t="s">
        <v>295</v>
      </c>
      <c r="F102" s="54"/>
    </row>
    <row r="103" spans="1:6" s="51" customFormat="1" ht="12.75" x14ac:dyDescent="0.2">
      <c r="A103" s="51" t="s">
        <v>10</v>
      </c>
      <c r="B103" s="51" t="s">
        <v>23</v>
      </c>
      <c r="C103" s="51" t="str">
        <f t="shared" si="2"/>
        <v>Hammarsdale</v>
      </c>
      <c r="D103" s="51" t="s">
        <v>250</v>
      </c>
      <c r="E103" s="65" t="s">
        <v>280</v>
      </c>
      <c r="F103" s="54"/>
    </row>
    <row r="104" spans="1:6" s="51" customFormat="1" ht="12.75" x14ac:dyDescent="0.2">
      <c r="A104" s="51" t="s">
        <v>9</v>
      </c>
      <c r="B104" s="51" t="s">
        <v>253</v>
      </c>
      <c r="C104" s="51" t="str">
        <f t="shared" si="2"/>
        <v>Thabong Mall</v>
      </c>
      <c r="D104" s="51" t="s">
        <v>251</v>
      </c>
      <c r="E104" s="51" t="s">
        <v>296</v>
      </c>
      <c r="F104" s="54"/>
    </row>
    <row r="105" spans="1:6" s="4" customFormat="1" ht="12.75" x14ac:dyDescent="0.2">
      <c r="A105" s="4" t="s">
        <v>10</v>
      </c>
      <c r="B105" s="4" t="s">
        <v>363</v>
      </c>
      <c r="C105" s="4" t="str">
        <f t="shared" si="2"/>
        <v>Port Shepstone</v>
      </c>
      <c r="D105" s="4" t="s">
        <v>363</v>
      </c>
      <c r="E105" s="4" t="s">
        <v>362</v>
      </c>
    </row>
    <row r="106" spans="1:6" s="4" customFormat="1" ht="12.75" x14ac:dyDescent="0.2">
      <c r="A106" s="4" t="s">
        <v>10</v>
      </c>
      <c r="B106" s="4" t="s">
        <v>359</v>
      </c>
      <c r="C106" s="4" t="str">
        <f t="shared" si="2"/>
        <v>Ladysmith</v>
      </c>
      <c r="D106" s="4" t="s">
        <v>359</v>
      </c>
      <c r="E106" s="4" t="s">
        <v>360</v>
      </c>
    </row>
    <row r="107" spans="1:6" s="4" customFormat="1" ht="12.75" x14ac:dyDescent="0.2">
      <c r="A107" s="4" t="s">
        <v>10</v>
      </c>
      <c r="B107" s="4" t="s">
        <v>23</v>
      </c>
      <c r="C107" s="4" t="str">
        <f t="shared" si="2"/>
        <v>Berea centre</v>
      </c>
      <c r="D107" s="4" t="s">
        <v>358</v>
      </c>
      <c r="E107" s="4" t="s">
        <v>361</v>
      </c>
    </row>
    <row r="108" spans="1:6" s="51" customFormat="1" ht="12.75" x14ac:dyDescent="0.2">
      <c r="A108" s="51" t="s">
        <v>9</v>
      </c>
      <c r="B108" s="51" t="s">
        <v>81</v>
      </c>
      <c r="C108" s="51" t="str">
        <f t="shared" si="2"/>
        <v>Festival Mall</v>
      </c>
      <c r="D108" s="51" t="s">
        <v>356</v>
      </c>
      <c r="E108" s="51" t="s">
        <v>357</v>
      </c>
    </row>
    <row r="109" spans="1:6" s="4" customFormat="1" ht="12.75" x14ac:dyDescent="0.2">
      <c r="A109" s="4" t="s">
        <v>10</v>
      </c>
      <c r="B109" s="4" t="s">
        <v>307</v>
      </c>
      <c r="C109" s="4" t="str">
        <f t="shared" si="2"/>
        <v>Greytown</v>
      </c>
      <c r="D109" s="4" t="s">
        <v>307</v>
      </c>
      <c r="E109" s="4" t="s">
        <v>354</v>
      </c>
    </row>
    <row r="110" spans="1:6" s="4" customFormat="1" ht="12.75" x14ac:dyDescent="0.2">
      <c r="A110" s="4" t="s">
        <v>9</v>
      </c>
      <c r="B110" s="4" t="s">
        <v>116</v>
      </c>
      <c r="C110" s="4" t="str">
        <f t="shared" si="2"/>
        <v>Wonderpark</v>
      </c>
      <c r="D110" s="4" t="s">
        <v>351</v>
      </c>
      <c r="E110" s="4" t="s">
        <v>352</v>
      </c>
    </row>
    <row r="111" spans="1:6" s="4" customFormat="1" ht="12.75" x14ac:dyDescent="0.2">
      <c r="A111" s="4" t="s">
        <v>232</v>
      </c>
      <c r="B111" s="4" t="s">
        <v>346</v>
      </c>
      <c r="C111" s="4" t="str">
        <f t="shared" si="2"/>
        <v>Groblersdal</v>
      </c>
      <c r="D111" s="4" t="s">
        <v>346</v>
      </c>
      <c r="E111" s="4" t="s">
        <v>347</v>
      </c>
    </row>
    <row r="112" spans="1:6" s="4" customFormat="1" ht="12.75" x14ac:dyDescent="0.2">
      <c r="A112" s="4" t="s">
        <v>10</v>
      </c>
      <c r="B112" s="4" t="s">
        <v>252</v>
      </c>
      <c r="C112" s="4" t="str">
        <f t="shared" si="2"/>
        <v>Stanger/KwaDukuza</v>
      </c>
      <c r="D112" s="4" t="s">
        <v>281</v>
      </c>
      <c r="F112" s="11"/>
    </row>
    <row r="113" spans="1:6" s="4" customFormat="1" ht="12.75" x14ac:dyDescent="0.2">
      <c r="A113" s="4" t="s">
        <v>10</v>
      </c>
      <c r="B113" s="4" t="s">
        <v>256</v>
      </c>
      <c r="C113" s="4" t="str">
        <f t="shared" si="2"/>
        <v>Harding Corner</v>
      </c>
      <c r="D113" s="4" t="s">
        <v>255</v>
      </c>
      <c r="E113" s="33" t="s">
        <v>350</v>
      </c>
      <c r="F113" s="11"/>
    </row>
    <row r="114" spans="1:6" s="4" customFormat="1" ht="12.75" x14ac:dyDescent="0.2">
      <c r="A114" s="4" t="s">
        <v>10</v>
      </c>
      <c r="B114" s="4" t="s">
        <v>307</v>
      </c>
      <c r="C114" s="4" t="str">
        <f t="shared" si="2"/>
        <v>Mavundla Square</v>
      </c>
      <c r="D114" s="4" t="s">
        <v>306</v>
      </c>
      <c r="E114" s="33" t="s">
        <v>307</v>
      </c>
      <c r="F114" s="11"/>
    </row>
    <row r="115" spans="1:6" s="4" customFormat="1" ht="12.75" x14ac:dyDescent="0.2">
      <c r="A115" s="4" t="s">
        <v>10</v>
      </c>
      <c r="B115" s="4" t="s">
        <v>308</v>
      </c>
      <c r="C115" s="4" t="str">
        <f t="shared" si="2"/>
        <v>Ixopo</v>
      </c>
      <c r="D115" s="4" t="s">
        <v>308</v>
      </c>
      <c r="E115" s="33" t="s">
        <v>348</v>
      </c>
      <c r="F115" s="11"/>
    </row>
    <row r="116" spans="1:6" s="4" customFormat="1" ht="12.75" x14ac:dyDescent="0.2">
      <c r="A116" s="4" t="s">
        <v>232</v>
      </c>
      <c r="B116" s="4" t="s">
        <v>311</v>
      </c>
      <c r="C116" s="4" t="str">
        <f t="shared" si="2"/>
        <v>Musina</v>
      </c>
      <c r="D116" s="4" t="s">
        <v>311</v>
      </c>
      <c r="E116" s="35" t="s">
        <v>312</v>
      </c>
      <c r="F116" s="11"/>
    </row>
    <row r="117" spans="1:6" s="4" customFormat="1" ht="12.75" x14ac:dyDescent="0.2">
      <c r="A117" s="4" t="s">
        <v>254</v>
      </c>
      <c r="B117" s="4" t="s">
        <v>334</v>
      </c>
      <c r="C117" s="4" t="str">
        <f t="shared" si="2"/>
        <v>Qwa Qwa</v>
      </c>
      <c r="D117" s="4" t="s">
        <v>334</v>
      </c>
      <c r="E117" s="33" t="s">
        <v>353</v>
      </c>
      <c r="F117" s="11"/>
    </row>
    <row r="118" spans="1:6" s="4" customFormat="1" ht="12.75" x14ac:dyDescent="0.2">
      <c r="A118" s="4" t="s">
        <v>15</v>
      </c>
      <c r="B118" s="4" t="s">
        <v>335</v>
      </c>
      <c r="C118" s="4" t="str">
        <f t="shared" si="2"/>
        <v>Butterworth</v>
      </c>
      <c r="D118" s="4" t="s">
        <v>335</v>
      </c>
      <c r="E118" s="34"/>
      <c r="F118" s="11"/>
    </row>
    <row r="119" spans="1:6" s="4" customFormat="1" ht="12.75" x14ac:dyDescent="0.2">
      <c r="A119" s="4" t="s">
        <v>232</v>
      </c>
      <c r="B119" s="4" t="s">
        <v>249</v>
      </c>
      <c r="C119" s="4" t="str">
        <f t="shared" si="2"/>
        <v>Steelpoort</v>
      </c>
      <c r="D119" s="4" t="s">
        <v>249</v>
      </c>
      <c r="E119" s="32" t="s">
        <v>305</v>
      </c>
      <c r="F119" s="11"/>
    </row>
    <row r="120" spans="1:6" s="4" customFormat="1" ht="12.75" x14ac:dyDescent="0.2">
      <c r="A120" s="4" t="s">
        <v>10</v>
      </c>
      <c r="B120" s="4" t="s">
        <v>309</v>
      </c>
      <c r="C120" s="4" t="str">
        <f t="shared" si="2"/>
        <v>Richmond</v>
      </c>
      <c r="D120" s="4" t="s">
        <v>309</v>
      </c>
      <c r="E120" s="33" t="s">
        <v>310</v>
      </c>
      <c r="F120" s="11"/>
    </row>
    <row r="121" spans="1:6" s="4" customFormat="1" ht="12.75" x14ac:dyDescent="0.2">
      <c r="A121" s="4" t="s">
        <v>25</v>
      </c>
      <c r="B121" s="4" t="s">
        <v>21</v>
      </c>
      <c r="C121" s="4" t="str">
        <f t="shared" ref="C121" si="3">D121</f>
        <v>Langa</v>
      </c>
      <c r="D121" s="4" t="s">
        <v>368</v>
      </c>
      <c r="E121" s="5"/>
      <c r="F121" s="11"/>
    </row>
    <row r="122" spans="1:6" s="4" customFormat="1" ht="12.75" x14ac:dyDescent="0.2">
      <c r="C122" s="4" t="str">
        <f t="shared" ref="C122:C138" si="4">D122</f>
        <v>Mokopane</v>
      </c>
      <c r="D122" s="4" t="s">
        <v>47</v>
      </c>
      <c r="E122" s="5"/>
      <c r="F122" s="11"/>
    </row>
    <row r="123" spans="1:6" s="4" customFormat="1" ht="12.75" x14ac:dyDescent="0.2">
      <c r="A123" s="4" t="s">
        <v>232</v>
      </c>
      <c r="B123" s="4" t="s">
        <v>259</v>
      </c>
      <c r="C123" s="4" t="str">
        <f t="shared" si="4"/>
        <v>Lephalale</v>
      </c>
      <c r="D123" s="4" t="s">
        <v>259</v>
      </c>
      <c r="E123" s="5" t="s">
        <v>355</v>
      </c>
      <c r="F123" s="11"/>
    </row>
    <row r="124" spans="1:6" s="4" customFormat="1" ht="12.75" x14ac:dyDescent="0.2">
      <c r="C124" s="4" t="str">
        <f t="shared" si="4"/>
        <v>Thabazimbi</v>
      </c>
      <c r="D124" s="4" t="s">
        <v>260</v>
      </c>
      <c r="E124" s="5"/>
      <c r="F124" s="11"/>
    </row>
    <row r="125" spans="1:6" s="4" customFormat="1" ht="12.75" x14ac:dyDescent="0.2">
      <c r="C125" s="4" t="str">
        <f t="shared" si="4"/>
        <v>Modimolle</v>
      </c>
      <c r="D125" s="4" t="s">
        <v>261</v>
      </c>
      <c r="E125" s="5"/>
      <c r="F125" s="11"/>
    </row>
    <row r="126" spans="1:6" s="4" customFormat="1" ht="12.75" x14ac:dyDescent="0.2">
      <c r="C126" s="4" t="str">
        <f t="shared" si="4"/>
        <v>Diepsloot</v>
      </c>
      <c r="D126" s="4" t="s">
        <v>262</v>
      </c>
      <c r="E126" s="5"/>
      <c r="F126" s="11"/>
    </row>
    <row r="127" spans="1:6" s="2" customFormat="1" ht="12.75" x14ac:dyDescent="0.2">
      <c r="A127" s="4"/>
      <c r="B127" s="4"/>
      <c r="C127" s="4" t="str">
        <f t="shared" si="4"/>
        <v>Boulders</v>
      </c>
      <c r="D127" s="4" t="s">
        <v>263</v>
      </c>
      <c r="E127" s="5"/>
      <c r="F127" s="11"/>
    </row>
    <row r="128" spans="1:6" x14ac:dyDescent="0.25">
      <c r="A128" s="4"/>
      <c r="B128" s="4"/>
      <c r="C128" s="4" t="str">
        <f t="shared" si="4"/>
        <v>Mall of Africa</v>
      </c>
      <c r="D128" s="4" t="s">
        <v>264</v>
      </c>
      <c r="E128" s="5"/>
      <c r="F128" s="13"/>
    </row>
    <row r="129" spans="1:6" x14ac:dyDescent="0.25">
      <c r="A129" s="4"/>
      <c r="B129" s="4"/>
      <c r="C129" s="4" t="str">
        <f t="shared" si="4"/>
        <v>Ivory Park</v>
      </c>
      <c r="D129" s="4" t="s">
        <v>265</v>
      </c>
    </row>
    <row r="130" spans="1:6" x14ac:dyDescent="0.25">
      <c r="A130" s="4"/>
      <c r="B130" s="4"/>
      <c r="C130" s="4" t="str">
        <f t="shared" si="4"/>
        <v>Rosebank</v>
      </c>
      <c r="D130" s="4" t="s">
        <v>266</v>
      </c>
    </row>
    <row r="131" spans="1:6" x14ac:dyDescent="0.25">
      <c r="A131" s="4"/>
      <c r="B131" s="4"/>
      <c r="C131" s="4" t="str">
        <f t="shared" si="4"/>
        <v>Melville</v>
      </c>
      <c r="D131" s="4" t="s">
        <v>267</v>
      </c>
    </row>
    <row r="132" spans="1:6" x14ac:dyDescent="0.25">
      <c r="A132" s="4"/>
      <c r="B132" s="4"/>
      <c r="C132" s="4" t="str">
        <f t="shared" si="4"/>
        <v>Emmerentia</v>
      </c>
      <c r="D132" s="4" t="s">
        <v>268</v>
      </c>
    </row>
    <row r="133" spans="1:6" x14ac:dyDescent="0.25">
      <c r="A133" s="4"/>
      <c r="B133" s="4"/>
      <c r="C133" s="4" t="str">
        <f t="shared" si="4"/>
        <v>Bronkhorstpruit</v>
      </c>
      <c r="D133" s="4" t="s">
        <v>269</v>
      </c>
    </row>
    <row r="134" spans="1:6" x14ac:dyDescent="0.25">
      <c r="A134" s="4"/>
      <c r="B134" s="4"/>
      <c r="C134" s="4" t="str">
        <f t="shared" si="4"/>
        <v>Cullinan (Refilwe)</v>
      </c>
      <c r="D134" s="4" t="s">
        <v>270</v>
      </c>
    </row>
    <row r="135" spans="1:6" x14ac:dyDescent="0.25">
      <c r="A135" s="4"/>
      <c r="B135" s="4"/>
      <c r="C135" s="4" t="str">
        <f t="shared" si="4"/>
        <v>Kwa-Mhlanga</v>
      </c>
      <c r="D135" s="4" t="s">
        <v>271</v>
      </c>
    </row>
    <row r="136" spans="1:6" x14ac:dyDescent="0.25">
      <c r="A136" s="4"/>
      <c r="B136" s="4"/>
      <c r="C136" s="4" t="str">
        <f t="shared" si="4"/>
        <v>Secunda</v>
      </c>
      <c r="D136" s="4" t="s">
        <v>272</v>
      </c>
    </row>
    <row r="137" spans="1:6" x14ac:dyDescent="0.25">
      <c r="A137" s="4"/>
      <c r="B137" s="4"/>
      <c r="C137" s="4" t="str">
        <f t="shared" si="4"/>
        <v>Bethal</v>
      </c>
      <c r="D137" s="4" t="s">
        <v>273</v>
      </c>
    </row>
    <row r="138" spans="1:6" x14ac:dyDescent="0.25">
      <c r="A138" s="4"/>
      <c r="B138" s="4"/>
      <c r="C138" s="4" t="str">
        <f t="shared" si="4"/>
        <v>Standerton</v>
      </c>
      <c r="D138" s="4" t="s">
        <v>274</v>
      </c>
    </row>
    <row r="139" spans="1:6" s="56" customFormat="1" x14ac:dyDescent="0.25">
      <c r="A139" s="51" t="s">
        <v>254</v>
      </c>
      <c r="B139" s="51" t="s">
        <v>36</v>
      </c>
      <c r="C139" s="51" t="str">
        <f>D139</f>
        <v>Bloemfontein CBD</v>
      </c>
      <c r="D139" s="51" t="s">
        <v>33</v>
      </c>
      <c r="E139" s="53" t="s">
        <v>148</v>
      </c>
      <c r="F139" s="54"/>
    </row>
  </sheetData>
  <autoFilter ref="C3:F139"/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workbookViewId="0">
      <selection activeCell="C18" sqref="C18"/>
    </sheetView>
  </sheetViews>
  <sheetFormatPr defaultRowHeight="15" x14ac:dyDescent="0.25"/>
  <cols>
    <col min="1" max="2" width="9.140625" style="3"/>
    <col min="3" max="3" width="20.28515625" style="3" customWidth="1"/>
    <col min="4" max="4" width="13" style="3" customWidth="1"/>
    <col min="5" max="5" width="27.5703125" style="3" customWidth="1"/>
    <col min="6" max="6" width="13.42578125" style="36" customWidth="1"/>
    <col min="7" max="8" width="9.140625" style="3" customWidth="1"/>
    <col min="9" max="9" width="13.5703125" style="3" customWidth="1"/>
    <col min="10" max="10" width="13.85546875" style="3" customWidth="1"/>
    <col min="11" max="11" width="12.42578125" style="3" customWidth="1"/>
    <col min="12" max="12" width="11.85546875" style="3" customWidth="1"/>
    <col min="13" max="13" width="19.7109375" style="3" bestFit="1" customWidth="1"/>
    <col min="14" max="14" width="14.140625" style="3" customWidth="1"/>
    <col min="15" max="15" width="16.140625" style="3" customWidth="1"/>
    <col min="16" max="16" width="24.28515625" style="3" customWidth="1"/>
    <col min="17" max="17" width="82.85546875" style="3" bestFit="1" customWidth="1"/>
    <col min="18" max="18" width="40.7109375" style="37" hidden="1" customWidth="1"/>
    <col min="19" max="19" width="10.7109375" style="3" customWidth="1"/>
    <col min="20" max="16384" width="9.140625" style="3"/>
  </cols>
  <sheetData>
    <row r="1" spans="1:19" s="16" customFormat="1" ht="26.25" x14ac:dyDescent="0.4">
      <c r="A1" s="16" t="s">
        <v>197</v>
      </c>
      <c r="F1" s="39"/>
      <c r="R1" s="40"/>
    </row>
    <row r="2" spans="1:19" s="19" customFormat="1" ht="15.75" x14ac:dyDescent="0.25">
      <c r="F2" s="41"/>
      <c r="R2" s="37"/>
    </row>
    <row r="3" spans="1:19" s="22" customFormat="1" ht="47.25" x14ac:dyDescent="0.25">
      <c r="A3" s="10" t="s">
        <v>1</v>
      </c>
      <c r="B3" s="10" t="s">
        <v>35</v>
      </c>
      <c r="C3" s="10" t="s">
        <v>34</v>
      </c>
      <c r="D3" s="10" t="s">
        <v>143</v>
      </c>
      <c r="E3" s="10" t="s">
        <v>2</v>
      </c>
      <c r="F3" s="21" t="s">
        <v>194</v>
      </c>
      <c r="G3" s="10" t="s">
        <v>3</v>
      </c>
      <c r="H3" s="10" t="s">
        <v>193</v>
      </c>
      <c r="I3" s="10" t="s">
        <v>173</v>
      </c>
      <c r="J3" s="10" t="s">
        <v>140</v>
      </c>
      <c r="K3" s="10" t="s">
        <v>139</v>
      </c>
      <c r="L3" s="10" t="s">
        <v>123</v>
      </c>
      <c r="M3" s="10" t="s">
        <v>144</v>
      </c>
      <c r="N3" s="10" t="s">
        <v>8</v>
      </c>
      <c r="O3" s="10" t="s">
        <v>11</v>
      </c>
      <c r="P3" s="10" t="s">
        <v>6</v>
      </c>
      <c r="Q3" s="10" t="s">
        <v>4</v>
      </c>
      <c r="R3" s="22" t="s">
        <v>171</v>
      </c>
      <c r="S3" s="10" t="s">
        <v>135</v>
      </c>
    </row>
    <row r="4" spans="1:19" x14ac:dyDescent="0.25">
      <c r="A4" s="3">
        <v>1</v>
      </c>
      <c r="C4" s="3" t="s">
        <v>186</v>
      </c>
      <c r="E4" s="3" t="str">
        <f t="shared" ref="E4:E23" si="0">P4</f>
        <v>Boxer Lusikisiki</v>
      </c>
      <c r="F4" s="36">
        <v>10000</v>
      </c>
      <c r="H4" s="45" t="e">
        <f>F4/G4</f>
        <v>#DIV/0!</v>
      </c>
      <c r="K4" s="31"/>
      <c r="N4" s="3" t="s">
        <v>15</v>
      </c>
      <c r="O4" s="42" t="s">
        <v>313</v>
      </c>
      <c r="P4" s="42" t="s">
        <v>317</v>
      </c>
      <c r="Q4" s="42" t="s">
        <v>330</v>
      </c>
    </row>
    <row r="5" spans="1:19" x14ac:dyDescent="0.25">
      <c r="A5" s="3">
        <f>A4+1</f>
        <v>2</v>
      </c>
      <c r="C5" s="3" t="s">
        <v>186</v>
      </c>
      <c r="E5" s="3" t="str">
        <f t="shared" si="0"/>
        <v>Boxer Mthatha 3</v>
      </c>
      <c r="F5" s="36">
        <v>10000</v>
      </c>
      <c r="H5" s="45" t="e">
        <f t="shared" ref="H5:H23" si="1">F5/G5</f>
        <v>#DIV/0!</v>
      </c>
      <c r="K5" s="31"/>
      <c r="N5" s="3" t="s">
        <v>15</v>
      </c>
      <c r="O5" s="42" t="s">
        <v>314</v>
      </c>
      <c r="P5" s="42" t="s">
        <v>318</v>
      </c>
      <c r="Q5" s="42" t="s">
        <v>329</v>
      </c>
    </row>
    <row r="6" spans="1:19" x14ac:dyDescent="0.25">
      <c r="A6" s="3">
        <f t="shared" ref="A6:A23" si="2">A5+1</f>
        <v>3</v>
      </c>
      <c r="C6" s="3" t="s">
        <v>186</v>
      </c>
      <c r="E6" s="3" t="str">
        <f t="shared" si="0"/>
        <v>Boxer Cofimvaba</v>
      </c>
      <c r="F6" s="36">
        <v>10000</v>
      </c>
      <c r="H6" s="45" t="e">
        <f t="shared" si="1"/>
        <v>#DIV/0!</v>
      </c>
      <c r="K6" s="31"/>
      <c r="N6" s="3" t="s">
        <v>15</v>
      </c>
      <c r="O6" s="42" t="s">
        <v>315</v>
      </c>
      <c r="P6" s="42" t="s">
        <v>319</v>
      </c>
      <c r="Q6" s="42" t="s">
        <v>328</v>
      </c>
    </row>
    <row r="7" spans="1:19" x14ac:dyDescent="0.25">
      <c r="A7" s="3">
        <f t="shared" si="2"/>
        <v>4</v>
      </c>
      <c r="C7" s="3" t="s">
        <v>186</v>
      </c>
      <c r="E7" s="3" t="str">
        <f t="shared" si="0"/>
        <v>Boxer Matatiele</v>
      </c>
      <c r="F7" s="36">
        <v>10000</v>
      </c>
      <c r="H7" s="45" t="e">
        <f t="shared" si="1"/>
        <v>#DIV/0!</v>
      </c>
      <c r="K7" s="31"/>
      <c r="N7" s="3" t="s">
        <v>15</v>
      </c>
      <c r="O7" s="42" t="s">
        <v>316</v>
      </c>
      <c r="P7" s="42" t="s">
        <v>320</v>
      </c>
      <c r="Q7" s="42" t="s">
        <v>327</v>
      </c>
    </row>
    <row r="8" spans="1:19" x14ac:dyDescent="0.25">
      <c r="A8" s="3">
        <f t="shared" si="2"/>
        <v>5</v>
      </c>
      <c r="C8" s="3" t="s">
        <v>142</v>
      </c>
      <c r="E8" s="3" t="str">
        <f t="shared" si="0"/>
        <v>Boxer Sundumbili</v>
      </c>
      <c r="F8" s="36">
        <v>10000</v>
      </c>
      <c r="H8" s="45" t="e">
        <f t="shared" si="1"/>
        <v>#DIV/0!</v>
      </c>
      <c r="K8" s="31"/>
      <c r="N8" s="3" t="s">
        <v>10</v>
      </c>
      <c r="O8" s="42" t="s">
        <v>324</v>
      </c>
      <c r="P8" s="38" t="s">
        <v>321</v>
      </c>
      <c r="Q8" s="38" t="s">
        <v>331</v>
      </c>
    </row>
    <row r="9" spans="1:19" x14ac:dyDescent="0.25">
      <c r="A9" s="3">
        <f t="shared" si="2"/>
        <v>6</v>
      </c>
      <c r="C9" s="3" t="s">
        <v>142</v>
      </c>
      <c r="E9" s="3" t="str">
        <f t="shared" si="0"/>
        <v>Boxer Mtubatuba</v>
      </c>
      <c r="F9" s="36">
        <v>10000</v>
      </c>
      <c r="H9" s="45" t="e">
        <f t="shared" si="1"/>
        <v>#DIV/0!</v>
      </c>
      <c r="N9" s="3" t="s">
        <v>10</v>
      </c>
      <c r="O9" s="42" t="s">
        <v>325</v>
      </c>
      <c r="P9" s="38" t="s">
        <v>322</v>
      </c>
      <c r="Q9" s="38" t="s">
        <v>332</v>
      </c>
    </row>
    <row r="10" spans="1:19" x14ac:dyDescent="0.25">
      <c r="A10" s="3">
        <f t="shared" si="2"/>
        <v>7</v>
      </c>
      <c r="C10" s="3" t="s">
        <v>142</v>
      </c>
      <c r="E10" s="3" t="str">
        <f t="shared" si="0"/>
        <v>Boxer Stanger</v>
      </c>
      <c r="F10" s="36">
        <v>10000</v>
      </c>
      <c r="H10" s="45" t="e">
        <f t="shared" si="1"/>
        <v>#DIV/0!</v>
      </c>
      <c r="N10" s="3" t="s">
        <v>10</v>
      </c>
      <c r="O10" s="42" t="s">
        <v>326</v>
      </c>
      <c r="P10" s="38" t="s">
        <v>323</v>
      </c>
      <c r="Q10" s="38" t="s">
        <v>333</v>
      </c>
    </row>
    <row r="11" spans="1:19" x14ac:dyDescent="0.25">
      <c r="A11" s="3">
        <f t="shared" si="2"/>
        <v>8</v>
      </c>
      <c r="E11" s="3">
        <f t="shared" si="0"/>
        <v>0</v>
      </c>
      <c r="F11" s="36">
        <v>10000</v>
      </c>
      <c r="H11" s="45" t="e">
        <f t="shared" si="1"/>
        <v>#DIV/0!</v>
      </c>
      <c r="O11" s="42"/>
      <c r="P11" s="38"/>
      <c r="Q11" s="38"/>
    </row>
    <row r="12" spans="1:19" x14ac:dyDescent="0.25">
      <c r="A12" s="3">
        <f t="shared" si="2"/>
        <v>9</v>
      </c>
      <c r="E12" s="3">
        <f t="shared" si="0"/>
        <v>0</v>
      </c>
      <c r="F12" s="36">
        <v>10000</v>
      </c>
      <c r="H12" s="45" t="e">
        <f t="shared" si="1"/>
        <v>#DIV/0!</v>
      </c>
      <c r="P12" s="43"/>
      <c r="Q12" s="44"/>
    </row>
    <row r="13" spans="1:19" x14ac:dyDescent="0.25">
      <c r="A13" s="3">
        <f t="shared" si="2"/>
        <v>10</v>
      </c>
      <c r="E13" s="3">
        <f t="shared" si="0"/>
        <v>0</v>
      </c>
      <c r="F13" s="36">
        <v>10000</v>
      </c>
      <c r="H13" s="45" t="e">
        <f t="shared" si="1"/>
        <v>#DIV/0!</v>
      </c>
      <c r="K13" s="31"/>
      <c r="P13" s="38"/>
    </row>
    <row r="14" spans="1:19" x14ac:dyDescent="0.25">
      <c r="A14" s="3">
        <f t="shared" si="2"/>
        <v>11</v>
      </c>
      <c r="E14" s="3">
        <f t="shared" si="0"/>
        <v>0</v>
      </c>
      <c r="F14" s="36">
        <v>10000</v>
      </c>
      <c r="H14" s="45" t="e">
        <f t="shared" si="1"/>
        <v>#DIV/0!</v>
      </c>
      <c r="K14" s="31"/>
      <c r="Q14" s="38"/>
    </row>
    <row r="15" spans="1:19" x14ac:dyDescent="0.25">
      <c r="A15" s="3">
        <f t="shared" si="2"/>
        <v>12</v>
      </c>
      <c r="E15" s="3">
        <f t="shared" si="0"/>
        <v>0</v>
      </c>
      <c r="F15" s="36">
        <v>10000</v>
      </c>
      <c r="H15" s="45" t="e">
        <f t="shared" si="1"/>
        <v>#DIV/0!</v>
      </c>
      <c r="P15" s="38"/>
    </row>
    <row r="16" spans="1:19" x14ac:dyDescent="0.25">
      <c r="A16" s="3">
        <f t="shared" si="2"/>
        <v>13</v>
      </c>
      <c r="E16" s="3">
        <f t="shared" si="0"/>
        <v>0</v>
      </c>
      <c r="F16" s="36">
        <v>10000</v>
      </c>
      <c r="H16" s="45" t="e">
        <f t="shared" si="1"/>
        <v>#DIV/0!</v>
      </c>
      <c r="K16" s="31"/>
      <c r="P16" s="38"/>
    </row>
    <row r="17" spans="1:18" x14ac:dyDescent="0.25">
      <c r="A17" s="3">
        <f t="shared" si="2"/>
        <v>14</v>
      </c>
      <c r="E17" s="3">
        <f t="shared" si="0"/>
        <v>0</v>
      </c>
      <c r="F17" s="36">
        <v>10000</v>
      </c>
      <c r="H17" s="45" t="e">
        <f t="shared" si="1"/>
        <v>#DIV/0!</v>
      </c>
      <c r="P17" s="38"/>
      <c r="Q17" s="38"/>
    </row>
    <row r="18" spans="1:18" x14ac:dyDescent="0.25">
      <c r="A18" s="3">
        <f t="shared" si="2"/>
        <v>15</v>
      </c>
      <c r="E18" s="3">
        <f t="shared" si="0"/>
        <v>0</v>
      </c>
      <c r="F18" s="36">
        <v>10000</v>
      </c>
      <c r="H18" s="45" t="e">
        <f t="shared" si="1"/>
        <v>#DIV/0!</v>
      </c>
      <c r="K18" s="31"/>
      <c r="Q18" s="38"/>
    </row>
    <row r="19" spans="1:18" x14ac:dyDescent="0.25">
      <c r="A19" s="3">
        <f t="shared" si="2"/>
        <v>16</v>
      </c>
      <c r="E19" s="3">
        <f t="shared" si="0"/>
        <v>0</v>
      </c>
      <c r="F19" s="36">
        <v>10000</v>
      </c>
      <c r="H19" s="45" t="e">
        <f t="shared" si="1"/>
        <v>#DIV/0!</v>
      </c>
      <c r="K19" s="31"/>
      <c r="P19" s="38"/>
      <c r="Q19" s="38"/>
    </row>
    <row r="20" spans="1:18" x14ac:dyDescent="0.25">
      <c r="A20" s="3">
        <f t="shared" si="2"/>
        <v>17</v>
      </c>
      <c r="E20" s="3">
        <f t="shared" si="0"/>
        <v>0</v>
      </c>
      <c r="F20" s="36">
        <v>10000</v>
      </c>
      <c r="H20" s="45" t="e">
        <f t="shared" si="1"/>
        <v>#DIV/0!</v>
      </c>
      <c r="K20" s="31"/>
    </row>
    <row r="21" spans="1:18" x14ac:dyDescent="0.25">
      <c r="A21" s="3">
        <f t="shared" si="2"/>
        <v>18</v>
      </c>
      <c r="E21" s="3">
        <f t="shared" si="0"/>
        <v>0</v>
      </c>
      <c r="H21" s="45" t="e">
        <f t="shared" si="1"/>
        <v>#DIV/0!</v>
      </c>
      <c r="Q21" s="38"/>
    </row>
    <row r="22" spans="1:18" x14ac:dyDescent="0.25">
      <c r="A22" s="3">
        <f t="shared" si="2"/>
        <v>19</v>
      </c>
      <c r="E22" s="3">
        <f t="shared" si="0"/>
        <v>0</v>
      </c>
      <c r="H22" s="45" t="e">
        <f t="shared" si="1"/>
        <v>#DIV/0!</v>
      </c>
      <c r="Q22" s="38"/>
    </row>
    <row r="23" spans="1:18" s="4" customFormat="1" x14ac:dyDescent="0.25">
      <c r="A23" s="3">
        <f t="shared" si="2"/>
        <v>20</v>
      </c>
      <c r="E23" s="3">
        <f t="shared" si="0"/>
        <v>0</v>
      </c>
      <c r="F23" s="20"/>
      <c r="H23" s="45" t="e">
        <f t="shared" si="1"/>
        <v>#DIV/0!</v>
      </c>
      <c r="K23" s="9"/>
      <c r="O23" s="6"/>
      <c r="P23" s="6"/>
      <c r="Q23" s="6"/>
      <c r="R23" s="11"/>
    </row>
    <row r="24" spans="1:18" s="4" customFormat="1" ht="12.75" x14ac:dyDescent="0.2">
      <c r="F24" s="20"/>
      <c r="Q24" s="6"/>
      <c r="R24" s="11"/>
    </row>
    <row r="25" spans="1:18" s="4" customFormat="1" ht="12.75" x14ac:dyDescent="0.2">
      <c r="F25" s="20"/>
      <c r="P25" s="6"/>
      <c r="Q25" s="6"/>
      <c r="R25" s="11"/>
    </row>
    <row r="26" spans="1:18" s="4" customFormat="1" ht="12.75" x14ac:dyDescent="0.2">
      <c r="F26" s="20"/>
      <c r="K26" s="9"/>
      <c r="P26" s="6"/>
      <c r="Q26" s="6"/>
      <c r="R26" s="11"/>
    </row>
    <row r="27" spans="1:18" s="4" customFormat="1" ht="12.75" x14ac:dyDescent="0.2">
      <c r="F27" s="20"/>
      <c r="K27" s="9"/>
      <c r="Q27" s="6"/>
      <c r="R27" s="11"/>
    </row>
    <row r="28" spans="1:18" s="4" customFormat="1" ht="12.75" x14ac:dyDescent="0.2">
      <c r="F28" s="20"/>
      <c r="K28" s="9"/>
      <c r="P28" s="6"/>
      <c r="R28" s="11"/>
    </row>
    <row r="29" spans="1:18" s="4" customFormat="1" ht="12.75" x14ac:dyDescent="0.2">
      <c r="F29" s="20"/>
      <c r="K29" s="9"/>
      <c r="Q29" s="6"/>
      <c r="R29" s="12"/>
    </row>
    <row r="30" spans="1:18" s="4" customFormat="1" ht="12.75" x14ac:dyDescent="0.2">
      <c r="F30" s="20"/>
      <c r="P30" s="6"/>
      <c r="Q30" s="6"/>
      <c r="R30" s="11"/>
    </row>
    <row r="31" spans="1:18" s="4" customFormat="1" ht="12.75" x14ac:dyDescent="0.2">
      <c r="F31" s="20"/>
      <c r="P31" s="6"/>
      <c r="Q31" s="6"/>
      <c r="R31" s="11"/>
    </row>
    <row r="32" spans="1:18" s="4" customFormat="1" ht="12.75" x14ac:dyDescent="0.2">
      <c r="F32" s="20"/>
      <c r="P32" s="6"/>
      <c r="Q32" s="6"/>
      <c r="R32" s="11"/>
    </row>
    <row r="33" spans="2:22" s="4" customFormat="1" ht="12.75" x14ac:dyDescent="0.2">
      <c r="F33" s="20"/>
      <c r="K33" s="9"/>
      <c r="P33" s="6"/>
      <c r="R33" s="11"/>
    </row>
    <row r="34" spans="2:22" s="4" customFormat="1" ht="12.75" x14ac:dyDescent="0.2">
      <c r="F34" s="20"/>
      <c r="K34" s="9"/>
      <c r="P34" s="6"/>
      <c r="Q34" s="6"/>
      <c r="R34" s="11"/>
    </row>
    <row r="35" spans="2:22" s="4" customFormat="1" ht="12.75" x14ac:dyDescent="0.2">
      <c r="B35" s="5"/>
      <c r="D35" s="5"/>
      <c r="F35" s="20"/>
      <c r="G35" s="5"/>
      <c r="H35" s="5"/>
      <c r="I35" s="5"/>
      <c r="J35" s="5"/>
      <c r="K35" s="5"/>
      <c r="L35" s="5"/>
      <c r="N35" s="5"/>
      <c r="O35" s="5"/>
      <c r="P35" s="6"/>
      <c r="Q35" s="6"/>
      <c r="R35" s="26"/>
      <c r="S35" s="5"/>
      <c r="T35" s="5"/>
      <c r="U35" s="5"/>
      <c r="V35" s="5"/>
    </row>
    <row r="36" spans="2:22" s="4" customFormat="1" ht="12.75" x14ac:dyDescent="0.2">
      <c r="F36" s="20"/>
      <c r="P36" s="23"/>
      <c r="Q36" s="24"/>
      <c r="R36" s="11"/>
    </row>
    <row r="37" spans="2:22" s="4" customFormat="1" ht="12.75" x14ac:dyDescent="0.2">
      <c r="F37" s="20"/>
      <c r="K37" s="9"/>
      <c r="P37" s="6"/>
      <c r="Q37" s="6"/>
      <c r="R37" s="11"/>
    </row>
    <row r="38" spans="2:22" s="4" customFormat="1" ht="12.75" x14ac:dyDescent="0.2">
      <c r="F38" s="20"/>
      <c r="K38" s="9"/>
      <c r="P38" s="6"/>
      <c r="Q38" s="6"/>
      <c r="R38" s="11"/>
    </row>
    <row r="39" spans="2:22" s="4" customFormat="1" ht="12.75" x14ac:dyDescent="0.2">
      <c r="F39" s="20"/>
      <c r="P39" s="6"/>
      <c r="Q39" s="8"/>
      <c r="R39" s="11"/>
    </row>
    <row r="40" spans="2:22" s="4" customFormat="1" ht="12.75" x14ac:dyDescent="0.2">
      <c r="F40" s="20"/>
      <c r="K40" s="9"/>
      <c r="P40" s="6"/>
      <c r="R40" s="11"/>
    </row>
    <row r="41" spans="2:22" s="4" customFormat="1" ht="12.75" x14ac:dyDescent="0.2">
      <c r="F41" s="20"/>
      <c r="Q41" s="6"/>
      <c r="R41" s="11"/>
    </row>
    <row r="42" spans="2:22" s="4" customFormat="1" ht="12.75" x14ac:dyDescent="0.2">
      <c r="F42" s="20"/>
      <c r="Q42" s="6"/>
      <c r="R42" s="12"/>
    </row>
    <row r="43" spans="2:22" s="4" customFormat="1" ht="12.75" x14ac:dyDescent="0.2">
      <c r="F43" s="20"/>
      <c r="O43" s="6"/>
      <c r="P43" s="6"/>
      <c r="R43" s="11"/>
    </row>
    <row r="44" spans="2:22" s="4" customFormat="1" ht="12.75" x14ac:dyDescent="0.2">
      <c r="F44" s="20"/>
      <c r="Q44" s="6"/>
      <c r="R44" s="11"/>
    </row>
    <row r="45" spans="2:22" s="4" customFormat="1" ht="12.75" x14ac:dyDescent="0.2">
      <c r="F45" s="20"/>
      <c r="R45" s="11"/>
    </row>
    <row r="46" spans="2:22" s="4" customFormat="1" ht="12.75" x14ac:dyDescent="0.2">
      <c r="F46" s="20"/>
      <c r="P46" s="6"/>
      <c r="Q46" s="6"/>
      <c r="R46" s="11"/>
    </row>
    <row r="47" spans="2:22" s="4" customFormat="1" ht="12.75" x14ac:dyDescent="0.2">
      <c r="F47" s="20"/>
      <c r="Q47" s="6"/>
      <c r="R47" s="11"/>
    </row>
    <row r="48" spans="2:22" s="4" customFormat="1" ht="12.75" x14ac:dyDescent="0.2">
      <c r="F48" s="20"/>
      <c r="O48" s="25"/>
      <c r="P48" s="25"/>
      <c r="Q48" s="24"/>
      <c r="R48" s="11"/>
    </row>
    <row r="49" spans="1:22" s="4" customFormat="1" ht="12.75" x14ac:dyDescent="0.2">
      <c r="F49" s="20"/>
      <c r="P49" s="6"/>
      <c r="Q49" s="6"/>
      <c r="R49" s="11"/>
    </row>
    <row r="50" spans="1:22" s="4" customFormat="1" ht="12.75" x14ac:dyDescent="0.2">
      <c r="F50" s="20"/>
      <c r="P50" s="23"/>
      <c r="Q50" s="24"/>
      <c r="R50" s="11"/>
    </row>
    <row r="51" spans="1:22" s="4" customFormat="1" ht="12.75" x14ac:dyDescent="0.2">
      <c r="F51" s="20"/>
      <c r="P51" s="25"/>
      <c r="Q51" s="24"/>
      <c r="R51" s="11"/>
    </row>
    <row r="52" spans="1:22" s="4" customFormat="1" ht="12.75" x14ac:dyDescent="0.2">
      <c r="F52" s="20"/>
      <c r="Q52" s="6"/>
      <c r="R52" s="11"/>
    </row>
    <row r="53" spans="1:22" s="4" customFormat="1" ht="12.75" x14ac:dyDescent="0.2">
      <c r="F53" s="20"/>
      <c r="K53" s="9"/>
      <c r="P53" s="6"/>
      <c r="Q53" s="6"/>
      <c r="R53" s="11"/>
    </row>
    <row r="54" spans="1:22" s="4" customFormat="1" ht="12.75" x14ac:dyDescent="0.2">
      <c r="F54" s="20"/>
      <c r="Q54" s="6"/>
      <c r="R54" s="11"/>
    </row>
    <row r="55" spans="1:22" s="4" customFormat="1" ht="12.75" x14ac:dyDescent="0.2">
      <c r="F55" s="20"/>
      <c r="K55" s="9"/>
      <c r="Q55" s="6"/>
      <c r="R55" s="11"/>
    </row>
    <row r="56" spans="1:22" s="4" customFormat="1" ht="12.75" x14ac:dyDescent="0.2">
      <c r="F56" s="20"/>
      <c r="K56" s="9"/>
      <c r="P56" s="7"/>
      <c r="R56" s="12"/>
    </row>
    <row r="57" spans="1:22" s="5" customFormat="1" ht="12.75" x14ac:dyDescent="0.2">
      <c r="A57" s="4"/>
      <c r="B57" s="4"/>
      <c r="C57" s="4"/>
      <c r="D57" s="4"/>
      <c r="E57" s="4"/>
      <c r="F57" s="20"/>
      <c r="G57" s="4"/>
      <c r="H57" s="4"/>
      <c r="I57" s="4"/>
      <c r="J57" s="4"/>
      <c r="K57" s="9"/>
      <c r="L57" s="4"/>
      <c r="M57" s="4"/>
      <c r="N57" s="4"/>
      <c r="O57" s="4"/>
      <c r="P57" s="6"/>
      <c r="Q57" s="6"/>
      <c r="R57" s="11"/>
      <c r="S57" s="4"/>
      <c r="T57" s="4"/>
      <c r="U57" s="4"/>
      <c r="V57" s="4"/>
    </row>
    <row r="58" spans="1:22" s="4" customFormat="1" ht="12.75" x14ac:dyDescent="0.2">
      <c r="F58" s="20"/>
      <c r="K58" s="9"/>
      <c r="P58" s="6"/>
      <c r="R58" s="11"/>
    </row>
    <row r="59" spans="1:22" s="4" customFormat="1" ht="12.75" x14ac:dyDescent="0.2">
      <c r="F59" s="20"/>
      <c r="P59" s="6"/>
      <c r="Q59" s="6"/>
      <c r="R59" s="11"/>
    </row>
    <row r="60" spans="1:22" s="4" customFormat="1" ht="12.75" x14ac:dyDescent="0.2">
      <c r="F60" s="20"/>
      <c r="P60" s="6"/>
    </row>
    <row r="61" spans="1:22" s="4" customFormat="1" ht="12.75" x14ac:dyDescent="0.2">
      <c r="F61" s="20"/>
      <c r="P61" s="6"/>
      <c r="Q61" s="6"/>
      <c r="R61" s="11"/>
    </row>
    <row r="62" spans="1:22" s="4" customFormat="1" ht="12.75" x14ac:dyDescent="0.2">
      <c r="F62" s="20"/>
      <c r="K62" s="9"/>
      <c r="O62" s="6"/>
      <c r="P62" s="6"/>
      <c r="Q62" s="6"/>
      <c r="R62" s="11"/>
    </row>
    <row r="63" spans="1:22" s="4" customFormat="1" ht="12.75" x14ac:dyDescent="0.2">
      <c r="F63" s="20"/>
      <c r="K63" s="9"/>
      <c r="Q63" s="6"/>
      <c r="R63" s="11"/>
    </row>
    <row r="64" spans="1:22" s="4" customFormat="1" ht="12.75" x14ac:dyDescent="0.2">
      <c r="F64" s="20"/>
      <c r="K64" s="9"/>
      <c r="P64" s="6"/>
      <c r="R64" s="11"/>
    </row>
    <row r="65" spans="6:18" s="4" customFormat="1" ht="12.75" x14ac:dyDescent="0.2">
      <c r="F65" s="20"/>
      <c r="K65" s="9"/>
      <c r="O65" s="6"/>
      <c r="P65" s="6"/>
      <c r="Q65" s="6"/>
      <c r="R65" s="11"/>
    </row>
    <row r="66" spans="6:18" s="4" customFormat="1" ht="12.75" x14ac:dyDescent="0.2">
      <c r="F66" s="20"/>
      <c r="K66" s="9"/>
      <c r="P66" s="6"/>
      <c r="Q66" s="6"/>
      <c r="R66" s="11"/>
    </row>
    <row r="67" spans="6:18" s="4" customFormat="1" ht="12.75" x14ac:dyDescent="0.2">
      <c r="F67" s="20"/>
      <c r="K67" s="9"/>
      <c r="O67" s="6"/>
      <c r="P67" s="6"/>
      <c r="Q67" s="6"/>
      <c r="R67" s="11"/>
    </row>
    <row r="68" spans="6:18" s="4" customFormat="1" ht="12.75" x14ac:dyDescent="0.2">
      <c r="F68" s="20"/>
      <c r="K68" s="9"/>
      <c r="O68" s="6"/>
      <c r="P68" s="6"/>
      <c r="R68" s="11"/>
    </row>
    <row r="69" spans="6:18" s="4" customFormat="1" ht="12.75" x14ac:dyDescent="0.2">
      <c r="F69" s="20"/>
      <c r="P69" s="6"/>
      <c r="Q69" s="6"/>
      <c r="R69" s="11"/>
    </row>
    <row r="70" spans="6:18" s="4" customFormat="1" ht="12.75" x14ac:dyDescent="0.2">
      <c r="F70" s="20"/>
      <c r="Q70" s="6"/>
      <c r="R70" s="11"/>
    </row>
    <row r="71" spans="6:18" s="4" customFormat="1" ht="12.75" x14ac:dyDescent="0.2">
      <c r="F71" s="20"/>
      <c r="P71" s="6"/>
      <c r="Q71" s="6"/>
      <c r="R71" s="11"/>
    </row>
    <row r="72" spans="6:18" s="4" customFormat="1" ht="12.75" x14ac:dyDescent="0.2">
      <c r="F72" s="20"/>
      <c r="P72" s="6"/>
      <c r="R72" s="11"/>
    </row>
    <row r="73" spans="6:18" s="4" customFormat="1" ht="12.75" x14ac:dyDescent="0.2">
      <c r="F73" s="20"/>
      <c r="K73" s="9"/>
      <c r="R73" s="11"/>
    </row>
    <row r="74" spans="6:18" s="4" customFormat="1" ht="12.75" x14ac:dyDescent="0.2">
      <c r="F74" s="20"/>
      <c r="R74" s="11"/>
    </row>
    <row r="75" spans="6:18" s="4" customFormat="1" ht="12.75" x14ac:dyDescent="0.2">
      <c r="F75" s="20"/>
      <c r="R75" s="11"/>
    </row>
    <row r="76" spans="6:18" s="4" customFormat="1" ht="12.75" x14ac:dyDescent="0.2">
      <c r="F76" s="20"/>
      <c r="R76" s="11"/>
    </row>
    <row r="77" spans="6:18" s="4" customFormat="1" ht="12.75" x14ac:dyDescent="0.2">
      <c r="F77" s="20"/>
      <c r="R77" s="11"/>
    </row>
    <row r="78" spans="6:18" s="4" customFormat="1" ht="12.75" x14ac:dyDescent="0.2">
      <c r="F78" s="20"/>
      <c r="R78" s="11"/>
    </row>
    <row r="79" spans="6:18" s="4" customFormat="1" ht="12.75" x14ac:dyDescent="0.2">
      <c r="F79" s="20"/>
      <c r="R79" s="11"/>
    </row>
    <row r="80" spans="6:18" s="4" customFormat="1" ht="12.75" x14ac:dyDescent="0.2">
      <c r="F80" s="20"/>
      <c r="R80" s="11"/>
    </row>
    <row r="81" spans="6:18" s="4" customFormat="1" ht="12.75" x14ac:dyDescent="0.2">
      <c r="F81" s="20"/>
      <c r="R81" s="11"/>
    </row>
    <row r="82" spans="6:18" s="4" customFormat="1" ht="12.75" x14ac:dyDescent="0.2">
      <c r="F82" s="20"/>
      <c r="R82" s="11"/>
    </row>
    <row r="83" spans="6:18" s="4" customFormat="1" ht="12.75" x14ac:dyDescent="0.2">
      <c r="F83" s="20"/>
      <c r="R83" s="11"/>
    </row>
    <row r="84" spans="6:18" s="4" customFormat="1" ht="12.75" x14ac:dyDescent="0.2">
      <c r="F84" s="20"/>
      <c r="R84" s="11"/>
    </row>
    <row r="85" spans="6:18" s="4" customFormat="1" ht="12.75" x14ac:dyDescent="0.2">
      <c r="F85" s="20"/>
      <c r="R85" s="11"/>
    </row>
    <row r="86" spans="6:18" s="4" customFormat="1" ht="12.75" x14ac:dyDescent="0.2">
      <c r="F86" s="20"/>
      <c r="R86" s="11"/>
    </row>
    <row r="87" spans="6:18" s="4" customFormat="1" ht="12.75" x14ac:dyDescent="0.2">
      <c r="F87" s="20"/>
      <c r="R87" s="11"/>
    </row>
    <row r="88" spans="6:18" s="4" customFormat="1" ht="12.75" x14ac:dyDescent="0.2">
      <c r="F88" s="20"/>
      <c r="R88" s="11"/>
    </row>
    <row r="89" spans="6:18" s="4" customFormat="1" ht="12.75" x14ac:dyDescent="0.2">
      <c r="F89" s="20"/>
      <c r="R89" s="11"/>
    </row>
    <row r="90" spans="6:18" s="4" customFormat="1" ht="12.75" x14ac:dyDescent="0.2">
      <c r="F90" s="20"/>
      <c r="R90" s="11"/>
    </row>
    <row r="91" spans="6:18" s="4" customFormat="1" ht="12.75" x14ac:dyDescent="0.2">
      <c r="F91" s="20"/>
      <c r="R91" s="11"/>
    </row>
    <row r="92" spans="6:18" s="4" customFormat="1" ht="12.75" x14ac:dyDescent="0.2">
      <c r="F92" s="20"/>
      <c r="R92" s="11"/>
    </row>
    <row r="93" spans="6:18" s="4" customFormat="1" ht="12.75" x14ac:dyDescent="0.2">
      <c r="F93" s="20"/>
      <c r="R93" s="11"/>
    </row>
    <row r="94" spans="6:18" s="4" customFormat="1" ht="12.75" x14ac:dyDescent="0.2">
      <c r="F94" s="20"/>
      <c r="R94" s="11"/>
    </row>
    <row r="95" spans="6:18" s="4" customFormat="1" ht="12.75" x14ac:dyDescent="0.2">
      <c r="F95" s="20"/>
      <c r="R95" s="11"/>
    </row>
    <row r="96" spans="6:18" s="4" customFormat="1" ht="12.75" x14ac:dyDescent="0.2">
      <c r="F96" s="20"/>
      <c r="R96" s="11"/>
    </row>
    <row r="97" spans="6:18" s="4" customFormat="1" ht="12.75" x14ac:dyDescent="0.2">
      <c r="F97" s="20"/>
      <c r="R97" s="11"/>
    </row>
    <row r="98" spans="6:18" s="4" customFormat="1" ht="12.75" x14ac:dyDescent="0.2">
      <c r="F98" s="20"/>
      <c r="R98" s="11"/>
    </row>
    <row r="99" spans="6:18" s="4" customFormat="1" ht="12.75" x14ac:dyDescent="0.2">
      <c r="F99" s="20"/>
      <c r="R99" s="11"/>
    </row>
    <row r="100" spans="6:18" s="4" customFormat="1" ht="12.75" x14ac:dyDescent="0.2">
      <c r="F100" s="20"/>
      <c r="R100" s="11"/>
    </row>
    <row r="101" spans="6:18" s="4" customFormat="1" ht="12.75" x14ac:dyDescent="0.2">
      <c r="F101" s="20"/>
      <c r="R101" s="11"/>
    </row>
  </sheetData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8" sqref="D18"/>
    </sheetView>
  </sheetViews>
  <sheetFormatPr defaultRowHeight="15" x14ac:dyDescent="0.25"/>
  <cols>
    <col min="1" max="1" width="17.140625" style="1" customWidth="1"/>
    <col min="2" max="2" width="9.140625" style="1"/>
    <col min="3" max="5" width="12.85546875" style="1" customWidth="1"/>
    <col min="6" max="6" width="10.42578125" style="1" customWidth="1"/>
    <col min="7" max="16384" width="9.140625" style="1"/>
  </cols>
  <sheetData>
    <row r="3" spans="1:8" s="47" customFormat="1" ht="30" x14ac:dyDescent="0.25">
      <c r="B3" s="50" t="s">
        <v>364</v>
      </c>
      <c r="C3" s="50" t="s">
        <v>180</v>
      </c>
      <c r="D3" s="50" t="s">
        <v>367</v>
      </c>
      <c r="E3" s="50"/>
      <c r="F3" s="50" t="s">
        <v>366</v>
      </c>
    </row>
    <row r="4" spans="1:8" x14ac:dyDescent="0.25">
      <c r="A4" s="1" t="s">
        <v>141</v>
      </c>
      <c r="B4" s="1">
        <v>20</v>
      </c>
      <c r="C4" s="1">
        <v>17</v>
      </c>
      <c r="D4" s="1">
        <v>1</v>
      </c>
      <c r="E4" s="49">
        <f>D4/B4</f>
        <v>0.05</v>
      </c>
      <c r="F4" s="49">
        <f>C4/B4</f>
        <v>0.85</v>
      </c>
    </row>
    <row r="5" spans="1:8" x14ac:dyDescent="0.25">
      <c r="A5" s="1" t="s">
        <v>336</v>
      </c>
      <c r="B5" s="1">
        <v>20</v>
      </c>
      <c r="C5" s="1">
        <v>16</v>
      </c>
      <c r="D5" s="1">
        <v>2</v>
      </c>
      <c r="E5" s="49">
        <f t="shared" ref="E5:E16" si="0">D5/B5</f>
        <v>0.1</v>
      </c>
      <c r="F5" s="49">
        <f t="shared" ref="F5:F17" si="1">C5/B5</f>
        <v>0.8</v>
      </c>
    </row>
    <row r="6" spans="1:8" x14ac:dyDescent="0.25">
      <c r="A6" s="1" t="s">
        <v>142</v>
      </c>
      <c r="B6" s="1">
        <v>20</v>
      </c>
      <c r="C6" s="1">
        <v>15</v>
      </c>
      <c r="D6" s="1">
        <v>3</v>
      </c>
      <c r="E6" s="49">
        <f t="shared" si="0"/>
        <v>0.15</v>
      </c>
      <c r="F6" s="49">
        <f t="shared" si="1"/>
        <v>0.75</v>
      </c>
    </row>
    <row r="7" spans="1:8" x14ac:dyDescent="0.25">
      <c r="A7" s="1" t="s">
        <v>45</v>
      </c>
      <c r="B7" s="1">
        <v>20</v>
      </c>
      <c r="C7" s="1">
        <v>11</v>
      </c>
      <c r="D7" s="1">
        <v>2</v>
      </c>
      <c r="E7" s="49">
        <f t="shared" si="0"/>
        <v>0.1</v>
      </c>
      <c r="F7" s="49">
        <f t="shared" si="1"/>
        <v>0.55000000000000004</v>
      </c>
    </row>
    <row r="8" spans="1:8" x14ac:dyDescent="0.25">
      <c r="A8" s="1" t="s">
        <v>186</v>
      </c>
      <c r="B8" s="1">
        <v>20</v>
      </c>
      <c r="C8" s="1">
        <v>10</v>
      </c>
      <c r="D8" s="1">
        <v>1</v>
      </c>
      <c r="E8" s="49">
        <f t="shared" si="0"/>
        <v>0.05</v>
      </c>
      <c r="F8" s="49">
        <f t="shared" si="1"/>
        <v>0.5</v>
      </c>
    </row>
    <row r="9" spans="1:8" x14ac:dyDescent="0.25">
      <c r="A9" s="1" t="s">
        <v>184</v>
      </c>
      <c r="B9" s="1">
        <v>20</v>
      </c>
      <c r="C9" s="1">
        <v>8</v>
      </c>
      <c r="D9" s="1">
        <v>1</v>
      </c>
      <c r="E9" s="49">
        <f t="shared" si="0"/>
        <v>0.05</v>
      </c>
      <c r="F9" s="49">
        <f t="shared" si="1"/>
        <v>0.4</v>
      </c>
    </row>
    <row r="10" spans="1:8" x14ac:dyDescent="0.25">
      <c r="A10" s="1" t="s">
        <v>179</v>
      </c>
      <c r="B10" s="1">
        <v>20</v>
      </c>
      <c r="C10" s="1">
        <v>8</v>
      </c>
      <c r="D10" s="1">
        <v>0</v>
      </c>
      <c r="E10" s="49">
        <f t="shared" si="0"/>
        <v>0</v>
      </c>
      <c r="F10" s="49">
        <f t="shared" si="1"/>
        <v>0.4</v>
      </c>
    </row>
    <row r="11" spans="1:8" x14ac:dyDescent="0.25">
      <c r="A11" s="1" t="s">
        <v>185</v>
      </c>
      <c r="B11" s="1">
        <v>20</v>
      </c>
      <c r="C11" s="1">
        <v>8</v>
      </c>
      <c r="D11" s="1">
        <v>0</v>
      </c>
      <c r="E11" s="49">
        <f t="shared" si="0"/>
        <v>0</v>
      </c>
      <c r="F11" s="49">
        <f t="shared" si="1"/>
        <v>0.4</v>
      </c>
    </row>
    <row r="12" spans="1:8" x14ac:dyDescent="0.25">
      <c r="A12" s="1" t="s">
        <v>222</v>
      </c>
      <c r="B12" s="1">
        <v>20</v>
      </c>
      <c r="C12" s="1">
        <v>3</v>
      </c>
      <c r="D12" s="1">
        <v>5</v>
      </c>
      <c r="E12" s="49">
        <f t="shared" si="0"/>
        <v>0.25</v>
      </c>
      <c r="F12" s="49">
        <f t="shared" si="1"/>
        <v>0.15</v>
      </c>
    </row>
    <row r="13" spans="1:8" x14ac:dyDescent="0.25">
      <c r="A13" s="1" t="s">
        <v>5</v>
      </c>
      <c r="B13" s="1">
        <v>2</v>
      </c>
      <c r="C13" s="1">
        <v>2</v>
      </c>
      <c r="E13" s="49">
        <f t="shared" si="0"/>
        <v>0</v>
      </c>
      <c r="F13" s="49">
        <f t="shared" si="1"/>
        <v>1</v>
      </c>
    </row>
    <row r="14" spans="1:8" x14ac:dyDescent="0.25">
      <c r="A14" s="3" t="s">
        <v>304</v>
      </c>
      <c r="B14" s="1">
        <v>20</v>
      </c>
      <c r="C14" s="1">
        <v>2</v>
      </c>
      <c r="D14" s="1">
        <v>1</v>
      </c>
      <c r="E14" s="49">
        <f t="shared" si="0"/>
        <v>0.05</v>
      </c>
      <c r="F14" s="49">
        <f t="shared" si="1"/>
        <v>0.1</v>
      </c>
      <c r="H14" s="1" t="s">
        <v>370</v>
      </c>
    </row>
    <row r="15" spans="1:8" x14ac:dyDescent="0.25">
      <c r="A15" s="1" t="s">
        <v>258</v>
      </c>
      <c r="C15" s="1">
        <v>1</v>
      </c>
      <c r="E15" s="49" t="e">
        <f t="shared" si="0"/>
        <v>#DIV/0!</v>
      </c>
      <c r="F15" s="49" t="e">
        <f t="shared" si="1"/>
        <v>#DIV/0!</v>
      </c>
    </row>
    <row r="16" spans="1:8" x14ac:dyDescent="0.25">
      <c r="A16" s="1" t="s">
        <v>365</v>
      </c>
      <c r="B16" s="1">
        <v>20</v>
      </c>
      <c r="C16" s="1">
        <v>1</v>
      </c>
      <c r="D16" s="1">
        <v>1</v>
      </c>
      <c r="E16" s="49">
        <f t="shared" si="0"/>
        <v>0.05</v>
      </c>
      <c r="F16" s="49">
        <f t="shared" si="1"/>
        <v>0.05</v>
      </c>
    </row>
    <row r="17" spans="1:6" s="48" customFormat="1" x14ac:dyDescent="0.25">
      <c r="A17" s="48" t="s">
        <v>369</v>
      </c>
      <c r="B17" s="48">
        <f>SUM(B4:B16)</f>
        <v>222</v>
      </c>
      <c r="C17" s="48">
        <f>SUM(C4:C16)</f>
        <v>102</v>
      </c>
      <c r="D17" s="48">
        <f>SUM(D4:D16)</f>
        <v>17</v>
      </c>
      <c r="E17" s="1"/>
      <c r="F17" s="49">
        <f t="shared" si="1"/>
        <v>0.45945945945945948</v>
      </c>
    </row>
  </sheetData>
  <sortState ref="A4:D16">
    <sortCondition descending="1" ref="C4:C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Hollard Branches</vt:lpstr>
      <vt:lpstr>Boxer</vt:lpstr>
      <vt:lpstr>Summary</vt:lpstr>
      <vt:lpstr>Boxer!OLE_LINK1</vt:lpstr>
      <vt:lpstr>'Hollard Branches'!OLE_LINK1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Gert</cp:lastModifiedBy>
  <cp:lastPrinted>2016-05-30T12:45:42Z</cp:lastPrinted>
  <dcterms:created xsi:type="dcterms:W3CDTF">2016-05-23T11:23:42Z</dcterms:created>
  <dcterms:modified xsi:type="dcterms:W3CDTF">2017-03-13T18:20:04Z</dcterms:modified>
</cp:coreProperties>
</file>