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m\OneDrive - mail.tau.ac.il\Biological Networks\BioNetworkClustering\"/>
    </mc:Choice>
  </mc:AlternateContent>
  <xr:revisionPtr revIDLastSave="0" documentId="8_{AD4B3E8D-C51A-43DE-B07B-2F17875C99B3}" xr6:coauthVersionLast="47" xr6:coauthVersionMax="47" xr10:uidLastSave="{00000000-0000-0000-0000-000000000000}"/>
  <bookViews>
    <workbookView xWindow="-108" yWindow="-108" windowWidth="23256" windowHeight="12576"/>
  </bookViews>
  <sheets>
    <sheet name="av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3" i="1" l="1"/>
  <c r="D13" i="1"/>
  <c r="C14" i="1"/>
  <c r="D14" i="1"/>
  <c r="B14" i="1"/>
  <c r="B13" i="1"/>
  <c r="F2" i="1"/>
  <c r="G2" i="1"/>
  <c r="F3" i="1"/>
  <c r="G3" i="1"/>
  <c r="F7" i="1"/>
  <c r="G7" i="1"/>
  <c r="F4" i="1"/>
  <c r="G4" i="1"/>
  <c r="F8" i="1"/>
  <c r="G8" i="1"/>
  <c r="F5" i="1"/>
  <c r="G5" i="1"/>
  <c r="F9" i="1"/>
  <c r="G9" i="1"/>
  <c r="F6" i="1"/>
  <c r="G6" i="1"/>
  <c r="F10" i="1"/>
  <c r="G10" i="1"/>
  <c r="E3" i="1"/>
  <c r="E7" i="1"/>
  <c r="E4" i="1"/>
  <c r="E8" i="1"/>
  <c r="E5" i="1"/>
  <c r="E9" i="1"/>
  <c r="E6" i="1"/>
  <c r="E10" i="1"/>
  <c r="E2" i="1"/>
</calcChain>
</file>

<file path=xl/sharedStrings.xml><?xml version="1.0" encoding="utf-8"?>
<sst xmlns="http://schemas.openxmlformats.org/spreadsheetml/2006/main" count="23" uniqueCount="21">
  <si>
    <t>split_louvain merged</t>
  </si>
  <si>
    <t>split_girvan merged</t>
  </si>
  <si>
    <t>split_nx.girvan_mod merged</t>
  </si>
  <si>
    <t>split_nx.girvan_con merged</t>
  </si>
  <si>
    <t>mod</t>
  </si>
  <si>
    <t>cond</t>
  </si>
  <si>
    <t>acc</t>
  </si>
  <si>
    <t>modhelp</t>
  </si>
  <si>
    <t>condhelp</t>
  </si>
  <si>
    <t>acchelp</t>
  </si>
  <si>
    <t>with remerge</t>
  </si>
  <si>
    <t>no remerge</t>
  </si>
  <si>
    <t>Louvain</t>
  </si>
  <si>
    <t>mod%</t>
  </si>
  <si>
    <t>Modularity</t>
  </si>
  <si>
    <t>Conductance</t>
  </si>
  <si>
    <t>Accuracy</t>
  </si>
  <si>
    <t>Normal Louvain</t>
  </si>
  <si>
    <t>Girvan-Newman1</t>
  </si>
  <si>
    <t>Girvan-Newman (conductance)</t>
  </si>
  <si>
    <t>Girvan-Newman (modularity)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</si>
</sst>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/>
              <a:t>Modularity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avg!$A$2</c:f>
              <c:strCache>
                <c:ptCount val="1"/>
                <c:pt idx="0">
                  <c:v>Normal Louvain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avg!$B$1</c:f>
              <c:strCache>
                <c:ptCount val="1"/>
                <c:pt idx="0">
                  <c:v>mod</c:v>
                </c:pt>
              </c:strCache>
            </c:strRef>
          </c:cat>
          <c:val>
            <c:numRef>
              <c:f>avg!$B$2</c:f>
              <c:numCache>
                <c:formatCode>General</c:formatCode>
                <c:ptCount val="1"/>
                <c:pt idx="0">
                  <c:v>0.482620501599616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D-4D1A-9CED-0727B21D3094}"/>
            </c:ext>
          </c:extLst>
        </c:ser>
        <c:ser>
          <c:idx val="1"/>
          <c:order val="1"/>
          <c:tx>
            <c:strRef>
              <c:f>avg!$A$3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avg!$B$1</c:f>
              <c:strCache>
                <c:ptCount val="1"/>
                <c:pt idx="0">
                  <c:v>mod</c:v>
                </c:pt>
              </c:strCache>
            </c:strRef>
          </c:cat>
          <c:val>
            <c:numRef>
              <c:f>avg!$B$3</c:f>
              <c:numCache>
                <c:formatCode>General</c:formatCode>
                <c:ptCount val="1"/>
                <c:pt idx="0">
                  <c:v>0.483354682304447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D-4D1A-9CED-0727B21D3094}"/>
            </c:ext>
          </c:extLst>
        </c:ser>
        <c:ser>
          <c:idx val="5"/>
          <c:order val="5"/>
          <c:tx>
            <c:strRef>
              <c:f>avg!$A$5</c:f>
              <c:strCache>
                <c:ptCount val="1"/>
                <c:pt idx="0">
                  <c:v>Girvan-Newman (modularity)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avg!$B$1</c:f>
              <c:strCache>
                <c:ptCount val="1"/>
                <c:pt idx="0">
                  <c:v>mod</c:v>
                </c:pt>
              </c:strCache>
            </c:strRef>
          </c:cat>
          <c:val>
            <c:numRef>
              <c:f>avg!$B$5</c:f>
              <c:numCache>
                <c:formatCode>General</c:formatCode>
                <c:ptCount val="1"/>
                <c:pt idx="0">
                  <c:v>0.48341241390446799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D-4D1A-9CED-0727B21D3094}"/>
            </c:ext>
          </c:extLst>
        </c:ser>
        <c:ser>
          <c:idx val="7"/>
          <c:order val="7"/>
          <c:tx>
            <c:strRef>
              <c:f>avg!$A$6</c:f>
              <c:strCache>
                <c:ptCount val="1"/>
                <c:pt idx="0">
                  <c:v>Girvan-Newman (conductance)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avg!$B$1</c:f>
              <c:strCache>
                <c:ptCount val="1"/>
                <c:pt idx="0">
                  <c:v>mod</c:v>
                </c:pt>
              </c:strCache>
            </c:strRef>
          </c:cat>
          <c:val>
            <c:numRef>
              <c:f>avg!$B$6</c:f>
              <c:numCache>
                <c:formatCode>General</c:formatCode>
                <c:ptCount val="1"/>
                <c:pt idx="0">
                  <c:v>0.48301898368628199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1D-4D1A-9CED-0727B21D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31120"/>
        <c:axId val="567228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avg!$A$7</c15:sqref>
                        </c15:formulaRef>
                      </c:ext>
                    </c:extLst>
                    <c:strCache>
                      <c:ptCount val="1"/>
                      <c:pt idx="0">
                        <c:v>split_louvain merged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solidFill>
                      <a:schemeClr val="accent1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avg!$B$1</c15:sqref>
                        </c15:formulaRef>
                      </c:ext>
                    </c:extLst>
                    <c:strCache>
                      <c:ptCount val="1"/>
                      <c:pt idx="0">
                        <c:v>mod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avg!$B$7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0.45841549213851601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11D-4D1A-9CED-0727B21D309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avg!$A$4</c15:sqref>
                        </c15:formulaRef>
                      </c:ext>
                    </c:extLst>
                    <c:strCache>
                      <c:ptCount val="1"/>
                      <c:pt idx="0">
                        <c:v>Girvan-Newman1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avg!$B$1</c15:sqref>
                        </c15:formulaRef>
                      </c:ext>
                    </c:extLst>
                    <c:strCache>
                      <c:ptCount val="1"/>
                      <c:pt idx="0">
                        <c:v>mod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0.482551532921839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11D-4D1A-9CED-0727B21D309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avg!$A$8</c15:sqref>
                        </c15:formulaRef>
                      </c:ext>
                    </c:extLst>
                    <c:strCache>
                      <c:ptCount val="1"/>
                      <c:pt idx="0">
                        <c:v>split_girvan merged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avg!$B$1</c15:sqref>
                        </c15:formulaRef>
                      </c:ext>
                    </c:extLst>
                    <c:strCache>
                      <c:ptCount val="1"/>
                      <c:pt idx="0">
                        <c:v>mod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avg!$B$8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0.48281549156377002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1D-4D1A-9CED-0727B21D309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avg!$A$9</c15:sqref>
                        </c15:formulaRef>
                      </c:ext>
                    </c:extLst>
                    <c:strCache>
                      <c:ptCount val="1"/>
                      <c:pt idx="0">
                        <c:v>split_nx.girvan_mod merged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avg!$B$1</c15:sqref>
                        </c15:formulaRef>
                      </c:ext>
                    </c:extLst>
                    <c:strCache>
                      <c:ptCount val="1"/>
                      <c:pt idx="0">
                        <c:v>mod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avg!$B$9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0.45856349726663298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11D-4D1A-9CED-0727B21D309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avg!$A$10</c15:sqref>
                        </c15:formulaRef>
                      </c:ext>
                    </c:extLst>
                    <c:strCache>
                      <c:ptCount val="1"/>
                      <c:pt idx="0">
                        <c:v>split_nx.girvan_con merged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avg!$B$1</c15:sqref>
                        </c15:formulaRef>
                      </c:ext>
                    </c:extLst>
                    <c:strCache>
                      <c:ptCount val="1"/>
                      <c:pt idx="0">
                        <c:v>mod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avg!$B$10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0.46661551763777298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11D-4D1A-9CED-0727B21D3094}"/>
                  </c:ext>
                </c:extLst>
              </c15:ser>
            </c15:filteredBarSeries>
          </c:ext>
        </c:extLst>
      </c:barChart>
      <c:catAx>
        <c:axId val="56723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7228168"/>
        <c:crosses val="autoZero"/>
        <c:auto val="1"/>
        <c:lblAlgn val="ctr"/>
        <c:lblOffset val="100"/>
        <c:noMultiLvlLbl val="0"/>
      </c:catAx>
      <c:valAx>
        <c:axId val="5672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72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/>
              <a:t>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avg!$A$2</c:f>
              <c:strCache>
                <c:ptCount val="1"/>
                <c:pt idx="0">
                  <c:v>Normal Louvain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avg!$C$1</c:f>
              <c:strCache>
                <c:ptCount val="1"/>
                <c:pt idx="0">
                  <c:v>cond</c:v>
                </c:pt>
              </c:strCache>
            </c:strRef>
          </c:cat>
          <c:val>
            <c:numRef>
              <c:f>avg!$C$2</c:f>
              <c:numCache>
                <c:formatCode>General</c:formatCode>
                <c:ptCount val="1"/>
                <c:pt idx="0">
                  <c:v>0.51188780651964705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4-4BEB-A2CF-108774325E92}"/>
            </c:ext>
          </c:extLst>
        </c:ser>
        <c:ser>
          <c:idx val="1"/>
          <c:order val="1"/>
          <c:tx>
            <c:strRef>
              <c:f>avg!$A$3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avg!$C$1</c:f>
              <c:strCache>
                <c:ptCount val="1"/>
                <c:pt idx="0">
                  <c:v>cond</c:v>
                </c:pt>
              </c:strCache>
            </c:strRef>
          </c:cat>
          <c:val>
            <c:numRef>
              <c:f>avg!$C$3</c:f>
              <c:numCache>
                <c:formatCode>General</c:formatCode>
                <c:ptCount val="1"/>
                <c:pt idx="0">
                  <c:v>0.51103244024795402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4-4BEB-A2CF-108774325E92}"/>
            </c:ext>
          </c:extLst>
        </c:ser>
        <c:ser>
          <c:idx val="5"/>
          <c:order val="5"/>
          <c:tx>
            <c:strRef>
              <c:f>avg!$A$5</c:f>
              <c:strCache>
                <c:ptCount val="1"/>
                <c:pt idx="0">
                  <c:v>Girvan-Newman (modularity)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avg!$C$1</c:f>
              <c:strCache>
                <c:ptCount val="1"/>
                <c:pt idx="0">
                  <c:v>cond</c:v>
                </c:pt>
              </c:strCache>
            </c:strRef>
          </c:cat>
          <c:val>
            <c:numRef>
              <c:f>avg!$C$5</c:f>
              <c:numCache>
                <c:formatCode>General</c:formatCode>
                <c:ptCount val="1"/>
                <c:pt idx="0">
                  <c:v>0.51159977900174403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4-4BEB-A2CF-108774325E92}"/>
            </c:ext>
          </c:extLst>
        </c:ser>
        <c:ser>
          <c:idx val="7"/>
          <c:order val="7"/>
          <c:tx>
            <c:strRef>
              <c:f>avg!$A$6</c:f>
              <c:strCache>
                <c:ptCount val="1"/>
                <c:pt idx="0">
                  <c:v>Girvan-Newman (conductance)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avg!$C$1</c:f>
              <c:strCache>
                <c:ptCount val="1"/>
                <c:pt idx="0">
                  <c:v>cond</c:v>
                </c:pt>
              </c:strCache>
            </c:strRef>
          </c:cat>
          <c:val>
            <c:numRef>
              <c:f>avg!$C$6</c:f>
              <c:numCache>
                <c:formatCode>General</c:formatCode>
                <c:ptCount val="1"/>
                <c:pt idx="0">
                  <c:v>0.51104078806253495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44-4BEB-A2CF-10877432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31120"/>
        <c:axId val="567228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avg!$A$7</c15:sqref>
                        </c15:formulaRef>
                      </c:ext>
                    </c:extLst>
                    <c:strCache>
                      <c:ptCount val="1"/>
                      <c:pt idx="0">
                        <c:v>split_louvain merged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solidFill>
                      <a:schemeClr val="accent1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avg!$C$1</c15:sqref>
                        </c15:formulaRef>
                      </c:ext>
                    </c:extLst>
                    <c:strCache>
                      <c:ptCount val="1"/>
                      <c:pt idx="0">
                        <c:v>cond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avg!$C$7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0.482694525905081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D44-4BEB-A2CF-108774325E9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avg!$A$4</c15:sqref>
                        </c15:formulaRef>
                      </c:ext>
                    </c:extLst>
                    <c:strCache>
                      <c:ptCount val="1"/>
                      <c:pt idx="0">
                        <c:v>Girvan-Newman1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avg!$C$1</c15:sqref>
                        </c15:formulaRef>
                      </c:ext>
                    </c:extLst>
                    <c:strCache>
                      <c:ptCount val="1"/>
                      <c:pt idx="0">
                        <c:v>cond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0.51181523702283804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D44-4BEB-A2CF-108774325E9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avg!$A$8</c15:sqref>
                        </c15:formulaRef>
                      </c:ext>
                    </c:extLst>
                    <c:strCache>
                      <c:ptCount val="1"/>
                      <c:pt idx="0">
                        <c:v>split_girvan merged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avg!$C$1</c15:sqref>
                        </c15:formulaRef>
                      </c:ext>
                    </c:extLst>
                    <c:strCache>
                      <c:ptCount val="1"/>
                      <c:pt idx="0">
                        <c:v>cond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avg!$C$8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0.51167461449174501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D44-4BEB-A2CF-108774325E9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avg!$A$9</c15:sqref>
                        </c15:formulaRef>
                      </c:ext>
                    </c:extLst>
                    <c:strCache>
                      <c:ptCount val="1"/>
                      <c:pt idx="0">
                        <c:v>split_nx.girvan_mod merged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avg!$C$1</c15:sqref>
                        </c15:formulaRef>
                      </c:ext>
                    </c:extLst>
                    <c:strCache>
                      <c:ptCount val="1"/>
                      <c:pt idx="0">
                        <c:v>cond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0.30130354802171899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44-4BEB-A2CF-108774325E9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avg!$A$10</c15:sqref>
                        </c15:formulaRef>
                      </c:ext>
                    </c:extLst>
                    <c:strCache>
                      <c:ptCount val="1"/>
                      <c:pt idx="0">
                        <c:v>split_nx.girvan_con merged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avg!$C$1</c15:sqref>
                        </c15:formulaRef>
                      </c:ext>
                    </c:extLst>
                    <c:strCache>
                      <c:ptCount val="1"/>
                      <c:pt idx="0">
                        <c:v>cond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0.38860011791142601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D44-4BEB-A2CF-108774325E92}"/>
                  </c:ext>
                </c:extLst>
              </c15:ser>
            </c15:filteredBarSeries>
          </c:ext>
        </c:extLst>
      </c:barChart>
      <c:catAx>
        <c:axId val="56723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7228168"/>
        <c:crosses val="autoZero"/>
        <c:auto val="1"/>
        <c:lblAlgn val="ctr"/>
        <c:lblOffset val="100"/>
        <c:noMultiLvlLbl val="0"/>
      </c:catAx>
      <c:valAx>
        <c:axId val="5672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72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/>
              <a:t>Accuraccy (Jaccard)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avg!$A$2</c:f>
              <c:strCache>
                <c:ptCount val="1"/>
                <c:pt idx="0">
                  <c:v>Normal Louvain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avg!$D$1</c:f>
              <c:strCache>
                <c:ptCount val="1"/>
                <c:pt idx="0">
                  <c:v>acc</c:v>
                </c:pt>
              </c:strCache>
            </c:strRef>
          </c:cat>
          <c:val>
            <c:numRef>
              <c:f>avg!$D$2</c:f>
              <c:numCache>
                <c:formatCode>General</c:formatCode>
                <c:ptCount val="1"/>
                <c:pt idx="0">
                  <c:v>0.50858455312836803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4-4797-943C-23474BF55726}"/>
            </c:ext>
          </c:extLst>
        </c:ser>
        <c:ser>
          <c:idx val="1"/>
          <c:order val="1"/>
          <c:tx>
            <c:strRef>
              <c:f>avg!$A$3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</c:f>
              <c:strCache>
                <c:ptCount val="1"/>
                <c:pt idx="0">
                  <c:v>acc</c:v>
                </c:pt>
              </c:strCache>
            </c:strRef>
          </c:cat>
          <c:val>
            <c:numRef>
              <c:f>avg!$D$3</c:f>
              <c:numCache>
                <c:formatCode>General</c:formatCode>
                <c:ptCount val="1"/>
                <c:pt idx="0">
                  <c:v>0.53268128397389303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4-4797-943C-23474BF55726}"/>
            </c:ext>
          </c:extLst>
        </c:ser>
        <c:ser>
          <c:idx val="5"/>
          <c:order val="5"/>
          <c:tx>
            <c:strRef>
              <c:f>avg!$A$5</c:f>
              <c:strCache>
                <c:ptCount val="1"/>
                <c:pt idx="0">
                  <c:v>Girvan-Newman (modularity)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</c:f>
              <c:strCache>
                <c:ptCount val="1"/>
                <c:pt idx="0">
                  <c:v>acc</c:v>
                </c:pt>
              </c:strCache>
            </c:strRef>
          </c:cat>
          <c:val>
            <c:numRef>
              <c:f>avg!$D$5</c:f>
              <c:numCache>
                <c:formatCode>General</c:formatCode>
                <c:ptCount val="1"/>
                <c:pt idx="0">
                  <c:v>0.52784632545962995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4-4797-943C-23474BF55726}"/>
            </c:ext>
          </c:extLst>
        </c:ser>
        <c:ser>
          <c:idx val="7"/>
          <c:order val="7"/>
          <c:tx>
            <c:strRef>
              <c:f>avg!$A$6</c:f>
              <c:strCache>
                <c:ptCount val="1"/>
                <c:pt idx="0">
                  <c:v>Girvan-Newman (conductance)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</c:f>
              <c:strCache>
                <c:ptCount val="1"/>
                <c:pt idx="0">
                  <c:v>acc</c:v>
                </c:pt>
              </c:strCache>
            </c:strRef>
          </c:cat>
          <c:val>
            <c:numRef>
              <c:f>avg!$D$6</c:f>
              <c:numCache>
                <c:formatCode>General</c:formatCode>
                <c:ptCount val="1"/>
                <c:pt idx="0">
                  <c:v>0.52299586000911802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4-4797-943C-23474BF5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31120"/>
        <c:axId val="567228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avg!$A$7</c15:sqref>
                        </c15:formulaRef>
                      </c:ext>
                    </c:extLst>
                    <c:strCache>
                      <c:ptCount val="1"/>
                      <c:pt idx="0">
                        <c:v>split_louvain merged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solidFill>
                      <a:schemeClr val="accent1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avg!$D$1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avg!$D$7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0.472438050388643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B94-4797-943C-23474BF5572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avg!$A$4</c15:sqref>
                        </c15:formulaRef>
                      </c:ext>
                    </c:extLst>
                    <c:strCache>
                      <c:ptCount val="1"/>
                      <c:pt idx="0">
                        <c:v>Girvan-Newman1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avg!$D$1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0.50771775854992296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B94-4797-943C-23474BF5572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avg!$A$8</c15:sqref>
                        </c15:formulaRef>
                      </c:ext>
                    </c:extLst>
                    <c:strCache>
                      <c:ptCount val="1"/>
                      <c:pt idx="0">
                        <c:v>split_girvan merged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avg!$D$1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avg!$D$8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0.51530432242533197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B94-4797-943C-23474BF5572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avg!$A$9</c15:sqref>
                        </c15:formulaRef>
                      </c:ext>
                    </c:extLst>
                    <c:strCache>
                      <c:ptCount val="1"/>
                      <c:pt idx="0">
                        <c:v>split_nx.girvan_mod merged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avg!$D$1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avg!$D$9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0.45807382213312398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B94-4797-943C-23474BF5572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avg!$A$10</c15:sqref>
                        </c15:formulaRef>
                      </c:ext>
                    </c:extLst>
                    <c:strCache>
                      <c:ptCount val="1"/>
                      <c:pt idx="0">
                        <c:v>split_nx.girvan_con merged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avg!$D$1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avg!$D$10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0.48730989398212099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B94-4797-943C-23474BF55726}"/>
                  </c:ext>
                </c:extLst>
              </c15:ser>
            </c15:filteredBarSeries>
          </c:ext>
        </c:extLst>
      </c:barChart>
      <c:catAx>
        <c:axId val="56723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7228168"/>
        <c:crosses val="autoZero"/>
        <c:auto val="1"/>
        <c:lblAlgn val="ctr"/>
        <c:lblOffset val="100"/>
        <c:noMultiLvlLbl val="0"/>
      </c:catAx>
      <c:valAx>
        <c:axId val="5672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72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/>
              <a:t>Average Scores,</a:t>
            </a:r>
            <a:r>
              <a:rPr lang="en-IL" baseline="0"/>
              <a:t> With vs. Without Merg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6.1573278904330821E-2"/>
          <c:y val="0.29747960242164118"/>
          <c:w val="0.894365422983041"/>
          <c:h val="0.61918931772268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avg!$A$13</c:f>
              <c:strCache>
                <c:ptCount val="1"/>
                <c:pt idx="0">
                  <c:v>no remerge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avg!$B$12:$D$12</c:f>
              <c:strCache>
                <c:ptCount val="3"/>
                <c:pt idx="0">
                  <c:v>Modularity</c:v>
                </c:pt>
                <c:pt idx="1">
                  <c:v>Conductance</c:v>
                </c:pt>
                <c:pt idx="2">
                  <c:v>Accuracy</c:v>
                </c:pt>
              </c:strCache>
            </c:strRef>
          </c:cat>
          <c:val>
            <c:numRef>
              <c:f>avg!$B$13:$D$13</c:f>
              <c:numCache>
                <c:formatCode>General</c:formatCode>
                <c:ptCount val="3"/>
                <c:pt idx="0">
                  <c:v>0.48308440320425899</c:v>
                </c:pt>
                <c:pt idx="1">
                  <c:v>0.51137206108376776</c:v>
                </c:pt>
                <c:pt idx="2">
                  <c:v>0.52281030699814091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C25-B77F-7A39D3222F8E}"/>
            </c:ext>
          </c:extLst>
        </c:ser>
        <c:ser>
          <c:idx val="1"/>
          <c:order val="1"/>
          <c:tx>
            <c:strRef>
              <c:f>avg!$A$14</c:f>
              <c:strCache>
                <c:ptCount val="1"/>
                <c:pt idx="0">
                  <c:v>with remerge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avg!$B$12:$D$12</c:f>
              <c:strCache>
                <c:ptCount val="3"/>
                <c:pt idx="0">
                  <c:v>Modularity</c:v>
                </c:pt>
                <c:pt idx="1">
                  <c:v>Conductance</c:v>
                </c:pt>
                <c:pt idx="2">
                  <c:v>Accuracy</c:v>
                </c:pt>
              </c:strCache>
            </c:strRef>
          </c:cat>
          <c:val>
            <c:numRef>
              <c:f>avg!$B$14:$D$14</c:f>
              <c:numCache>
                <c:formatCode>General</c:formatCode>
                <c:ptCount val="3"/>
                <c:pt idx="0">
                  <c:v>0.466602499651673</c:v>
                </c:pt>
                <c:pt idx="1">
                  <c:v>0.42106820158249275</c:v>
                </c:pt>
                <c:pt idx="2">
                  <c:v>0.48328152223230497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C25-B77F-7A39D32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264272"/>
        <c:axId val="477270832"/>
      </c:barChart>
      <c:catAx>
        <c:axId val="477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7270832"/>
        <c:crosses val="autoZero"/>
        <c:auto val="1"/>
        <c:lblAlgn val="ctr"/>
        <c:lblOffset val="100"/>
        <c:noMultiLvlLbl val="0"/>
      </c:catAx>
      <c:valAx>
        <c:axId val="4772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7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169130</xdr:colOff>
      <xdr:row>1</xdr:row>
      <xdr:rowOff>46384</xdr:rowOff>
    </xdr:from>
    <xdr:to>
      <xdr:col>15</xdr:col>
      <xdr:colOff>561560</xdr:colOff>
      <xdr:row>16</xdr:row>
      <xdr:rowOff>113638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A47FB-A4C1-34C1-EF33-72A449F20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290270</xdr:colOff>
      <xdr:row>16</xdr:row>
      <xdr:rowOff>108857</xdr:rowOff>
    </xdr:from>
    <xdr:to>
      <xdr:col>16</xdr:col>
      <xdr:colOff>293915</xdr:colOff>
      <xdr:row>36</xdr:row>
      <xdr:rowOff>71467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2B35A-7DC0-46BB-9383-ADCF7676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328985</xdr:colOff>
      <xdr:row>6</xdr:row>
      <xdr:rowOff>101710</xdr:rowOff>
    </xdr:from>
    <xdr:to>
      <xdr:col>18</xdr:col>
      <xdr:colOff>563880</xdr:colOff>
      <xdr:row>20</xdr:row>
      <xdr:rowOff>99391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52166-83D4-4BE2-9046-B8F0791C5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671127</xdr:colOff>
      <xdr:row>30</xdr:row>
      <xdr:rowOff>135835</xdr:rowOff>
    </xdr:from>
    <xdr:to>
      <xdr:col>6</xdr:col>
      <xdr:colOff>188370</xdr:colOff>
      <xdr:row>46</xdr:row>
      <xdr:rowOff>122583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E4A2C-1DE4-1701-687B-58A5F7741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70" zoomScaleNormal="70" workbookViewId="0">
      <selection activeCell="I6" sqref="I6"/>
    </sheetView>
  </sheetViews>
  <sheetFormatPr defaultRowHeight="13.8" x14ac:dyDescent="0.25"/>
  <cols>
    <col min="1" max="1" width="22.59765625" customWidth="1"/>
  </cols>
  <sheetData>
    <row r="1" spans="1:10" x14ac:dyDescent="0.25">
      <c r="B1" t="s">
        <v>4</v>
      </c>
      <c r="C1" t="s">
        <v>5</v>
      </c>
      <c r="D1" t="s">
        <v>6</v>
      </c>
      <c r="E1" s="4" t="s">
        <v>7</v>
      </c>
      <c r="F1" s="5" t="s">
        <v>8</v>
      </c>
      <c r="G1" s="6" t="s">
        <v>9</v>
      </c>
      <c r="H1" s="7" t="s">
        <v>13</v>
      </c>
      <c r="I1" s="7" t="s">
        <v>5</v>
      </c>
      <c r="J1" s="7" t="s">
        <v>6</v>
      </c>
    </row>
    <row r="2" spans="1:10" x14ac:dyDescent="0.25">
      <c r="A2" t="s">
        <v>17</v>
      </c>
      <c r="B2">
        <v>0.482620501599616</v>
      </c>
      <c r="C2">
        <v>0.51188780651964705</v>
      </c>
      <c r="D2">
        <v>0.50858455312836803</v>
      </c>
      <c r="E2">
        <f>100*(B2-B$2)/B$2</f>
        <v>0</v>
      </c>
      <c r="F2">
        <f t="shared" ref="F2:G6" si="0">100*(C2-C$2)/C$2</f>
        <v>0</v>
      </c>
      <c r="G2">
        <f t="shared" si="0"/>
        <v>0</v>
      </c>
      <c r="H2" s="8">
        <v>0</v>
      </c>
      <c r="I2" s="8">
        <v>0</v>
      </c>
      <c r="J2" s="8">
        <v>0</v>
      </c>
    </row>
    <row r="3" spans="1:10" x14ac:dyDescent="0.25">
      <c r="A3" t="s">
        <v>12</v>
      </c>
      <c r="B3">
        <v>0.483354682304447</v>
      </c>
      <c r="C3">
        <v>0.51103244024795402</v>
      </c>
      <c r="D3">
        <v>0.53268128397389303</v>
      </c>
      <c r="E3">
        <f t="shared" ref="E3:E6" si="1">100*(B3-B$2)/B$2</f>
        <v>0.15212381206301911</v>
      </c>
      <c r="F3">
        <f t="shared" si="0"/>
        <v>-0.16710034128546783</v>
      </c>
      <c r="G3">
        <f t="shared" si="0"/>
        <v>4.7379989614908569</v>
      </c>
      <c r="H3" s="9">
        <v>1.9550000000000001E-3</v>
      </c>
      <c r="I3" s="9">
        <v>-2.0552999999999999E-3</v>
      </c>
      <c r="J3" s="9">
        <v>3.7582200000000003E-2</v>
      </c>
    </row>
    <row r="4" spans="1:10" x14ac:dyDescent="0.25">
      <c r="A4" t="s">
        <v>18</v>
      </c>
      <c r="B4">
        <v>0.482551532921839</v>
      </c>
      <c r="C4">
        <v>0.51181523702283804</v>
      </c>
      <c r="D4">
        <v>0.50771775854992296</v>
      </c>
      <c r="E4">
        <f t="shared" si="1"/>
        <v>-1.4290457522714291E-2</v>
      </c>
      <c r="F4">
        <f t="shared" si="0"/>
        <v>-1.4176836385771541E-2</v>
      </c>
      <c r="G4">
        <f t="shared" si="0"/>
        <v>-0.17043273790234295</v>
      </c>
      <c r="H4" s="9">
        <v>-4.3861200000000003E-2</v>
      </c>
      <c r="I4" s="9">
        <v>-5.04929E-2</v>
      </c>
      <c r="J4" s="9">
        <v>-3.1127599999999998E-2</v>
      </c>
    </row>
    <row r="5" spans="1:10" x14ac:dyDescent="0.25">
      <c r="A5" t="s">
        <v>20</v>
      </c>
      <c r="B5">
        <v>0.48341241390446799</v>
      </c>
      <c r="C5">
        <v>0.51159977900174403</v>
      </c>
      <c r="D5">
        <v>0.52784632545962995</v>
      </c>
      <c r="E5">
        <f t="shared" si="1"/>
        <v>0.16408592304455324</v>
      </c>
      <c r="F5">
        <f t="shared" si="0"/>
        <v>-5.6267704413851344E-2</v>
      </c>
      <c r="G5">
        <f t="shared" si="0"/>
        <v>3.7873294052641424</v>
      </c>
    </row>
    <row r="6" spans="1:10" x14ac:dyDescent="0.25">
      <c r="A6" t="s">
        <v>19</v>
      </c>
      <c r="B6">
        <v>0.48301898368628199</v>
      </c>
      <c r="C6">
        <v>0.51104078806253495</v>
      </c>
      <c r="D6">
        <v>0.52299586000911802</v>
      </c>
      <c r="E6">
        <f t="shared" si="1"/>
        <v>8.2566340498433269E-2</v>
      </c>
      <c r="F6">
        <f t="shared" si="0"/>
        <v>-0.16546955139858235</v>
      </c>
      <c r="G6">
        <f t="shared" si="0"/>
        <v>2.8336108110449305</v>
      </c>
    </row>
    <row r="7" spans="1:10" x14ac:dyDescent="0.25">
      <c r="A7" s="1" t="s">
        <v>0</v>
      </c>
      <c r="B7">
        <v>0.45841549213851601</v>
      </c>
      <c r="C7">
        <v>0.482694525905081</v>
      </c>
      <c r="D7">
        <v>0.472438050388643</v>
      </c>
      <c r="E7">
        <f>100*(B7-B$2)/B$2</f>
        <v>-5.0153297219811366</v>
      </c>
      <c r="F7">
        <f>100*(C7-C$2)/C$2</f>
        <v>-5.70306232005266</v>
      </c>
      <c r="G7">
        <f>100*(D7-D$2)/D$2</f>
        <v>-7.1072749884720849</v>
      </c>
    </row>
    <row r="8" spans="1:10" x14ac:dyDescent="0.25">
      <c r="A8" s="2" t="s">
        <v>1</v>
      </c>
      <c r="B8">
        <v>0.48281549156377002</v>
      </c>
      <c r="C8">
        <v>0.51167461449174501</v>
      </c>
      <c r="D8">
        <v>0.51530432242533197</v>
      </c>
      <c r="E8">
        <f>100*(B8-B$2)/B$2</f>
        <v>4.0402337552534737E-2</v>
      </c>
      <c r="F8">
        <f>100*(C8-C$2)/C$2</f>
        <v>-4.1648194230596521E-2</v>
      </c>
      <c r="G8">
        <f>100*(D8-D$2)/D$2</f>
        <v>1.3212688540439907</v>
      </c>
    </row>
    <row r="9" spans="1:10" x14ac:dyDescent="0.25">
      <c r="A9" s="2" t="s">
        <v>2</v>
      </c>
      <c r="B9">
        <v>0.45856349726663298</v>
      </c>
      <c r="C9">
        <v>0.30130354802171899</v>
      </c>
      <c r="D9">
        <v>0.45807382213312398</v>
      </c>
      <c r="E9">
        <f>100*(B9-B$2)/B$2</f>
        <v>-4.9846627429310528</v>
      </c>
      <c r="F9">
        <f>100*(C9-C$2)/C$2</f>
        <v>-41.138752635993001</v>
      </c>
      <c r="G9">
        <f>100*(D9-D$2)/D$2</f>
        <v>-9.9316290053534164</v>
      </c>
    </row>
    <row r="10" spans="1:10" x14ac:dyDescent="0.25">
      <c r="A10" s="3" t="s">
        <v>3</v>
      </c>
      <c r="B10">
        <v>0.46661551763777298</v>
      </c>
      <c r="C10">
        <v>0.38860011791142601</v>
      </c>
      <c r="D10">
        <v>0.48730989398212099</v>
      </c>
      <c r="E10">
        <f>100*(B10-B$2)/B$2</f>
        <v>-3.3162669030419316</v>
      </c>
      <c r="F10">
        <f>100*(C10-C$2)/C$2</f>
        <v>-24.084904355597121</v>
      </c>
      <c r="G10">
        <f>100*(D10-D$2)/D$2</f>
        <v>-4.1831115426891987</v>
      </c>
    </row>
    <row r="12" spans="1:10" x14ac:dyDescent="0.25">
      <c r="B12" t="s">
        <v>14</v>
      </c>
      <c r="C12" t="s">
        <v>15</v>
      </c>
      <c r="D12" t="s">
        <v>16</v>
      </c>
    </row>
    <row r="13" spans="1:10" x14ac:dyDescent="0.25">
      <c r="A13" t="s">
        <v>11</v>
      </c>
      <c r="B13">
        <f>AVERAGE(B3:B6)</f>
        <v>0.48308440320425899</v>
      </c>
      <c r="C13">
        <f t="shared" ref="C13:D13" si="2">AVERAGE(C3:C6)</f>
        <v>0.51137206108376776</v>
      </c>
      <c r="D13">
        <f t="shared" si="2"/>
        <v>0.52281030699814091</v>
      </c>
    </row>
    <row r="14" spans="1:10" x14ac:dyDescent="0.25">
      <c r="A14" t="s">
        <v>10</v>
      </c>
      <c r="B14">
        <f>AVERAGE(B7:B10)</f>
        <v>0.466602499651673</v>
      </c>
      <c r="C14">
        <f t="shared" ref="C14:D14" si="3">AVERAGE(C7:C10)</f>
        <v>0.42106820158249275</v>
      </c>
      <c r="D14">
        <f t="shared" si="3"/>
        <v>0.48328152223230497</v>
      </c>
    </row>
  </sheetData>
  <conditionalFormatting sqref="C2:C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talya sapir</cp:lastModifiedBy>
  <dcterms:created xsi:type="dcterms:W3CDTF">2022-05-29T23:16:28Z</dcterms:created>
  <dcterms:modified xsi:type="dcterms:W3CDTF">2022-05-29T23:16:28Z</dcterms:modified>
</cp:coreProperties>
</file>