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essica.dilenardo\Documents\Power BI\Elaborati\BI_Magazzino_Anagrafica_Articoli\Versionamento\"/>
    </mc:Choice>
  </mc:AlternateContent>
  <xr:revisionPtr revIDLastSave="0" documentId="8_{BFE8F4B0-A191-45F1-B7D2-6FA23435CF18}" xr6:coauthVersionLast="47" xr6:coauthVersionMax="47" xr10:uidLastSave="{00000000-0000-0000-0000-000000000000}"/>
  <bookViews>
    <workbookView xWindow="-28920" yWindow="-270" windowWidth="29040" windowHeight="15720" xr2:uid="{00000000-000D-0000-FFFF-FFFF0000000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6" i="1"/>
  <c r="O171" i="1"/>
  <c r="O173" i="1"/>
  <c r="O172" i="1"/>
  <c r="O35" i="1"/>
  <c r="O37" i="1"/>
  <c r="O39" i="1"/>
  <c r="O38" i="1"/>
  <c r="O36" i="1"/>
  <c r="O68" i="1"/>
  <c r="O67" i="1"/>
  <c r="O175" i="1"/>
  <c r="O176" i="1"/>
  <c r="O177" i="1"/>
  <c r="O174" i="1"/>
  <c r="O178" i="1"/>
  <c r="O70" i="1"/>
  <c r="O71" i="1"/>
  <c r="O72" i="1"/>
  <c r="O73" i="1"/>
  <c r="O74" i="1"/>
  <c r="O75" i="1"/>
  <c r="O76" i="1"/>
  <c r="O77" i="1"/>
  <c r="O146" i="1"/>
  <c r="O147" i="1"/>
  <c r="O148" i="1"/>
  <c r="O150" i="1"/>
  <c r="O151" i="1"/>
  <c r="O149" i="1"/>
  <c r="O160" i="1"/>
  <c r="O152" i="1"/>
  <c r="O161" i="1"/>
  <c r="O162" i="1"/>
  <c r="O158" i="1"/>
  <c r="O159" i="1"/>
  <c r="O156" i="1"/>
  <c r="O157" i="1"/>
  <c r="O168" i="1"/>
  <c r="O167" i="1"/>
  <c r="O169" i="1"/>
  <c r="O165" i="1"/>
  <c r="O155" i="1"/>
  <c r="O170" i="1"/>
  <c r="O163" i="1"/>
  <c r="O164" i="1"/>
  <c r="O166" i="1"/>
  <c r="O145" i="1"/>
  <c r="O154" i="1"/>
  <c r="O144" i="1"/>
  <c r="O141" i="1"/>
  <c r="O153" i="1"/>
  <c r="O143" i="1"/>
  <c r="O142" i="1"/>
  <c r="O139" i="1"/>
  <c r="O140" i="1"/>
  <c r="O69" i="1"/>
  <c r="O3" i="1"/>
  <c r="O4" i="1"/>
  <c r="O22" i="1"/>
  <c r="O43" i="1"/>
  <c r="O5" i="1"/>
  <c r="O6" i="1"/>
  <c r="O7" i="1"/>
  <c r="O136" i="1"/>
  <c r="O21" i="1"/>
  <c r="O79" i="1"/>
  <c r="O80" i="1"/>
  <c r="O81" i="1"/>
  <c r="O82" i="1"/>
  <c r="O8" i="1"/>
  <c r="O29" i="1"/>
  <c r="O30" i="1"/>
  <c r="O31" i="1"/>
  <c r="O33" i="1"/>
  <c r="O34" i="1"/>
  <c r="O78" i="1"/>
  <c r="O32" i="1"/>
  <c r="O20" i="1"/>
  <c r="O9" i="1"/>
  <c r="O11" i="1"/>
  <c r="O10" i="1"/>
  <c r="O12" i="1"/>
  <c r="O13" i="1"/>
  <c r="O14" i="1"/>
  <c r="O18" i="1"/>
  <c r="O19" i="1"/>
  <c r="O15" i="1"/>
  <c r="O16" i="1"/>
  <c r="O17" i="1"/>
  <c r="O83" i="1"/>
  <c r="O84" i="1"/>
  <c r="O85" i="1"/>
  <c r="O86" i="1"/>
  <c r="O138" i="1"/>
  <c r="O135" i="1"/>
  <c r="O123" i="1"/>
  <c r="O124" i="1"/>
  <c r="O125" i="1"/>
  <c r="O131" i="1"/>
  <c r="O127" i="1"/>
  <c r="O126" i="1"/>
  <c r="O120" i="1"/>
  <c r="O23" i="1"/>
  <c r="O132" i="1"/>
  <c r="O133" i="1"/>
  <c r="O128" i="1"/>
  <c r="O129" i="1"/>
  <c r="O134" i="1"/>
  <c r="O53" i="1"/>
  <c r="O54" i="1"/>
  <c r="O115" i="1"/>
  <c r="O118" i="1"/>
  <c r="O119" i="1"/>
  <c r="O116" i="1"/>
  <c r="O117" i="1"/>
  <c r="O111" i="1"/>
  <c r="O112" i="1"/>
  <c r="O100" i="1"/>
  <c r="O101" i="1"/>
  <c r="O102" i="1"/>
  <c r="O103" i="1"/>
  <c r="O104" i="1"/>
  <c r="O105" i="1"/>
  <c r="O106" i="1"/>
  <c r="O90" i="1"/>
  <c r="O91" i="1"/>
  <c r="O92" i="1"/>
  <c r="O93" i="1"/>
  <c r="O94" i="1"/>
  <c r="O95" i="1"/>
  <c r="O96" i="1"/>
  <c r="O97" i="1"/>
  <c r="O98" i="1"/>
  <c r="O99" i="1"/>
  <c r="O107" i="1"/>
  <c r="O108" i="1"/>
  <c r="O109" i="1"/>
  <c r="O110" i="1"/>
  <c r="O87" i="1"/>
  <c r="O88" i="1"/>
  <c r="O89" i="1"/>
  <c r="O130" i="1"/>
  <c r="O114" i="1"/>
  <c r="O113" i="1"/>
  <c r="O49" i="1"/>
  <c r="O52" i="1"/>
  <c r="O50" i="1"/>
  <c r="O51" i="1"/>
  <c r="O41" i="1"/>
  <c r="O42" i="1"/>
  <c r="O40" i="1"/>
  <c r="O44" i="1"/>
  <c r="O48" i="1"/>
  <c r="O47" i="1"/>
  <c r="O46" i="1"/>
  <c r="O45" i="1"/>
  <c r="O137" i="1"/>
  <c r="O55" i="1"/>
  <c r="O57" i="1"/>
  <c r="O58" i="1"/>
  <c r="O66" i="1"/>
  <c r="O59" i="1"/>
  <c r="O60" i="1"/>
  <c r="O65" i="1"/>
  <c r="O56" i="1"/>
  <c r="O28" i="1"/>
  <c r="O61" i="1"/>
  <c r="O64" i="1"/>
  <c r="O62" i="1"/>
  <c r="O63" i="1"/>
  <c r="O202" i="1"/>
  <c r="O121" i="1"/>
  <c r="O122" i="1"/>
  <c r="O204" i="1"/>
  <c r="O208" i="1"/>
  <c r="O205" i="1"/>
  <c r="O203" i="1"/>
  <c r="O207" i="1"/>
  <c r="O206" i="1"/>
  <c r="O24" i="1"/>
  <c r="O26" i="1"/>
  <c r="O25" i="1"/>
  <c r="O27" i="1"/>
  <c r="O179" i="1"/>
  <c r="O180" i="1"/>
  <c r="O188" i="1"/>
  <c r="O191" i="1"/>
  <c r="O187" i="1"/>
  <c r="O195" i="1"/>
  <c r="O181" i="1"/>
  <c r="O193" i="1"/>
  <c r="O185" i="1"/>
  <c r="O192" i="1"/>
  <c r="O186" i="1"/>
  <c r="O194" i="1"/>
  <c r="O182" i="1"/>
  <c r="O196" i="1"/>
  <c r="O189" i="1"/>
  <c r="O198" i="1"/>
  <c r="O190" i="1"/>
  <c r="O199" i="1"/>
  <c r="O184" i="1"/>
  <c r="O197" i="1"/>
  <c r="O200" i="1"/>
  <c r="O201" i="1"/>
  <c r="O183" i="1"/>
  <c r="G171" i="1"/>
  <c r="G173" i="1"/>
  <c r="G172" i="1"/>
  <c r="G35" i="1"/>
  <c r="G37" i="1"/>
  <c r="G39" i="1"/>
  <c r="G38" i="1"/>
  <c r="G36" i="1"/>
  <c r="G68" i="1"/>
  <c r="G67" i="1"/>
  <c r="G175" i="1"/>
  <c r="G176" i="1"/>
  <c r="G177" i="1"/>
  <c r="G174" i="1"/>
  <c r="G178" i="1"/>
  <c r="G70" i="1"/>
  <c r="G71" i="1"/>
  <c r="G72" i="1"/>
  <c r="G73" i="1"/>
  <c r="G74" i="1"/>
  <c r="G75" i="1"/>
  <c r="G76" i="1"/>
  <c r="G77" i="1"/>
  <c r="G146" i="1"/>
  <c r="G147" i="1"/>
  <c r="G148" i="1"/>
  <c r="G150" i="1"/>
  <c r="G151" i="1"/>
  <c r="G149" i="1"/>
  <c r="G160" i="1"/>
  <c r="G152" i="1"/>
  <c r="G161" i="1"/>
  <c r="G162" i="1"/>
  <c r="G158" i="1"/>
  <c r="G159" i="1"/>
  <c r="G156" i="1"/>
  <c r="G157" i="1"/>
  <c r="G168" i="1"/>
  <c r="G167" i="1"/>
  <c r="G169" i="1"/>
  <c r="G165" i="1"/>
  <c r="G155" i="1"/>
  <c r="G170" i="1"/>
  <c r="G163" i="1"/>
  <c r="G164" i="1"/>
  <c r="G166" i="1"/>
  <c r="G145" i="1"/>
  <c r="G154" i="1"/>
  <c r="G144" i="1"/>
  <c r="G141" i="1"/>
  <c r="G153" i="1"/>
  <c r="G143" i="1"/>
  <c r="G142" i="1"/>
  <c r="G139" i="1"/>
  <c r="G140" i="1"/>
  <c r="G69" i="1"/>
  <c r="G3" i="1"/>
  <c r="G4" i="1"/>
  <c r="G22" i="1"/>
  <c r="G43" i="1"/>
  <c r="G5" i="1"/>
  <c r="G6" i="1"/>
  <c r="G7" i="1"/>
  <c r="G136" i="1"/>
  <c r="G21" i="1"/>
  <c r="G79" i="1"/>
  <c r="G80" i="1"/>
  <c r="G81" i="1"/>
  <c r="G82" i="1"/>
  <c r="G8" i="1"/>
  <c r="G29" i="1"/>
  <c r="G30" i="1"/>
  <c r="G31" i="1"/>
  <c r="G33" i="1"/>
  <c r="G34" i="1"/>
  <c r="G78" i="1"/>
  <c r="G32" i="1"/>
  <c r="G20" i="1"/>
  <c r="G9" i="1"/>
  <c r="G11" i="1"/>
  <c r="G10" i="1"/>
  <c r="G12" i="1"/>
  <c r="G13" i="1"/>
  <c r="G14" i="1"/>
  <c r="G18" i="1"/>
  <c r="G19" i="1"/>
  <c r="G15" i="1"/>
  <c r="G16" i="1"/>
  <c r="G17" i="1"/>
  <c r="G83" i="1"/>
  <c r="G84" i="1"/>
  <c r="G85" i="1"/>
  <c r="G86" i="1"/>
  <c r="G138" i="1"/>
  <c r="G135" i="1"/>
  <c r="G123" i="1"/>
  <c r="G124" i="1"/>
  <c r="G125" i="1"/>
  <c r="G131" i="1"/>
  <c r="G127" i="1"/>
  <c r="G126" i="1"/>
  <c r="G120" i="1"/>
  <c r="G23" i="1"/>
  <c r="G132" i="1"/>
  <c r="G133" i="1"/>
  <c r="G128" i="1"/>
  <c r="G129" i="1"/>
  <c r="G134" i="1"/>
  <c r="G53" i="1"/>
  <c r="G54" i="1"/>
  <c r="G115" i="1"/>
  <c r="G118" i="1"/>
  <c r="G119" i="1"/>
  <c r="G116" i="1"/>
  <c r="G117" i="1"/>
  <c r="G111" i="1"/>
  <c r="G112" i="1"/>
  <c r="G100" i="1"/>
  <c r="G101" i="1"/>
  <c r="G102" i="1"/>
  <c r="G103" i="1"/>
  <c r="G104" i="1"/>
  <c r="G105" i="1"/>
  <c r="G106" i="1"/>
  <c r="G90" i="1"/>
  <c r="G91" i="1"/>
  <c r="G92" i="1"/>
  <c r="G93" i="1"/>
  <c r="G94" i="1"/>
  <c r="G95" i="1"/>
  <c r="G96" i="1"/>
  <c r="G97" i="1"/>
  <c r="G98" i="1"/>
  <c r="G99" i="1"/>
  <c r="G107" i="1"/>
  <c r="G108" i="1"/>
  <c r="G109" i="1"/>
  <c r="G110" i="1"/>
  <c r="G87" i="1"/>
  <c r="G88" i="1"/>
  <c r="G89" i="1"/>
  <c r="G130" i="1"/>
  <c r="G114" i="1"/>
  <c r="G113" i="1"/>
  <c r="G49" i="1"/>
  <c r="G52" i="1"/>
  <c r="G50" i="1"/>
  <c r="G51" i="1"/>
  <c r="G41" i="1"/>
  <c r="G42" i="1"/>
  <c r="G40" i="1"/>
  <c r="G44" i="1"/>
  <c r="G48" i="1"/>
  <c r="G47" i="1"/>
  <c r="G46" i="1"/>
  <c r="G45" i="1"/>
  <c r="G137" i="1"/>
  <c r="G55" i="1"/>
  <c r="G57" i="1"/>
  <c r="G58" i="1"/>
  <c r="G66" i="1"/>
  <c r="G59" i="1"/>
  <c r="G60" i="1"/>
  <c r="G65" i="1"/>
  <c r="G56" i="1"/>
  <c r="G28" i="1"/>
  <c r="G61" i="1"/>
  <c r="G64" i="1"/>
  <c r="G62" i="1"/>
  <c r="G63" i="1"/>
  <c r="G202" i="1"/>
  <c r="G121" i="1"/>
  <c r="G122" i="1"/>
  <c r="G204" i="1"/>
  <c r="G208" i="1"/>
  <c r="G205" i="1"/>
  <c r="G203" i="1"/>
  <c r="G207" i="1"/>
  <c r="G206" i="1"/>
  <c r="G24" i="1"/>
  <c r="G26" i="1"/>
  <c r="G25" i="1"/>
  <c r="G27" i="1"/>
  <c r="G179" i="1"/>
  <c r="G180" i="1"/>
  <c r="G188" i="1"/>
  <c r="G191" i="1"/>
  <c r="G187" i="1"/>
  <c r="G195" i="1"/>
  <c r="G181" i="1"/>
  <c r="G193" i="1"/>
  <c r="G185" i="1"/>
  <c r="G192" i="1"/>
  <c r="G186" i="1"/>
  <c r="G194" i="1"/>
  <c r="G182" i="1"/>
  <c r="G196" i="1"/>
  <c r="G189" i="1"/>
  <c r="G198" i="1"/>
  <c r="G190" i="1"/>
  <c r="G199" i="1"/>
  <c r="G184" i="1"/>
  <c r="G197" i="1"/>
  <c r="G200" i="1"/>
  <c r="G201" i="1"/>
  <c r="G183" i="1"/>
  <c r="E171" i="1"/>
  <c r="E173" i="1"/>
  <c r="E172" i="1"/>
  <c r="E35" i="1"/>
  <c r="E37" i="1"/>
  <c r="E39" i="1"/>
  <c r="E38" i="1"/>
  <c r="E36" i="1"/>
  <c r="E68" i="1"/>
  <c r="E67" i="1"/>
  <c r="E175" i="1"/>
  <c r="E176" i="1"/>
  <c r="E177" i="1"/>
  <c r="E174" i="1"/>
  <c r="E178" i="1"/>
  <c r="E70" i="1"/>
  <c r="E71" i="1"/>
  <c r="E72" i="1"/>
  <c r="E73" i="1"/>
  <c r="E74" i="1"/>
  <c r="E75" i="1"/>
  <c r="E76" i="1"/>
  <c r="E77" i="1"/>
  <c r="E146" i="1"/>
  <c r="E147" i="1"/>
  <c r="E148" i="1"/>
  <c r="E150" i="1"/>
  <c r="E151" i="1"/>
  <c r="E149" i="1"/>
  <c r="E160" i="1"/>
  <c r="E152" i="1"/>
  <c r="E161" i="1"/>
  <c r="E162" i="1"/>
  <c r="E158" i="1"/>
  <c r="E159" i="1"/>
  <c r="E156" i="1"/>
  <c r="E157" i="1"/>
  <c r="E168" i="1"/>
  <c r="E167" i="1"/>
  <c r="E169" i="1"/>
  <c r="E165" i="1"/>
  <c r="E155" i="1"/>
  <c r="E170" i="1"/>
  <c r="E163" i="1"/>
  <c r="E164" i="1"/>
  <c r="E166" i="1"/>
  <c r="E145" i="1"/>
  <c r="E154" i="1"/>
  <c r="E144" i="1"/>
  <c r="E141" i="1"/>
  <c r="E153" i="1"/>
  <c r="E143" i="1"/>
  <c r="E142" i="1"/>
  <c r="E139" i="1"/>
  <c r="E140" i="1"/>
  <c r="E69" i="1"/>
  <c r="E3" i="1"/>
  <c r="E4" i="1"/>
  <c r="E22" i="1"/>
  <c r="E43" i="1"/>
  <c r="E5" i="1"/>
  <c r="E6" i="1"/>
  <c r="E7" i="1"/>
  <c r="E136" i="1"/>
  <c r="E21" i="1"/>
  <c r="E79" i="1"/>
  <c r="E80" i="1"/>
  <c r="E81" i="1"/>
  <c r="E82" i="1"/>
  <c r="E8" i="1"/>
  <c r="E29" i="1"/>
  <c r="E30" i="1"/>
  <c r="E31" i="1"/>
  <c r="E33" i="1"/>
  <c r="E34" i="1"/>
  <c r="E78" i="1"/>
  <c r="E32" i="1"/>
  <c r="E20" i="1"/>
  <c r="E9" i="1"/>
  <c r="E11" i="1"/>
  <c r="E10" i="1"/>
  <c r="E12" i="1"/>
  <c r="E13" i="1"/>
  <c r="E14" i="1"/>
  <c r="E18" i="1"/>
  <c r="E19" i="1"/>
  <c r="E15" i="1"/>
  <c r="E16" i="1"/>
  <c r="E17" i="1"/>
  <c r="E83" i="1"/>
  <c r="E84" i="1"/>
  <c r="E85" i="1"/>
  <c r="E86" i="1"/>
  <c r="E138" i="1"/>
  <c r="E135" i="1"/>
  <c r="E123" i="1"/>
  <c r="E124" i="1"/>
  <c r="E125" i="1"/>
  <c r="E131" i="1"/>
  <c r="E127" i="1"/>
  <c r="E126" i="1"/>
  <c r="E120" i="1"/>
  <c r="E23" i="1"/>
  <c r="E132" i="1"/>
  <c r="E133" i="1"/>
  <c r="E128" i="1"/>
  <c r="E129" i="1"/>
  <c r="E134" i="1"/>
  <c r="E53" i="1"/>
  <c r="E54" i="1"/>
  <c r="E115" i="1"/>
  <c r="E118" i="1"/>
  <c r="E119" i="1"/>
  <c r="E116" i="1"/>
  <c r="E117" i="1"/>
  <c r="E111" i="1"/>
  <c r="E112" i="1"/>
  <c r="E100" i="1"/>
  <c r="E101" i="1"/>
  <c r="E102" i="1"/>
  <c r="E103" i="1"/>
  <c r="E104" i="1"/>
  <c r="E105" i="1"/>
  <c r="E106" i="1"/>
  <c r="E90" i="1"/>
  <c r="E91" i="1"/>
  <c r="E92" i="1"/>
  <c r="E93" i="1"/>
  <c r="E94" i="1"/>
  <c r="E95" i="1"/>
  <c r="E96" i="1"/>
  <c r="E97" i="1"/>
  <c r="E98" i="1"/>
  <c r="E99" i="1"/>
  <c r="E107" i="1"/>
  <c r="E108" i="1"/>
  <c r="E109" i="1"/>
  <c r="E110" i="1"/>
  <c r="E87" i="1"/>
  <c r="E88" i="1"/>
  <c r="E89" i="1"/>
  <c r="E130" i="1"/>
  <c r="E114" i="1"/>
  <c r="E113" i="1"/>
  <c r="E49" i="1"/>
  <c r="E52" i="1"/>
  <c r="E50" i="1"/>
  <c r="E51" i="1"/>
  <c r="E41" i="1"/>
  <c r="E42" i="1"/>
  <c r="E40" i="1"/>
  <c r="E44" i="1"/>
  <c r="E48" i="1"/>
  <c r="E47" i="1"/>
  <c r="E46" i="1"/>
  <c r="E45" i="1"/>
  <c r="E137" i="1"/>
  <c r="E55" i="1"/>
  <c r="E57" i="1"/>
  <c r="E58" i="1"/>
  <c r="E66" i="1"/>
  <c r="E59" i="1"/>
  <c r="E60" i="1"/>
  <c r="E65" i="1"/>
  <c r="E56" i="1"/>
  <c r="E28" i="1"/>
  <c r="E61" i="1"/>
  <c r="E64" i="1"/>
  <c r="E62" i="1"/>
  <c r="E63" i="1"/>
  <c r="E202" i="1"/>
  <c r="E121" i="1"/>
  <c r="E122" i="1"/>
  <c r="E204" i="1"/>
  <c r="E208" i="1"/>
  <c r="E205" i="1"/>
  <c r="E203" i="1"/>
  <c r="E207" i="1"/>
  <c r="E206" i="1"/>
  <c r="E24" i="1"/>
  <c r="E26" i="1"/>
  <c r="E25" i="1"/>
  <c r="E27" i="1"/>
  <c r="E179" i="1"/>
  <c r="E180" i="1"/>
  <c r="E188" i="1"/>
  <c r="E191" i="1"/>
  <c r="E187" i="1"/>
  <c r="E195" i="1"/>
  <c r="E181" i="1"/>
  <c r="E193" i="1"/>
  <c r="E185" i="1"/>
  <c r="E192" i="1"/>
  <c r="E186" i="1"/>
  <c r="E194" i="1"/>
  <c r="E182" i="1"/>
  <c r="E196" i="1"/>
  <c r="E189" i="1"/>
  <c r="E198" i="1"/>
  <c r="E190" i="1"/>
  <c r="E199" i="1"/>
  <c r="E184" i="1"/>
  <c r="E197" i="1"/>
  <c r="E200" i="1"/>
  <c r="E201" i="1"/>
  <c r="E183" i="1"/>
</calcChain>
</file>

<file path=xl/sharedStrings.xml><?xml version="1.0" encoding="utf-8"?>
<sst xmlns="http://schemas.openxmlformats.org/spreadsheetml/2006/main" count="199" uniqueCount="199">
  <si>
    <t>AR11020</t>
  </si>
  <si>
    <t>AR11022</t>
  </si>
  <si>
    <t>AR11021</t>
  </si>
  <si>
    <t>AR12101</t>
  </si>
  <si>
    <t>AR12102</t>
  </si>
  <si>
    <t>AR12103</t>
  </si>
  <si>
    <t>AR12100</t>
  </si>
  <si>
    <t>AR12104</t>
  </si>
  <si>
    <t>AR10008</t>
  </si>
  <si>
    <t>AR10009</t>
  </si>
  <si>
    <t>AR10010</t>
  </si>
  <si>
    <t>AR10012</t>
  </si>
  <si>
    <t>AR10014</t>
  </si>
  <si>
    <t>AR10011</t>
  </si>
  <si>
    <t>AR10049</t>
  </si>
  <si>
    <t>AR10017</t>
  </si>
  <si>
    <t>AR10050</t>
  </si>
  <si>
    <t>AR10054</t>
  </si>
  <si>
    <t>AR10047</t>
  </si>
  <si>
    <t>AR10048</t>
  </si>
  <si>
    <t>AR10044</t>
  </si>
  <si>
    <t>AR10045</t>
  </si>
  <si>
    <t>AR10139</t>
  </si>
  <si>
    <t>AR10135</t>
  </si>
  <si>
    <t>AR10141</t>
  </si>
  <si>
    <t>AR10123</t>
  </si>
  <si>
    <t>AR10034</t>
  </si>
  <si>
    <t>AR10143</t>
  </si>
  <si>
    <t>AR10064</t>
  </si>
  <si>
    <t>AR10122</t>
  </si>
  <si>
    <t>AR10124</t>
  </si>
  <si>
    <t>AR10007</t>
  </si>
  <si>
    <t>AR10026</t>
  </si>
  <si>
    <t>AR10006</t>
  </si>
  <si>
    <t>AR10003</t>
  </si>
  <si>
    <t>AR10025</t>
  </si>
  <si>
    <t>AR10005</t>
  </si>
  <si>
    <t>AR10004</t>
  </si>
  <si>
    <t>AR10002</t>
  </si>
  <si>
    <t>AR10001</t>
  </si>
  <si>
    <t>01325</t>
  </si>
  <si>
    <t>01326</t>
  </si>
  <si>
    <t>02600</t>
  </si>
  <si>
    <t>02620</t>
  </si>
  <si>
    <t>02650</t>
  </si>
  <si>
    <t>02630</t>
  </si>
  <si>
    <t>02610</t>
  </si>
  <si>
    <t>01391</t>
  </si>
  <si>
    <t>02996</t>
  </si>
  <si>
    <t>01327</t>
  </si>
  <si>
    <t>01328</t>
  </si>
  <si>
    <t>01329</t>
  </si>
  <si>
    <t>AC0550</t>
  </si>
  <si>
    <t>01380</t>
  </si>
  <si>
    <t>08586</t>
  </si>
  <si>
    <t>08587</t>
  </si>
  <si>
    <t>08589</t>
  </si>
  <si>
    <t>08591</t>
  </si>
  <si>
    <t>01330</t>
  </si>
  <si>
    <t>02400</t>
  </si>
  <si>
    <t>02410</t>
  </si>
  <si>
    <t>02420</t>
  </si>
  <si>
    <t>02500</t>
  </si>
  <si>
    <t>02510</t>
  </si>
  <si>
    <t>08585</t>
  </si>
  <si>
    <t>02430</t>
  </si>
  <si>
    <t>01379</t>
  </si>
  <si>
    <t>01335</t>
  </si>
  <si>
    <t>01337</t>
  </si>
  <si>
    <t>01336</t>
  </si>
  <si>
    <t>01338</t>
  </si>
  <si>
    <t>01339</t>
  </si>
  <si>
    <t>01340</t>
  </si>
  <si>
    <t>01345</t>
  </si>
  <si>
    <t>01346</t>
  </si>
  <si>
    <t>01341</t>
  </si>
  <si>
    <t>01342</t>
  </si>
  <si>
    <t>01343</t>
  </si>
  <si>
    <t>09350</t>
  </si>
  <si>
    <t>09360</t>
  </si>
  <si>
    <t>09370</t>
  </si>
  <si>
    <t>09380</t>
  </si>
  <si>
    <t>AC1106</t>
  </si>
  <si>
    <t>AC0323</t>
  </si>
  <si>
    <t>09430.W3</t>
  </si>
  <si>
    <t>09440.W3</t>
  </si>
  <si>
    <t>09450.W3</t>
  </si>
  <si>
    <t>AC0078.W3</t>
  </si>
  <si>
    <t>10321.W3</t>
  </si>
  <si>
    <t>10320.W3</t>
  </si>
  <si>
    <t>01758</t>
  </si>
  <si>
    <t xml:space="preserve">VALORE ECONOMICO </t>
  </si>
  <si>
    <t>AC0298</t>
  </si>
  <si>
    <t>AC0299</t>
  </si>
  <si>
    <t>AC0059</t>
  </si>
  <si>
    <t>AC0060</t>
  </si>
  <si>
    <t>AC0302</t>
  </si>
  <si>
    <t>03959</t>
  </si>
  <si>
    <t>03963</t>
  </si>
  <si>
    <t>09940</t>
  </si>
  <si>
    <t>09950</t>
  </si>
  <si>
    <t>09600</t>
  </si>
  <si>
    <t>09610</t>
  </si>
  <si>
    <t>09620</t>
  </si>
  <si>
    <t>09630</t>
  </si>
  <si>
    <t>09640</t>
  </si>
  <si>
    <t>09650</t>
  </si>
  <si>
    <t>09700</t>
  </si>
  <si>
    <t>09730</t>
  </si>
  <si>
    <t>09740</t>
  </si>
  <si>
    <t>09820</t>
  </si>
  <si>
    <t>09430</t>
  </si>
  <si>
    <t>09440</t>
  </si>
  <si>
    <t>AC0078</t>
  </si>
  <si>
    <t>09450</t>
  </si>
  <si>
    <t>03360</t>
  </si>
  <si>
    <t>03700</t>
  </si>
  <si>
    <t>03460</t>
  </si>
  <si>
    <t>03520</t>
  </si>
  <si>
    <t>02991</t>
  </si>
  <si>
    <t>02992</t>
  </si>
  <si>
    <t>02990</t>
  </si>
  <si>
    <t>02997</t>
  </si>
  <si>
    <t>03022</t>
  </si>
  <si>
    <t>03021</t>
  </si>
  <si>
    <t>03006</t>
  </si>
  <si>
    <t>AC0868</t>
  </si>
  <si>
    <t>02998</t>
  </si>
  <si>
    <t>05000</t>
  </si>
  <si>
    <t>05002</t>
  </si>
  <si>
    <t>05003</t>
  </si>
  <si>
    <t>06855</t>
  </si>
  <si>
    <t>05004</t>
  </si>
  <si>
    <t>05005</t>
  </si>
  <si>
    <t>06830</t>
  </si>
  <si>
    <t>05001</t>
  </si>
  <si>
    <t>02049</t>
  </si>
  <si>
    <t>05006</t>
  </si>
  <si>
    <t>06810</t>
  </si>
  <si>
    <t>06061</t>
  </si>
  <si>
    <t>06730</t>
  </si>
  <si>
    <t>SH0001</t>
  </si>
  <si>
    <t>SH0003</t>
  </si>
  <si>
    <t>SH0007</t>
  </si>
  <si>
    <t>SH0004</t>
  </si>
  <si>
    <t>SH0002</t>
  </si>
  <si>
    <t>SH0006</t>
  </si>
  <si>
    <t>SH0005</t>
  </si>
  <si>
    <t>01933</t>
  </si>
  <si>
    <t>01939</t>
  </si>
  <si>
    <t>01938</t>
  </si>
  <si>
    <t>01940</t>
  </si>
  <si>
    <t>CP1464</t>
  </si>
  <si>
    <t>CP1465</t>
  </si>
  <si>
    <t>CP1474</t>
  </si>
  <si>
    <t>CP1901</t>
  </si>
  <si>
    <t>CP1472CP1473</t>
  </si>
  <si>
    <t>CP1905</t>
  </si>
  <si>
    <t>CP1466</t>
  </si>
  <si>
    <t>CP1903</t>
  </si>
  <si>
    <t>CP1470</t>
  </si>
  <si>
    <t>CP1902</t>
  </si>
  <si>
    <t>CP1471</t>
  </si>
  <si>
    <t>CP1904</t>
  </si>
  <si>
    <t>CP1467</t>
  </si>
  <si>
    <t>CP1906</t>
  </si>
  <si>
    <t>CP1475</t>
  </si>
  <si>
    <t>CP1908</t>
  </si>
  <si>
    <t>CP1831</t>
  </si>
  <si>
    <t>CP1909</t>
  </si>
  <si>
    <t>CP1469</t>
  </si>
  <si>
    <t>CP1907</t>
  </si>
  <si>
    <t>CP1910</t>
  </si>
  <si>
    <t>CP1911</t>
  </si>
  <si>
    <t>CP1468</t>
  </si>
  <si>
    <t>Prezzo medio vendita 2024</t>
  </si>
  <si>
    <t xml:space="preserve">Prezzo vendita da listino </t>
  </si>
  <si>
    <t>Quantità</t>
  </si>
  <si>
    <t>Sezione</t>
  </si>
  <si>
    <t>Codice Articolo</t>
  </si>
  <si>
    <t>Quantità 2021</t>
  </si>
  <si>
    <t>Quantità 2022</t>
  </si>
  <si>
    <t>Quantità 2023</t>
  </si>
  <si>
    <t>Quantità 2024</t>
  </si>
  <si>
    <t>Stato futuro</t>
  </si>
  <si>
    <t>Eliminazione</t>
  </si>
  <si>
    <t>Produzione annua</t>
  </si>
  <si>
    <t>Quantità mese</t>
  </si>
  <si>
    <t>Volume</t>
  </si>
  <si>
    <t>Quantità ultimi 4 anni</t>
  </si>
  <si>
    <t>Sconto applicato %</t>
  </si>
  <si>
    <t>Fatturato 2024</t>
  </si>
  <si>
    <t>Fatturato 4 anni</t>
  </si>
  <si>
    <t>Costo produzione</t>
  </si>
  <si>
    <t>Costo esternalizzato</t>
  </si>
  <si>
    <t>Utile % su vendita</t>
  </si>
  <si>
    <t>07755</t>
  </si>
  <si>
    <t>07735</t>
  </si>
  <si>
    <t>Andamento PY percentuale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</si>
</sst>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</cellXfs>
  <cellStyles count="1">
    <cellStyle name="Normale" xfId="0" builtinId="0"/>
  </cellStyles>
  <dxfs count="22">
    <dxf>
      <font>
        <color rgb="FFC00000"/>
      </font>
    </dxf>
    <dxf>
      <numFmt numFmtId="164" formatCode="#,##0.00\ &quot;€&quot;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6" formatCode="#,##0\ &quot;€&quot;"/>
      <alignment horizontal="center" vertical="bottom" textRotation="0" wrapText="0" indent="0" justifyLastLine="0" shrinkToFit="0" readingOrder="0"/>
    </dxf>
    <dxf>
      <numFmt numFmtId="166" formatCode="#,##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D1C97-0C41-4A75-9DFF-E32DA4870B63}" name="Tabella1" displayName="Tabella1" ref="A2:T208" totalsRowShown="0" dataDxfId="19">
  <autoFilter ref="A2:T208" xr:uid="{904D1C97-0C41-4A75-9DFF-E32DA4870B63}"/>
  <sortState xmlns:xlrd2="http://schemas.microsoft.com/office/spreadsheetml/2017/richdata2" ref="A3:T208">
    <sortCondition ref="B2:B208"/>
  </sortState>
  <tableColumns count="20">
    <tableColumn id="1" xr3:uid="{F287F144-2674-40FA-800F-F42AD9EF5264}" name="Sezione" dataDxfId="21"/>
    <tableColumn id="2" xr3:uid="{A12CAE76-862A-43ED-97A4-549BF41B6711}" name="Codice Articolo" dataDxfId="20"/>
    <tableColumn id="3" xr3:uid="{6308D250-397D-43AE-88B7-814870766CF2}" name="Prezzo vendita da listino " dataDxfId="11"/>
    <tableColumn id="4" xr3:uid="{CAD3E1F5-54FA-40E8-B7B7-54B0754AB9E6}" name="Prezzo medio vendita 2024" dataDxfId="10"/>
    <tableColumn id="15" xr3:uid="{8CF83C6E-F01E-4FBF-B46C-462F31F9B3DC}" name="Sconto applicato %" dataDxfId="9">
      <calculatedColumnFormula>IF(Tabella1[[#This Row],[Prezzo medio vendita 2024]]="","",((Tabella1[[#This Row],[Prezzo vendita da listino ]]-Tabella1[[#This Row],[Prezzo medio vendita 2024]])/Tabella1[[#This Row],[Prezzo vendita da listino ]]))</calculatedColumnFormula>
    </tableColumn>
    <tableColumn id="18" xr3:uid="{1A192AAC-3D3C-4B3E-BECB-9953954E2E4A}" name="Costo produzione" dataDxfId="7"/>
    <tableColumn id="20" xr3:uid="{02C0FB92-1889-4D33-81FC-B6CE85B815C3}" name="Utile % su vendita" dataDxfId="5">
      <calculatedColumnFormula>IF(Tabella1[[#This Row],[Costo produzione]]="","",(Tabella1[[#This Row],[Prezzo medio vendita 2024]]-Tabella1[[#This Row],[Costo produzione]])/Tabella1[[#This Row],[Costo produzione]])</calculatedColumnFormula>
    </tableColumn>
    <tableColumn id="16" xr3:uid="{C566E978-5DBB-4B3E-9D7C-17886AAC200D}" name="Fatturato 2024" dataDxfId="6"/>
    <tableColumn id="17" xr3:uid="{DD9EAC6C-1A20-49DB-84D6-AAF3D049BE01}" name="Fatturato 4 anni" dataDxfId="8"/>
    <tableColumn id="14" xr3:uid="{D56F84F0-F74D-4C55-855F-BCBAC2F49A92}" name="Quantità ultimi 4 anni" dataDxfId="18"/>
    <tableColumn id="6" xr3:uid="{02872F2E-D9B2-4A6F-9BCD-0003ADDD2300}" name="Quantità 2021" dataDxfId="17"/>
    <tableColumn id="7" xr3:uid="{4A6D5175-191F-4A5D-B47A-CA31C96224E0}" name="Quantità 2022" dataDxfId="16"/>
    <tableColumn id="8" xr3:uid="{7D03810B-790E-464D-9DFC-F7F4A6A071EA}" name="Quantità 2023" dataDxfId="15"/>
    <tableColumn id="9" xr3:uid="{6525C145-59CF-4090-BAC2-91621256BD25}" name="Quantità 2024" dataDxfId="4"/>
    <tableColumn id="21" xr3:uid="{BFBD5D3F-A270-4163-BE98-066C81B5650E}" name="Andamento PY percentuale" dataDxfId="2">
      <calculatedColumnFormula>IF(Tabella1[[#This Row],[Quantità 2024]]="","",(Tabella1[[#This Row],[Quantità 2024]]-Tabella1[[#This Row],[Quantità 2023]])/Tabella1[[#This Row],[Quantità 2023]])</calculatedColumnFormula>
    </tableColumn>
    <tableColumn id="10" xr3:uid="{9D258EB8-3CF8-4CDF-9A1E-5F17AEDAD0B2}" name="Eliminazione" dataDxfId="3"/>
    <tableColumn id="19" xr3:uid="{7A36788A-C432-41BC-8F95-77D8B62A08F4}" name="Costo esternalizzato" dataDxfId="1"/>
    <tableColumn id="11" xr3:uid="{E08A0420-6B16-4D51-BB2B-768E6850CE6C}" name="Produzione annua" dataDxfId="14"/>
    <tableColumn id="12" xr3:uid="{23D78424-EBE2-4AEE-A77F-AEA6960BB23A}" name="Quantità mese" dataDxfId="13"/>
    <tableColumn id="13" xr3:uid="{C0C6EFEA-9C0F-4324-BB06-5AB9313AC032}" name="Volum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8" sqref="C28"/>
    </sheetView>
  </sheetViews>
  <sheetFormatPr defaultRowHeight="15" x14ac:dyDescent="0.25"/>
  <cols>
    <col min="1" max="1" width="17.85546875" style="6" customWidth="1"/>
    <col min="2" max="2" width="17.7109375" style="6" customWidth="1"/>
    <col min="3" max="3" width="25.140625" style="10" customWidth="1"/>
    <col min="4" max="4" width="26.7109375" style="10" customWidth="1"/>
    <col min="5" max="5" width="26.7109375" style="12" customWidth="1"/>
    <col min="6" max="6" width="26.7109375" style="9" customWidth="1"/>
    <col min="7" max="7" width="26.7109375" style="11" customWidth="1"/>
    <col min="8" max="9" width="26.7109375" style="9" customWidth="1"/>
    <col min="10" max="10" width="25" bestFit="1" customWidth="1"/>
    <col min="11" max="11" width="26.7109375" style="9" customWidth="1"/>
    <col min="12" max="12" width="45" style="5" customWidth="1"/>
    <col min="13" max="13" width="29.5703125" style="5" customWidth="1"/>
    <col min="14" max="14" width="17.85546875" style="5" bestFit="1" customWidth="1"/>
    <col min="15" max="15" width="26" style="5" bestFit="1" customWidth="1"/>
    <col min="16" max="16" width="26" style="11" bestFit="1" customWidth="1"/>
    <col min="17" max="17" width="15.5703125" style="5" bestFit="1" customWidth="1"/>
    <col min="18" max="18" width="23.7109375" bestFit="1" customWidth="1"/>
    <col min="19" max="19" width="17" style="8" bestFit="1" customWidth="1"/>
    <col min="20" max="20" width="19.5703125" style="2" bestFit="1" customWidth="1"/>
    <col min="21" max="21" width="16.42578125" style="2" bestFit="1" customWidth="1"/>
    <col min="22" max="22" width="9.140625" style="2"/>
  </cols>
  <sheetData>
    <row r="1" spans="1:22" x14ac:dyDescent="0.25">
      <c r="B1" s="5"/>
      <c r="C1" s="3" t="s">
        <v>91</v>
      </c>
      <c r="D1" s="4"/>
      <c r="E1" s="4"/>
      <c r="F1" s="4"/>
      <c r="G1" s="4"/>
      <c r="H1" s="4"/>
      <c r="I1" s="15"/>
      <c r="J1" s="3" t="s">
        <v>177</v>
      </c>
      <c r="K1" s="4"/>
      <c r="L1" s="4"/>
      <c r="M1" s="4"/>
      <c r="N1" s="4"/>
      <c r="O1" s="11"/>
      <c r="P1" s="2" t="s">
        <v>184</v>
      </c>
      <c r="Q1" s="16"/>
      <c r="R1" s="2"/>
      <c r="S1" s="2"/>
      <c r="U1"/>
      <c r="V1"/>
    </row>
    <row r="2" spans="1:22" x14ac:dyDescent="0.25">
      <c r="A2" s="5" t="s">
        <v>178</v>
      </c>
      <c r="B2" s="6" t="s">
        <v>179</v>
      </c>
      <c r="C2" s="13" t="s">
        <v>176</v>
      </c>
      <c r="D2" s="13" t="s">
        <v>175</v>
      </c>
      <c r="E2" s="14" t="s">
        <v>190</v>
      </c>
      <c r="F2" s="9" t="s">
        <v>193</v>
      </c>
      <c r="G2" s="11" t="s">
        <v>195</v>
      </c>
      <c r="H2" s="9" t="s">
        <v>191</v>
      </c>
      <c r="I2" s="9" t="s">
        <v>192</v>
      </c>
      <c r="J2" s="1" t="s">
        <v>189</v>
      </c>
      <c r="K2" s="5" t="s">
        <v>180</v>
      </c>
      <c r="L2" s="5" t="s">
        <v>181</v>
      </c>
      <c r="M2" s="5" t="s">
        <v>182</v>
      </c>
      <c r="N2" s="5" t="s">
        <v>183</v>
      </c>
      <c r="O2" s="11" t="s">
        <v>198</v>
      </c>
      <c r="P2" s="8" t="s">
        <v>185</v>
      </c>
      <c r="Q2" s="9" t="s">
        <v>194</v>
      </c>
      <c r="R2" s="2" t="s">
        <v>186</v>
      </c>
      <c r="S2" s="2" t="s">
        <v>187</v>
      </c>
      <c r="T2" s="2" t="s">
        <v>188</v>
      </c>
      <c r="U2"/>
      <c r="V2"/>
    </row>
    <row r="3" spans="1:22" x14ac:dyDescent="0.25">
      <c r="A3" s="5">
        <v>7</v>
      </c>
      <c r="B3" s="7" t="s">
        <v>40</v>
      </c>
      <c r="C3" s="10">
        <v>1550</v>
      </c>
      <c r="D3" s="10">
        <v>1020</v>
      </c>
      <c r="E3" s="12">
        <f>IF(Tabella1[[#This Row],[Prezzo medio vendita 2024]]="","",((Tabella1[[#This Row],[Prezzo vendita da listino ]]-Tabella1[[#This Row],[Prezzo medio vendita 2024]])/Tabella1[[#This Row],[Prezzo vendita da listino ]]))</f>
        <v>0.34193548387096773</v>
      </c>
      <c r="F3" s="9">
        <v>484.9</v>
      </c>
      <c r="G3" s="11">
        <f>IF(Tabella1[[#This Row],[Costo produzione]]="","",(Tabella1[[#This Row],[Prezzo medio vendita 2024]]-Tabella1[[#This Row],[Costo produzione]])/Tabella1[[#This Row],[Costo produzione]])</f>
        <v>1.1035265003093422</v>
      </c>
      <c r="H3" s="9">
        <v>20400</v>
      </c>
      <c r="I3" s="9">
        <v>105744</v>
      </c>
      <c r="J3" s="5">
        <v>118</v>
      </c>
      <c r="K3" s="5">
        <v>37</v>
      </c>
      <c r="L3" s="5">
        <v>24</v>
      </c>
      <c r="M3" s="5">
        <v>37</v>
      </c>
      <c r="N3" s="5">
        <v>20</v>
      </c>
      <c r="O3" s="11">
        <f>IF(Tabella1[[#This Row],[Quantità 2024]]="","",(Tabella1[[#This Row],[Quantità 2024]]-Tabella1[[#This Row],[Quantità 2023]])/Tabella1[[#This Row],[Quantità 2023]])</f>
        <v>-0.45945945945945948</v>
      </c>
      <c r="P3" s="8"/>
      <c r="Q3" s="9"/>
      <c r="R3" s="2"/>
      <c r="S3" s="2"/>
      <c r="U3"/>
      <c r="V3"/>
    </row>
    <row r="4" spans="1:22" x14ac:dyDescent="0.25">
      <c r="A4" s="5">
        <v>7</v>
      </c>
      <c r="B4" s="7" t="s">
        <v>41</v>
      </c>
      <c r="C4" s="10">
        <v>1800</v>
      </c>
      <c r="D4" s="10">
        <v>1140</v>
      </c>
      <c r="E4" s="12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4" s="9">
        <v>558.87</v>
      </c>
      <c r="G4" s="11">
        <f>IF(Tabella1[[#This Row],[Costo produzione]]="","",(Tabella1[[#This Row],[Prezzo medio vendita 2024]]-Tabella1[[#This Row],[Costo produzione]])/Tabella1[[#This Row],[Costo produzione]])</f>
        <v>1.0398303720006441</v>
      </c>
      <c r="H4" s="9">
        <v>74105</v>
      </c>
      <c r="I4" s="9">
        <v>275216</v>
      </c>
      <c r="J4" s="5">
        <v>268</v>
      </c>
      <c r="K4" s="5">
        <v>67</v>
      </c>
      <c r="L4" s="5">
        <v>82</v>
      </c>
      <c r="M4" s="5">
        <v>54</v>
      </c>
      <c r="N4" s="5">
        <v>65</v>
      </c>
      <c r="O4" s="11">
        <f>IF(Tabella1[[#This Row],[Quantità 2024]]="","",(Tabella1[[#This Row],[Quantità 2024]]-Tabella1[[#This Row],[Quantità 2023]])/Tabella1[[#This Row],[Quantità 2023]])</f>
        <v>0.20370370370370369</v>
      </c>
      <c r="P4" s="8"/>
      <c r="Q4" s="9"/>
      <c r="R4" s="2"/>
      <c r="S4" s="2"/>
      <c r="U4"/>
      <c r="V4"/>
    </row>
    <row r="5" spans="1:22" x14ac:dyDescent="0.25">
      <c r="A5" s="5">
        <v>7</v>
      </c>
      <c r="B5" s="7" t="s">
        <v>49</v>
      </c>
      <c r="C5" s="10">
        <v>2700</v>
      </c>
      <c r="D5" s="10">
        <v>1641</v>
      </c>
      <c r="E5" s="12">
        <f>IF(Tabella1[[#This Row],[Prezzo medio vendita 2024]]="","",((Tabella1[[#This Row],[Prezzo vendita da listino ]]-Tabella1[[#This Row],[Prezzo medio vendita 2024]])/Tabella1[[#This Row],[Prezzo vendita da listino ]]))</f>
        <v>0.39222222222222225</v>
      </c>
      <c r="F5" s="9">
        <v>832.78</v>
      </c>
      <c r="G5" s="11">
        <f>IF(Tabella1[[#This Row],[Costo produzione]]="","",(Tabella1[[#This Row],[Prezzo medio vendita 2024]]-Tabella1[[#This Row],[Costo produzione]])/Tabella1[[#This Row],[Costo produzione]])</f>
        <v>0.9705084175892793</v>
      </c>
      <c r="H5" s="9">
        <v>54162</v>
      </c>
      <c r="I5" s="9">
        <v>202298</v>
      </c>
      <c r="J5" s="5">
        <v>138</v>
      </c>
      <c r="K5" s="5">
        <v>35</v>
      </c>
      <c r="L5" s="5">
        <v>28</v>
      </c>
      <c r="M5" s="5">
        <v>42</v>
      </c>
      <c r="N5" s="5">
        <v>33</v>
      </c>
      <c r="O5" s="11">
        <f>IF(Tabella1[[#This Row],[Quantità 2024]]="","",(Tabella1[[#This Row],[Quantità 2024]]-Tabella1[[#This Row],[Quantità 2023]])/Tabella1[[#This Row],[Quantità 2023]])</f>
        <v>-0.21428571428571427</v>
      </c>
      <c r="P5" s="8"/>
      <c r="Q5" s="9"/>
      <c r="R5" s="2"/>
      <c r="S5" s="2"/>
      <c r="U5"/>
      <c r="V5"/>
    </row>
    <row r="6" spans="1:22" x14ac:dyDescent="0.25">
      <c r="A6" s="5">
        <v>7</v>
      </c>
      <c r="B6" s="7" t="s">
        <v>50</v>
      </c>
      <c r="C6" s="10">
        <v>1080</v>
      </c>
      <c r="D6" s="10">
        <v>684</v>
      </c>
      <c r="E6" s="12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6" s="9">
        <v>322.56</v>
      </c>
      <c r="G6" s="11">
        <f>IF(Tabella1[[#This Row],[Costo produzione]]="","",(Tabella1[[#This Row],[Prezzo medio vendita 2024]]-Tabella1[[#This Row],[Costo produzione]])/Tabella1[[#This Row],[Costo produzione]])</f>
        <v>1.1205357142857142</v>
      </c>
      <c r="H6" s="9">
        <v>55478</v>
      </c>
      <c r="I6" s="9">
        <v>261352</v>
      </c>
      <c r="J6" s="5">
        <v>408</v>
      </c>
      <c r="K6" s="5">
        <v>97</v>
      </c>
      <c r="L6" s="5">
        <v>110</v>
      </c>
      <c r="M6" s="5">
        <v>120</v>
      </c>
      <c r="N6" s="5">
        <v>81</v>
      </c>
      <c r="O6" s="11">
        <f>IF(Tabella1[[#This Row],[Quantità 2024]]="","",(Tabella1[[#This Row],[Quantità 2024]]-Tabella1[[#This Row],[Quantità 2023]])/Tabella1[[#This Row],[Quantità 2023]])</f>
        <v>-0.32500000000000001</v>
      </c>
      <c r="P6" s="8"/>
      <c r="Q6" s="9"/>
      <c r="R6" s="2"/>
      <c r="S6" s="2"/>
      <c r="U6"/>
      <c r="V6"/>
    </row>
    <row r="7" spans="1:22" x14ac:dyDescent="0.25">
      <c r="A7" s="5">
        <v>7</v>
      </c>
      <c r="B7" s="7" t="s">
        <v>51</v>
      </c>
      <c r="C7" s="10">
        <v>810</v>
      </c>
      <c r="D7" s="10">
        <v>508</v>
      </c>
      <c r="E7" s="12">
        <f>IF(Tabella1[[#This Row],[Prezzo medio vendita 2024]]="","",((Tabella1[[#This Row],[Prezzo vendita da listino ]]-Tabella1[[#This Row],[Prezzo medio vendita 2024]])/Tabella1[[#This Row],[Prezzo vendita da listino ]]))</f>
        <v>0.37283950617283951</v>
      </c>
      <c r="F7" s="9">
        <v>243.63</v>
      </c>
      <c r="G7" s="11">
        <f>IF(Tabella1[[#This Row],[Costo produzione]]="","",(Tabella1[[#This Row],[Prezzo medio vendita 2024]]-Tabella1[[#This Row],[Costo produzione]])/Tabella1[[#This Row],[Costo produzione]])</f>
        <v>1.0851290891926282</v>
      </c>
      <c r="H7" s="9">
        <v>26971</v>
      </c>
      <c r="I7" s="9">
        <v>121506</v>
      </c>
      <c r="J7" s="5">
        <v>282</v>
      </c>
      <c r="K7" s="5">
        <v>73</v>
      </c>
      <c r="L7" s="5">
        <v>77</v>
      </c>
      <c r="M7" s="5">
        <v>79</v>
      </c>
      <c r="N7" s="5">
        <v>53</v>
      </c>
      <c r="O7" s="11">
        <f>IF(Tabella1[[#This Row],[Quantità 2024]]="","",(Tabella1[[#This Row],[Quantità 2024]]-Tabella1[[#This Row],[Quantità 2023]])/Tabella1[[#This Row],[Quantità 2023]])</f>
        <v>-0.32911392405063289</v>
      </c>
      <c r="P7" s="8"/>
      <c r="Q7" s="9"/>
      <c r="R7" s="2"/>
      <c r="S7" s="2"/>
      <c r="U7"/>
      <c r="V7"/>
    </row>
    <row r="8" spans="1:22" x14ac:dyDescent="0.25">
      <c r="A8" s="5">
        <v>7</v>
      </c>
      <c r="B8" s="7" t="s">
        <v>58</v>
      </c>
      <c r="C8" s="10">
        <v>110</v>
      </c>
      <c r="D8" s="10">
        <v>77.2</v>
      </c>
      <c r="E8" s="12">
        <f>IF(Tabella1[[#This Row],[Prezzo medio vendita 2024]]="","",((Tabella1[[#This Row],[Prezzo vendita da listino ]]-Tabella1[[#This Row],[Prezzo medio vendita 2024]])/Tabella1[[#This Row],[Prezzo vendita da listino ]]))</f>
        <v>0.29818181818181816</v>
      </c>
      <c r="F8" s="9">
        <v>41.02</v>
      </c>
      <c r="G8" s="11">
        <f>IF(Tabella1[[#This Row],[Costo produzione]]="","",(Tabella1[[#This Row],[Prezzo medio vendita 2024]]-Tabella1[[#This Row],[Costo produzione]])/Tabella1[[#This Row],[Costo produzione]])</f>
        <v>0.88200877620672835</v>
      </c>
      <c r="H8" s="9">
        <v>13046</v>
      </c>
      <c r="I8" s="9">
        <v>44654</v>
      </c>
      <c r="J8" s="5">
        <v>652</v>
      </c>
      <c r="K8" s="5">
        <v>137</v>
      </c>
      <c r="L8" s="5">
        <v>182</v>
      </c>
      <c r="M8" s="5">
        <v>164</v>
      </c>
      <c r="N8" s="5">
        <v>169</v>
      </c>
      <c r="O8" s="11">
        <f>IF(Tabella1[[#This Row],[Quantità 2024]]="","",(Tabella1[[#This Row],[Quantità 2024]]-Tabella1[[#This Row],[Quantità 2023]])/Tabella1[[#This Row],[Quantità 2023]])</f>
        <v>3.048780487804878E-2</v>
      </c>
      <c r="P8" s="8"/>
      <c r="Q8" s="9"/>
      <c r="R8" s="2"/>
      <c r="S8" s="2"/>
      <c r="U8"/>
      <c r="V8"/>
    </row>
    <row r="9" spans="1:22" x14ac:dyDescent="0.25">
      <c r="A9" s="5">
        <v>7</v>
      </c>
      <c r="B9" s="7" t="s">
        <v>67</v>
      </c>
      <c r="C9" s="10">
        <v>275</v>
      </c>
      <c r="D9" s="10">
        <v>149</v>
      </c>
      <c r="E9" s="12">
        <f>IF(Tabella1[[#This Row],[Prezzo medio vendita 2024]]="","",((Tabella1[[#This Row],[Prezzo vendita da listino ]]-Tabella1[[#This Row],[Prezzo medio vendita 2024]])/Tabella1[[#This Row],[Prezzo vendita da listino ]]))</f>
        <v>0.45818181818181819</v>
      </c>
      <c r="F9" s="9">
        <v>88.87</v>
      </c>
      <c r="G9" s="11">
        <f>IF(Tabella1[[#This Row],[Costo produzione]]="","",(Tabella1[[#This Row],[Prezzo medio vendita 2024]]-Tabella1[[#This Row],[Costo produzione]])/Tabella1[[#This Row],[Costo produzione]])</f>
        <v>0.67660627883425217</v>
      </c>
      <c r="H9" s="9">
        <v>1938</v>
      </c>
      <c r="I9" s="9">
        <v>13112</v>
      </c>
      <c r="J9" s="5">
        <v>93</v>
      </c>
      <c r="K9" s="5">
        <v>32</v>
      </c>
      <c r="L9" s="5">
        <v>27</v>
      </c>
      <c r="M9" s="5">
        <v>21</v>
      </c>
      <c r="N9" s="5">
        <v>13</v>
      </c>
      <c r="O9" s="11">
        <f>IF(Tabella1[[#This Row],[Quantità 2024]]="","",(Tabella1[[#This Row],[Quantità 2024]]-Tabella1[[#This Row],[Quantità 2023]])/Tabella1[[#This Row],[Quantità 2023]])</f>
        <v>-0.38095238095238093</v>
      </c>
      <c r="P9" s="8"/>
      <c r="Q9" s="9"/>
      <c r="R9" s="2"/>
      <c r="S9" s="2"/>
      <c r="U9"/>
      <c r="V9"/>
    </row>
    <row r="10" spans="1:22" x14ac:dyDescent="0.25">
      <c r="A10" s="5">
        <v>7</v>
      </c>
      <c r="B10" s="7" t="s">
        <v>69</v>
      </c>
      <c r="C10" s="10">
        <v>250</v>
      </c>
      <c r="D10" s="10">
        <v>153</v>
      </c>
      <c r="E10" s="12">
        <f>IF(Tabella1[[#This Row],[Prezzo medio vendita 2024]]="","",((Tabella1[[#This Row],[Prezzo vendita da listino ]]-Tabella1[[#This Row],[Prezzo medio vendita 2024]])/Tabella1[[#This Row],[Prezzo vendita da listino ]]))</f>
        <v>0.38800000000000001</v>
      </c>
      <c r="F10" s="9">
        <v>82.75</v>
      </c>
      <c r="G10" s="11">
        <f>IF(Tabella1[[#This Row],[Costo produzione]]="","",(Tabella1[[#This Row],[Prezzo medio vendita 2024]]-Tabella1[[#This Row],[Costo produzione]])/Tabella1[[#This Row],[Costo produzione]])</f>
        <v>0.84894259818731121</v>
      </c>
      <c r="H10" s="9">
        <v>613.5</v>
      </c>
      <c r="I10" s="9">
        <v>6219</v>
      </c>
      <c r="J10" s="5">
        <v>42</v>
      </c>
      <c r="K10" s="5">
        <v>10</v>
      </c>
      <c r="L10" s="5">
        <v>11</v>
      </c>
      <c r="M10" s="5">
        <v>17</v>
      </c>
      <c r="N10" s="5">
        <v>4</v>
      </c>
      <c r="O10" s="11">
        <f>IF(Tabella1[[#This Row],[Quantità 2024]]="","",(Tabella1[[#This Row],[Quantità 2024]]-Tabella1[[#This Row],[Quantità 2023]])/Tabella1[[#This Row],[Quantità 2023]])</f>
        <v>-0.76470588235294112</v>
      </c>
      <c r="P10" s="8"/>
      <c r="Q10" s="9"/>
      <c r="R10" s="2"/>
      <c r="S10" s="2"/>
      <c r="U10"/>
      <c r="V10"/>
    </row>
    <row r="11" spans="1:22" x14ac:dyDescent="0.25">
      <c r="A11" s="5">
        <v>7</v>
      </c>
      <c r="B11" s="7" t="s">
        <v>68</v>
      </c>
      <c r="C11" s="10">
        <v>650</v>
      </c>
      <c r="D11" s="10">
        <v>418</v>
      </c>
      <c r="E11" s="12">
        <f>IF(Tabella1[[#This Row],[Prezzo medio vendita 2024]]="","",((Tabella1[[#This Row],[Prezzo vendita da listino ]]-Tabella1[[#This Row],[Prezzo medio vendita 2024]])/Tabella1[[#This Row],[Prezzo vendita da listino ]]))</f>
        <v>0.3569230769230769</v>
      </c>
      <c r="F11" s="9">
        <v>214.96</v>
      </c>
      <c r="G11" s="11">
        <f>IF(Tabella1[[#This Row],[Costo produzione]]="","",(Tabella1[[#This Row],[Prezzo medio vendita 2024]]-Tabella1[[#This Row],[Costo produzione]])/Tabella1[[#This Row],[Costo produzione]])</f>
        <v>0.94454782285076289</v>
      </c>
      <c r="H11" s="9">
        <v>10872.5</v>
      </c>
      <c r="I11" s="9">
        <v>42830</v>
      </c>
      <c r="J11" s="5">
        <v>115</v>
      </c>
      <c r="K11" s="5">
        <v>31</v>
      </c>
      <c r="L11" s="5">
        <v>27</v>
      </c>
      <c r="M11" s="5">
        <v>31</v>
      </c>
      <c r="N11" s="5">
        <v>26</v>
      </c>
      <c r="O11" s="11">
        <f>IF(Tabella1[[#This Row],[Quantità 2024]]="","",(Tabella1[[#This Row],[Quantità 2024]]-Tabella1[[#This Row],[Quantità 2023]])/Tabella1[[#This Row],[Quantità 2023]])</f>
        <v>-0.16129032258064516</v>
      </c>
      <c r="P11" s="8"/>
      <c r="Q11" s="9"/>
      <c r="R11" s="2"/>
      <c r="S11" s="2"/>
      <c r="U11"/>
      <c r="V11"/>
    </row>
    <row r="12" spans="1:22" x14ac:dyDescent="0.25">
      <c r="A12" s="5">
        <v>7</v>
      </c>
      <c r="B12" s="7" t="s">
        <v>70</v>
      </c>
      <c r="C12" s="10">
        <v>630</v>
      </c>
      <c r="D12" s="10">
        <v>434</v>
      </c>
      <c r="E12" s="12">
        <f>IF(Tabella1[[#This Row],[Prezzo medio vendita 2024]]="","",((Tabella1[[#This Row],[Prezzo vendita da listino ]]-Tabella1[[#This Row],[Prezzo medio vendita 2024]])/Tabella1[[#This Row],[Prezzo vendita da listino ]]))</f>
        <v>0.31111111111111112</v>
      </c>
      <c r="F12" s="9">
        <v>207.7</v>
      </c>
      <c r="G12" s="11">
        <f>IF(Tabella1[[#This Row],[Costo produzione]]="","",(Tabella1[[#This Row],[Prezzo medio vendita 2024]]-Tabella1[[#This Row],[Costo produzione]])/Tabella1[[#This Row],[Costo produzione]])</f>
        <v>1.0895522388059702</v>
      </c>
      <c r="H12" s="9">
        <v>4783.5</v>
      </c>
      <c r="I12" s="9">
        <v>22111</v>
      </c>
      <c r="J12" s="5">
        <v>61</v>
      </c>
      <c r="K12" s="5">
        <v>15</v>
      </c>
      <c r="L12" s="5">
        <v>16</v>
      </c>
      <c r="M12" s="5">
        <v>17</v>
      </c>
      <c r="N12" s="5">
        <v>11</v>
      </c>
      <c r="O12" s="11">
        <f>IF(Tabella1[[#This Row],[Quantità 2024]]="","",(Tabella1[[#This Row],[Quantità 2024]]-Tabella1[[#This Row],[Quantità 2023]])/Tabella1[[#This Row],[Quantità 2023]])</f>
        <v>-0.35294117647058826</v>
      </c>
      <c r="P12" s="8"/>
      <c r="Q12" s="9"/>
      <c r="R12" s="2"/>
      <c r="S12" s="2"/>
      <c r="U12"/>
      <c r="V12"/>
    </row>
    <row r="13" spans="1:22" x14ac:dyDescent="0.25">
      <c r="A13" s="5">
        <v>7</v>
      </c>
      <c r="B13" s="7" t="s">
        <v>71</v>
      </c>
      <c r="C13" s="10">
        <v>650</v>
      </c>
      <c r="D13" s="10">
        <v>398</v>
      </c>
      <c r="E13" s="12">
        <f>IF(Tabella1[[#This Row],[Prezzo medio vendita 2024]]="","",((Tabella1[[#This Row],[Prezzo vendita da listino ]]-Tabella1[[#This Row],[Prezzo medio vendita 2024]])/Tabella1[[#This Row],[Prezzo vendita da listino ]]))</f>
        <v>0.38769230769230767</v>
      </c>
      <c r="F13" s="9">
        <v>211.44</v>
      </c>
      <c r="G13" s="11">
        <f>IF(Tabella1[[#This Row],[Costo produzione]]="","",(Tabella1[[#This Row],[Prezzo medio vendita 2024]]-Tabella1[[#This Row],[Costo produzione]])/Tabella1[[#This Row],[Costo produzione]])</f>
        <v>0.88233068482784716</v>
      </c>
      <c r="H13" s="9">
        <v>21942.21</v>
      </c>
      <c r="I13" s="9">
        <v>74659</v>
      </c>
      <c r="J13" s="5">
        <v>204</v>
      </c>
      <c r="K13" s="5">
        <v>60</v>
      </c>
      <c r="L13" s="5">
        <v>44</v>
      </c>
      <c r="M13" s="5">
        <v>45</v>
      </c>
      <c r="N13" s="5">
        <v>55</v>
      </c>
      <c r="O13" s="11">
        <f>IF(Tabella1[[#This Row],[Quantità 2024]]="","",(Tabella1[[#This Row],[Quantità 2024]]-Tabella1[[#This Row],[Quantità 2023]])/Tabella1[[#This Row],[Quantità 2023]])</f>
        <v>0.22222222222222221</v>
      </c>
      <c r="P13" s="8"/>
      <c r="Q13" s="9"/>
      <c r="R13" s="2"/>
      <c r="S13" s="2"/>
      <c r="U13"/>
      <c r="V13"/>
    </row>
    <row r="14" spans="1:22" x14ac:dyDescent="0.25">
      <c r="A14" s="5">
        <v>7</v>
      </c>
      <c r="B14" s="7" t="s">
        <v>72</v>
      </c>
      <c r="C14" s="10">
        <v>690</v>
      </c>
      <c r="D14" s="10">
        <v>415</v>
      </c>
      <c r="E14" s="12">
        <f>IF(Tabella1[[#This Row],[Prezzo medio vendita 2024]]="","",((Tabella1[[#This Row],[Prezzo vendita da listino ]]-Tabella1[[#This Row],[Prezzo medio vendita 2024]])/Tabella1[[#This Row],[Prezzo vendita da listino ]]))</f>
        <v>0.39855072463768115</v>
      </c>
      <c r="F14" s="9">
        <v>229.19</v>
      </c>
      <c r="G14" s="11">
        <f>IF(Tabella1[[#This Row],[Costo produzione]]="","",(Tabella1[[#This Row],[Prezzo medio vendita 2024]]-Tabella1[[#This Row],[Costo produzione]])/Tabella1[[#This Row],[Costo produzione]])</f>
        <v>0.81072472620969505</v>
      </c>
      <c r="H14" s="9">
        <v>2906</v>
      </c>
      <c r="I14" s="9">
        <v>7711</v>
      </c>
      <c r="J14" s="5">
        <v>21</v>
      </c>
      <c r="K14" s="5">
        <v>6</v>
      </c>
      <c r="L14" s="5">
        <v>5</v>
      </c>
      <c r="M14" s="5">
        <v>3</v>
      </c>
      <c r="N14" s="5">
        <v>7</v>
      </c>
      <c r="O14" s="11">
        <f>IF(Tabella1[[#This Row],[Quantità 2024]]="","",(Tabella1[[#This Row],[Quantità 2024]]-Tabella1[[#This Row],[Quantità 2023]])/Tabella1[[#This Row],[Quantità 2023]])</f>
        <v>1.3333333333333333</v>
      </c>
      <c r="P14" s="8"/>
      <c r="Q14" s="9"/>
      <c r="R14" s="2"/>
      <c r="S14" s="2"/>
      <c r="U14"/>
      <c r="V14"/>
    </row>
    <row r="15" spans="1:22" x14ac:dyDescent="0.25">
      <c r="A15" s="5">
        <v>7</v>
      </c>
      <c r="B15" s="7" t="s">
        <v>75</v>
      </c>
      <c r="C15" s="10">
        <v>1600</v>
      </c>
      <c r="D15" s="10">
        <v>998</v>
      </c>
      <c r="E15" s="12">
        <f>IF(Tabella1[[#This Row],[Prezzo medio vendita 2024]]="","",((Tabella1[[#This Row],[Prezzo vendita da listino ]]-Tabella1[[#This Row],[Prezzo medio vendita 2024]])/Tabella1[[#This Row],[Prezzo vendita da listino ]]))</f>
        <v>0.37624999999999997</v>
      </c>
      <c r="F15" s="9">
        <v>496.86</v>
      </c>
      <c r="G15" s="11">
        <f>IF(Tabella1[[#This Row],[Costo produzione]]="","",(Tabella1[[#This Row],[Prezzo medio vendita 2024]]-Tabella1[[#This Row],[Costo produzione]])/Tabella1[[#This Row],[Costo produzione]])</f>
        <v>1.0086140965261843</v>
      </c>
      <c r="H15" s="9">
        <v>19970</v>
      </c>
      <c r="I15" s="9">
        <v>77348</v>
      </c>
      <c r="J15" s="5">
        <v>88</v>
      </c>
      <c r="K15" s="5">
        <v>25</v>
      </c>
      <c r="L15" s="5">
        <v>25</v>
      </c>
      <c r="M15" s="5">
        <v>18</v>
      </c>
      <c r="N15" s="5">
        <v>20</v>
      </c>
      <c r="O15" s="11">
        <f>IF(Tabella1[[#This Row],[Quantità 2024]]="","",(Tabella1[[#This Row],[Quantità 2024]]-Tabella1[[#This Row],[Quantità 2023]])/Tabella1[[#This Row],[Quantità 2023]])</f>
        <v>0.1111111111111111</v>
      </c>
      <c r="P15" s="8"/>
      <c r="Q15" s="9"/>
      <c r="R15" s="2"/>
      <c r="S15" s="2"/>
      <c r="U15"/>
      <c r="V15"/>
    </row>
    <row r="16" spans="1:22" x14ac:dyDescent="0.25">
      <c r="A16" s="5">
        <v>7</v>
      </c>
      <c r="B16" s="7" t="s">
        <v>76</v>
      </c>
      <c r="C16" s="10">
        <v>1350</v>
      </c>
      <c r="D16" s="10">
        <v>850</v>
      </c>
      <c r="E16" s="12">
        <f>IF(Tabella1[[#This Row],[Prezzo medio vendita 2024]]="","",((Tabella1[[#This Row],[Prezzo vendita da listino ]]-Tabella1[[#This Row],[Prezzo medio vendita 2024]])/Tabella1[[#This Row],[Prezzo vendita da listino ]]))</f>
        <v>0.37037037037037035</v>
      </c>
      <c r="F16" s="9">
        <v>422</v>
      </c>
      <c r="G16" s="11">
        <f>IF(Tabella1[[#This Row],[Costo produzione]]="","",(Tabella1[[#This Row],[Prezzo medio vendita 2024]]-Tabella1[[#This Row],[Costo produzione]])/Tabella1[[#This Row],[Costo produzione]])</f>
        <v>1.014218009478673</v>
      </c>
      <c r="H16" s="9">
        <v>17847</v>
      </c>
      <c r="I16" s="9">
        <v>72090</v>
      </c>
      <c r="J16" s="5">
        <f>SUM(Tabella1[[#This Row],[Quantità 2021]:[Quantità 2024]])</f>
        <v>93</v>
      </c>
      <c r="K16" s="5">
        <v>33</v>
      </c>
      <c r="L16" s="5">
        <v>20</v>
      </c>
      <c r="M16" s="5">
        <v>19</v>
      </c>
      <c r="N16" s="5">
        <v>21</v>
      </c>
      <c r="O16" s="11">
        <f>IF(Tabella1[[#This Row],[Quantità 2024]]="","",(Tabella1[[#This Row],[Quantità 2024]]-Tabella1[[#This Row],[Quantità 2023]])/Tabella1[[#This Row],[Quantità 2023]])</f>
        <v>0.10526315789473684</v>
      </c>
      <c r="P16" s="8"/>
      <c r="Q16" s="9"/>
      <c r="R16" s="2"/>
      <c r="S16" s="2"/>
      <c r="U16"/>
      <c r="V16"/>
    </row>
    <row r="17" spans="1:22" x14ac:dyDescent="0.25">
      <c r="A17" s="5">
        <v>7</v>
      </c>
      <c r="B17" s="7" t="s">
        <v>77</v>
      </c>
      <c r="C17" s="10">
        <v>1460</v>
      </c>
      <c r="D17" s="10">
        <v>866</v>
      </c>
      <c r="E17" s="12">
        <f>IF(Tabella1[[#This Row],[Prezzo medio vendita 2024]]="","",((Tabella1[[#This Row],[Prezzo vendita da listino ]]-Tabella1[[#This Row],[Prezzo medio vendita 2024]])/Tabella1[[#This Row],[Prezzo vendita da listino ]]))</f>
        <v>0.40684931506849314</v>
      </c>
      <c r="F17" s="9">
        <v>447</v>
      </c>
      <c r="G17" s="11">
        <f>IF(Tabella1[[#This Row],[Costo produzione]]="","",(Tabella1[[#This Row],[Prezzo medio vendita 2024]]-Tabella1[[#This Row],[Costo produzione]])/Tabella1[[#This Row],[Costo produzione]])</f>
        <v>0.93736017897091728</v>
      </c>
      <c r="H17" s="9">
        <v>6930</v>
      </c>
      <c r="I17" s="9">
        <v>32324</v>
      </c>
      <c r="J17" s="5">
        <f>SUM(Tabella1[[#This Row],[Quantità 2021]:[Quantità 2024]])</f>
        <v>42</v>
      </c>
      <c r="K17" s="5">
        <v>13</v>
      </c>
      <c r="L17" s="5">
        <v>10</v>
      </c>
      <c r="M17" s="5">
        <v>11</v>
      </c>
      <c r="N17" s="5">
        <v>8</v>
      </c>
      <c r="O17" s="11">
        <f>IF(Tabella1[[#This Row],[Quantità 2024]]="","",(Tabella1[[#This Row],[Quantità 2024]]-Tabella1[[#This Row],[Quantità 2023]])/Tabella1[[#This Row],[Quantità 2023]])</f>
        <v>-0.27272727272727271</v>
      </c>
      <c r="P17" s="8"/>
      <c r="Q17" s="9"/>
      <c r="R17" s="2"/>
      <c r="S17" s="2"/>
      <c r="U17"/>
      <c r="V17"/>
    </row>
    <row r="18" spans="1:22" x14ac:dyDescent="0.25">
      <c r="A18" s="5">
        <v>7</v>
      </c>
      <c r="B18" s="7" t="s">
        <v>73</v>
      </c>
      <c r="C18" s="10">
        <v>740</v>
      </c>
      <c r="D18" s="10">
        <v>472</v>
      </c>
      <c r="E18" s="12">
        <f>IF(Tabella1[[#This Row],[Prezzo medio vendita 2024]]="","",((Tabella1[[#This Row],[Prezzo vendita da listino ]]-Tabella1[[#This Row],[Prezzo medio vendita 2024]])/Tabella1[[#This Row],[Prezzo vendita da listino ]]))</f>
        <v>0.36216216216216218</v>
      </c>
      <c r="F18" s="9">
        <v>243.5</v>
      </c>
      <c r="G18" s="11">
        <f>IF(Tabella1[[#This Row],[Costo produzione]]="","",(Tabella1[[#This Row],[Prezzo medio vendita 2024]]-Tabella1[[#This Row],[Costo produzione]])/Tabella1[[#This Row],[Costo produzione]])</f>
        <v>0.9383983572895277</v>
      </c>
      <c r="H18" s="9">
        <v>24121</v>
      </c>
      <c r="I18" s="9">
        <v>104965</v>
      </c>
      <c r="J18" s="5">
        <f>SUM(Tabella1[[#This Row],[Quantità 2021]:[Quantità 2024]])</f>
        <v>241</v>
      </c>
      <c r="K18" s="5">
        <v>67</v>
      </c>
      <c r="L18" s="5">
        <v>57</v>
      </c>
      <c r="M18" s="5">
        <v>66</v>
      </c>
      <c r="N18" s="5">
        <v>51</v>
      </c>
      <c r="O18" s="11">
        <f>IF(Tabella1[[#This Row],[Quantità 2024]]="","",(Tabella1[[#This Row],[Quantità 2024]]-Tabella1[[#This Row],[Quantità 2023]])/Tabella1[[#This Row],[Quantità 2023]])</f>
        <v>-0.22727272727272727</v>
      </c>
      <c r="P18" s="8"/>
      <c r="Q18" s="9"/>
      <c r="R18" s="2"/>
      <c r="S18" s="2"/>
      <c r="U18"/>
      <c r="V18"/>
    </row>
    <row r="19" spans="1:22" x14ac:dyDescent="0.25">
      <c r="A19" s="5">
        <v>7</v>
      </c>
      <c r="B19" s="7" t="s">
        <v>74</v>
      </c>
      <c r="C19" s="10">
        <v>650</v>
      </c>
      <c r="D19" s="10">
        <v>414</v>
      </c>
      <c r="E19" s="12">
        <f>IF(Tabella1[[#This Row],[Prezzo medio vendita 2024]]="","",((Tabella1[[#This Row],[Prezzo vendita da listino ]]-Tabella1[[#This Row],[Prezzo medio vendita 2024]])/Tabella1[[#This Row],[Prezzo vendita da listino ]]))</f>
        <v>0.36307692307692307</v>
      </c>
      <c r="F19" s="9">
        <v>218.24</v>
      </c>
      <c r="G19" s="11">
        <f>IF(Tabella1[[#This Row],[Costo produzione]]="","",(Tabella1[[#This Row],[Prezzo medio vendita 2024]]-Tabella1[[#This Row],[Costo produzione]])/Tabella1[[#This Row],[Costo produzione]])</f>
        <v>0.89699413489736057</v>
      </c>
      <c r="H19" s="9">
        <v>29369</v>
      </c>
      <c r="I19" s="9">
        <v>112892</v>
      </c>
      <c r="J19" s="5">
        <f>SUM(Tabella1[[#This Row],[Quantità 2021]:[Quantità 2024]])</f>
        <v>311</v>
      </c>
      <c r="K19" s="5">
        <v>80</v>
      </c>
      <c r="L19" s="5">
        <v>73</v>
      </c>
      <c r="M19" s="5">
        <v>87</v>
      </c>
      <c r="N19" s="5">
        <v>71</v>
      </c>
      <c r="O19" s="11">
        <f>IF(Tabella1[[#This Row],[Quantità 2024]]="","",(Tabella1[[#This Row],[Quantità 2024]]-Tabella1[[#This Row],[Quantità 2023]])/Tabella1[[#This Row],[Quantità 2023]])</f>
        <v>-0.18390804597701149</v>
      </c>
      <c r="P19" s="8"/>
      <c r="Q19" s="9"/>
      <c r="R19" s="2"/>
      <c r="S19" s="2"/>
      <c r="U19"/>
      <c r="V19"/>
    </row>
    <row r="20" spans="1:22" x14ac:dyDescent="0.25">
      <c r="A20" s="5">
        <v>7</v>
      </c>
      <c r="B20" s="7" t="s">
        <v>66</v>
      </c>
      <c r="C20" s="10">
        <v>1040</v>
      </c>
      <c r="D20" s="10">
        <v>610</v>
      </c>
      <c r="E20" s="12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0" s="9">
        <v>400</v>
      </c>
      <c r="G20" s="11">
        <f>IF(Tabella1[[#This Row],[Costo produzione]]="","",(Tabella1[[#This Row],[Prezzo medio vendita 2024]]-Tabella1[[#This Row],[Costo produzione]])/Tabella1[[#This Row],[Costo produzione]])</f>
        <v>0.52500000000000002</v>
      </c>
      <c r="H20" s="9">
        <v>9151</v>
      </c>
      <c r="I20" s="9">
        <v>63867</v>
      </c>
      <c r="J20" s="5">
        <f>SUM(Tabella1[[#This Row],[Quantità 2021]:[Quantità 2024]])</f>
        <v>110</v>
      </c>
      <c r="K20" s="5">
        <v>35</v>
      </c>
      <c r="L20" s="5">
        <v>33</v>
      </c>
      <c r="M20" s="5">
        <v>27</v>
      </c>
      <c r="N20" s="5">
        <v>15</v>
      </c>
      <c r="O20" s="11">
        <f>IF(Tabella1[[#This Row],[Quantità 2024]]="","",(Tabella1[[#This Row],[Quantità 2024]]-Tabella1[[#This Row],[Quantità 2023]])/Tabella1[[#This Row],[Quantità 2023]])</f>
        <v>-0.44444444444444442</v>
      </c>
      <c r="P20" s="8"/>
      <c r="Q20" s="9"/>
      <c r="R20" s="2"/>
      <c r="S20" s="2"/>
      <c r="U20"/>
      <c r="V20"/>
    </row>
    <row r="21" spans="1:22" x14ac:dyDescent="0.25">
      <c r="A21" s="5">
        <v>7</v>
      </c>
      <c r="B21" s="7" t="s">
        <v>53</v>
      </c>
      <c r="C21" s="10">
        <v>630</v>
      </c>
      <c r="D21" s="10">
        <v>406</v>
      </c>
      <c r="E21" s="12">
        <f>IF(Tabella1[[#This Row],[Prezzo medio vendita 2024]]="","",((Tabella1[[#This Row],[Prezzo vendita da listino ]]-Tabella1[[#This Row],[Prezzo medio vendita 2024]])/Tabella1[[#This Row],[Prezzo vendita da listino ]]))</f>
        <v>0.35555555555555557</v>
      </c>
      <c r="F21" s="9">
        <v>196</v>
      </c>
      <c r="G21" s="11">
        <f>IF(Tabella1[[#This Row],[Costo produzione]]="","",(Tabella1[[#This Row],[Prezzo medio vendita 2024]]-Tabella1[[#This Row],[Costo produzione]])/Tabella1[[#This Row],[Costo produzione]])</f>
        <v>1.0714285714285714</v>
      </c>
      <c r="H21" s="9">
        <v>6104</v>
      </c>
      <c r="I21" s="9">
        <v>33997</v>
      </c>
      <c r="J21" s="5">
        <f>SUM(Tabella1[[#This Row],[Quantità 2021]:[Quantità 2024]])</f>
        <v>94</v>
      </c>
      <c r="K21" s="5">
        <v>31</v>
      </c>
      <c r="L21" s="5">
        <v>26</v>
      </c>
      <c r="M21" s="5">
        <v>22</v>
      </c>
      <c r="N21" s="5">
        <v>15</v>
      </c>
      <c r="O21" s="11">
        <f>IF(Tabella1[[#This Row],[Quantità 2024]]="","",(Tabella1[[#This Row],[Quantità 2024]]-Tabella1[[#This Row],[Quantità 2023]])/Tabella1[[#This Row],[Quantità 2023]])</f>
        <v>-0.31818181818181818</v>
      </c>
      <c r="P21" s="8"/>
      <c r="Q21" s="9"/>
      <c r="R21" s="2"/>
      <c r="S21" s="2"/>
      <c r="U21"/>
      <c r="V21"/>
    </row>
    <row r="22" spans="1:22" x14ac:dyDescent="0.25">
      <c r="A22" s="5">
        <v>7</v>
      </c>
      <c r="B22" s="7" t="s">
        <v>47</v>
      </c>
      <c r="C22" s="10">
        <v>1600</v>
      </c>
      <c r="D22" s="10">
        <v>928</v>
      </c>
      <c r="E22" s="12">
        <f>IF(Tabella1[[#This Row],[Prezzo medio vendita 2024]]="","",((Tabella1[[#This Row],[Prezzo vendita da listino ]]-Tabella1[[#This Row],[Prezzo medio vendita 2024]])/Tabella1[[#This Row],[Prezzo vendita da listino ]]))</f>
        <v>0.42</v>
      </c>
      <c r="F22" s="9">
        <v>492</v>
      </c>
      <c r="G22" s="11">
        <f>IF(Tabella1[[#This Row],[Costo produzione]]="","",(Tabella1[[#This Row],[Prezzo medio vendita 2024]]-Tabella1[[#This Row],[Costo produzione]])/Tabella1[[#This Row],[Costo produzione]])</f>
        <v>0.88617886178861793</v>
      </c>
      <c r="H22" s="9">
        <v>9287</v>
      </c>
      <c r="I22" s="9">
        <v>31827</v>
      </c>
      <c r="J22" s="5">
        <f>SUM(Tabella1[[#This Row],[Quantità 2021]:[Quantità 2024]])</f>
        <v>33</v>
      </c>
      <c r="K22" s="5">
        <v>5</v>
      </c>
      <c r="L22" s="5">
        <v>7</v>
      </c>
      <c r="M22" s="5">
        <v>11</v>
      </c>
      <c r="N22" s="5">
        <v>10</v>
      </c>
      <c r="O22" s="11">
        <f>IF(Tabella1[[#This Row],[Quantità 2024]]="","",(Tabella1[[#This Row],[Quantità 2024]]-Tabella1[[#This Row],[Quantità 2023]])/Tabella1[[#This Row],[Quantità 2023]])</f>
        <v>-9.0909090909090912E-2</v>
      </c>
      <c r="P22" s="8"/>
      <c r="Q22" s="9"/>
      <c r="R22" s="2"/>
      <c r="S22" s="2"/>
      <c r="U22"/>
      <c r="V22"/>
    </row>
    <row r="23" spans="1:22" x14ac:dyDescent="0.25">
      <c r="A23" s="5">
        <v>10</v>
      </c>
      <c r="B23" s="7" t="s">
        <v>90</v>
      </c>
      <c r="C23" s="10">
        <v>320</v>
      </c>
      <c r="D23" s="10">
        <v>240</v>
      </c>
      <c r="E23" s="12">
        <f>IF(Tabella1[[#This Row],[Prezzo medio vendita 2024]]="","",((Tabella1[[#This Row],[Prezzo vendita da listino ]]-Tabella1[[#This Row],[Prezzo medio vendita 2024]])/Tabella1[[#This Row],[Prezzo vendita da listino ]]))</f>
        <v>0.25</v>
      </c>
      <c r="F23" s="9">
        <v>126</v>
      </c>
      <c r="G23" s="11">
        <f>IF(Tabella1[[#This Row],[Costo produzione]]="","",(Tabella1[[#This Row],[Prezzo medio vendita 2024]]-Tabella1[[#This Row],[Costo produzione]])/Tabella1[[#This Row],[Costo produzione]])</f>
        <v>0.90476190476190477</v>
      </c>
      <c r="H23" s="9">
        <v>2158</v>
      </c>
      <c r="I23" s="9">
        <v>12048</v>
      </c>
      <c r="J23" s="5">
        <f>SUM(Tabella1[[#This Row],[Quantità 2021]:[Quantità 2024]])</f>
        <v>57</v>
      </c>
      <c r="K23" s="5">
        <v>7</v>
      </c>
      <c r="L23" s="5">
        <v>24</v>
      </c>
      <c r="M23" s="5">
        <v>17</v>
      </c>
      <c r="N23" s="5">
        <v>9</v>
      </c>
      <c r="O23" s="11">
        <f>IF(Tabella1[[#This Row],[Quantità 2024]]="","",(Tabella1[[#This Row],[Quantità 2024]]-Tabella1[[#This Row],[Quantità 2023]])/Tabella1[[#This Row],[Quantità 2023]])</f>
        <v>-0.47058823529411764</v>
      </c>
      <c r="P23" s="8"/>
      <c r="Q23" s="9"/>
      <c r="R23" s="2"/>
      <c r="S23" s="2"/>
      <c r="U23"/>
      <c r="V23"/>
    </row>
    <row r="24" spans="1:22" x14ac:dyDescent="0.25">
      <c r="A24" s="5">
        <v>14</v>
      </c>
      <c r="B24" s="7" t="s">
        <v>148</v>
      </c>
      <c r="C24" s="10">
        <v>630</v>
      </c>
      <c r="D24" s="10">
        <v>371</v>
      </c>
      <c r="E24" s="12">
        <f>IF(Tabella1[[#This Row],[Prezzo medio vendita 2024]]="","",((Tabella1[[#This Row],[Prezzo vendita da listino ]]-Tabella1[[#This Row],[Prezzo medio vendita 2024]])/Tabella1[[#This Row],[Prezzo vendita da listino ]]))</f>
        <v>0.41111111111111109</v>
      </c>
      <c r="F24" s="9">
        <v>183</v>
      </c>
      <c r="G24" s="11">
        <f>IF(Tabella1[[#This Row],[Costo produzione]]="","",(Tabella1[[#This Row],[Prezzo medio vendita 2024]]-Tabella1[[#This Row],[Costo produzione]])/Tabella1[[#This Row],[Costo produzione]])</f>
        <v>1.0273224043715847</v>
      </c>
      <c r="H24" s="9">
        <v>6304</v>
      </c>
      <c r="I24" s="9">
        <v>64468</v>
      </c>
      <c r="J24" s="5">
        <f>SUM(Tabella1[[#This Row],[Quantità 2021]:[Quantità 2024]])</f>
        <v>191</v>
      </c>
      <c r="K24" s="5">
        <v>84</v>
      </c>
      <c r="L24" s="5">
        <v>59</v>
      </c>
      <c r="M24" s="5">
        <v>31</v>
      </c>
      <c r="N24" s="5">
        <v>17</v>
      </c>
      <c r="O24" s="11">
        <f>IF(Tabella1[[#This Row],[Quantità 2024]]="","",(Tabella1[[#This Row],[Quantità 2024]]-Tabella1[[#This Row],[Quantità 2023]])/Tabella1[[#This Row],[Quantità 2023]])</f>
        <v>-0.45161290322580644</v>
      </c>
      <c r="P24" s="8"/>
      <c r="Q24" s="9"/>
      <c r="R24" s="2"/>
      <c r="S24" s="2"/>
      <c r="U24"/>
      <c r="V24"/>
    </row>
    <row r="25" spans="1:22" x14ac:dyDescent="0.25">
      <c r="A25" s="5">
        <v>14</v>
      </c>
      <c r="B25" s="7" t="s">
        <v>150</v>
      </c>
      <c r="C25" s="10">
        <v>100</v>
      </c>
      <c r="D25" s="10">
        <v>63</v>
      </c>
      <c r="E25" s="12">
        <f>IF(Tabella1[[#This Row],[Prezzo medio vendita 2024]]="","",((Tabella1[[#This Row],[Prezzo vendita da listino ]]-Tabella1[[#This Row],[Prezzo medio vendita 2024]])/Tabella1[[#This Row],[Prezzo vendita da listino ]]))</f>
        <v>0.37</v>
      </c>
      <c r="F25" s="9">
        <v>30</v>
      </c>
      <c r="G25" s="11">
        <f>IF(Tabella1[[#This Row],[Costo produzione]]="","",(Tabella1[[#This Row],[Prezzo medio vendita 2024]]-Tabella1[[#This Row],[Costo produzione]])/Tabella1[[#This Row],[Costo produzione]])</f>
        <v>1.1000000000000001</v>
      </c>
      <c r="H25" s="9">
        <v>442</v>
      </c>
      <c r="I25" s="9">
        <v>5976</v>
      </c>
      <c r="J25" s="5">
        <f>SUM(Tabella1[[#This Row],[Quantità 2021]:[Quantità 2024]])</f>
        <v>75</v>
      </c>
      <c r="K25" s="5">
        <v>20</v>
      </c>
      <c r="L25" s="5">
        <v>28</v>
      </c>
      <c r="M25" s="5">
        <v>20</v>
      </c>
      <c r="N25" s="5">
        <v>7</v>
      </c>
      <c r="O25" s="11">
        <f>IF(Tabella1[[#This Row],[Quantità 2024]]="","",(Tabella1[[#This Row],[Quantità 2024]]-Tabella1[[#This Row],[Quantità 2023]])/Tabella1[[#This Row],[Quantità 2023]])</f>
        <v>-0.65</v>
      </c>
      <c r="P25" s="8"/>
      <c r="Q25" s="9"/>
      <c r="R25" s="2"/>
      <c r="S25" s="2"/>
      <c r="U25"/>
      <c r="V25"/>
    </row>
    <row r="26" spans="1:22" x14ac:dyDescent="0.25">
      <c r="A26" s="5">
        <v>14</v>
      </c>
      <c r="B26" s="7" t="s">
        <v>149</v>
      </c>
      <c r="C26" s="10">
        <v>104</v>
      </c>
      <c r="D26" s="10">
        <v>61</v>
      </c>
      <c r="E26" s="12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6" s="9">
        <v>37</v>
      </c>
      <c r="G26" s="11">
        <f>IF(Tabella1[[#This Row],[Costo produzione]]="","",(Tabella1[[#This Row],[Prezzo medio vendita 2024]]-Tabella1[[#This Row],[Costo produzione]])/Tabella1[[#This Row],[Costo produzione]])</f>
        <v>0.64864864864864868</v>
      </c>
      <c r="H26" s="9">
        <v>123</v>
      </c>
      <c r="I26" s="9">
        <v>2192</v>
      </c>
      <c r="J26" s="5">
        <f>SUM(Tabella1[[#This Row],[Quantità 2021]:[Quantità 2024]])</f>
        <v>33</v>
      </c>
      <c r="K26" s="5">
        <v>4</v>
      </c>
      <c r="L26" s="5">
        <v>12</v>
      </c>
      <c r="M26" s="5">
        <v>15</v>
      </c>
      <c r="N26" s="5">
        <v>2</v>
      </c>
      <c r="O26" s="11">
        <f>IF(Tabella1[[#This Row],[Quantità 2024]]="","",(Tabella1[[#This Row],[Quantità 2024]]-Tabella1[[#This Row],[Quantità 2023]])/Tabella1[[#This Row],[Quantità 2023]])</f>
        <v>-0.8666666666666667</v>
      </c>
      <c r="P26" s="8"/>
      <c r="Q26" s="9"/>
      <c r="R26" s="2"/>
      <c r="S26" s="2"/>
      <c r="U26"/>
      <c r="V26"/>
    </row>
    <row r="27" spans="1:22" x14ac:dyDescent="0.25">
      <c r="A27" s="5">
        <v>14</v>
      </c>
      <c r="B27" s="7" t="s">
        <v>151</v>
      </c>
      <c r="C27" s="10">
        <v>310</v>
      </c>
      <c r="D27" s="10">
        <v>186</v>
      </c>
      <c r="E27" s="12">
        <f>IF(Tabella1[[#This Row],[Prezzo medio vendita 2024]]="","",((Tabella1[[#This Row],[Prezzo vendita da listino ]]-Tabella1[[#This Row],[Prezzo medio vendita 2024]])/Tabella1[[#This Row],[Prezzo vendita da listino ]]))</f>
        <v>0.4</v>
      </c>
      <c r="F27" s="9">
        <v>125</v>
      </c>
      <c r="G27" s="11">
        <f>IF(Tabella1[[#This Row],[Costo produzione]]="","",(Tabella1[[#This Row],[Prezzo medio vendita 2024]]-Tabella1[[#This Row],[Costo produzione]])/Tabella1[[#This Row],[Costo produzione]])</f>
        <v>0.48799999999999999</v>
      </c>
      <c r="H27" s="9">
        <v>2040</v>
      </c>
      <c r="I27" s="9">
        <v>12936</v>
      </c>
      <c r="J27" s="5">
        <f>SUM(Tabella1[[#This Row],[Quantità 2021]:[Quantità 2024]])</f>
        <v>78</v>
      </c>
      <c r="K27" s="5">
        <v>16</v>
      </c>
      <c r="L27" s="5">
        <v>30</v>
      </c>
      <c r="M27" s="5">
        <v>21</v>
      </c>
      <c r="N27" s="5">
        <v>11</v>
      </c>
      <c r="O27" s="11">
        <f>IF(Tabella1[[#This Row],[Quantità 2024]]="","",(Tabella1[[#This Row],[Quantità 2024]]-Tabella1[[#This Row],[Quantità 2023]])/Tabella1[[#This Row],[Quantità 2023]])</f>
        <v>-0.47619047619047616</v>
      </c>
      <c r="P27" s="8"/>
      <c r="Q27" s="9"/>
      <c r="R27" s="2"/>
      <c r="S27" s="2"/>
      <c r="U27"/>
      <c r="V27"/>
    </row>
    <row r="28" spans="1:22" x14ac:dyDescent="0.25">
      <c r="A28" s="5">
        <v>12</v>
      </c>
      <c r="B28" s="7" t="s">
        <v>136</v>
      </c>
      <c r="E2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8" s="11" t="str">
        <f>IF(Tabella1[[#This Row],[Costo produzione]]="","",(Tabella1[[#This Row],[Prezzo medio vendita 2024]]-Tabella1[[#This Row],[Costo produzione]])/Tabella1[[#This Row],[Costo produzione]])</f>
        <v/>
      </c>
      <c r="J28" s="5">
        <f>SUM(Tabella1[[#This Row],[Quantità 2021]:[Quantità 2024]])</f>
        <v>0</v>
      </c>
      <c r="K28" s="5"/>
      <c r="O28" s="11" t="str">
        <f>IF(Tabella1[[#This Row],[Quantità 2024]]="","",(Tabella1[[#This Row],[Quantità 2024]]-Tabella1[[#This Row],[Quantità 2023]])/Tabella1[[#This Row],[Quantità 2023]])</f>
        <v/>
      </c>
      <c r="P28" s="8"/>
      <c r="Q28" s="9"/>
      <c r="R28" s="2"/>
      <c r="S28" s="2"/>
      <c r="U28"/>
      <c r="V28"/>
    </row>
    <row r="29" spans="1:22" x14ac:dyDescent="0.25">
      <c r="A29" s="5">
        <v>7</v>
      </c>
      <c r="B29" s="7" t="s">
        <v>59</v>
      </c>
      <c r="E2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9" s="11" t="str">
        <f>IF(Tabella1[[#This Row],[Costo produzione]]="","",(Tabella1[[#This Row],[Prezzo medio vendita 2024]]-Tabella1[[#This Row],[Costo produzione]])/Tabella1[[#This Row],[Costo produzione]])</f>
        <v/>
      </c>
      <c r="J29" s="5">
        <f>SUM(Tabella1[[#This Row],[Quantità 2021]:[Quantità 2024]])</f>
        <v>0</v>
      </c>
      <c r="K29" s="5"/>
      <c r="O29" s="11" t="str">
        <f>IF(Tabella1[[#This Row],[Quantità 2024]]="","",(Tabella1[[#This Row],[Quantità 2024]]-Tabella1[[#This Row],[Quantità 2023]])/Tabella1[[#This Row],[Quantità 2023]])</f>
        <v/>
      </c>
      <c r="P29" s="8"/>
      <c r="Q29" s="9"/>
      <c r="R29" s="2"/>
      <c r="S29" s="2"/>
      <c r="U29"/>
      <c r="V29"/>
    </row>
    <row r="30" spans="1:22" x14ac:dyDescent="0.25">
      <c r="A30" s="5">
        <v>7</v>
      </c>
      <c r="B30" s="7" t="s">
        <v>60</v>
      </c>
      <c r="E3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30" s="11" t="str">
        <f>IF(Tabella1[[#This Row],[Costo produzione]]="","",(Tabella1[[#This Row],[Prezzo medio vendita 2024]]-Tabella1[[#This Row],[Costo produzione]])/Tabella1[[#This Row],[Costo produzione]])</f>
        <v/>
      </c>
      <c r="J30" s="5">
        <f>SUM(Tabella1[[#This Row],[Quantità 2021]:[Quantità 2024]])</f>
        <v>0</v>
      </c>
      <c r="K30" s="5"/>
      <c r="O30" s="11" t="str">
        <f>IF(Tabella1[[#This Row],[Quantità 2024]]="","",(Tabella1[[#This Row],[Quantità 2024]]-Tabella1[[#This Row],[Quantità 2023]])/Tabella1[[#This Row],[Quantità 2023]])</f>
        <v/>
      </c>
      <c r="P30" s="8"/>
      <c r="Q30" s="9"/>
      <c r="R30" s="2"/>
      <c r="S30" s="2"/>
      <c r="U30"/>
      <c r="V30"/>
    </row>
    <row r="31" spans="1:22" x14ac:dyDescent="0.25">
      <c r="A31" s="5">
        <v>7</v>
      </c>
      <c r="B31" s="7" t="s">
        <v>61</v>
      </c>
      <c r="E3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31" s="11" t="str">
        <f>IF(Tabella1[[#This Row],[Costo produzione]]="","",(Tabella1[[#This Row],[Prezzo medio vendita 2024]]-Tabella1[[#This Row],[Costo produzione]])/Tabella1[[#This Row],[Costo produzione]])</f>
        <v/>
      </c>
      <c r="J31" s="5">
        <f>SUM(Tabella1[[#This Row],[Quantità 2021]:[Quantità 2024]])</f>
        <v>0</v>
      </c>
      <c r="K31" s="5"/>
      <c r="O31" s="11" t="str">
        <f>IF(Tabella1[[#This Row],[Quantità 2024]]="","",(Tabella1[[#This Row],[Quantità 2024]]-Tabella1[[#This Row],[Quantità 2023]])/Tabella1[[#This Row],[Quantità 2023]])</f>
        <v/>
      </c>
      <c r="P31" s="8"/>
      <c r="Q31" s="9"/>
      <c r="R31" s="2"/>
      <c r="S31" s="2"/>
      <c r="U31"/>
      <c r="V31"/>
    </row>
    <row r="32" spans="1:22" x14ac:dyDescent="0.25">
      <c r="A32" s="5">
        <v>7</v>
      </c>
      <c r="B32" s="7" t="s">
        <v>65</v>
      </c>
      <c r="E3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32" s="11" t="str">
        <f>IF(Tabella1[[#This Row],[Costo produzione]]="","",(Tabella1[[#This Row],[Prezzo medio vendita 2024]]-Tabella1[[#This Row],[Costo produzione]])/Tabella1[[#This Row],[Costo produzione]])</f>
        <v/>
      </c>
      <c r="J32" s="5">
        <f>SUM(Tabella1[[#This Row],[Quantità 2021]:[Quantità 2024]])</f>
        <v>0</v>
      </c>
      <c r="K32" s="5"/>
      <c r="O32" s="11" t="str">
        <f>IF(Tabella1[[#This Row],[Quantità 2024]]="","",(Tabella1[[#This Row],[Quantità 2024]]-Tabella1[[#This Row],[Quantità 2023]])/Tabella1[[#This Row],[Quantità 2023]])</f>
        <v/>
      </c>
      <c r="P32" s="8"/>
      <c r="Q32" s="9"/>
      <c r="R32" s="2"/>
      <c r="S32" s="2"/>
      <c r="U32"/>
      <c r="V32"/>
    </row>
    <row r="33" spans="1:22" x14ac:dyDescent="0.25">
      <c r="A33" s="5">
        <v>7</v>
      </c>
      <c r="B33" s="7" t="s">
        <v>62</v>
      </c>
      <c r="E3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33" s="11" t="str">
        <f>IF(Tabella1[[#This Row],[Costo produzione]]="","",(Tabella1[[#This Row],[Prezzo medio vendita 2024]]-Tabella1[[#This Row],[Costo produzione]])/Tabella1[[#This Row],[Costo produzione]])</f>
        <v/>
      </c>
      <c r="J33" s="5">
        <f>SUM(Tabella1[[#This Row],[Quantità 2021]:[Quantità 2024]])</f>
        <v>0</v>
      </c>
      <c r="K33" s="5"/>
      <c r="O33" s="11" t="str">
        <f>IF(Tabella1[[#This Row],[Quantità 2024]]="","",(Tabella1[[#This Row],[Quantità 2024]]-Tabella1[[#This Row],[Quantità 2023]])/Tabella1[[#This Row],[Quantità 2023]])</f>
        <v/>
      </c>
      <c r="P33" s="8"/>
      <c r="Q33" s="9"/>
      <c r="R33" s="2"/>
      <c r="S33" s="2"/>
      <c r="U33"/>
      <c r="V33"/>
    </row>
    <row r="34" spans="1:22" x14ac:dyDescent="0.25">
      <c r="A34" s="5">
        <v>7</v>
      </c>
      <c r="B34" s="7" t="s">
        <v>63</v>
      </c>
      <c r="E3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34" s="11" t="str">
        <f>IF(Tabella1[[#This Row],[Costo produzione]]="","",(Tabella1[[#This Row],[Prezzo medio vendita 2024]]-Tabella1[[#This Row],[Costo produzione]])/Tabella1[[#This Row],[Costo produzione]])</f>
        <v/>
      </c>
      <c r="J34" s="5">
        <f>SUM(Tabella1[[#This Row],[Quantità 2021]:[Quantità 2024]])</f>
        <v>0</v>
      </c>
      <c r="K34" s="5"/>
      <c r="O34" s="11" t="str">
        <f>IF(Tabella1[[#This Row],[Quantità 2024]]="","",(Tabella1[[#This Row],[Quantità 2024]]-Tabella1[[#This Row],[Quantità 2023]])/Tabella1[[#This Row],[Quantità 2023]])</f>
        <v/>
      </c>
      <c r="P34" s="8"/>
      <c r="Q34" s="9"/>
      <c r="R34" s="2"/>
      <c r="S34" s="2"/>
      <c r="U34"/>
      <c r="V34"/>
    </row>
    <row r="35" spans="1:22" x14ac:dyDescent="0.25">
      <c r="A35" s="5">
        <v>4</v>
      </c>
      <c r="B35" s="7" t="s">
        <v>42</v>
      </c>
      <c r="C35" s="10">
        <v>80</v>
      </c>
      <c r="D35" s="10">
        <v>55</v>
      </c>
      <c r="E35" s="12">
        <f>IF(Tabella1[[#This Row],[Prezzo medio vendita 2024]]="","",((Tabella1[[#This Row],[Prezzo vendita da listino ]]-Tabella1[[#This Row],[Prezzo medio vendita 2024]])/Tabella1[[#This Row],[Prezzo vendita da listino ]]))</f>
        <v>0.3125</v>
      </c>
      <c r="F35" s="9">
        <v>29.98</v>
      </c>
      <c r="G35" s="11">
        <f>IF(Tabella1[[#This Row],[Costo produzione]]="","",(Tabella1[[#This Row],[Prezzo medio vendita 2024]]-Tabella1[[#This Row],[Costo produzione]])/Tabella1[[#This Row],[Costo produzione]])</f>
        <v>0.83455637091394264</v>
      </c>
      <c r="H35" s="9">
        <v>1368.96</v>
      </c>
      <c r="I35" s="9">
        <v>9855.68</v>
      </c>
      <c r="J35" s="5">
        <v>191</v>
      </c>
      <c r="K35" s="5">
        <v>44</v>
      </c>
      <c r="L35" s="5">
        <v>45</v>
      </c>
      <c r="M35" s="5">
        <v>77</v>
      </c>
      <c r="N35" s="5">
        <v>25</v>
      </c>
      <c r="O35" s="11">
        <f>IF(Tabella1[[#This Row],[Quantità 2024]]="","",(Tabella1[[#This Row],[Quantità 2024]]-Tabella1[[#This Row],[Quantità 2023]])/Tabella1[[#This Row],[Quantità 2023]])</f>
        <v>-0.67532467532467533</v>
      </c>
      <c r="P35" s="8"/>
      <c r="Q35" s="9"/>
      <c r="R35" s="2"/>
      <c r="S35" s="2"/>
      <c r="U35"/>
      <c r="V35"/>
    </row>
    <row r="36" spans="1:22" x14ac:dyDescent="0.25">
      <c r="A36" s="5">
        <v>4</v>
      </c>
      <c r="B36" s="7" t="s">
        <v>46</v>
      </c>
      <c r="C36" s="10">
        <v>180</v>
      </c>
      <c r="D36" s="10">
        <v>118</v>
      </c>
      <c r="E36" s="12">
        <f>IF(Tabella1[[#This Row],[Prezzo medio vendita 2024]]="","",((Tabella1[[#This Row],[Prezzo vendita da listino ]]-Tabella1[[#This Row],[Prezzo medio vendita 2024]])/Tabella1[[#This Row],[Prezzo vendita da listino ]]))</f>
        <v>0.34444444444444444</v>
      </c>
      <c r="F36" s="9">
        <v>54.52</v>
      </c>
      <c r="G36" s="11">
        <f>IF(Tabella1[[#This Row],[Costo produzione]]="","",(Tabella1[[#This Row],[Prezzo medio vendita 2024]]-Tabella1[[#This Row],[Costo produzione]])/Tabella1[[#This Row],[Costo produzione]])</f>
        <v>1.1643433602347761</v>
      </c>
      <c r="H36" s="9">
        <v>7658.03</v>
      </c>
      <c r="I36" s="9">
        <v>41981</v>
      </c>
      <c r="J36" s="5">
        <v>404</v>
      </c>
      <c r="K36" s="5">
        <v>113</v>
      </c>
      <c r="L36" s="5">
        <v>109</v>
      </c>
      <c r="M36" s="5">
        <v>117</v>
      </c>
      <c r="N36" s="5">
        <v>65</v>
      </c>
      <c r="O36" s="11">
        <f>IF(Tabella1[[#This Row],[Quantità 2024]]="","",(Tabella1[[#This Row],[Quantità 2024]]-Tabella1[[#This Row],[Quantità 2023]])/Tabella1[[#This Row],[Quantità 2023]])</f>
        <v>-0.44444444444444442</v>
      </c>
      <c r="P36" s="8"/>
      <c r="Q36" s="9"/>
      <c r="R36" s="2"/>
      <c r="S36" s="2"/>
      <c r="U36"/>
      <c r="V36"/>
    </row>
    <row r="37" spans="1:22" x14ac:dyDescent="0.25">
      <c r="A37" s="5">
        <v>4</v>
      </c>
      <c r="B37" s="7" t="s">
        <v>43</v>
      </c>
      <c r="C37" s="10">
        <v>240</v>
      </c>
      <c r="D37" s="10">
        <v>156</v>
      </c>
      <c r="E37" s="12">
        <f>IF(Tabella1[[#This Row],[Prezzo medio vendita 2024]]="","",((Tabella1[[#This Row],[Prezzo vendita da listino ]]-Tabella1[[#This Row],[Prezzo medio vendita 2024]])/Tabella1[[#This Row],[Prezzo vendita da listino ]]))</f>
        <v>0.35</v>
      </c>
      <c r="F37" s="9">
        <v>75.239999999999995</v>
      </c>
      <c r="G37" s="11">
        <f>IF(Tabella1[[#This Row],[Costo produzione]]="","",(Tabella1[[#This Row],[Prezzo medio vendita 2024]]-Tabella1[[#This Row],[Costo produzione]])/Tabella1[[#This Row],[Costo produzione]])</f>
        <v>1.0733652312599682</v>
      </c>
      <c r="H37" s="9">
        <v>3576.85</v>
      </c>
      <c r="I37" s="9">
        <v>13752</v>
      </c>
      <c r="J37" s="5">
        <v>92</v>
      </c>
      <c r="K37" s="5">
        <v>26</v>
      </c>
      <c r="L37" s="5">
        <v>22</v>
      </c>
      <c r="M37" s="5">
        <v>21</v>
      </c>
      <c r="N37" s="5">
        <v>23</v>
      </c>
      <c r="O37" s="11">
        <f>IF(Tabella1[[#This Row],[Quantità 2024]]="","",(Tabella1[[#This Row],[Quantità 2024]]-Tabella1[[#This Row],[Quantità 2023]])/Tabella1[[#This Row],[Quantità 2023]])</f>
        <v>9.5238095238095233E-2</v>
      </c>
      <c r="P37" s="8"/>
      <c r="Q37" s="9"/>
      <c r="R37" s="2"/>
      <c r="S37" s="2"/>
      <c r="U37"/>
      <c r="V37"/>
    </row>
    <row r="38" spans="1:22" x14ac:dyDescent="0.25">
      <c r="A38" s="5">
        <v>4</v>
      </c>
      <c r="B38" s="7" t="s">
        <v>45</v>
      </c>
      <c r="C38" s="10">
        <v>500</v>
      </c>
      <c r="D38" s="10">
        <v>391</v>
      </c>
      <c r="E38" s="12">
        <f>IF(Tabella1[[#This Row],[Prezzo medio vendita 2024]]="","",((Tabella1[[#This Row],[Prezzo vendita da listino ]]-Tabella1[[#This Row],[Prezzo medio vendita 2024]])/Tabella1[[#This Row],[Prezzo vendita da listino ]]))</f>
        <v>0.218</v>
      </c>
      <c r="F38" s="9">
        <v>121.9</v>
      </c>
      <c r="G38" s="11">
        <f>IF(Tabella1[[#This Row],[Costo produzione]]="","",(Tabella1[[#This Row],[Prezzo medio vendita 2024]]-Tabella1[[#This Row],[Costo produzione]])/Tabella1[[#This Row],[Costo produzione]])</f>
        <v>2.2075471698113209</v>
      </c>
      <c r="H38" s="9">
        <v>1953</v>
      </c>
      <c r="I38" s="9">
        <v>6376.65</v>
      </c>
      <c r="J38" s="5">
        <v>18</v>
      </c>
      <c r="K38" s="5">
        <v>4</v>
      </c>
      <c r="L38" s="5">
        <v>5</v>
      </c>
      <c r="M38" s="5">
        <v>4</v>
      </c>
      <c r="N38" s="5">
        <v>5</v>
      </c>
      <c r="O38" s="11">
        <f>IF(Tabella1[[#This Row],[Quantità 2024]]="","",(Tabella1[[#This Row],[Quantità 2024]]-Tabella1[[#This Row],[Quantità 2023]])/Tabella1[[#This Row],[Quantità 2023]])</f>
        <v>0.25</v>
      </c>
      <c r="P38" s="8"/>
      <c r="Q38" s="9"/>
      <c r="R38" s="2"/>
      <c r="S38" s="2"/>
      <c r="U38"/>
      <c r="V38"/>
    </row>
    <row r="39" spans="1:22" x14ac:dyDescent="0.25">
      <c r="A39" s="5">
        <v>4</v>
      </c>
      <c r="B39" s="7" t="s">
        <v>44</v>
      </c>
      <c r="C39" s="10">
        <v>145</v>
      </c>
      <c r="D39" s="10">
        <v>87</v>
      </c>
      <c r="E39" s="12">
        <f>IF(Tabella1[[#This Row],[Prezzo medio vendita 2024]]="","",((Tabella1[[#This Row],[Prezzo vendita da listino ]]-Tabella1[[#This Row],[Prezzo medio vendita 2024]])/Tabella1[[#This Row],[Prezzo vendita da listino ]]))</f>
        <v>0.4</v>
      </c>
      <c r="F39" s="9">
        <v>45.1</v>
      </c>
      <c r="G39" s="11">
        <f>IF(Tabella1[[#This Row],[Costo produzione]]="","",(Tabella1[[#This Row],[Prezzo medio vendita 2024]]-Tabella1[[#This Row],[Costo produzione]])/Tabella1[[#This Row],[Costo produzione]])</f>
        <v>0.92904656319290457</v>
      </c>
      <c r="H39" s="9">
        <v>4241</v>
      </c>
      <c r="I39" s="9">
        <v>18276</v>
      </c>
      <c r="J39" s="5">
        <v>221</v>
      </c>
      <c r="K39" s="5">
        <v>53</v>
      </c>
      <c r="L39" s="5">
        <v>47</v>
      </c>
      <c r="M39" s="5">
        <v>72</v>
      </c>
      <c r="N39" s="5">
        <v>49</v>
      </c>
      <c r="O39" s="11">
        <f>IF(Tabella1[[#This Row],[Quantità 2024]]="","",(Tabella1[[#This Row],[Quantità 2024]]-Tabella1[[#This Row],[Quantità 2023]])/Tabella1[[#This Row],[Quantità 2023]])</f>
        <v>-0.31944444444444442</v>
      </c>
      <c r="P39" s="8"/>
      <c r="Q39" s="9"/>
      <c r="R39" s="2"/>
      <c r="S39" s="2"/>
      <c r="U39"/>
      <c r="V39"/>
    </row>
    <row r="40" spans="1:22" x14ac:dyDescent="0.25">
      <c r="A40" s="5">
        <v>12</v>
      </c>
      <c r="B40" s="7" t="s">
        <v>121</v>
      </c>
      <c r="E4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0" s="11" t="str">
        <f>IF(Tabella1[[#This Row],[Costo produzione]]="","",(Tabella1[[#This Row],[Prezzo medio vendita 2024]]-Tabella1[[#This Row],[Costo produzione]])/Tabella1[[#This Row],[Costo produzione]])</f>
        <v/>
      </c>
      <c r="J40" s="5"/>
      <c r="K40" s="5"/>
      <c r="O40" s="11" t="str">
        <f>IF(Tabella1[[#This Row],[Quantità 2024]]="","",(Tabella1[[#This Row],[Quantità 2024]]-Tabella1[[#This Row],[Quantità 2023]])/Tabella1[[#This Row],[Quantità 2023]])</f>
        <v/>
      </c>
      <c r="P40" s="8"/>
      <c r="Q40" s="9"/>
      <c r="R40" s="2"/>
      <c r="S40" s="2"/>
      <c r="U40"/>
      <c r="V40"/>
    </row>
    <row r="41" spans="1:22" x14ac:dyDescent="0.25">
      <c r="A41" s="5">
        <v>12</v>
      </c>
      <c r="B41" s="7" t="s">
        <v>119</v>
      </c>
      <c r="E4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1" s="11" t="str">
        <f>IF(Tabella1[[#This Row],[Costo produzione]]="","",(Tabella1[[#This Row],[Prezzo medio vendita 2024]]-Tabella1[[#This Row],[Costo produzione]])/Tabella1[[#This Row],[Costo produzione]])</f>
        <v/>
      </c>
      <c r="J41" s="5"/>
      <c r="K41" s="5"/>
      <c r="O41" s="11" t="str">
        <f>IF(Tabella1[[#This Row],[Quantità 2024]]="","",(Tabella1[[#This Row],[Quantità 2024]]-Tabella1[[#This Row],[Quantità 2023]])/Tabella1[[#This Row],[Quantità 2023]])</f>
        <v/>
      </c>
      <c r="P41" s="8"/>
      <c r="Q41" s="9"/>
      <c r="R41" s="2"/>
      <c r="S41" s="2"/>
      <c r="U41"/>
      <c r="V41"/>
    </row>
    <row r="42" spans="1:22" x14ac:dyDescent="0.25">
      <c r="A42" s="5">
        <v>12</v>
      </c>
      <c r="B42" s="7" t="s">
        <v>120</v>
      </c>
      <c r="E4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2" s="11" t="str">
        <f>IF(Tabella1[[#This Row],[Costo produzione]]="","",(Tabella1[[#This Row],[Prezzo medio vendita 2024]]-Tabella1[[#This Row],[Costo produzione]])/Tabella1[[#This Row],[Costo produzione]])</f>
        <v/>
      </c>
      <c r="J42" s="5"/>
      <c r="K42" s="5"/>
      <c r="O42" s="11" t="str">
        <f>IF(Tabella1[[#This Row],[Quantità 2024]]="","",(Tabella1[[#This Row],[Quantità 2024]]-Tabella1[[#This Row],[Quantità 2023]])/Tabella1[[#This Row],[Quantità 2023]])</f>
        <v/>
      </c>
      <c r="P42" s="8"/>
      <c r="Q42" s="9"/>
      <c r="R42" s="2"/>
      <c r="S42" s="2"/>
      <c r="U42"/>
      <c r="V42"/>
    </row>
    <row r="43" spans="1:22" x14ac:dyDescent="0.25">
      <c r="A43" s="5">
        <v>7</v>
      </c>
      <c r="B43" s="7" t="s">
        <v>48</v>
      </c>
      <c r="E4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3" s="11" t="str">
        <f>IF(Tabella1[[#This Row],[Costo produzione]]="","",(Tabella1[[#This Row],[Prezzo medio vendita 2024]]-Tabella1[[#This Row],[Costo produzione]])/Tabella1[[#This Row],[Costo produzione]])</f>
        <v/>
      </c>
      <c r="J43" s="5"/>
      <c r="K43" s="5"/>
      <c r="O43" s="11" t="str">
        <f>IF(Tabella1[[#This Row],[Quantità 2024]]="","",(Tabella1[[#This Row],[Quantità 2024]]-Tabella1[[#This Row],[Quantità 2023]])/Tabella1[[#This Row],[Quantità 2023]])</f>
        <v/>
      </c>
      <c r="P43" s="8"/>
      <c r="Q43" s="9"/>
      <c r="R43" s="2"/>
      <c r="S43" s="2"/>
      <c r="U43"/>
      <c r="V43"/>
    </row>
    <row r="44" spans="1:22" x14ac:dyDescent="0.25">
      <c r="A44" s="5">
        <v>12</v>
      </c>
      <c r="B44" s="7" t="s">
        <v>122</v>
      </c>
      <c r="E4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4" s="11" t="str">
        <f>IF(Tabella1[[#This Row],[Costo produzione]]="","",(Tabella1[[#This Row],[Prezzo medio vendita 2024]]-Tabella1[[#This Row],[Costo produzione]])/Tabella1[[#This Row],[Costo produzione]])</f>
        <v/>
      </c>
      <c r="J44" s="5"/>
      <c r="K44" s="5"/>
      <c r="O44" s="11" t="str">
        <f>IF(Tabella1[[#This Row],[Quantità 2024]]="","",(Tabella1[[#This Row],[Quantità 2024]]-Tabella1[[#This Row],[Quantità 2023]])/Tabella1[[#This Row],[Quantità 2023]])</f>
        <v/>
      </c>
      <c r="P44" s="8"/>
      <c r="Q44" s="9"/>
      <c r="R44" s="2"/>
      <c r="S44" s="2"/>
      <c r="U44"/>
      <c r="V44"/>
    </row>
    <row r="45" spans="1:22" x14ac:dyDescent="0.25">
      <c r="A45" s="5">
        <v>12</v>
      </c>
      <c r="B45" s="7" t="s">
        <v>127</v>
      </c>
      <c r="E4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5" s="11" t="str">
        <f>IF(Tabella1[[#This Row],[Costo produzione]]="","",(Tabella1[[#This Row],[Prezzo medio vendita 2024]]-Tabella1[[#This Row],[Costo produzione]])/Tabella1[[#This Row],[Costo produzione]])</f>
        <v/>
      </c>
      <c r="J45" s="5"/>
      <c r="K45" s="5"/>
      <c r="O45" s="11" t="str">
        <f>IF(Tabella1[[#This Row],[Quantità 2024]]="","",(Tabella1[[#This Row],[Quantità 2024]]-Tabella1[[#This Row],[Quantità 2023]])/Tabella1[[#This Row],[Quantità 2023]])</f>
        <v/>
      </c>
      <c r="P45" s="8"/>
      <c r="Q45" s="9"/>
      <c r="R45" s="2"/>
      <c r="S45" s="2"/>
      <c r="U45"/>
      <c r="V45"/>
    </row>
    <row r="46" spans="1:22" x14ac:dyDescent="0.25">
      <c r="A46" s="5">
        <v>12</v>
      </c>
      <c r="B46" s="7" t="s">
        <v>125</v>
      </c>
      <c r="E4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6" s="11" t="str">
        <f>IF(Tabella1[[#This Row],[Costo produzione]]="","",(Tabella1[[#This Row],[Prezzo medio vendita 2024]]-Tabella1[[#This Row],[Costo produzione]])/Tabella1[[#This Row],[Costo produzione]])</f>
        <v/>
      </c>
      <c r="J46" s="5"/>
      <c r="K46" s="5"/>
      <c r="O46" s="11" t="str">
        <f>IF(Tabella1[[#This Row],[Quantità 2024]]="","",(Tabella1[[#This Row],[Quantità 2024]]-Tabella1[[#This Row],[Quantità 2023]])/Tabella1[[#This Row],[Quantità 2023]])</f>
        <v/>
      </c>
      <c r="P46" s="8"/>
      <c r="Q46" s="9"/>
      <c r="R46" s="2"/>
      <c r="S46" s="2"/>
      <c r="U46"/>
      <c r="V46"/>
    </row>
    <row r="47" spans="1:22" x14ac:dyDescent="0.25">
      <c r="A47" s="5">
        <v>12</v>
      </c>
      <c r="B47" s="7" t="s">
        <v>124</v>
      </c>
      <c r="E4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7" s="11" t="str">
        <f>IF(Tabella1[[#This Row],[Costo produzione]]="","",(Tabella1[[#This Row],[Prezzo medio vendita 2024]]-Tabella1[[#This Row],[Costo produzione]])/Tabella1[[#This Row],[Costo produzione]])</f>
        <v/>
      </c>
      <c r="J47" s="5"/>
      <c r="K47" s="5"/>
      <c r="O47" s="11" t="str">
        <f>IF(Tabella1[[#This Row],[Quantità 2024]]="","",(Tabella1[[#This Row],[Quantità 2024]]-Tabella1[[#This Row],[Quantità 2023]])/Tabella1[[#This Row],[Quantità 2023]])</f>
        <v/>
      </c>
      <c r="P47" s="8"/>
      <c r="Q47" s="9"/>
      <c r="R47" s="2"/>
      <c r="S47" s="2"/>
      <c r="U47"/>
      <c r="V47"/>
    </row>
    <row r="48" spans="1:22" x14ac:dyDescent="0.25">
      <c r="A48" s="5">
        <v>12</v>
      </c>
      <c r="B48" s="7" t="s">
        <v>123</v>
      </c>
      <c r="E4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8" s="11" t="str">
        <f>IF(Tabella1[[#This Row],[Costo produzione]]="","",(Tabella1[[#This Row],[Prezzo medio vendita 2024]]-Tabella1[[#This Row],[Costo produzione]])/Tabella1[[#This Row],[Costo produzione]])</f>
        <v/>
      </c>
      <c r="J48" s="5"/>
      <c r="K48" s="5"/>
      <c r="O48" s="11" t="str">
        <f>IF(Tabella1[[#This Row],[Quantità 2024]]="","",(Tabella1[[#This Row],[Quantità 2024]]-Tabella1[[#This Row],[Quantità 2023]])/Tabella1[[#This Row],[Quantità 2023]])</f>
        <v/>
      </c>
      <c r="P48" s="8"/>
      <c r="Q48" s="9"/>
      <c r="R48" s="2"/>
      <c r="S48" s="2"/>
      <c r="U48"/>
      <c r="V48"/>
    </row>
    <row r="49" spans="1:22" x14ac:dyDescent="0.25">
      <c r="A49" s="5">
        <v>11</v>
      </c>
      <c r="B49" s="7" t="s">
        <v>115</v>
      </c>
      <c r="E4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49" s="11" t="str">
        <f>IF(Tabella1[[#This Row],[Costo produzione]]="","",(Tabella1[[#This Row],[Prezzo medio vendita 2024]]-Tabella1[[#This Row],[Costo produzione]])/Tabella1[[#This Row],[Costo produzione]])</f>
        <v/>
      </c>
      <c r="J49" s="5"/>
      <c r="K49" s="5"/>
      <c r="O49" s="11" t="str">
        <f>IF(Tabella1[[#This Row],[Quantità 2024]]="","",(Tabella1[[#This Row],[Quantità 2024]]-Tabella1[[#This Row],[Quantità 2023]])/Tabella1[[#This Row],[Quantità 2023]])</f>
        <v/>
      </c>
      <c r="P49" s="8"/>
      <c r="Q49" s="9"/>
      <c r="R49" s="2"/>
      <c r="S49" s="2"/>
      <c r="U49"/>
      <c r="V49"/>
    </row>
    <row r="50" spans="1:22" x14ac:dyDescent="0.25">
      <c r="A50" s="5">
        <v>11</v>
      </c>
      <c r="B50" s="7" t="s">
        <v>117</v>
      </c>
      <c r="E5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0" s="11" t="str">
        <f>IF(Tabella1[[#This Row],[Costo produzione]]="","",(Tabella1[[#This Row],[Prezzo medio vendita 2024]]-Tabella1[[#This Row],[Costo produzione]])/Tabella1[[#This Row],[Costo produzione]])</f>
        <v/>
      </c>
      <c r="J50" s="5"/>
      <c r="K50" s="5"/>
      <c r="O50" s="11" t="str">
        <f>IF(Tabella1[[#This Row],[Quantità 2024]]="","",(Tabella1[[#This Row],[Quantità 2024]]-Tabella1[[#This Row],[Quantità 2023]])/Tabella1[[#This Row],[Quantità 2023]])</f>
        <v/>
      </c>
      <c r="P50" s="8"/>
      <c r="Q50" s="9"/>
      <c r="R50" s="2"/>
      <c r="S50" s="2"/>
      <c r="U50"/>
      <c r="V50"/>
    </row>
    <row r="51" spans="1:22" x14ac:dyDescent="0.25">
      <c r="A51" s="5">
        <v>11</v>
      </c>
      <c r="B51" s="7" t="s">
        <v>118</v>
      </c>
      <c r="E5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1" s="11" t="str">
        <f>IF(Tabella1[[#This Row],[Costo produzione]]="","",(Tabella1[[#This Row],[Prezzo medio vendita 2024]]-Tabella1[[#This Row],[Costo produzione]])/Tabella1[[#This Row],[Costo produzione]])</f>
        <v/>
      </c>
      <c r="J51" s="5"/>
      <c r="K51" s="5"/>
      <c r="O51" s="11" t="str">
        <f>IF(Tabella1[[#This Row],[Quantità 2024]]="","",(Tabella1[[#This Row],[Quantità 2024]]-Tabella1[[#This Row],[Quantità 2023]])/Tabella1[[#This Row],[Quantità 2023]])</f>
        <v/>
      </c>
      <c r="P51" s="8"/>
      <c r="Q51" s="9"/>
      <c r="R51" s="2"/>
      <c r="S51" s="2"/>
      <c r="U51"/>
      <c r="V51"/>
    </row>
    <row r="52" spans="1:22" x14ac:dyDescent="0.25">
      <c r="A52" s="5">
        <v>11</v>
      </c>
      <c r="B52" s="7" t="s">
        <v>116</v>
      </c>
      <c r="E5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2" s="11" t="str">
        <f>IF(Tabella1[[#This Row],[Costo produzione]]="","",(Tabella1[[#This Row],[Prezzo medio vendita 2024]]-Tabella1[[#This Row],[Costo produzione]])/Tabella1[[#This Row],[Costo produzione]])</f>
        <v/>
      </c>
      <c r="J52" s="5"/>
      <c r="K52" s="5"/>
      <c r="O52" s="11" t="str">
        <f>IF(Tabella1[[#This Row],[Quantità 2024]]="","",(Tabella1[[#This Row],[Quantità 2024]]-Tabella1[[#This Row],[Quantità 2023]])/Tabella1[[#This Row],[Quantità 2023]])</f>
        <v/>
      </c>
      <c r="P52" s="8"/>
      <c r="Q52" s="9"/>
      <c r="R52" s="2"/>
      <c r="S52" s="2"/>
      <c r="U52"/>
      <c r="V52"/>
    </row>
    <row r="53" spans="1:22" x14ac:dyDescent="0.25">
      <c r="A53" s="5">
        <v>11</v>
      </c>
      <c r="B53" s="7" t="s">
        <v>97</v>
      </c>
      <c r="E5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3" s="11" t="str">
        <f>IF(Tabella1[[#This Row],[Costo produzione]]="","",(Tabella1[[#This Row],[Prezzo medio vendita 2024]]-Tabella1[[#This Row],[Costo produzione]])/Tabella1[[#This Row],[Costo produzione]])</f>
        <v/>
      </c>
      <c r="J53" s="5"/>
      <c r="K53" s="5"/>
      <c r="O53" s="11" t="str">
        <f>IF(Tabella1[[#This Row],[Quantità 2024]]="","",(Tabella1[[#This Row],[Quantità 2024]]-Tabella1[[#This Row],[Quantità 2023]])/Tabella1[[#This Row],[Quantità 2023]])</f>
        <v/>
      </c>
      <c r="P53" s="8"/>
      <c r="Q53" s="9"/>
      <c r="R53" s="2"/>
      <c r="S53" s="2"/>
      <c r="U53"/>
      <c r="V53"/>
    </row>
    <row r="54" spans="1:22" x14ac:dyDescent="0.25">
      <c r="A54" s="5">
        <v>11</v>
      </c>
      <c r="B54" s="7" t="s">
        <v>98</v>
      </c>
      <c r="E5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4" s="11" t="str">
        <f>IF(Tabella1[[#This Row],[Costo produzione]]="","",(Tabella1[[#This Row],[Prezzo medio vendita 2024]]-Tabella1[[#This Row],[Costo produzione]])/Tabella1[[#This Row],[Costo produzione]])</f>
        <v/>
      </c>
      <c r="J54" s="5"/>
      <c r="K54" s="5"/>
      <c r="O54" s="11" t="str">
        <f>IF(Tabella1[[#This Row],[Quantità 2024]]="","",(Tabella1[[#This Row],[Quantità 2024]]-Tabella1[[#This Row],[Quantità 2023]])/Tabella1[[#This Row],[Quantità 2023]])</f>
        <v/>
      </c>
      <c r="P54" s="8"/>
      <c r="Q54" s="9"/>
      <c r="R54" s="2"/>
      <c r="S54" s="2"/>
      <c r="U54"/>
      <c r="V54"/>
    </row>
    <row r="55" spans="1:22" x14ac:dyDescent="0.25">
      <c r="A55" s="5">
        <v>12</v>
      </c>
      <c r="B55" s="7" t="s">
        <v>128</v>
      </c>
      <c r="E5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5" s="11" t="str">
        <f>IF(Tabella1[[#This Row],[Costo produzione]]="","",(Tabella1[[#This Row],[Prezzo medio vendita 2024]]-Tabella1[[#This Row],[Costo produzione]])/Tabella1[[#This Row],[Costo produzione]])</f>
        <v/>
      </c>
      <c r="J55" s="5"/>
      <c r="K55" s="5"/>
      <c r="O55" s="11" t="str">
        <f>IF(Tabella1[[#This Row],[Quantità 2024]]="","",(Tabella1[[#This Row],[Quantità 2024]]-Tabella1[[#This Row],[Quantità 2023]])/Tabella1[[#This Row],[Quantità 2023]])</f>
        <v/>
      </c>
      <c r="P55" s="8"/>
      <c r="Q55" s="9"/>
      <c r="R55" s="2"/>
      <c r="S55" s="2"/>
      <c r="U55"/>
      <c r="V55"/>
    </row>
    <row r="56" spans="1:22" x14ac:dyDescent="0.25">
      <c r="A56" s="5">
        <v>12</v>
      </c>
      <c r="B56" s="7" t="s">
        <v>135</v>
      </c>
      <c r="E5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6" s="11" t="str">
        <f>IF(Tabella1[[#This Row],[Costo produzione]]="","",(Tabella1[[#This Row],[Prezzo medio vendita 2024]]-Tabella1[[#This Row],[Costo produzione]])/Tabella1[[#This Row],[Costo produzione]])</f>
        <v/>
      </c>
      <c r="J56" s="5"/>
      <c r="K56" s="5"/>
      <c r="O56" s="11" t="str">
        <f>IF(Tabella1[[#This Row],[Quantità 2024]]="","",(Tabella1[[#This Row],[Quantità 2024]]-Tabella1[[#This Row],[Quantità 2023]])/Tabella1[[#This Row],[Quantità 2023]])</f>
        <v/>
      </c>
      <c r="P56" s="8"/>
      <c r="Q56" s="9"/>
      <c r="R56" s="2"/>
      <c r="S56" s="2"/>
      <c r="U56"/>
      <c r="V56"/>
    </row>
    <row r="57" spans="1:22" x14ac:dyDescent="0.25">
      <c r="A57" s="5">
        <v>12</v>
      </c>
      <c r="B57" s="7" t="s">
        <v>129</v>
      </c>
      <c r="E5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7" s="11" t="str">
        <f>IF(Tabella1[[#This Row],[Costo produzione]]="","",(Tabella1[[#This Row],[Prezzo medio vendita 2024]]-Tabella1[[#This Row],[Costo produzione]])/Tabella1[[#This Row],[Costo produzione]])</f>
        <v/>
      </c>
      <c r="J57" s="5"/>
      <c r="K57" s="5"/>
      <c r="O57" s="11" t="str">
        <f>IF(Tabella1[[#This Row],[Quantità 2024]]="","",(Tabella1[[#This Row],[Quantità 2024]]-Tabella1[[#This Row],[Quantità 2023]])/Tabella1[[#This Row],[Quantità 2023]])</f>
        <v/>
      </c>
      <c r="P57" s="8"/>
      <c r="Q57" s="9"/>
      <c r="R57" s="2"/>
      <c r="S57" s="2"/>
      <c r="U57"/>
      <c r="V57"/>
    </row>
    <row r="58" spans="1:22" x14ac:dyDescent="0.25">
      <c r="A58" s="5">
        <v>12</v>
      </c>
      <c r="B58" s="7" t="s">
        <v>130</v>
      </c>
      <c r="E5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8" s="11" t="str">
        <f>IF(Tabella1[[#This Row],[Costo produzione]]="","",(Tabella1[[#This Row],[Prezzo medio vendita 2024]]-Tabella1[[#This Row],[Costo produzione]])/Tabella1[[#This Row],[Costo produzione]])</f>
        <v/>
      </c>
      <c r="J58" s="5"/>
      <c r="K58" s="5"/>
      <c r="O58" s="11" t="str">
        <f>IF(Tabella1[[#This Row],[Quantità 2024]]="","",(Tabella1[[#This Row],[Quantità 2024]]-Tabella1[[#This Row],[Quantità 2023]])/Tabella1[[#This Row],[Quantità 2023]])</f>
        <v/>
      </c>
      <c r="P58" s="8"/>
      <c r="Q58" s="9"/>
      <c r="R58" s="2"/>
      <c r="S58" s="2"/>
      <c r="U58"/>
      <c r="V58"/>
    </row>
    <row r="59" spans="1:22" x14ac:dyDescent="0.25">
      <c r="A59" s="5">
        <v>12</v>
      </c>
      <c r="B59" s="7" t="s">
        <v>132</v>
      </c>
      <c r="E5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59" s="11" t="str">
        <f>IF(Tabella1[[#This Row],[Costo produzione]]="","",(Tabella1[[#This Row],[Prezzo medio vendita 2024]]-Tabella1[[#This Row],[Costo produzione]])/Tabella1[[#This Row],[Costo produzione]])</f>
        <v/>
      </c>
      <c r="J59" s="5"/>
      <c r="K59" s="5"/>
      <c r="O59" s="11" t="str">
        <f>IF(Tabella1[[#This Row],[Quantità 2024]]="","",(Tabella1[[#This Row],[Quantità 2024]]-Tabella1[[#This Row],[Quantità 2023]])/Tabella1[[#This Row],[Quantità 2023]])</f>
        <v/>
      </c>
      <c r="P59" s="8"/>
      <c r="Q59" s="9"/>
      <c r="R59" s="2"/>
      <c r="S59" s="2"/>
      <c r="U59"/>
      <c r="V59"/>
    </row>
    <row r="60" spans="1:22" x14ac:dyDescent="0.25">
      <c r="A60" s="5">
        <v>12</v>
      </c>
      <c r="B60" s="7" t="s">
        <v>133</v>
      </c>
      <c r="E6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0" s="11" t="str">
        <f>IF(Tabella1[[#This Row],[Costo produzione]]="","",(Tabella1[[#This Row],[Prezzo medio vendita 2024]]-Tabella1[[#This Row],[Costo produzione]])/Tabella1[[#This Row],[Costo produzione]])</f>
        <v/>
      </c>
      <c r="J60" s="5"/>
      <c r="K60" s="5"/>
      <c r="O60" s="11" t="str">
        <f>IF(Tabella1[[#This Row],[Quantità 2024]]="","",(Tabella1[[#This Row],[Quantità 2024]]-Tabella1[[#This Row],[Quantità 2023]])/Tabella1[[#This Row],[Quantità 2023]])</f>
        <v/>
      </c>
      <c r="P60" s="8"/>
      <c r="Q60" s="9"/>
      <c r="R60" s="2"/>
      <c r="S60" s="2"/>
      <c r="U60"/>
      <c r="V60"/>
    </row>
    <row r="61" spans="1:22" x14ac:dyDescent="0.25">
      <c r="A61" s="5">
        <v>12</v>
      </c>
      <c r="B61" s="7" t="s">
        <v>137</v>
      </c>
      <c r="E6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1" s="11" t="str">
        <f>IF(Tabella1[[#This Row],[Costo produzione]]="","",(Tabella1[[#This Row],[Prezzo medio vendita 2024]]-Tabella1[[#This Row],[Costo produzione]])/Tabella1[[#This Row],[Costo produzione]])</f>
        <v/>
      </c>
      <c r="J61" s="5"/>
      <c r="K61" s="5"/>
      <c r="O61" s="11" t="str">
        <f>IF(Tabella1[[#This Row],[Quantità 2024]]="","",(Tabella1[[#This Row],[Quantità 2024]]-Tabella1[[#This Row],[Quantità 2023]])/Tabella1[[#This Row],[Quantità 2023]])</f>
        <v/>
      </c>
      <c r="P61" s="8"/>
      <c r="Q61" s="9"/>
      <c r="R61" s="2"/>
      <c r="S61" s="2"/>
      <c r="U61"/>
      <c r="V61"/>
    </row>
    <row r="62" spans="1:22" x14ac:dyDescent="0.25">
      <c r="A62" s="5">
        <v>12</v>
      </c>
      <c r="B62" s="7" t="s">
        <v>139</v>
      </c>
      <c r="E6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2" s="11" t="str">
        <f>IF(Tabella1[[#This Row],[Costo produzione]]="","",(Tabella1[[#This Row],[Prezzo medio vendita 2024]]-Tabella1[[#This Row],[Costo produzione]])/Tabella1[[#This Row],[Costo produzione]])</f>
        <v/>
      </c>
      <c r="J62" s="5"/>
      <c r="K62" s="5"/>
      <c r="O62" s="11" t="str">
        <f>IF(Tabella1[[#This Row],[Quantità 2024]]="","",(Tabella1[[#This Row],[Quantità 2024]]-Tabella1[[#This Row],[Quantità 2023]])/Tabella1[[#This Row],[Quantità 2023]])</f>
        <v/>
      </c>
      <c r="P62" s="8"/>
      <c r="Q62" s="9"/>
      <c r="R62" s="2"/>
      <c r="S62" s="2"/>
      <c r="U62"/>
      <c r="V62"/>
    </row>
    <row r="63" spans="1:22" x14ac:dyDescent="0.25">
      <c r="A63" s="5">
        <v>12</v>
      </c>
      <c r="B63" s="7" t="s">
        <v>140</v>
      </c>
      <c r="E6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3" s="11" t="str">
        <f>IF(Tabella1[[#This Row],[Costo produzione]]="","",(Tabella1[[#This Row],[Prezzo medio vendita 2024]]-Tabella1[[#This Row],[Costo produzione]])/Tabella1[[#This Row],[Costo produzione]])</f>
        <v/>
      </c>
      <c r="J63" s="5"/>
      <c r="K63" s="5"/>
      <c r="O63" s="11" t="str">
        <f>IF(Tabella1[[#This Row],[Quantità 2024]]="","",(Tabella1[[#This Row],[Quantità 2024]]-Tabella1[[#This Row],[Quantità 2023]])/Tabella1[[#This Row],[Quantità 2023]])</f>
        <v/>
      </c>
      <c r="P63" s="8"/>
      <c r="Q63" s="9"/>
      <c r="R63" s="2"/>
      <c r="S63" s="2"/>
      <c r="U63"/>
      <c r="V63"/>
    </row>
    <row r="64" spans="1:22" x14ac:dyDescent="0.25">
      <c r="A64" s="5">
        <v>12</v>
      </c>
      <c r="B64" s="7" t="s">
        <v>138</v>
      </c>
      <c r="E6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4" s="11" t="str">
        <f>IF(Tabella1[[#This Row],[Costo produzione]]="","",(Tabella1[[#This Row],[Prezzo medio vendita 2024]]-Tabella1[[#This Row],[Costo produzione]])/Tabella1[[#This Row],[Costo produzione]])</f>
        <v/>
      </c>
      <c r="J64" s="5"/>
      <c r="K64" s="5"/>
      <c r="O64" s="11" t="str">
        <f>IF(Tabella1[[#This Row],[Quantità 2024]]="","",(Tabella1[[#This Row],[Quantità 2024]]-Tabella1[[#This Row],[Quantità 2023]])/Tabella1[[#This Row],[Quantità 2023]])</f>
        <v/>
      </c>
      <c r="P64" s="8"/>
      <c r="Q64" s="9"/>
      <c r="R64" s="2"/>
      <c r="S64" s="2"/>
      <c r="U64"/>
      <c r="V64"/>
    </row>
    <row r="65" spans="1:22" x14ac:dyDescent="0.25">
      <c r="A65" s="5">
        <v>12</v>
      </c>
      <c r="B65" s="7" t="s">
        <v>134</v>
      </c>
      <c r="E6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5" s="11" t="str">
        <f>IF(Tabella1[[#This Row],[Costo produzione]]="","",(Tabella1[[#This Row],[Prezzo medio vendita 2024]]-Tabella1[[#This Row],[Costo produzione]])/Tabella1[[#This Row],[Costo produzione]])</f>
        <v/>
      </c>
      <c r="J65" s="5"/>
      <c r="K65" s="5"/>
      <c r="O65" s="11" t="str">
        <f>IF(Tabella1[[#This Row],[Quantità 2024]]="","",(Tabella1[[#This Row],[Quantità 2024]]-Tabella1[[#This Row],[Quantità 2023]])/Tabella1[[#This Row],[Quantità 2023]])</f>
        <v/>
      </c>
      <c r="P65" s="8"/>
      <c r="Q65" s="9"/>
      <c r="R65" s="2"/>
      <c r="S65" s="2"/>
      <c r="U65"/>
      <c r="V65"/>
    </row>
    <row r="66" spans="1:22" x14ac:dyDescent="0.25">
      <c r="A66" s="5">
        <v>12</v>
      </c>
      <c r="B66" s="7" t="s">
        <v>131</v>
      </c>
      <c r="E6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6" s="11" t="str">
        <f>IF(Tabella1[[#This Row],[Costo produzione]]="","",(Tabella1[[#This Row],[Prezzo medio vendita 2024]]-Tabella1[[#This Row],[Costo produzione]])/Tabella1[[#This Row],[Costo produzione]])</f>
        <v/>
      </c>
      <c r="J66" s="5"/>
      <c r="K66" s="5"/>
      <c r="O66" s="11" t="str">
        <f>IF(Tabella1[[#This Row],[Quantità 2024]]="","",(Tabella1[[#This Row],[Quantità 2024]]-Tabella1[[#This Row],[Quantità 2023]])/Tabella1[[#This Row],[Quantità 2023]])</f>
        <v/>
      </c>
      <c r="P66" s="8"/>
      <c r="Q66" s="9"/>
      <c r="R66" s="2"/>
      <c r="S66" s="2"/>
      <c r="U66"/>
      <c r="V66"/>
    </row>
    <row r="67" spans="1:22" x14ac:dyDescent="0.25">
      <c r="A67" s="5">
        <v>4</v>
      </c>
      <c r="B67" s="7" t="s">
        <v>197</v>
      </c>
      <c r="C67" s="10">
        <v>110</v>
      </c>
      <c r="D67" s="10">
        <v>71</v>
      </c>
      <c r="E67" s="12">
        <f>IF(Tabella1[[#This Row],[Prezzo medio vendita 2024]]="","",((Tabella1[[#This Row],[Prezzo vendita da listino ]]-Tabella1[[#This Row],[Prezzo medio vendita 2024]])/Tabella1[[#This Row],[Prezzo vendita da listino ]]))</f>
        <v>0.35454545454545455</v>
      </c>
      <c r="F67" s="9">
        <v>33.76</v>
      </c>
      <c r="G67" s="11">
        <f>IF(Tabella1[[#This Row],[Costo produzione]]="","",(Tabella1[[#This Row],[Prezzo medio vendita 2024]]-Tabella1[[#This Row],[Costo produzione]])/Tabella1[[#This Row],[Costo produzione]])</f>
        <v>1.1030805687203793</v>
      </c>
      <c r="H67" s="9">
        <v>2558</v>
      </c>
      <c r="I67" s="9">
        <v>12038</v>
      </c>
      <c r="J67" s="5">
        <v>331</v>
      </c>
      <c r="K67" s="5">
        <v>74</v>
      </c>
      <c r="L67" s="5">
        <v>121</v>
      </c>
      <c r="M67" s="5">
        <v>68</v>
      </c>
      <c r="N67" s="5">
        <v>68</v>
      </c>
      <c r="O67" s="11">
        <f>IF(Tabella1[[#This Row],[Quantità 2024]]="","",(Tabella1[[#This Row],[Quantità 2024]]-Tabella1[[#This Row],[Quantità 2023]])/Tabella1[[#This Row],[Quantità 2023]])</f>
        <v>0</v>
      </c>
      <c r="P67" s="8"/>
      <c r="Q67" s="9"/>
      <c r="R67" s="2"/>
      <c r="S67" s="2"/>
      <c r="U67"/>
      <c r="V67"/>
    </row>
    <row r="68" spans="1:22" x14ac:dyDescent="0.25">
      <c r="A68" s="5">
        <v>4</v>
      </c>
      <c r="B68" s="7" t="s">
        <v>196</v>
      </c>
      <c r="C68" s="10">
        <v>120</v>
      </c>
      <c r="D68" s="10">
        <v>78</v>
      </c>
      <c r="E68" s="12">
        <f>IF(Tabella1[[#This Row],[Prezzo medio vendita 2024]]="","",((Tabella1[[#This Row],[Prezzo vendita da listino ]]-Tabella1[[#This Row],[Prezzo medio vendita 2024]])/Tabella1[[#This Row],[Prezzo vendita da listino ]]))</f>
        <v>0.35</v>
      </c>
      <c r="F68" s="9">
        <v>38.78</v>
      </c>
      <c r="G68" s="11">
        <f>IF(Tabella1[[#This Row],[Costo produzione]]="","",(Tabella1[[#This Row],[Prezzo medio vendita 2024]]-Tabella1[[#This Row],[Costo produzione]])/Tabella1[[#This Row],[Costo produzione]])</f>
        <v>1.0113460546673543</v>
      </c>
      <c r="H68" s="9">
        <v>1482</v>
      </c>
      <c r="I68" s="9">
        <v>10587</v>
      </c>
      <c r="J68" s="5">
        <v>417</v>
      </c>
      <c r="K68" s="5">
        <v>34</v>
      </c>
      <c r="L68" s="5">
        <v>51</v>
      </c>
      <c r="M68" s="5">
        <v>30</v>
      </c>
      <c r="N68" s="5">
        <v>32</v>
      </c>
      <c r="O68" s="11">
        <f>IF(Tabella1[[#This Row],[Quantità 2024]]="","",(Tabella1[[#This Row],[Quantità 2024]]-Tabella1[[#This Row],[Quantità 2023]])/Tabella1[[#This Row],[Quantità 2023]])</f>
        <v>6.6666666666666666E-2</v>
      </c>
      <c r="P68" s="8"/>
      <c r="Q68" s="9"/>
      <c r="R68" s="2"/>
      <c r="S68" s="2"/>
      <c r="U68"/>
      <c r="V68"/>
    </row>
    <row r="69" spans="1:22" x14ac:dyDescent="0.25">
      <c r="A69" s="5">
        <v>4</v>
      </c>
      <c r="B69" s="5">
        <v>8258</v>
      </c>
      <c r="E6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69" s="11" t="str">
        <f>IF(Tabella1[[#This Row],[Costo produzione]]="","",(Tabella1[[#This Row],[Prezzo medio vendita 2024]]-Tabella1[[#This Row],[Costo produzione]])/Tabella1[[#This Row],[Costo produzione]])</f>
        <v/>
      </c>
      <c r="J69" s="5"/>
      <c r="K69" s="5"/>
      <c r="O69" s="11" t="str">
        <f>IF(Tabella1[[#This Row],[Quantità 2024]]="","",(Tabella1[[#This Row],[Quantità 2024]]-Tabella1[[#This Row],[Quantità 2023]])/Tabella1[[#This Row],[Quantità 2023]])</f>
        <v/>
      </c>
      <c r="P69" s="8"/>
      <c r="Q69" s="9"/>
      <c r="R69" s="2"/>
      <c r="S69" s="2"/>
      <c r="U69"/>
      <c r="V69"/>
    </row>
    <row r="70" spans="1:22" x14ac:dyDescent="0.25">
      <c r="A70" s="5">
        <v>4</v>
      </c>
      <c r="B70" s="5">
        <v>8461</v>
      </c>
      <c r="C70" s="10">
        <v>1250</v>
      </c>
      <c r="D70" s="10">
        <v>676</v>
      </c>
      <c r="E70" s="12">
        <f>IF(Tabella1[[#This Row],[Prezzo medio vendita 2024]]="","",((Tabella1[[#This Row],[Prezzo vendita da listino ]]-Tabella1[[#This Row],[Prezzo medio vendita 2024]])/Tabella1[[#This Row],[Prezzo vendita da listino ]]))</f>
        <v>0.4592</v>
      </c>
      <c r="G70" s="11" t="str">
        <f>IF(Tabella1[[#This Row],[Costo produzione]]="","",(Tabella1[[#This Row],[Prezzo medio vendita 2024]]-Tabella1[[#This Row],[Costo produzione]])/Tabella1[[#This Row],[Costo produzione]])</f>
        <v/>
      </c>
      <c r="J70" s="5"/>
      <c r="K70" s="5"/>
      <c r="O70" s="11" t="str">
        <f>IF(Tabella1[[#This Row],[Quantità 2024]]="","",(Tabella1[[#This Row],[Quantità 2024]]-Tabella1[[#This Row],[Quantità 2023]])/Tabella1[[#This Row],[Quantità 2023]])</f>
        <v/>
      </c>
      <c r="P70" s="8"/>
      <c r="Q70" s="9"/>
      <c r="R70" s="2"/>
      <c r="S70" s="2"/>
      <c r="U70"/>
      <c r="V70"/>
    </row>
    <row r="71" spans="1:22" x14ac:dyDescent="0.25">
      <c r="A71" s="5">
        <v>4</v>
      </c>
      <c r="B71" s="5">
        <v>8462</v>
      </c>
      <c r="C71" s="10">
        <v>1300</v>
      </c>
      <c r="D71" s="10">
        <v>594</v>
      </c>
      <c r="E71" s="12">
        <f>IF(Tabella1[[#This Row],[Prezzo medio vendita 2024]]="","",((Tabella1[[#This Row],[Prezzo vendita da listino ]]-Tabella1[[#This Row],[Prezzo medio vendita 2024]])/Tabella1[[#This Row],[Prezzo vendita da listino ]]))</f>
        <v>0.54307692307692312</v>
      </c>
      <c r="G71" s="11" t="str">
        <f>IF(Tabella1[[#This Row],[Costo produzione]]="","",(Tabella1[[#This Row],[Prezzo medio vendita 2024]]-Tabella1[[#This Row],[Costo produzione]])/Tabella1[[#This Row],[Costo produzione]])</f>
        <v/>
      </c>
      <c r="J71" s="5"/>
      <c r="K71" s="5"/>
      <c r="O71" s="11" t="str">
        <f>IF(Tabella1[[#This Row],[Quantità 2024]]="","",(Tabella1[[#This Row],[Quantità 2024]]-Tabella1[[#This Row],[Quantità 2023]])/Tabella1[[#This Row],[Quantità 2023]])</f>
        <v/>
      </c>
      <c r="P71" s="8"/>
      <c r="Q71" s="9"/>
      <c r="R71" s="2"/>
      <c r="S71" s="2"/>
      <c r="U71"/>
      <c r="V71"/>
    </row>
    <row r="72" spans="1:22" x14ac:dyDescent="0.25">
      <c r="A72" s="5">
        <v>4</v>
      </c>
      <c r="B72" s="5">
        <v>8463</v>
      </c>
      <c r="C72" s="10">
        <v>1350</v>
      </c>
      <c r="D72" s="10">
        <v>410</v>
      </c>
      <c r="E72" s="12">
        <f>IF(Tabella1[[#This Row],[Prezzo medio vendita 2024]]="","",((Tabella1[[#This Row],[Prezzo vendita da listino ]]-Tabella1[[#This Row],[Prezzo medio vendita 2024]])/Tabella1[[#This Row],[Prezzo vendita da listino ]]))</f>
        <v>0.6962962962962963</v>
      </c>
      <c r="G72" s="11" t="str">
        <f>IF(Tabella1[[#This Row],[Costo produzione]]="","",(Tabella1[[#This Row],[Prezzo medio vendita 2024]]-Tabella1[[#This Row],[Costo produzione]])/Tabella1[[#This Row],[Costo produzione]])</f>
        <v/>
      </c>
      <c r="J72" s="5"/>
      <c r="K72" s="5"/>
      <c r="O72" s="11" t="str">
        <f>IF(Tabella1[[#This Row],[Quantità 2024]]="","",(Tabella1[[#This Row],[Quantità 2024]]-Tabella1[[#This Row],[Quantità 2023]])/Tabella1[[#This Row],[Quantità 2023]])</f>
        <v/>
      </c>
      <c r="P72" s="8"/>
      <c r="Q72" s="9"/>
      <c r="R72" s="2"/>
      <c r="S72" s="2"/>
      <c r="U72"/>
      <c r="V72"/>
    </row>
    <row r="73" spans="1:22" x14ac:dyDescent="0.25">
      <c r="A73" s="5">
        <v>4</v>
      </c>
      <c r="B73" s="5">
        <v>8464</v>
      </c>
      <c r="C73" s="10">
        <v>1380</v>
      </c>
      <c r="D73" s="10">
        <v>760</v>
      </c>
      <c r="E73" s="12">
        <f>IF(Tabella1[[#This Row],[Prezzo medio vendita 2024]]="","",((Tabella1[[#This Row],[Prezzo vendita da listino ]]-Tabella1[[#This Row],[Prezzo medio vendita 2024]])/Tabella1[[#This Row],[Prezzo vendita da listino ]]))</f>
        <v>0.44927536231884058</v>
      </c>
      <c r="G73" s="11" t="str">
        <f>IF(Tabella1[[#This Row],[Costo produzione]]="","",(Tabella1[[#This Row],[Prezzo medio vendita 2024]]-Tabella1[[#This Row],[Costo produzione]])/Tabella1[[#This Row],[Costo produzione]])</f>
        <v/>
      </c>
      <c r="J73" s="5"/>
      <c r="K73" s="5"/>
      <c r="O73" s="11" t="str">
        <f>IF(Tabella1[[#This Row],[Quantità 2024]]="","",(Tabella1[[#This Row],[Quantità 2024]]-Tabella1[[#This Row],[Quantità 2023]])/Tabella1[[#This Row],[Quantità 2023]])</f>
        <v/>
      </c>
      <c r="P73" s="8"/>
      <c r="Q73" s="9"/>
      <c r="R73" s="2"/>
      <c r="S73" s="2"/>
      <c r="U73"/>
      <c r="V73"/>
    </row>
    <row r="74" spans="1:22" x14ac:dyDescent="0.25">
      <c r="A74" s="5">
        <v>4</v>
      </c>
      <c r="B74" s="5">
        <v>8475</v>
      </c>
      <c r="E7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4" s="11" t="str">
        <f>IF(Tabella1[[#This Row],[Costo produzione]]="","",(Tabella1[[#This Row],[Prezzo medio vendita 2024]]-Tabella1[[#This Row],[Costo produzione]])/Tabella1[[#This Row],[Costo produzione]])</f>
        <v/>
      </c>
      <c r="J74" s="5"/>
      <c r="K74" s="5"/>
      <c r="O74" s="11" t="str">
        <f>IF(Tabella1[[#This Row],[Quantità 2024]]="","",(Tabella1[[#This Row],[Quantità 2024]]-Tabella1[[#This Row],[Quantità 2023]])/Tabella1[[#This Row],[Quantità 2023]])</f>
        <v/>
      </c>
      <c r="P74" s="8"/>
      <c r="Q74" s="9"/>
      <c r="R74" s="2"/>
      <c r="S74" s="2"/>
      <c r="U74"/>
      <c r="V74"/>
    </row>
    <row r="75" spans="1:22" x14ac:dyDescent="0.25">
      <c r="A75" s="5">
        <v>4</v>
      </c>
      <c r="B75" s="5">
        <v>8476</v>
      </c>
      <c r="E7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5" s="11" t="str">
        <f>IF(Tabella1[[#This Row],[Costo produzione]]="","",(Tabella1[[#This Row],[Prezzo medio vendita 2024]]-Tabella1[[#This Row],[Costo produzione]])/Tabella1[[#This Row],[Costo produzione]])</f>
        <v/>
      </c>
      <c r="J75" s="5"/>
      <c r="K75" s="5"/>
      <c r="O75" s="11" t="str">
        <f>IF(Tabella1[[#This Row],[Quantità 2024]]="","",(Tabella1[[#This Row],[Quantità 2024]]-Tabella1[[#This Row],[Quantità 2023]])/Tabella1[[#This Row],[Quantità 2023]])</f>
        <v/>
      </c>
      <c r="P75" s="8"/>
      <c r="Q75" s="9"/>
      <c r="R75" s="2"/>
      <c r="S75" s="2"/>
      <c r="U75"/>
      <c r="V75"/>
    </row>
    <row r="76" spans="1:22" x14ac:dyDescent="0.25">
      <c r="A76" s="5">
        <v>4</v>
      </c>
      <c r="B76" s="5">
        <v>8477</v>
      </c>
      <c r="E7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6" s="11" t="str">
        <f>IF(Tabella1[[#This Row],[Costo produzione]]="","",(Tabella1[[#This Row],[Prezzo medio vendita 2024]]-Tabella1[[#This Row],[Costo produzione]])/Tabella1[[#This Row],[Costo produzione]])</f>
        <v/>
      </c>
      <c r="J76" s="5"/>
      <c r="K76" s="5"/>
      <c r="O76" s="11" t="str">
        <f>IF(Tabella1[[#This Row],[Quantità 2024]]="","",(Tabella1[[#This Row],[Quantità 2024]]-Tabella1[[#This Row],[Quantità 2023]])/Tabella1[[#This Row],[Quantità 2023]])</f>
        <v/>
      </c>
      <c r="P76" s="8"/>
      <c r="Q76" s="9"/>
      <c r="R76" s="5"/>
      <c r="S76" s="5"/>
      <c r="T76" s="5"/>
      <c r="U76"/>
      <c r="V76"/>
    </row>
    <row r="77" spans="1:22" x14ac:dyDescent="0.25">
      <c r="A77" s="5">
        <v>4</v>
      </c>
      <c r="B77" s="5">
        <v>8481</v>
      </c>
      <c r="E7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7" s="11" t="str">
        <f>IF(Tabella1[[#This Row],[Costo produzione]]="","",(Tabella1[[#This Row],[Prezzo medio vendita 2024]]-Tabella1[[#This Row],[Costo produzione]])/Tabella1[[#This Row],[Costo produzione]])</f>
        <v/>
      </c>
      <c r="J77" s="5"/>
      <c r="K77" s="5"/>
      <c r="O77" s="11" t="str">
        <f>IF(Tabella1[[#This Row],[Quantità 2024]]="","",(Tabella1[[#This Row],[Quantità 2024]]-Tabella1[[#This Row],[Quantità 2023]])/Tabella1[[#This Row],[Quantità 2023]])</f>
        <v/>
      </c>
      <c r="P77" s="8"/>
      <c r="Q77" s="9"/>
      <c r="R77" s="2"/>
      <c r="S77" s="2"/>
      <c r="U77"/>
      <c r="V77"/>
    </row>
    <row r="78" spans="1:22" x14ac:dyDescent="0.25">
      <c r="A78" s="5">
        <v>7</v>
      </c>
      <c r="B78" s="7" t="s">
        <v>64</v>
      </c>
      <c r="E7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8" s="11" t="str">
        <f>IF(Tabella1[[#This Row],[Costo produzione]]="","",(Tabella1[[#This Row],[Prezzo medio vendita 2024]]-Tabella1[[#This Row],[Costo produzione]])/Tabella1[[#This Row],[Costo produzione]])</f>
        <v/>
      </c>
      <c r="J78" s="5"/>
      <c r="K78" s="5"/>
      <c r="O78" s="11" t="str">
        <f>IF(Tabella1[[#This Row],[Quantità 2024]]="","",(Tabella1[[#This Row],[Quantità 2024]]-Tabella1[[#This Row],[Quantità 2023]])/Tabella1[[#This Row],[Quantità 2023]])</f>
        <v/>
      </c>
      <c r="P78" s="8"/>
      <c r="Q78" s="9"/>
      <c r="R78" s="2"/>
      <c r="S78" s="2"/>
      <c r="U78"/>
      <c r="V78"/>
    </row>
    <row r="79" spans="1:22" x14ac:dyDescent="0.25">
      <c r="A79" s="5">
        <v>7</v>
      </c>
      <c r="B79" s="7" t="s">
        <v>54</v>
      </c>
      <c r="E7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79" s="11" t="str">
        <f>IF(Tabella1[[#This Row],[Costo produzione]]="","",(Tabella1[[#This Row],[Prezzo medio vendita 2024]]-Tabella1[[#This Row],[Costo produzione]])/Tabella1[[#This Row],[Costo produzione]])</f>
        <v/>
      </c>
      <c r="J79" s="5"/>
      <c r="K79" s="5"/>
      <c r="O79" s="11" t="str">
        <f>IF(Tabella1[[#This Row],[Quantità 2024]]="","",(Tabella1[[#This Row],[Quantità 2024]]-Tabella1[[#This Row],[Quantità 2023]])/Tabella1[[#This Row],[Quantità 2023]])</f>
        <v/>
      </c>
      <c r="P79" s="8"/>
      <c r="Q79" s="9"/>
      <c r="R79" s="2"/>
      <c r="S79" s="2"/>
      <c r="U79"/>
      <c r="V79"/>
    </row>
    <row r="80" spans="1:22" x14ac:dyDescent="0.25">
      <c r="A80" s="5">
        <v>7</v>
      </c>
      <c r="B80" s="7" t="s">
        <v>55</v>
      </c>
      <c r="E8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0" s="11" t="str">
        <f>IF(Tabella1[[#This Row],[Costo produzione]]="","",(Tabella1[[#This Row],[Prezzo medio vendita 2024]]-Tabella1[[#This Row],[Costo produzione]])/Tabella1[[#This Row],[Costo produzione]])</f>
        <v/>
      </c>
      <c r="J80" s="5"/>
      <c r="K80" s="5"/>
      <c r="O80" s="11" t="str">
        <f>IF(Tabella1[[#This Row],[Quantità 2024]]="","",(Tabella1[[#This Row],[Quantità 2024]]-Tabella1[[#This Row],[Quantità 2023]])/Tabella1[[#This Row],[Quantità 2023]])</f>
        <v/>
      </c>
      <c r="P80" s="8"/>
      <c r="Q80" s="9"/>
      <c r="R80" s="2"/>
      <c r="S80" s="2"/>
      <c r="U80"/>
      <c r="V80"/>
    </row>
    <row r="81" spans="1:22" x14ac:dyDescent="0.25">
      <c r="A81" s="5">
        <v>7</v>
      </c>
      <c r="B81" s="7" t="s">
        <v>56</v>
      </c>
      <c r="E8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1" s="11" t="str">
        <f>IF(Tabella1[[#This Row],[Costo produzione]]="","",(Tabella1[[#This Row],[Prezzo medio vendita 2024]]-Tabella1[[#This Row],[Costo produzione]])/Tabella1[[#This Row],[Costo produzione]])</f>
        <v/>
      </c>
      <c r="J81" s="5"/>
      <c r="K81" s="5"/>
      <c r="O81" s="11" t="str">
        <f>IF(Tabella1[[#This Row],[Quantità 2024]]="","",(Tabella1[[#This Row],[Quantità 2024]]-Tabella1[[#This Row],[Quantità 2023]])/Tabella1[[#This Row],[Quantità 2023]])</f>
        <v/>
      </c>
      <c r="P81" s="8"/>
      <c r="Q81" s="9"/>
      <c r="R81" s="2"/>
      <c r="S81" s="2"/>
      <c r="U81"/>
      <c r="V81"/>
    </row>
    <row r="82" spans="1:22" x14ac:dyDescent="0.25">
      <c r="A82" s="5">
        <v>7</v>
      </c>
      <c r="B82" s="7" t="s">
        <v>57</v>
      </c>
      <c r="E8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2" s="11" t="str">
        <f>IF(Tabella1[[#This Row],[Costo produzione]]="","",(Tabella1[[#This Row],[Prezzo medio vendita 2024]]-Tabella1[[#This Row],[Costo produzione]])/Tabella1[[#This Row],[Costo produzione]])</f>
        <v/>
      </c>
      <c r="J82" s="5"/>
      <c r="K82" s="5"/>
      <c r="O82" s="11" t="str">
        <f>IF(Tabella1[[#This Row],[Quantità 2024]]="","",(Tabella1[[#This Row],[Quantità 2024]]-Tabella1[[#This Row],[Quantità 2023]])/Tabella1[[#This Row],[Quantità 2023]])</f>
        <v/>
      </c>
      <c r="P82" s="8"/>
      <c r="Q82" s="9"/>
      <c r="R82" s="2"/>
      <c r="S82" s="2"/>
      <c r="U82"/>
      <c r="V82"/>
    </row>
    <row r="83" spans="1:22" x14ac:dyDescent="0.25">
      <c r="A83" s="5">
        <v>10</v>
      </c>
      <c r="B83" s="7" t="s">
        <v>78</v>
      </c>
      <c r="E8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3" s="11" t="str">
        <f>IF(Tabella1[[#This Row],[Costo produzione]]="","",(Tabella1[[#This Row],[Prezzo medio vendita 2024]]-Tabella1[[#This Row],[Costo produzione]])/Tabella1[[#This Row],[Costo produzione]])</f>
        <v/>
      </c>
      <c r="J83" s="5"/>
      <c r="K83" s="5"/>
      <c r="O83" s="11" t="str">
        <f>IF(Tabella1[[#This Row],[Quantità 2024]]="","",(Tabella1[[#This Row],[Quantità 2024]]-Tabella1[[#This Row],[Quantità 2023]])/Tabella1[[#This Row],[Quantità 2023]])</f>
        <v/>
      </c>
      <c r="P83" s="8"/>
      <c r="Q83" s="9"/>
      <c r="R83" s="2"/>
      <c r="S83" s="2"/>
      <c r="U83"/>
      <c r="V83"/>
    </row>
    <row r="84" spans="1:22" x14ac:dyDescent="0.25">
      <c r="A84" s="5">
        <v>10</v>
      </c>
      <c r="B84" s="7" t="s">
        <v>79</v>
      </c>
      <c r="E8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4" s="11" t="str">
        <f>IF(Tabella1[[#This Row],[Costo produzione]]="","",(Tabella1[[#This Row],[Prezzo medio vendita 2024]]-Tabella1[[#This Row],[Costo produzione]])/Tabella1[[#This Row],[Costo produzione]])</f>
        <v/>
      </c>
      <c r="J84" s="5"/>
      <c r="K84" s="5"/>
      <c r="O84" s="11" t="str">
        <f>IF(Tabella1[[#This Row],[Quantità 2024]]="","",(Tabella1[[#This Row],[Quantità 2024]]-Tabella1[[#This Row],[Quantità 2023]])/Tabella1[[#This Row],[Quantità 2023]])</f>
        <v/>
      </c>
      <c r="P84" s="8"/>
      <c r="Q84" s="9"/>
      <c r="R84" s="2"/>
      <c r="S84" s="2"/>
      <c r="U84"/>
      <c r="V84"/>
    </row>
    <row r="85" spans="1:22" x14ac:dyDescent="0.25">
      <c r="A85" s="5">
        <v>10</v>
      </c>
      <c r="B85" s="7" t="s">
        <v>80</v>
      </c>
      <c r="E8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5" s="11" t="str">
        <f>IF(Tabella1[[#This Row],[Costo produzione]]="","",(Tabella1[[#This Row],[Prezzo medio vendita 2024]]-Tabella1[[#This Row],[Costo produzione]])/Tabella1[[#This Row],[Costo produzione]])</f>
        <v/>
      </c>
      <c r="J85" s="5"/>
      <c r="K85" s="5"/>
      <c r="O85" s="11" t="str">
        <f>IF(Tabella1[[#This Row],[Quantità 2024]]="","",(Tabella1[[#This Row],[Quantità 2024]]-Tabella1[[#This Row],[Quantità 2023]])/Tabella1[[#This Row],[Quantità 2023]])</f>
        <v/>
      </c>
      <c r="P85" s="8"/>
      <c r="Q85" s="9"/>
      <c r="R85" s="2"/>
      <c r="S85" s="2"/>
      <c r="U85"/>
      <c r="V85"/>
    </row>
    <row r="86" spans="1:22" x14ac:dyDescent="0.25">
      <c r="A86" s="5">
        <v>10</v>
      </c>
      <c r="B86" s="7" t="s">
        <v>81</v>
      </c>
      <c r="E8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6" s="11" t="str">
        <f>IF(Tabella1[[#This Row],[Costo produzione]]="","",(Tabella1[[#This Row],[Prezzo medio vendita 2024]]-Tabella1[[#This Row],[Costo produzione]])/Tabella1[[#This Row],[Costo produzione]])</f>
        <v/>
      </c>
      <c r="J86" s="5"/>
      <c r="K86" s="5"/>
      <c r="O86" s="11" t="str">
        <f>IF(Tabella1[[#This Row],[Quantità 2024]]="","",(Tabella1[[#This Row],[Quantità 2024]]-Tabella1[[#This Row],[Quantità 2023]])/Tabella1[[#This Row],[Quantità 2023]])</f>
        <v/>
      </c>
      <c r="P86" s="8"/>
      <c r="Q86" s="9"/>
      <c r="R86" s="2"/>
      <c r="S86" s="2"/>
      <c r="U86"/>
      <c r="V86"/>
    </row>
    <row r="87" spans="1:22" x14ac:dyDescent="0.25">
      <c r="A87" s="5">
        <v>11</v>
      </c>
      <c r="B87" s="7" t="s">
        <v>111</v>
      </c>
      <c r="E8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7" s="11" t="str">
        <f>IF(Tabella1[[#This Row],[Costo produzione]]="","",(Tabella1[[#This Row],[Prezzo medio vendita 2024]]-Tabella1[[#This Row],[Costo produzione]])/Tabella1[[#This Row],[Costo produzione]])</f>
        <v/>
      </c>
      <c r="J87" s="5"/>
      <c r="K87" s="5"/>
      <c r="O87" s="11" t="str">
        <f>IF(Tabella1[[#This Row],[Quantità 2024]]="","",(Tabella1[[#This Row],[Quantità 2024]]-Tabella1[[#This Row],[Quantità 2023]])/Tabella1[[#This Row],[Quantità 2023]])</f>
        <v/>
      </c>
      <c r="P87" s="8"/>
      <c r="Q87" s="9"/>
      <c r="R87" s="2"/>
      <c r="S87" s="2"/>
      <c r="U87"/>
      <c r="V87"/>
    </row>
    <row r="88" spans="1:22" x14ac:dyDescent="0.25">
      <c r="A88" s="5">
        <v>11</v>
      </c>
      <c r="B88" s="7" t="s">
        <v>112</v>
      </c>
      <c r="E8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8" s="11" t="str">
        <f>IF(Tabella1[[#This Row],[Costo produzione]]="","",(Tabella1[[#This Row],[Prezzo medio vendita 2024]]-Tabella1[[#This Row],[Costo produzione]])/Tabella1[[#This Row],[Costo produzione]])</f>
        <v/>
      </c>
      <c r="J88" s="5"/>
      <c r="K88" s="5"/>
      <c r="O88" s="11" t="str">
        <f>IF(Tabella1[[#This Row],[Quantità 2024]]="","",(Tabella1[[#This Row],[Quantità 2024]]-Tabella1[[#This Row],[Quantità 2023]])/Tabella1[[#This Row],[Quantità 2023]])</f>
        <v/>
      </c>
      <c r="P88" s="8"/>
      <c r="Q88" s="9"/>
      <c r="R88" s="2"/>
      <c r="S88" s="2"/>
      <c r="U88"/>
      <c r="V88"/>
    </row>
    <row r="89" spans="1:22" x14ac:dyDescent="0.25">
      <c r="A89" s="5">
        <v>11</v>
      </c>
      <c r="B89" s="7" t="s">
        <v>114</v>
      </c>
      <c r="E8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89" s="11" t="str">
        <f>IF(Tabella1[[#This Row],[Costo produzione]]="","",(Tabella1[[#This Row],[Prezzo medio vendita 2024]]-Tabella1[[#This Row],[Costo produzione]])/Tabella1[[#This Row],[Costo produzione]])</f>
        <v/>
      </c>
      <c r="J89" s="5"/>
      <c r="K89" s="5"/>
      <c r="O89" s="11" t="str">
        <f>IF(Tabella1[[#This Row],[Quantità 2024]]="","",(Tabella1[[#This Row],[Quantità 2024]]-Tabella1[[#This Row],[Quantità 2023]])/Tabella1[[#This Row],[Quantità 2023]])</f>
        <v/>
      </c>
      <c r="P89" s="8"/>
      <c r="Q89" s="9"/>
      <c r="R89" s="2"/>
      <c r="S89" s="2"/>
      <c r="U89"/>
      <c r="V89"/>
    </row>
    <row r="90" spans="1:22" x14ac:dyDescent="0.25">
      <c r="A90" s="5">
        <v>11</v>
      </c>
      <c r="B90" s="7" t="s">
        <v>101</v>
      </c>
      <c r="E9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0" s="11" t="str">
        <f>IF(Tabella1[[#This Row],[Costo produzione]]="","",(Tabella1[[#This Row],[Prezzo medio vendita 2024]]-Tabella1[[#This Row],[Costo produzione]])/Tabella1[[#This Row],[Costo produzione]])</f>
        <v/>
      </c>
      <c r="J90" s="5"/>
      <c r="K90" s="5"/>
      <c r="O90" s="11" t="str">
        <f>IF(Tabella1[[#This Row],[Quantità 2024]]="","",(Tabella1[[#This Row],[Quantità 2024]]-Tabella1[[#This Row],[Quantità 2023]])/Tabella1[[#This Row],[Quantità 2023]])</f>
        <v/>
      </c>
      <c r="P90" s="8"/>
      <c r="Q90" s="9"/>
      <c r="R90" s="2"/>
      <c r="S90" s="2"/>
      <c r="U90"/>
      <c r="V90"/>
    </row>
    <row r="91" spans="1:22" x14ac:dyDescent="0.25">
      <c r="A91" s="5">
        <v>11</v>
      </c>
      <c r="B91" s="7" t="s">
        <v>102</v>
      </c>
      <c r="E9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1" s="11" t="str">
        <f>IF(Tabella1[[#This Row],[Costo produzione]]="","",(Tabella1[[#This Row],[Prezzo medio vendita 2024]]-Tabella1[[#This Row],[Costo produzione]])/Tabella1[[#This Row],[Costo produzione]])</f>
        <v/>
      </c>
      <c r="J91" s="5"/>
      <c r="K91" s="5"/>
      <c r="O91" s="11" t="str">
        <f>IF(Tabella1[[#This Row],[Quantità 2024]]="","",(Tabella1[[#This Row],[Quantità 2024]]-Tabella1[[#This Row],[Quantità 2023]])/Tabella1[[#This Row],[Quantità 2023]])</f>
        <v/>
      </c>
      <c r="P91" s="8"/>
      <c r="Q91" s="9"/>
      <c r="R91" s="2"/>
      <c r="S91" s="2"/>
      <c r="U91"/>
      <c r="V91"/>
    </row>
    <row r="92" spans="1:22" x14ac:dyDescent="0.25">
      <c r="A92" s="5">
        <v>11</v>
      </c>
      <c r="B92" s="7" t="s">
        <v>103</v>
      </c>
      <c r="E9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2" s="11" t="str">
        <f>IF(Tabella1[[#This Row],[Costo produzione]]="","",(Tabella1[[#This Row],[Prezzo medio vendita 2024]]-Tabella1[[#This Row],[Costo produzione]])/Tabella1[[#This Row],[Costo produzione]])</f>
        <v/>
      </c>
      <c r="J92" s="5"/>
      <c r="K92" s="5"/>
      <c r="O92" s="11" t="str">
        <f>IF(Tabella1[[#This Row],[Quantità 2024]]="","",(Tabella1[[#This Row],[Quantità 2024]]-Tabella1[[#This Row],[Quantità 2023]])/Tabella1[[#This Row],[Quantità 2023]])</f>
        <v/>
      </c>
      <c r="P92" s="8"/>
      <c r="Q92" s="9"/>
      <c r="R92" s="2"/>
      <c r="S92" s="2"/>
      <c r="U92"/>
      <c r="V92"/>
    </row>
    <row r="93" spans="1:22" x14ac:dyDescent="0.25">
      <c r="A93" s="5">
        <v>11</v>
      </c>
      <c r="B93" s="7" t="s">
        <v>104</v>
      </c>
      <c r="E9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3" s="11" t="str">
        <f>IF(Tabella1[[#This Row],[Costo produzione]]="","",(Tabella1[[#This Row],[Prezzo medio vendita 2024]]-Tabella1[[#This Row],[Costo produzione]])/Tabella1[[#This Row],[Costo produzione]])</f>
        <v/>
      </c>
      <c r="J93" s="5"/>
      <c r="K93" s="5"/>
      <c r="O93" s="11" t="str">
        <f>IF(Tabella1[[#This Row],[Quantità 2024]]="","",(Tabella1[[#This Row],[Quantità 2024]]-Tabella1[[#This Row],[Quantità 2023]])/Tabella1[[#This Row],[Quantità 2023]])</f>
        <v/>
      </c>
      <c r="P93" s="8"/>
      <c r="Q93" s="9"/>
      <c r="R93" s="2"/>
      <c r="S93" s="2"/>
      <c r="U93"/>
      <c r="V93"/>
    </row>
    <row r="94" spans="1:22" x14ac:dyDescent="0.25">
      <c r="A94" s="5">
        <v>11</v>
      </c>
      <c r="B94" s="7" t="s">
        <v>105</v>
      </c>
      <c r="E9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4" s="11" t="str">
        <f>IF(Tabella1[[#This Row],[Costo produzione]]="","",(Tabella1[[#This Row],[Prezzo medio vendita 2024]]-Tabella1[[#This Row],[Costo produzione]])/Tabella1[[#This Row],[Costo produzione]])</f>
        <v/>
      </c>
      <c r="J94" s="5"/>
      <c r="K94" s="5"/>
      <c r="O94" s="11" t="str">
        <f>IF(Tabella1[[#This Row],[Quantità 2024]]="","",(Tabella1[[#This Row],[Quantità 2024]]-Tabella1[[#This Row],[Quantità 2023]])/Tabella1[[#This Row],[Quantità 2023]])</f>
        <v/>
      </c>
      <c r="P94" s="8"/>
      <c r="Q94" s="9"/>
      <c r="R94" s="2"/>
      <c r="S94" s="2"/>
      <c r="U94"/>
      <c r="V94"/>
    </row>
    <row r="95" spans="1:22" x14ac:dyDescent="0.25">
      <c r="A95" s="5">
        <v>11</v>
      </c>
      <c r="B95" s="7" t="s">
        <v>106</v>
      </c>
      <c r="E9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5" s="11" t="str">
        <f>IF(Tabella1[[#This Row],[Costo produzione]]="","",(Tabella1[[#This Row],[Prezzo medio vendita 2024]]-Tabella1[[#This Row],[Costo produzione]])/Tabella1[[#This Row],[Costo produzione]])</f>
        <v/>
      </c>
      <c r="J95" s="5"/>
      <c r="K95" s="5"/>
      <c r="O95" s="11" t="str">
        <f>IF(Tabella1[[#This Row],[Quantità 2024]]="","",(Tabella1[[#This Row],[Quantità 2024]]-Tabella1[[#This Row],[Quantità 2023]])/Tabella1[[#This Row],[Quantità 2023]])</f>
        <v/>
      </c>
      <c r="P95" s="8"/>
      <c r="Q95" s="9"/>
      <c r="R95" s="2"/>
      <c r="S95" s="2"/>
      <c r="U95"/>
      <c r="V95"/>
    </row>
    <row r="96" spans="1:22" x14ac:dyDescent="0.25">
      <c r="A96" s="5">
        <v>11</v>
      </c>
      <c r="B96" s="7" t="s">
        <v>107</v>
      </c>
      <c r="E9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6" s="11" t="str">
        <f>IF(Tabella1[[#This Row],[Costo produzione]]="","",(Tabella1[[#This Row],[Prezzo medio vendita 2024]]-Tabella1[[#This Row],[Costo produzione]])/Tabella1[[#This Row],[Costo produzione]])</f>
        <v/>
      </c>
      <c r="J96" s="5"/>
      <c r="K96" s="5"/>
      <c r="O96" s="11" t="str">
        <f>IF(Tabella1[[#This Row],[Quantità 2024]]="","",(Tabella1[[#This Row],[Quantità 2024]]-Tabella1[[#This Row],[Quantità 2023]])/Tabella1[[#This Row],[Quantità 2023]])</f>
        <v/>
      </c>
      <c r="P96" s="8"/>
      <c r="Q96" s="9"/>
      <c r="R96" s="2"/>
      <c r="S96" s="2"/>
      <c r="U96"/>
      <c r="V96"/>
    </row>
    <row r="97" spans="1:22" x14ac:dyDescent="0.25">
      <c r="A97" s="5">
        <v>11</v>
      </c>
      <c r="B97" s="7" t="s">
        <v>108</v>
      </c>
      <c r="E9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7" s="11" t="str">
        <f>IF(Tabella1[[#This Row],[Costo produzione]]="","",(Tabella1[[#This Row],[Prezzo medio vendita 2024]]-Tabella1[[#This Row],[Costo produzione]])/Tabella1[[#This Row],[Costo produzione]])</f>
        <v/>
      </c>
      <c r="J97" s="5"/>
      <c r="K97" s="5"/>
      <c r="O97" s="11" t="str">
        <f>IF(Tabella1[[#This Row],[Quantità 2024]]="","",(Tabella1[[#This Row],[Quantità 2024]]-Tabella1[[#This Row],[Quantità 2023]])/Tabella1[[#This Row],[Quantità 2023]])</f>
        <v/>
      </c>
      <c r="P97" s="8"/>
      <c r="Q97" s="9"/>
      <c r="R97" s="2"/>
      <c r="S97" s="2"/>
      <c r="U97"/>
      <c r="V97"/>
    </row>
    <row r="98" spans="1:22" x14ac:dyDescent="0.25">
      <c r="A98" s="5">
        <v>11</v>
      </c>
      <c r="B98" s="7" t="s">
        <v>109</v>
      </c>
      <c r="E9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8" s="11" t="str">
        <f>IF(Tabella1[[#This Row],[Costo produzione]]="","",(Tabella1[[#This Row],[Prezzo medio vendita 2024]]-Tabella1[[#This Row],[Costo produzione]])/Tabella1[[#This Row],[Costo produzione]])</f>
        <v/>
      </c>
      <c r="J98" s="5"/>
      <c r="K98" s="5"/>
      <c r="O98" s="11" t="str">
        <f>IF(Tabella1[[#This Row],[Quantità 2024]]="","",(Tabella1[[#This Row],[Quantità 2024]]-Tabella1[[#This Row],[Quantità 2023]])/Tabella1[[#This Row],[Quantità 2023]])</f>
        <v/>
      </c>
      <c r="P98" s="8"/>
      <c r="Q98" s="9"/>
      <c r="R98" s="2"/>
      <c r="S98" s="2"/>
      <c r="U98"/>
      <c r="V98"/>
    </row>
    <row r="99" spans="1:22" x14ac:dyDescent="0.25">
      <c r="A99" s="5">
        <v>11</v>
      </c>
      <c r="B99" s="7" t="s">
        <v>110</v>
      </c>
      <c r="E9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99" s="11" t="str">
        <f>IF(Tabella1[[#This Row],[Costo produzione]]="","",(Tabella1[[#This Row],[Prezzo medio vendita 2024]]-Tabella1[[#This Row],[Costo produzione]])/Tabella1[[#This Row],[Costo produzione]])</f>
        <v/>
      </c>
      <c r="J99" s="5"/>
      <c r="K99" s="5"/>
      <c r="O99" s="11" t="str">
        <f>IF(Tabella1[[#This Row],[Quantità 2024]]="","",(Tabella1[[#This Row],[Quantità 2024]]-Tabella1[[#This Row],[Quantità 2023]])/Tabella1[[#This Row],[Quantità 2023]])</f>
        <v/>
      </c>
      <c r="P99" s="8"/>
      <c r="Q99" s="9"/>
      <c r="R99" s="2"/>
      <c r="S99" s="2"/>
      <c r="U99"/>
      <c r="V99"/>
    </row>
    <row r="100" spans="1:22" x14ac:dyDescent="0.25">
      <c r="A100" s="5">
        <v>11</v>
      </c>
      <c r="B100" s="7" t="s">
        <v>99</v>
      </c>
      <c r="E10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0" s="11" t="str">
        <f>IF(Tabella1[[#This Row],[Costo produzione]]="","",(Tabella1[[#This Row],[Prezzo medio vendita 2024]]-Tabella1[[#This Row],[Costo produzione]])/Tabella1[[#This Row],[Costo produzione]])</f>
        <v/>
      </c>
      <c r="J100" s="5"/>
      <c r="K100" s="5"/>
      <c r="O100" s="11" t="str">
        <f>IF(Tabella1[[#This Row],[Quantità 2024]]="","",(Tabella1[[#This Row],[Quantità 2024]]-Tabella1[[#This Row],[Quantità 2023]])/Tabella1[[#This Row],[Quantità 2023]])</f>
        <v/>
      </c>
      <c r="P100" s="8"/>
      <c r="Q100" s="9"/>
      <c r="R100" s="2"/>
      <c r="S100" s="2"/>
      <c r="U100"/>
      <c r="V100"/>
    </row>
    <row r="101" spans="1:22" x14ac:dyDescent="0.25">
      <c r="A101" s="5">
        <v>11</v>
      </c>
      <c r="B101" s="7" t="s">
        <v>100</v>
      </c>
      <c r="E10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1" s="11" t="str">
        <f>IF(Tabella1[[#This Row],[Costo produzione]]="","",(Tabella1[[#This Row],[Prezzo medio vendita 2024]]-Tabella1[[#This Row],[Costo produzione]])/Tabella1[[#This Row],[Costo produzione]])</f>
        <v/>
      </c>
      <c r="J101" s="5"/>
      <c r="K101" s="5"/>
      <c r="O101" s="11" t="str">
        <f>IF(Tabella1[[#This Row],[Quantità 2024]]="","",(Tabella1[[#This Row],[Quantità 2024]]-Tabella1[[#This Row],[Quantità 2023]])/Tabella1[[#This Row],[Quantità 2023]])</f>
        <v/>
      </c>
      <c r="P101" s="8"/>
      <c r="Q101" s="9"/>
      <c r="R101" s="2"/>
      <c r="S101" s="2"/>
      <c r="U101"/>
      <c r="V101"/>
    </row>
    <row r="102" spans="1:22" x14ac:dyDescent="0.25">
      <c r="A102" s="5">
        <v>11</v>
      </c>
      <c r="B102" s="5">
        <v>10000</v>
      </c>
      <c r="E10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2" s="11" t="str">
        <f>IF(Tabella1[[#This Row],[Costo produzione]]="","",(Tabella1[[#This Row],[Prezzo medio vendita 2024]]-Tabella1[[#This Row],[Costo produzione]])/Tabella1[[#This Row],[Costo produzione]])</f>
        <v/>
      </c>
      <c r="J102" s="5"/>
      <c r="K102" s="5"/>
      <c r="O102" s="11" t="str">
        <f>IF(Tabella1[[#This Row],[Quantità 2024]]="","",(Tabella1[[#This Row],[Quantità 2024]]-Tabella1[[#This Row],[Quantità 2023]])/Tabella1[[#This Row],[Quantità 2023]])</f>
        <v/>
      </c>
      <c r="P102" s="8"/>
      <c r="Q102" s="9"/>
      <c r="R102" s="2"/>
      <c r="S102" s="2"/>
      <c r="U102"/>
      <c r="V102"/>
    </row>
    <row r="103" spans="1:22" x14ac:dyDescent="0.25">
      <c r="A103" s="5">
        <v>11</v>
      </c>
      <c r="B103" s="5">
        <v>10010</v>
      </c>
      <c r="E10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3" s="11" t="str">
        <f>IF(Tabella1[[#This Row],[Costo produzione]]="","",(Tabella1[[#This Row],[Prezzo medio vendita 2024]]-Tabella1[[#This Row],[Costo produzione]])/Tabella1[[#This Row],[Costo produzione]])</f>
        <v/>
      </c>
      <c r="J103" s="5"/>
      <c r="K103" s="5"/>
      <c r="O103" s="11" t="str">
        <f>IF(Tabella1[[#This Row],[Quantità 2024]]="","",(Tabella1[[#This Row],[Quantità 2024]]-Tabella1[[#This Row],[Quantità 2023]])/Tabella1[[#This Row],[Quantità 2023]])</f>
        <v/>
      </c>
      <c r="P103" s="8"/>
      <c r="Q103" s="9"/>
      <c r="R103" s="2"/>
      <c r="S103" s="2"/>
      <c r="U103"/>
      <c r="V103"/>
    </row>
    <row r="104" spans="1:22" x14ac:dyDescent="0.25">
      <c r="A104" s="5">
        <v>11</v>
      </c>
      <c r="B104" s="5">
        <v>10020</v>
      </c>
      <c r="E10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4" s="11" t="str">
        <f>IF(Tabella1[[#This Row],[Costo produzione]]="","",(Tabella1[[#This Row],[Prezzo medio vendita 2024]]-Tabella1[[#This Row],[Costo produzione]])/Tabella1[[#This Row],[Costo produzione]])</f>
        <v/>
      </c>
      <c r="J104" s="5"/>
      <c r="K104" s="5"/>
      <c r="O104" s="11" t="str">
        <f>IF(Tabella1[[#This Row],[Quantità 2024]]="","",(Tabella1[[#This Row],[Quantità 2024]]-Tabella1[[#This Row],[Quantità 2023]])/Tabella1[[#This Row],[Quantità 2023]])</f>
        <v/>
      </c>
      <c r="P104" s="8"/>
      <c r="Q104" s="9"/>
      <c r="R104" s="2"/>
      <c r="S104" s="2"/>
      <c r="U104"/>
      <c r="V104"/>
    </row>
    <row r="105" spans="1:22" x14ac:dyDescent="0.25">
      <c r="A105" s="5">
        <v>11</v>
      </c>
      <c r="B105" s="5">
        <v>10030</v>
      </c>
      <c r="E10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5" s="11" t="str">
        <f>IF(Tabella1[[#This Row],[Costo produzione]]="","",(Tabella1[[#This Row],[Prezzo medio vendita 2024]]-Tabella1[[#This Row],[Costo produzione]])/Tabella1[[#This Row],[Costo produzione]])</f>
        <v/>
      </c>
      <c r="J105" s="5"/>
      <c r="K105" s="5"/>
      <c r="O105" s="11" t="str">
        <f>IF(Tabella1[[#This Row],[Quantità 2024]]="","",(Tabella1[[#This Row],[Quantità 2024]]-Tabella1[[#This Row],[Quantità 2023]])/Tabella1[[#This Row],[Quantità 2023]])</f>
        <v/>
      </c>
      <c r="P105" s="8"/>
      <c r="Q105" s="9"/>
      <c r="R105" s="2"/>
      <c r="S105" s="2"/>
      <c r="U105"/>
      <c r="V105"/>
    </row>
    <row r="106" spans="1:22" x14ac:dyDescent="0.25">
      <c r="A106" s="5">
        <v>11</v>
      </c>
      <c r="B106" s="5">
        <v>10050</v>
      </c>
      <c r="E10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6" s="11" t="str">
        <f>IF(Tabella1[[#This Row],[Costo produzione]]="","",(Tabella1[[#This Row],[Prezzo medio vendita 2024]]-Tabella1[[#This Row],[Costo produzione]])/Tabella1[[#This Row],[Costo produzione]])</f>
        <v/>
      </c>
      <c r="J106" s="5"/>
      <c r="K106" s="5"/>
      <c r="O106" s="11" t="str">
        <f>IF(Tabella1[[#This Row],[Quantità 2024]]="","",(Tabella1[[#This Row],[Quantità 2024]]-Tabella1[[#This Row],[Quantità 2023]])/Tabella1[[#This Row],[Quantità 2023]])</f>
        <v/>
      </c>
      <c r="P106" s="8"/>
      <c r="Q106" s="9"/>
      <c r="R106" s="2"/>
      <c r="S106" s="2"/>
      <c r="U106"/>
      <c r="V106"/>
    </row>
    <row r="107" spans="1:22" x14ac:dyDescent="0.25">
      <c r="A107" s="5">
        <v>11</v>
      </c>
      <c r="B107" s="5">
        <v>10130</v>
      </c>
      <c r="E10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7" s="11" t="str">
        <f>IF(Tabella1[[#This Row],[Costo produzione]]="","",(Tabella1[[#This Row],[Prezzo medio vendita 2024]]-Tabella1[[#This Row],[Costo produzione]])/Tabella1[[#This Row],[Costo produzione]])</f>
        <v/>
      </c>
      <c r="J107" s="5"/>
      <c r="K107" s="5"/>
      <c r="O107" s="11" t="str">
        <f>IF(Tabella1[[#This Row],[Quantità 2024]]="","",(Tabella1[[#This Row],[Quantità 2024]]-Tabella1[[#This Row],[Quantità 2023]])/Tabella1[[#This Row],[Quantità 2023]])</f>
        <v/>
      </c>
      <c r="P107" s="8"/>
      <c r="Q107" s="9"/>
      <c r="R107" s="2"/>
      <c r="S107" s="2"/>
      <c r="U107"/>
      <c r="V107"/>
    </row>
    <row r="108" spans="1:22" x14ac:dyDescent="0.25">
      <c r="A108" s="5">
        <v>11</v>
      </c>
      <c r="B108" s="5">
        <v>10150</v>
      </c>
      <c r="E10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8" s="11" t="str">
        <f>IF(Tabella1[[#This Row],[Costo produzione]]="","",(Tabella1[[#This Row],[Prezzo medio vendita 2024]]-Tabella1[[#This Row],[Costo produzione]])/Tabella1[[#This Row],[Costo produzione]])</f>
        <v/>
      </c>
      <c r="J108" s="5"/>
      <c r="K108" s="5"/>
      <c r="O108" s="11" t="str">
        <f>IF(Tabella1[[#This Row],[Quantità 2024]]="","",(Tabella1[[#This Row],[Quantità 2024]]-Tabella1[[#This Row],[Quantità 2023]])/Tabella1[[#This Row],[Quantità 2023]])</f>
        <v/>
      </c>
      <c r="P108" s="8"/>
      <c r="Q108" s="9"/>
      <c r="R108" s="2"/>
      <c r="S108" s="2"/>
      <c r="U108"/>
      <c r="V108"/>
    </row>
    <row r="109" spans="1:22" x14ac:dyDescent="0.25">
      <c r="A109" s="5">
        <v>11</v>
      </c>
      <c r="B109" s="5">
        <v>10160</v>
      </c>
      <c r="E10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09" s="11" t="str">
        <f>IF(Tabella1[[#This Row],[Costo produzione]]="","",(Tabella1[[#This Row],[Prezzo medio vendita 2024]]-Tabella1[[#This Row],[Costo produzione]])/Tabella1[[#This Row],[Costo produzione]])</f>
        <v/>
      </c>
      <c r="J109" s="5"/>
      <c r="K109" s="5"/>
      <c r="O109" s="11" t="str">
        <f>IF(Tabella1[[#This Row],[Quantità 2024]]="","",(Tabella1[[#This Row],[Quantità 2024]]-Tabella1[[#This Row],[Quantità 2023]])/Tabella1[[#This Row],[Quantità 2023]])</f>
        <v/>
      </c>
      <c r="P109" s="8"/>
      <c r="Q109" s="9"/>
      <c r="R109" s="2"/>
      <c r="S109" s="2"/>
      <c r="U109"/>
      <c r="V109"/>
    </row>
    <row r="110" spans="1:22" x14ac:dyDescent="0.25">
      <c r="A110" s="5">
        <v>11</v>
      </c>
      <c r="B110" s="5">
        <v>10200</v>
      </c>
      <c r="E11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0" s="11" t="str">
        <f>IF(Tabella1[[#This Row],[Costo produzione]]="","",(Tabella1[[#This Row],[Prezzo medio vendita 2024]]-Tabella1[[#This Row],[Costo produzione]])/Tabella1[[#This Row],[Costo produzione]])</f>
        <v/>
      </c>
      <c r="J110" s="5"/>
      <c r="K110" s="5"/>
      <c r="O110" s="11" t="str">
        <f>IF(Tabella1[[#This Row],[Quantità 2024]]="","",(Tabella1[[#This Row],[Quantità 2024]]-Tabella1[[#This Row],[Quantità 2023]])/Tabella1[[#This Row],[Quantità 2023]])</f>
        <v/>
      </c>
      <c r="P110" s="8"/>
      <c r="Q110" s="9"/>
      <c r="R110" s="2"/>
      <c r="S110" s="2"/>
      <c r="U110"/>
      <c r="V110"/>
    </row>
    <row r="111" spans="1:22" x14ac:dyDescent="0.25">
      <c r="A111" s="5">
        <v>11</v>
      </c>
      <c r="B111" s="5">
        <v>10300</v>
      </c>
      <c r="E11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1" s="11" t="str">
        <f>IF(Tabella1[[#This Row],[Costo produzione]]="","",(Tabella1[[#This Row],[Prezzo medio vendita 2024]]-Tabella1[[#This Row],[Costo produzione]])/Tabella1[[#This Row],[Costo produzione]])</f>
        <v/>
      </c>
      <c r="J111" s="5"/>
      <c r="K111" s="5"/>
      <c r="O111" s="11" t="str">
        <f>IF(Tabella1[[#This Row],[Quantità 2024]]="","",(Tabella1[[#This Row],[Quantità 2024]]-Tabella1[[#This Row],[Quantità 2023]])/Tabella1[[#This Row],[Quantità 2023]])</f>
        <v/>
      </c>
      <c r="P111" s="8"/>
      <c r="Q111" s="9"/>
      <c r="R111" s="2"/>
      <c r="S111" s="2"/>
      <c r="U111"/>
      <c r="V111"/>
    </row>
    <row r="112" spans="1:22" x14ac:dyDescent="0.25">
      <c r="A112" s="5">
        <v>11</v>
      </c>
      <c r="B112" s="5">
        <v>10310</v>
      </c>
      <c r="E11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2" s="11" t="str">
        <f>IF(Tabella1[[#This Row],[Costo produzione]]="","",(Tabella1[[#This Row],[Prezzo medio vendita 2024]]-Tabella1[[#This Row],[Costo produzione]])/Tabella1[[#This Row],[Costo produzione]])</f>
        <v/>
      </c>
      <c r="J112" s="5"/>
      <c r="K112" s="5"/>
      <c r="O112" s="11" t="str">
        <f>IF(Tabella1[[#This Row],[Quantità 2024]]="","",(Tabella1[[#This Row],[Quantità 2024]]-Tabella1[[#This Row],[Quantità 2023]])/Tabella1[[#This Row],[Quantità 2023]])</f>
        <v/>
      </c>
      <c r="P112" s="8"/>
      <c r="Q112" s="9"/>
      <c r="R112" s="2"/>
      <c r="S112" s="2"/>
      <c r="U112"/>
      <c r="V112"/>
    </row>
    <row r="113" spans="1:22" x14ac:dyDescent="0.25">
      <c r="A113" s="5">
        <v>11</v>
      </c>
      <c r="B113" s="5">
        <v>10320</v>
      </c>
      <c r="E11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3" s="11" t="str">
        <f>IF(Tabella1[[#This Row],[Costo produzione]]="","",(Tabella1[[#This Row],[Prezzo medio vendita 2024]]-Tabella1[[#This Row],[Costo produzione]])/Tabella1[[#This Row],[Costo produzione]])</f>
        <v/>
      </c>
      <c r="J113" s="5"/>
      <c r="K113" s="5"/>
      <c r="O113" s="11" t="str">
        <f>IF(Tabella1[[#This Row],[Quantità 2024]]="","",(Tabella1[[#This Row],[Quantità 2024]]-Tabella1[[#This Row],[Quantità 2023]])/Tabella1[[#This Row],[Quantità 2023]])</f>
        <v/>
      </c>
      <c r="P113" s="8"/>
      <c r="Q113" s="9"/>
      <c r="R113" s="2"/>
      <c r="S113" s="2"/>
      <c r="U113"/>
      <c r="V113"/>
    </row>
    <row r="114" spans="1:22" x14ac:dyDescent="0.25">
      <c r="A114" s="5">
        <v>11</v>
      </c>
      <c r="B114" s="5">
        <v>10321</v>
      </c>
      <c r="E11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4" s="11" t="str">
        <f>IF(Tabella1[[#This Row],[Costo produzione]]="","",(Tabella1[[#This Row],[Prezzo medio vendita 2024]]-Tabella1[[#This Row],[Costo produzione]])/Tabella1[[#This Row],[Costo produzione]])</f>
        <v/>
      </c>
      <c r="J114" s="5"/>
      <c r="K114" s="5"/>
      <c r="O114" s="11" t="str">
        <f>IF(Tabella1[[#This Row],[Quantità 2024]]="","",(Tabella1[[#This Row],[Quantità 2024]]-Tabella1[[#This Row],[Quantità 2023]])/Tabella1[[#This Row],[Quantità 2023]])</f>
        <v/>
      </c>
      <c r="P114" s="8"/>
      <c r="Q114" s="9"/>
      <c r="R114" s="2"/>
      <c r="S114" s="2"/>
      <c r="U114"/>
      <c r="V114"/>
    </row>
    <row r="115" spans="1:22" x14ac:dyDescent="0.25">
      <c r="A115" s="5">
        <v>11</v>
      </c>
      <c r="B115" s="5">
        <v>10400</v>
      </c>
      <c r="E11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5" s="11" t="str">
        <f>IF(Tabella1[[#This Row],[Costo produzione]]="","",(Tabella1[[#This Row],[Prezzo medio vendita 2024]]-Tabella1[[#This Row],[Costo produzione]])/Tabella1[[#This Row],[Costo produzione]])</f>
        <v/>
      </c>
      <c r="J115" s="5"/>
      <c r="K115" s="5"/>
      <c r="O115" s="11" t="str">
        <f>IF(Tabella1[[#This Row],[Quantità 2024]]="","",(Tabella1[[#This Row],[Quantità 2024]]-Tabella1[[#This Row],[Quantità 2023]])/Tabella1[[#This Row],[Quantità 2023]])</f>
        <v/>
      </c>
      <c r="P115" s="8"/>
      <c r="Q115" s="9"/>
      <c r="R115" s="2"/>
      <c r="S115" s="2"/>
      <c r="U115"/>
      <c r="V115"/>
    </row>
    <row r="116" spans="1:22" x14ac:dyDescent="0.25">
      <c r="A116" s="5">
        <v>11</v>
      </c>
      <c r="B116" s="5">
        <v>10410</v>
      </c>
      <c r="E11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6" s="11" t="str">
        <f>IF(Tabella1[[#This Row],[Costo produzione]]="","",(Tabella1[[#This Row],[Prezzo medio vendita 2024]]-Tabella1[[#This Row],[Costo produzione]])/Tabella1[[#This Row],[Costo produzione]])</f>
        <v/>
      </c>
      <c r="J116" s="5"/>
      <c r="K116" s="5"/>
      <c r="O116" s="11" t="str">
        <f>IF(Tabella1[[#This Row],[Quantità 2024]]="","",(Tabella1[[#This Row],[Quantità 2024]]-Tabella1[[#This Row],[Quantità 2023]])/Tabella1[[#This Row],[Quantità 2023]])</f>
        <v/>
      </c>
      <c r="P116" s="8"/>
      <c r="Q116" s="9"/>
      <c r="R116" s="2"/>
      <c r="S116" s="2"/>
      <c r="U116"/>
      <c r="V116"/>
    </row>
    <row r="117" spans="1:22" x14ac:dyDescent="0.25">
      <c r="A117" s="5">
        <v>11</v>
      </c>
      <c r="B117" s="5">
        <v>10420</v>
      </c>
      <c r="E11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7" s="11" t="str">
        <f>IF(Tabella1[[#This Row],[Costo produzione]]="","",(Tabella1[[#This Row],[Prezzo medio vendita 2024]]-Tabella1[[#This Row],[Costo produzione]])/Tabella1[[#This Row],[Costo produzione]])</f>
        <v/>
      </c>
      <c r="J117" s="5"/>
      <c r="K117" s="5"/>
      <c r="O117" s="11" t="str">
        <f>IF(Tabella1[[#This Row],[Quantità 2024]]="","",(Tabella1[[#This Row],[Quantità 2024]]-Tabella1[[#This Row],[Quantità 2023]])/Tabella1[[#This Row],[Quantità 2023]])</f>
        <v/>
      </c>
      <c r="P117" s="8"/>
      <c r="Q117" s="9"/>
      <c r="R117" s="2"/>
      <c r="S117" s="2"/>
      <c r="U117"/>
      <c r="V117"/>
    </row>
    <row r="118" spans="1:22" x14ac:dyDescent="0.25">
      <c r="A118" s="5">
        <v>11</v>
      </c>
      <c r="B118" s="5">
        <v>10430</v>
      </c>
      <c r="E11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8" s="11" t="str">
        <f>IF(Tabella1[[#This Row],[Costo produzione]]="","",(Tabella1[[#This Row],[Prezzo medio vendita 2024]]-Tabella1[[#This Row],[Costo produzione]])/Tabella1[[#This Row],[Costo produzione]])</f>
        <v/>
      </c>
      <c r="J118" s="5"/>
      <c r="K118" s="5"/>
      <c r="O118" s="11" t="str">
        <f>IF(Tabella1[[#This Row],[Quantità 2024]]="","",(Tabella1[[#This Row],[Quantità 2024]]-Tabella1[[#This Row],[Quantità 2023]])/Tabella1[[#This Row],[Quantità 2023]])</f>
        <v/>
      </c>
      <c r="P118" s="8"/>
      <c r="Q118" s="9"/>
      <c r="R118" s="2"/>
      <c r="S118" s="2"/>
      <c r="U118"/>
      <c r="V118"/>
    </row>
    <row r="119" spans="1:22" x14ac:dyDescent="0.25">
      <c r="A119" s="5">
        <v>11</v>
      </c>
      <c r="B119" s="5">
        <v>10490</v>
      </c>
      <c r="E11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19" s="11" t="str">
        <f>IF(Tabella1[[#This Row],[Costo produzione]]="","",(Tabella1[[#This Row],[Prezzo medio vendita 2024]]-Tabella1[[#This Row],[Costo produzione]])/Tabella1[[#This Row],[Costo produzione]])</f>
        <v/>
      </c>
      <c r="J119" s="5"/>
      <c r="K119" s="5"/>
      <c r="O119" s="11" t="str">
        <f>IF(Tabella1[[#This Row],[Quantità 2024]]="","",(Tabella1[[#This Row],[Quantità 2024]]-Tabella1[[#This Row],[Quantità 2023]])/Tabella1[[#This Row],[Quantità 2023]])</f>
        <v/>
      </c>
      <c r="P119" s="8"/>
      <c r="Q119" s="9"/>
      <c r="R119" s="2"/>
      <c r="S119" s="2"/>
      <c r="U119"/>
      <c r="V119"/>
    </row>
    <row r="120" spans="1:22" x14ac:dyDescent="0.25">
      <c r="A120" s="5">
        <v>10</v>
      </c>
      <c r="B120" s="5">
        <v>11198</v>
      </c>
      <c r="E12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0" s="11" t="str">
        <f>IF(Tabella1[[#This Row],[Costo produzione]]="","",(Tabella1[[#This Row],[Prezzo medio vendita 2024]]-Tabella1[[#This Row],[Costo produzione]])/Tabella1[[#This Row],[Costo produzione]])</f>
        <v/>
      </c>
      <c r="J120" s="5"/>
      <c r="K120" s="5"/>
      <c r="O120" s="11" t="str">
        <f>IF(Tabella1[[#This Row],[Quantità 2024]]="","",(Tabella1[[#This Row],[Quantità 2024]]-Tabella1[[#This Row],[Quantità 2023]])/Tabella1[[#This Row],[Quantità 2023]])</f>
        <v/>
      </c>
      <c r="P120" s="8"/>
      <c r="Q120" s="9"/>
      <c r="R120" s="2"/>
      <c r="S120" s="2"/>
      <c r="U120"/>
      <c r="V120"/>
    </row>
    <row r="121" spans="1:22" x14ac:dyDescent="0.25">
      <c r="A121" s="5">
        <v>13</v>
      </c>
      <c r="B121" s="5">
        <v>14165</v>
      </c>
      <c r="E12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1" s="11" t="str">
        <f>IF(Tabella1[[#This Row],[Costo produzione]]="","",(Tabella1[[#This Row],[Prezzo medio vendita 2024]]-Tabella1[[#This Row],[Costo produzione]])/Tabella1[[#This Row],[Costo produzione]])</f>
        <v/>
      </c>
      <c r="J121" s="5"/>
      <c r="K121" s="5"/>
      <c r="O121" s="11" t="str">
        <f>IF(Tabella1[[#This Row],[Quantità 2024]]="","",(Tabella1[[#This Row],[Quantità 2024]]-Tabella1[[#This Row],[Quantità 2023]])/Tabella1[[#This Row],[Quantità 2023]])</f>
        <v/>
      </c>
      <c r="P121" s="8"/>
      <c r="Q121" s="9"/>
      <c r="R121" s="2"/>
      <c r="S121" s="2"/>
      <c r="U121"/>
      <c r="V121"/>
    </row>
    <row r="122" spans="1:22" x14ac:dyDescent="0.25">
      <c r="A122" s="5">
        <v>13</v>
      </c>
      <c r="B122" s="5">
        <v>14185</v>
      </c>
      <c r="E12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2" s="11" t="str">
        <f>IF(Tabella1[[#This Row],[Costo produzione]]="","",(Tabella1[[#This Row],[Prezzo medio vendita 2024]]-Tabella1[[#This Row],[Costo produzione]])/Tabella1[[#This Row],[Costo produzione]])</f>
        <v/>
      </c>
      <c r="J122" s="5"/>
      <c r="K122" s="5"/>
      <c r="O122" s="11" t="str">
        <f>IF(Tabella1[[#This Row],[Quantità 2024]]="","",(Tabella1[[#This Row],[Quantità 2024]]-Tabella1[[#This Row],[Quantità 2023]])/Tabella1[[#This Row],[Quantità 2023]])</f>
        <v/>
      </c>
      <c r="P122" s="8"/>
      <c r="Q122" s="9"/>
      <c r="R122" s="2"/>
      <c r="S122" s="2"/>
      <c r="U122"/>
      <c r="V122"/>
    </row>
    <row r="123" spans="1:22" x14ac:dyDescent="0.25">
      <c r="A123" s="5">
        <v>10</v>
      </c>
      <c r="B123" s="7" t="s">
        <v>84</v>
      </c>
      <c r="E12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3" s="11" t="str">
        <f>IF(Tabella1[[#This Row],[Costo produzione]]="","",(Tabella1[[#This Row],[Prezzo medio vendita 2024]]-Tabella1[[#This Row],[Costo produzione]])/Tabella1[[#This Row],[Costo produzione]])</f>
        <v/>
      </c>
      <c r="J123" s="5"/>
      <c r="K123" s="5"/>
      <c r="O123" s="11" t="str">
        <f>IF(Tabella1[[#This Row],[Quantità 2024]]="","",(Tabella1[[#This Row],[Quantità 2024]]-Tabella1[[#This Row],[Quantità 2023]])/Tabella1[[#This Row],[Quantità 2023]])</f>
        <v/>
      </c>
      <c r="P123" s="8"/>
      <c r="Q123" s="9"/>
      <c r="R123" s="2"/>
      <c r="S123" s="2"/>
      <c r="U123"/>
      <c r="V123"/>
    </row>
    <row r="124" spans="1:22" x14ac:dyDescent="0.25">
      <c r="A124" s="5">
        <v>10</v>
      </c>
      <c r="B124" s="7" t="s">
        <v>85</v>
      </c>
      <c r="E12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4" s="11" t="str">
        <f>IF(Tabella1[[#This Row],[Costo produzione]]="","",(Tabella1[[#This Row],[Prezzo medio vendita 2024]]-Tabella1[[#This Row],[Costo produzione]])/Tabella1[[#This Row],[Costo produzione]])</f>
        <v/>
      </c>
      <c r="J124" s="5"/>
      <c r="K124" s="5"/>
      <c r="O124" s="11" t="str">
        <f>IF(Tabella1[[#This Row],[Quantità 2024]]="","",(Tabella1[[#This Row],[Quantità 2024]]-Tabella1[[#This Row],[Quantità 2023]])/Tabella1[[#This Row],[Quantità 2023]])</f>
        <v/>
      </c>
      <c r="P124" s="8"/>
      <c r="Q124" s="9"/>
      <c r="R124" s="2"/>
      <c r="S124" s="2"/>
      <c r="U124"/>
      <c r="V124"/>
    </row>
    <row r="125" spans="1:22" x14ac:dyDescent="0.25">
      <c r="A125" s="5">
        <v>10</v>
      </c>
      <c r="B125" s="7" t="s">
        <v>86</v>
      </c>
      <c r="E12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5" s="11" t="str">
        <f>IF(Tabella1[[#This Row],[Costo produzione]]="","",(Tabella1[[#This Row],[Prezzo medio vendita 2024]]-Tabella1[[#This Row],[Costo produzione]])/Tabella1[[#This Row],[Costo produzione]])</f>
        <v/>
      </c>
      <c r="J125" s="5"/>
      <c r="K125" s="5"/>
      <c r="O125" s="11" t="str">
        <f>IF(Tabella1[[#This Row],[Quantità 2024]]="","",(Tabella1[[#This Row],[Quantità 2024]]-Tabella1[[#This Row],[Quantità 2023]])/Tabella1[[#This Row],[Quantità 2023]])</f>
        <v/>
      </c>
      <c r="P125" s="8"/>
      <c r="Q125" s="9"/>
      <c r="R125" s="2"/>
      <c r="S125" s="2"/>
      <c r="U125"/>
      <c r="V125"/>
    </row>
    <row r="126" spans="1:22" x14ac:dyDescent="0.25">
      <c r="A126" s="5">
        <v>10</v>
      </c>
      <c r="B126" s="5" t="s">
        <v>89</v>
      </c>
      <c r="E12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6" s="11" t="str">
        <f>IF(Tabella1[[#This Row],[Costo produzione]]="","",(Tabella1[[#This Row],[Prezzo medio vendita 2024]]-Tabella1[[#This Row],[Costo produzione]])/Tabella1[[#This Row],[Costo produzione]])</f>
        <v/>
      </c>
      <c r="J126" s="5"/>
      <c r="K126" s="5"/>
      <c r="O126" s="11" t="str">
        <f>IF(Tabella1[[#This Row],[Quantità 2024]]="","",(Tabella1[[#This Row],[Quantità 2024]]-Tabella1[[#This Row],[Quantità 2023]])/Tabella1[[#This Row],[Quantità 2023]])</f>
        <v/>
      </c>
      <c r="P126" s="8"/>
      <c r="Q126" s="9"/>
      <c r="R126" s="2"/>
      <c r="S126" s="2"/>
      <c r="U126"/>
      <c r="V126"/>
    </row>
    <row r="127" spans="1:22" x14ac:dyDescent="0.25">
      <c r="A127" s="5">
        <v>10</v>
      </c>
      <c r="B127" s="5" t="s">
        <v>88</v>
      </c>
      <c r="E12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7" s="11" t="str">
        <f>IF(Tabella1[[#This Row],[Costo produzione]]="","",(Tabella1[[#This Row],[Prezzo medio vendita 2024]]-Tabella1[[#This Row],[Costo produzione]])/Tabella1[[#This Row],[Costo produzione]])</f>
        <v/>
      </c>
      <c r="J127" s="5"/>
      <c r="K127" s="5"/>
      <c r="O127" s="11" t="str">
        <f>IF(Tabella1[[#This Row],[Quantità 2024]]="","",(Tabella1[[#This Row],[Quantità 2024]]-Tabella1[[#This Row],[Quantità 2023]])/Tabella1[[#This Row],[Quantità 2023]])</f>
        <v/>
      </c>
      <c r="P127" s="8"/>
      <c r="Q127" s="9"/>
      <c r="R127" s="2"/>
      <c r="S127" s="2"/>
      <c r="U127"/>
      <c r="V127"/>
    </row>
    <row r="128" spans="1:22" x14ac:dyDescent="0.25">
      <c r="A128" s="5">
        <v>11</v>
      </c>
      <c r="B128" s="5" t="s">
        <v>94</v>
      </c>
      <c r="E12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8" s="11" t="str">
        <f>IF(Tabella1[[#This Row],[Costo produzione]]="","",(Tabella1[[#This Row],[Prezzo medio vendita 2024]]-Tabella1[[#This Row],[Costo produzione]])/Tabella1[[#This Row],[Costo produzione]])</f>
        <v/>
      </c>
      <c r="J128" s="5"/>
      <c r="K128" s="5"/>
      <c r="O128" s="11" t="str">
        <f>IF(Tabella1[[#This Row],[Quantità 2024]]="","",(Tabella1[[#This Row],[Quantità 2024]]-Tabella1[[#This Row],[Quantità 2023]])/Tabella1[[#This Row],[Quantità 2023]])</f>
        <v/>
      </c>
      <c r="P128" s="8"/>
      <c r="Q128" s="9"/>
      <c r="R128" s="2"/>
      <c r="S128" s="2"/>
      <c r="U128"/>
      <c r="V128"/>
    </row>
    <row r="129" spans="1:22" x14ac:dyDescent="0.25">
      <c r="A129" s="5">
        <v>11</v>
      </c>
      <c r="B129" s="5" t="s">
        <v>95</v>
      </c>
      <c r="E12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29" s="11" t="str">
        <f>IF(Tabella1[[#This Row],[Costo produzione]]="","",(Tabella1[[#This Row],[Prezzo medio vendita 2024]]-Tabella1[[#This Row],[Costo produzione]])/Tabella1[[#This Row],[Costo produzione]])</f>
        <v/>
      </c>
      <c r="J129" s="5"/>
      <c r="K129" s="5"/>
      <c r="O129" s="11" t="str">
        <f>IF(Tabella1[[#This Row],[Quantità 2024]]="","",(Tabella1[[#This Row],[Quantità 2024]]-Tabella1[[#This Row],[Quantità 2023]])/Tabella1[[#This Row],[Quantità 2023]])</f>
        <v/>
      </c>
      <c r="P129" s="8"/>
      <c r="Q129" s="9"/>
      <c r="R129" s="2"/>
      <c r="S129" s="2"/>
      <c r="U129"/>
      <c r="V129"/>
    </row>
    <row r="130" spans="1:22" x14ac:dyDescent="0.25">
      <c r="A130" s="5">
        <v>11</v>
      </c>
      <c r="B130" s="5" t="s">
        <v>113</v>
      </c>
      <c r="E13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0" s="11" t="str">
        <f>IF(Tabella1[[#This Row],[Costo produzione]]="","",(Tabella1[[#This Row],[Prezzo medio vendita 2024]]-Tabella1[[#This Row],[Costo produzione]])/Tabella1[[#This Row],[Costo produzione]])</f>
        <v/>
      </c>
      <c r="J130" s="5"/>
      <c r="K130" s="5"/>
      <c r="O130" s="11" t="str">
        <f>IF(Tabella1[[#This Row],[Quantità 2024]]="","",(Tabella1[[#This Row],[Quantità 2024]]-Tabella1[[#This Row],[Quantità 2023]])/Tabella1[[#This Row],[Quantità 2023]])</f>
        <v/>
      </c>
      <c r="P130" s="8"/>
      <c r="Q130" s="9"/>
      <c r="R130" s="2"/>
      <c r="S130" s="2"/>
      <c r="U130"/>
      <c r="V130"/>
    </row>
    <row r="131" spans="1:22" x14ac:dyDescent="0.25">
      <c r="A131" s="5">
        <v>10</v>
      </c>
      <c r="B131" s="5" t="s">
        <v>87</v>
      </c>
      <c r="E13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1" s="11" t="str">
        <f>IF(Tabella1[[#This Row],[Costo produzione]]="","",(Tabella1[[#This Row],[Prezzo medio vendita 2024]]-Tabella1[[#This Row],[Costo produzione]])/Tabella1[[#This Row],[Costo produzione]])</f>
        <v/>
      </c>
      <c r="J131" s="5"/>
      <c r="K131" s="5"/>
      <c r="O131" s="11" t="str">
        <f>IF(Tabella1[[#This Row],[Quantità 2024]]="","",(Tabella1[[#This Row],[Quantità 2024]]-Tabella1[[#This Row],[Quantità 2023]])/Tabella1[[#This Row],[Quantità 2023]])</f>
        <v/>
      </c>
      <c r="P131" s="8"/>
      <c r="Q131" s="9"/>
      <c r="R131" s="2"/>
      <c r="S131" s="2"/>
      <c r="U131"/>
      <c r="V131"/>
    </row>
    <row r="132" spans="1:22" x14ac:dyDescent="0.25">
      <c r="A132" s="5">
        <v>11</v>
      </c>
      <c r="B132" s="5" t="s">
        <v>92</v>
      </c>
      <c r="E13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2" s="11" t="str">
        <f>IF(Tabella1[[#This Row],[Costo produzione]]="","",(Tabella1[[#This Row],[Prezzo medio vendita 2024]]-Tabella1[[#This Row],[Costo produzione]])/Tabella1[[#This Row],[Costo produzione]])</f>
        <v/>
      </c>
      <c r="J132" s="5"/>
      <c r="K132" s="5"/>
      <c r="O132" s="11" t="str">
        <f>IF(Tabella1[[#This Row],[Quantità 2024]]="","",(Tabella1[[#This Row],[Quantità 2024]]-Tabella1[[#This Row],[Quantità 2023]])/Tabella1[[#This Row],[Quantità 2023]])</f>
        <v/>
      </c>
      <c r="P132" s="8"/>
      <c r="Q132" s="9"/>
      <c r="R132" s="2"/>
      <c r="S132" s="2"/>
      <c r="U132"/>
      <c r="V132"/>
    </row>
    <row r="133" spans="1:22" x14ac:dyDescent="0.25">
      <c r="A133" s="5">
        <v>11</v>
      </c>
      <c r="B133" s="5" t="s">
        <v>93</v>
      </c>
      <c r="E13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3" s="11" t="str">
        <f>IF(Tabella1[[#This Row],[Costo produzione]]="","",(Tabella1[[#This Row],[Prezzo medio vendita 2024]]-Tabella1[[#This Row],[Costo produzione]])/Tabella1[[#This Row],[Costo produzione]])</f>
        <v/>
      </c>
      <c r="J133" s="5"/>
      <c r="K133" s="5"/>
      <c r="O133" s="11" t="str">
        <f>IF(Tabella1[[#This Row],[Quantità 2024]]="","",(Tabella1[[#This Row],[Quantità 2024]]-Tabella1[[#This Row],[Quantità 2023]])/Tabella1[[#This Row],[Quantità 2023]])</f>
        <v/>
      </c>
      <c r="P133" s="8"/>
      <c r="Q133" s="9"/>
      <c r="R133" s="2"/>
      <c r="S133" s="2"/>
      <c r="U133"/>
      <c r="V133"/>
    </row>
    <row r="134" spans="1:22" x14ac:dyDescent="0.25">
      <c r="A134" s="5">
        <v>11</v>
      </c>
      <c r="B134" s="5" t="s">
        <v>96</v>
      </c>
      <c r="E13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4" s="11" t="str">
        <f>IF(Tabella1[[#This Row],[Costo produzione]]="","",(Tabella1[[#This Row],[Prezzo medio vendita 2024]]-Tabella1[[#This Row],[Costo produzione]])/Tabella1[[#This Row],[Costo produzione]])</f>
        <v/>
      </c>
      <c r="J134" s="5"/>
      <c r="K134" s="5"/>
      <c r="O134" s="11" t="str">
        <f>IF(Tabella1[[#This Row],[Quantità 2024]]="","",(Tabella1[[#This Row],[Quantità 2024]]-Tabella1[[#This Row],[Quantità 2023]])/Tabella1[[#This Row],[Quantità 2023]])</f>
        <v/>
      </c>
      <c r="P134" s="8"/>
      <c r="Q134" s="9"/>
      <c r="R134" s="2"/>
      <c r="S134" s="2"/>
      <c r="U134"/>
      <c r="V134"/>
    </row>
    <row r="135" spans="1:22" x14ac:dyDescent="0.25">
      <c r="A135" s="5">
        <v>10</v>
      </c>
      <c r="B135" s="5" t="s">
        <v>83</v>
      </c>
      <c r="E13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5" s="11" t="str">
        <f>IF(Tabella1[[#This Row],[Costo produzione]]="","",(Tabella1[[#This Row],[Prezzo medio vendita 2024]]-Tabella1[[#This Row],[Costo produzione]])/Tabella1[[#This Row],[Costo produzione]])</f>
        <v/>
      </c>
      <c r="J135" s="5"/>
      <c r="K135" s="5"/>
      <c r="O135" s="11" t="str">
        <f>IF(Tabella1[[#This Row],[Quantità 2024]]="","",(Tabella1[[#This Row],[Quantità 2024]]-Tabella1[[#This Row],[Quantità 2023]])/Tabella1[[#This Row],[Quantità 2023]])</f>
        <v/>
      </c>
      <c r="P135" s="8"/>
      <c r="Q135" s="9"/>
      <c r="R135" s="2"/>
      <c r="S135" s="2"/>
      <c r="U135"/>
      <c r="V135"/>
    </row>
    <row r="136" spans="1:22" x14ac:dyDescent="0.25">
      <c r="A136" s="5">
        <v>7</v>
      </c>
      <c r="B136" s="5" t="s">
        <v>52</v>
      </c>
      <c r="E13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6" s="11" t="str">
        <f>IF(Tabella1[[#This Row],[Costo produzione]]="","",(Tabella1[[#This Row],[Prezzo medio vendita 2024]]-Tabella1[[#This Row],[Costo produzione]])/Tabella1[[#This Row],[Costo produzione]])</f>
        <v/>
      </c>
      <c r="J136" s="5"/>
      <c r="K136" s="5"/>
      <c r="O136" s="11" t="str">
        <f>IF(Tabella1[[#This Row],[Quantità 2024]]="","",(Tabella1[[#This Row],[Quantità 2024]]-Tabella1[[#This Row],[Quantità 2023]])/Tabella1[[#This Row],[Quantità 2023]])</f>
        <v/>
      </c>
      <c r="P136" s="8"/>
      <c r="Q136" s="9"/>
      <c r="R136" s="2"/>
      <c r="S136" s="2"/>
      <c r="U136"/>
      <c r="V136"/>
    </row>
    <row r="137" spans="1:22" x14ac:dyDescent="0.25">
      <c r="A137" s="5">
        <v>12</v>
      </c>
      <c r="B137" s="5" t="s">
        <v>126</v>
      </c>
      <c r="E13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7" s="11" t="str">
        <f>IF(Tabella1[[#This Row],[Costo produzione]]="","",(Tabella1[[#This Row],[Prezzo medio vendita 2024]]-Tabella1[[#This Row],[Costo produzione]])/Tabella1[[#This Row],[Costo produzione]])</f>
        <v/>
      </c>
      <c r="J137" s="5"/>
      <c r="K137" s="5"/>
      <c r="O137" s="11" t="str">
        <f>IF(Tabella1[[#This Row],[Quantità 2024]]="","",(Tabella1[[#This Row],[Quantità 2024]]-Tabella1[[#This Row],[Quantità 2023]])/Tabella1[[#This Row],[Quantità 2023]])</f>
        <v/>
      </c>
      <c r="P137" s="8"/>
      <c r="Q137" s="9"/>
      <c r="R137" s="2"/>
      <c r="S137" s="2"/>
      <c r="U137"/>
      <c r="V137"/>
    </row>
    <row r="138" spans="1:22" x14ac:dyDescent="0.25">
      <c r="A138" s="5">
        <v>10</v>
      </c>
      <c r="B138" s="5" t="s">
        <v>82</v>
      </c>
      <c r="E13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8" s="11" t="str">
        <f>IF(Tabella1[[#This Row],[Costo produzione]]="","",(Tabella1[[#This Row],[Prezzo medio vendita 2024]]-Tabella1[[#This Row],[Costo produzione]])/Tabella1[[#This Row],[Costo produzione]])</f>
        <v/>
      </c>
      <c r="J138" s="5"/>
      <c r="K138" s="5"/>
      <c r="O138" s="11" t="str">
        <f>IF(Tabella1[[#This Row],[Quantità 2024]]="","",(Tabella1[[#This Row],[Quantità 2024]]-Tabella1[[#This Row],[Quantità 2023]])/Tabella1[[#This Row],[Quantità 2023]])</f>
        <v/>
      </c>
      <c r="P138" s="8"/>
      <c r="Q138" s="9"/>
      <c r="R138" s="2"/>
      <c r="S138" s="2"/>
      <c r="U138"/>
      <c r="V138"/>
    </row>
    <row r="139" spans="1:22" x14ac:dyDescent="0.25">
      <c r="A139" s="5">
        <v>4</v>
      </c>
      <c r="B139" s="5" t="s">
        <v>39</v>
      </c>
      <c r="E13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39" s="11" t="str">
        <f>IF(Tabella1[[#This Row],[Costo produzione]]="","",(Tabella1[[#This Row],[Prezzo medio vendita 2024]]-Tabella1[[#This Row],[Costo produzione]])/Tabella1[[#This Row],[Costo produzione]])</f>
        <v/>
      </c>
      <c r="J139" s="5"/>
      <c r="K139" s="5"/>
      <c r="O139" s="11" t="str">
        <f>IF(Tabella1[[#This Row],[Quantità 2024]]="","",(Tabella1[[#This Row],[Quantità 2024]]-Tabella1[[#This Row],[Quantità 2023]])/Tabella1[[#This Row],[Quantità 2023]])</f>
        <v/>
      </c>
      <c r="P139" s="8"/>
      <c r="Q139" s="9"/>
      <c r="R139" s="2"/>
      <c r="S139" s="2"/>
      <c r="U139"/>
      <c r="V139"/>
    </row>
    <row r="140" spans="1:22" x14ac:dyDescent="0.25">
      <c r="A140" s="5">
        <v>4</v>
      </c>
      <c r="B140" s="5" t="s">
        <v>38</v>
      </c>
      <c r="E14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0" s="11" t="str">
        <f>IF(Tabella1[[#This Row],[Costo produzione]]="","",(Tabella1[[#This Row],[Prezzo medio vendita 2024]]-Tabella1[[#This Row],[Costo produzione]])/Tabella1[[#This Row],[Costo produzione]])</f>
        <v/>
      </c>
      <c r="J140" s="5"/>
      <c r="K140" s="5"/>
      <c r="O140" s="11" t="str">
        <f>IF(Tabella1[[#This Row],[Quantità 2024]]="","",(Tabella1[[#This Row],[Quantità 2024]]-Tabella1[[#This Row],[Quantità 2023]])/Tabella1[[#This Row],[Quantità 2023]])</f>
        <v/>
      </c>
      <c r="P140" s="8"/>
      <c r="Q140" s="9"/>
      <c r="R140" s="2"/>
      <c r="S140" s="2"/>
      <c r="U140"/>
      <c r="V140"/>
    </row>
    <row r="141" spans="1:22" x14ac:dyDescent="0.25">
      <c r="A141" s="5">
        <v>4</v>
      </c>
      <c r="B141" s="5" t="s">
        <v>34</v>
      </c>
      <c r="E14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1" s="11" t="str">
        <f>IF(Tabella1[[#This Row],[Costo produzione]]="","",(Tabella1[[#This Row],[Prezzo medio vendita 2024]]-Tabella1[[#This Row],[Costo produzione]])/Tabella1[[#This Row],[Costo produzione]])</f>
        <v/>
      </c>
      <c r="J141" s="5"/>
      <c r="K141" s="5"/>
      <c r="O141" s="11" t="str">
        <f>IF(Tabella1[[#This Row],[Quantità 2024]]="","",(Tabella1[[#This Row],[Quantità 2024]]-Tabella1[[#This Row],[Quantità 2023]])/Tabella1[[#This Row],[Quantità 2023]])</f>
        <v/>
      </c>
      <c r="P141" s="8"/>
      <c r="Q141" s="9"/>
      <c r="R141" s="2"/>
      <c r="S141" s="2"/>
      <c r="U141"/>
      <c r="V141"/>
    </row>
    <row r="142" spans="1:22" x14ac:dyDescent="0.25">
      <c r="A142" s="5">
        <v>4</v>
      </c>
      <c r="B142" s="5" t="s">
        <v>37</v>
      </c>
      <c r="E14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2" s="11" t="str">
        <f>IF(Tabella1[[#This Row],[Costo produzione]]="","",(Tabella1[[#This Row],[Prezzo medio vendita 2024]]-Tabella1[[#This Row],[Costo produzione]])/Tabella1[[#This Row],[Costo produzione]])</f>
        <v/>
      </c>
      <c r="J142" s="5"/>
      <c r="K142" s="5"/>
      <c r="O142" s="11" t="str">
        <f>IF(Tabella1[[#This Row],[Quantità 2024]]="","",(Tabella1[[#This Row],[Quantità 2024]]-Tabella1[[#This Row],[Quantità 2023]])/Tabella1[[#This Row],[Quantità 2023]])</f>
        <v/>
      </c>
      <c r="P142" s="8"/>
      <c r="Q142" s="9"/>
      <c r="R142" s="2"/>
      <c r="S142" s="2"/>
      <c r="U142"/>
      <c r="V142"/>
    </row>
    <row r="143" spans="1:22" x14ac:dyDescent="0.25">
      <c r="A143" s="5">
        <v>4</v>
      </c>
      <c r="B143" s="5" t="s">
        <v>36</v>
      </c>
      <c r="E14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3" s="11" t="str">
        <f>IF(Tabella1[[#This Row],[Costo produzione]]="","",(Tabella1[[#This Row],[Prezzo medio vendita 2024]]-Tabella1[[#This Row],[Costo produzione]])/Tabella1[[#This Row],[Costo produzione]])</f>
        <v/>
      </c>
      <c r="J143" s="5"/>
      <c r="K143" s="5"/>
      <c r="O143" s="11" t="str">
        <f>IF(Tabella1[[#This Row],[Quantità 2024]]="","",(Tabella1[[#This Row],[Quantità 2024]]-Tabella1[[#This Row],[Quantità 2023]])/Tabella1[[#This Row],[Quantità 2023]])</f>
        <v/>
      </c>
      <c r="P143" s="8"/>
      <c r="Q143" s="9"/>
      <c r="R143" s="2"/>
      <c r="S143" s="2"/>
      <c r="U143"/>
      <c r="V143"/>
    </row>
    <row r="144" spans="1:22" x14ac:dyDescent="0.25">
      <c r="A144" s="5">
        <v>4</v>
      </c>
      <c r="B144" s="5" t="s">
        <v>33</v>
      </c>
      <c r="E14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4" s="11" t="str">
        <f>IF(Tabella1[[#This Row],[Costo produzione]]="","",(Tabella1[[#This Row],[Prezzo medio vendita 2024]]-Tabella1[[#This Row],[Costo produzione]])/Tabella1[[#This Row],[Costo produzione]])</f>
        <v/>
      </c>
      <c r="J144" s="5"/>
      <c r="K144" s="5"/>
      <c r="O144" s="11" t="str">
        <f>IF(Tabella1[[#This Row],[Quantità 2024]]="","",(Tabella1[[#This Row],[Quantità 2024]]-Tabella1[[#This Row],[Quantità 2023]])/Tabella1[[#This Row],[Quantità 2023]])</f>
        <v/>
      </c>
      <c r="P144" s="8"/>
      <c r="Q144" s="9"/>
      <c r="R144" s="2"/>
      <c r="S144" s="2"/>
      <c r="U144"/>
      <c r="V144"/>
    </row>
    <row r="145" spans="1:22" x14ac:dyDescent="0.25">
      <c r="A145" s="5">
        <v>4</v>
      </c>
      <c r="B145" s="5" t="s">
        <v>31</v>
      </c>
      <c r="E14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5" s="11" t="str">
        <f>IF(Tabella1[[#This Row],[Costo produzione]]="","",(Tabella1[[#This Row],[Prezzo medio vendita 2024]]-Tabella1[[#This Row],[Costo produzione]])/Tabella1[[#This Row],[Costo produzione]])</f>
        <v/>
      </c>
      <c r="J145" s="5"/>
      <c r="K145" s="5"/>
      <c r="O145" s="11" t="str">
        <f>IF(Tabella1[[#This Row],[Quantità 2024]]="","",(Tabella1[[#This Row],[Quantità 2024]]-Tabella1[[#This Row],[Quantità 2023]])/Tabella1[[#This Row],[Quantità 2023]])</f>
        <v/>
      </c>
      <c r="P145" s="8"/>
      <c r="Q145" s="9"/>
      <c r="R145" s="2"/>
      <c r="S145" s="2"/>
      <c r="U145"/>
      <c r="V145"/>
    </row>
    <row r="146" spans="1:22" x14ac:dyDescent="0.25">
      <c r="A146" s="5">
        <v>4</v>
      </c>
      <c r="B146" s="5" t="s">
        <v>8</v>
      </c>
      <c r="E14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6" s="11" t="str">
        <f>IF(Tabella1[[#This Row],[Costo produzione]]="","",(Tabella1[[#This Row],[Prezzo medio vendita 2024]]-Tabella1[[#This Row],[Costo produzione]])/Tabella1[[#This Row],[Costo produzione]])</f>
        <v/>
      </c>
      <c r="J146" s="5"/>
      <c r="K146" s="5"/>
      <c r="O146" s="11" t="str">
        <f>IF(Tabella1[[#This Row],[Quantità 2024]]="","",(Tabella1[[#This Row],[Quantità 2024]]-Tabella1[[#This Row],[Quantità 2023]])/Tabella1[[#This Row],[Quantità 2023]])</f>
        <v/>
      </c>
      <c r="P146" s="8"/>
      <c r="Q146" s="9"/>
      <c r="R146" s="2"/>
      <c r="S146" s="2"/>
      <c r="U146"/>
      <c r="V146"/>
    </row>
    <row r="147" spans="1:22" x14ac:dyDescent="0.25">
      <c r="A147" s="5">
        <v>4</v>
      </c>
      <c r="B147" s="5" t="s">
        <v>9</v>
      </c>
      <c r="E14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7" s="11" t="str">
        <f>IF(Tabella1[[#This Row],[Costo produzione]]="","",(Tabella1[[#This Row],[Prezzo medio vendita 2024]]-Tabella1[[#This Row],[Costo produzione]])/Tabella1[[#This Row],[Costo produzione]])</f>
        <v/>
      </c>
      <c r="J147" s="5"/>
      <c r="K147" s="5"/>
      <c r="O147" s="11" t="str">
        <f>IF(Tabella1[[#This Row],[Quantità 2024]]="","",(Tabella1[[#This Row],[Quantità 2024]]-Tabella1[[#This Row],[Quantità 2023]])/Tabella1[[#This Row],[Quantità 2023]])</f>
        <v/>
      </c>
      <c r="P147" s="8"/>
      <c r="Q147" s="9"/>
      <c r="R147" s="2"/>
      <c r="S147" s="2"/>
      <c r="U147"/>
      <c r="V147"/>
    </row>
    <row r="148" spans="1:22" x14ac:dyDescent="0.25">
      <c r="A148" s="5">
        <v>4</v>
      </c>
      <c r="B148" s="5" t="s">
        <v>10</v>
      </c>
      <c r="E14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8" s="11" t="str">
        <f>IF(Tabella1[[#This Row],[Costo produzione]]="","",(Tabella1[[#This Row],[Prezzo medio vendita 2024]]-Tabella1[[#This Row],[Costo produzione]])/Tabella1[[#This Row],[Costo produzione]])</f>
        <v/>
      </c>
      <c r="J148" s="5"/>
      <c r="K148" s="5"/>
      <c r="O148" s="11" t="str">
        <f>IF(Tabella1[[#This Row],[Quantità 2024]]="","",(Tabella1[[#This Row],[Quantità 2024]]-Tabella1[[#This Row],[Quantità 2023]])/Tabella1[[#This Row],[Quantità 2023]])</f>
        <v/>
      </c>
      <c r="P148" s="8"/>
      <c r="Q148" s="9"/>
      <c r="R148" s="2"/>
      <c r="S148" s="2"/>
      <c r="U148"/>
      <c r="V148"/>
    </row>
    <row r="149" spans="1:22" x14ac:dyDescent="0.25">
      <c r="A149" s="5">
        <v>4</v>
      </c>
      <c r="B149" s="5" t="s">
        <v>13</v>
      </c>
      <c r="E14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49" s="11" t="str">
        <f>IF(Tabella1[[#This Row],[Costo produzione]]="","",(Tabella1[[#This Row],[Prezzo medio vendita 2024]]-Tabella1[[#This Row],[Costo produzione]])/Tabella1[[#This Row],[Costo produzione]])</f>
        <v/>
      </c>
      <c r="J149" s="5"/>
      <c r="K149" s="5"/>
      <c r="O149" s="11" t="str">
        <f>IF(Tabella1[[#This Row],[Quantità 2024]]="","",(Tabella1[[#This Row],[Quantità 2024]]-Tabella1[[#This Row],[Quantità 2023]])/Tabella1[[#This Row],[Quantità 2023]])</f>
        <v/>
      </c>
      <c r="P149" s="8"/>
      <c r="Q149" s="9"/>
      <c r="R149" s="2"/>
      <c r="S149" s="2"/>
      <c r="U149"/>
      <c r="V149"/>
    </row>
    <row r="150" spans="1:22" x14ac:dyDescent="0.25">
      <c r="A150" s="5">
        <v>4</v>
      </c>
      <c r="B150" s="5" t="s">
        <v>11</v>
      </c>
      <c r="E15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0" s="11" t="str">
        <f>IF(Tabella1[[#This Row],[Costo produzione]]="","",(Tabella1[[#This Row],[Prezzo medio vendita 2024]]-Tabella1[[#This Row],[Costo produzione]])/Tabella1[[#This Row],[Costo produzione]])</f>
        <v/>
      </c>
      <c r="J150" s="5"/>
      <c r="K150" s="5"/>
      <c r="O150" s="11" t="str">
        <f>IF(Tabella1[[#This Row],[Quantità 2024]]="","",(Tabella1[[#This Row],[Quantità 2024]]-Tabella1[[#This Row],[Quantità 2023]])/Tabella1[[#This Row],[Quantità 2023]])</f>
        <v/>
      </c>
      <c r="P150" s="8"/>
      <c r="Q150" s="9"/>
      <c r="R150" s="2"/>
      <c r="S150" s="2"/>
      <c r="U150"/>
      <c r="V150"/>
    </row>
    <row r="151" spans="1:22" x14ac:dyDescent="0.25">
      <c r="A151" s="5">
        <v>4</v>
      </c>
      <c r="B151" s="5" t="s">
        <v>12</v>
      </c>
      <c r="E15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1" s="11" t="str">
        <f>IF(Tabella1[[#This Row],[Costo produzione]]="","",(Tabella1[[#This Row],[Prezzo medio vendita 2024]]-Tabella1[[#This Row],[Costo produzione]])/Tabella1[[#This Row],[Costo produzione]])</f>
        <v/>
      </c>
      <c r="J151" s="5"/>
      <c r="K151" s="5"/>
      <c r="O151" s="11" t="str">
        <f>IF(Tabella1[[#This Row],[Quantità 2024]]="","",(Tabella1[[#This Row],[Quantità 2024]]-Tabella1[[#This Row],[Quantità 2023]])/Tabella1[[#This Row],[Quantità 2023]])</f>
        <v/>
      </c>
      <c r="P151" s="8"/>
      <c r="Q151" s="9"/>
      <c r="R151" s="2"/>
      <c r="S151" s="2"/>
      <c r="U151"/>
      <c r="V151"/>
    </row>
    <row r="152" spans="1:22" x14ac:dyDescent="0.25">
      <c r="A152" s="5">
        <v>4</v>
      </c>
      <c r="B152" s="5" t="s">
        <v>15</v>
      </c>
      <c r="E15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2" s="11" t="str">
        <f>IF(Tabella1[[#This Row],[Costo produzione]]="","",(Tabella1[[#This Row],[Prezzo medio vendita 2024]]-Tabella1[[#This Row],[Costo produzione]])/Tabella1[[#This Row],[Costo produzione]])</f>
        <v/>
      </c>
      <c r="J152" s="5"/>
      <c r="K152" s="5"/>
      <c r="O152" s="11" t="str">
        <f>IF(Tabella1[[#This Row],[Quantità 2024]]="","",(Tabella1[[#This Row],[Quantità 2024]]-Tabella1[[#This Row],[Quantità 2023]])/Tabella1[[#This Row],[Quantità 2023]])</f>
        <v/>
      </c>
      <c r="P152" s="8"/>
      <c r="Q152" s="9"/>
      <c r="R152" s="2"/>
      <c r="S152" s="2"/>
      <c r="U152"/>
      <c r="V152"/>
    </row>
    <row r="153" spans="1:22" x14ac:dyDescent="0.25">
      <c r="A153" s="5">
        <v>4</v>
      </c>
      <c r="B153" s="5" t="s">
        <v>35</v>
      </c>
      <c r="E15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3" s="11" t="str">
        <f>IF(Tabella1[[#This Row],[Costo produzione]]="","",(Tabella1[[#This Row],[Prezzo medio vendita 2024]]-Tabella1[[#This Row],[Costo produzione]])/Tabella1[[#This Row],[Costo produzione]])</f>
        <v/>
      </c>
      <c r="J153" s="5"/>
      <c r="K153" s="5"/>
      <c r="O153" s="11" t="str">
        <f>IF(Tabella1[[#This Row],[Quantità 2024]]="","",(Tabella1[[#This Row],[Quantità 2024]]-Tabella1[[#This Row],[Quantità 2023]])/Tabella1[[#This Row],[Quantità 2023]])</f>
        <v/>
      </c>
      <c r="P153" s="8"/>
      <c r="Q153" s="9"/>
      <c r="R153" s="2"/>
      <c r="S153" s="2"/>
      <c r="U153"/>
      <c r="V153"/>
    </row>
    <row r="154" spans="1:22" x14ac:dyDescent="0.25">
      <c r="A154" s="5">
        <v>4</v>
      </c>
      <c r="B154" s="5" t="s">
        <v>32</v>
      </c>
      <c r="E15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4" s="11" t="str">
        <f>IF(Tabella1[[#This Row],[Costo produzione]]="","",(Tabella1[[#This Row],[Prezzo medio vendita 2024]]-Tabella1[[#This Row],[Costo produzione]])/Tabella1[[#This Row],[Costo produzione]])</f>
        <v/>
      </c>
      <c r="J154" s="5"/>
      <c r="K154" s="5"/>
      <c r="O154" s="11" t="str">
        <f>IF(Tabella1[[#This Row],[Quantità 2024]]="","",(Tabella1[[#This Row],[Quantità 2024]]-Tabella1[[#This Row],[Quantità 2023]])/Tabella1[[#This Row],[Quantità 2023]])</f>
        <v/>
      </c>
      <c r="P154" s="8"/>
      <c r="Q154" s="9"/>
      <c r="R154" s="2"/>
      <c r="S154" s="2"/>
      <c r="U154"/>
      <c r="V154"/>
    </row>
    <row r="155" spans="1:22" x14ac:dyDescent="0.25">
      <c r="A155" s="5">
        <v>4</v>
      </c>
      <c r="B155" s="5" t="s">
        <v>26</v>
      </c>
      <c r="E15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5" s="11" t="str">
        <f>IF(Tabella1[[#This Row],[Costo produzione]]="","",(Tabella1[[#This Row],[Prezzo medio vendita 2024]]-Tabella1[[#This Row],[Costo produzione]])/Tabella1[[#This Row],[Costo produzione]])</f>
        <v/>
      </c>
      <c r="J155" s="5"/>
      <c r="K155" s="5"/>
      <c r="O155" s="11" t="str">
        <f>IF(Tabella1[[#This Row],[Quantità 2024]]="","",(Tabella1[[#This Row],[Quantità 2024]]-Tabella1[[#This Row],[Quantità 2023]])/Tabella1[[#This Row],[Quantità 2023]])</f>
        <v/>
      </c>
      <c r="P155" s="8"/>
      <c r="Q155" s="9"/>
      <c r="R155" s="2"/>
      <c r="S155" s="2"/>
      <c r="U155"/>
      <c r="V155"/>
    </row>
    <row r="156" spans="1:22" x14ac:dyDescent="0.25">
      <c r="A156" s="5">
        <v>4</v>
      </c>
      <c r="B156" s="5" t="s">
        <v>20</v>
      </c>
      <c r="E15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6" s="11" t="str">
        <f>IF(Tabella1[[#This Row],[Costo produzione]]="","",(Tabella1[[#This Row],[Prezzo medio vendita 2024]]-Tabella1[[#This Row],[Costo produzione]])/Tabella1[[#This Row],[Costo produzione]])</f>
        <v/>
      </c>
      <c r="J156" s="5"/>
      <c r="K156" s="5"/>
      <c r="O156" s="11" t="str">
        <f>IF(Tabella1[[#This Row],[Quantità 2024]]="","",(Tabella1[[#This Row],[Quantità 2024]]-Tabella1[[#This Row],[Quantità 2023]])/Tabella1[[#This Row],[Quantità 2023]])</f>
        <v/>
      </c>
      <c r="P156" s="8"/>
      <c r="Q156" s="9"/>
      <c r="R156" s="2"/>
      <c r="S156" s="2"/>
      <c r="U156"/>
      <c r="V156"/>
    </row>
    <row r="157" spans="1:22" x14ac:dyDescent="0.25">
      <c r="A157" s="5">
        <v>4</v>
      </c>
      <c r="B157" s="5" t="s">
        <v>21</v>
      </c>
      <c r="E15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7" s="11" t="str">
        <f>IF(Tabella1[[#This Row],[Costo produzione]]="","",(Tabella1[[#This Row],[Prezzo medio vendita 2024]]-Tabella1[[#This Row],[Costo produzione]])/Tabella1[[#This Row],[Costo produzione]])</f>
        <v/>
      </c>
      <c r="J157" s="5"/>
      <c r="K157" s="5"/>
      <c r="O157" s="11" t="str">
        <f>IF(Tabella1[[#This Row],[Quantità 2024]]="","",(Tabella1[[#This Row],[Quantità 2024]]-Tabella1[[#This Row],[Quantità 2023]])/Tabella1[[#This Row],[Quantità 2023]])</f>
        <v/>
      </c>
      <c r="P157" s="8"/>
      <c r="Q157" s="9"/>
      <c r="R157" s="2"/>
      <c r="S157" s="2"/>
      <c r="U157"/>
      <c r="V157"/>
    </row>
    <row r="158" spans="1:22" x14ac:dyDescent="0.25">
      <c r="A158" s="5">
        <v>4</v>
      </c>
      <c r="B158" s="5" t="s">
        <v>18</v>
      </c>
      <c r="E15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8" s="11" t="str">
        <f>IF(Tabella1[[#This Row],[Costo produzione]]="","",(Tabella1[[#This Row],[Prezzo medio vendita 2024]]-Tabella1[[#This Row],[Costo produzione]])/Tabella1[[#This Row],[Costo produzione]])</f>
        <v/>
      </c>
      <c r="J158" s="5"/>
      <c r="K158" s="5"/>
      <c r="O158" s="11" t="str">
        <f>IF(Tabella1[[#This Row],[Quantità 2024]]="","",(Tabella1[[#This Row],[Quantità 2024]]-Tabella1[[#This Row],[Quantità 2023]])/Tabella1[[#This Row],[Quantità 2023]])</f>
        <v/>
      </c>
      <c r="P158" s="8"/>
      <c r="Q158" s="9"/>
      <c r="R158" s="2"/>
      <c r="S158" s="2"/>
      <c r="U158"/>
      <c r="V158"/>
    </row>
    <row r="159" spans="1:22" x14ac:dyDescent="0.25">
      <c r="A159" s="5">
        <v>4</v>
      </c>
      <c r="B159" s="5" t="s">
        <v>19</v>
      </c>
      <c r="E15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59" s="11" t="str">
        <f>IF(Tabella1[[#This Row],[Costo produzione]]="","",(Tabella1[[#This Row],[Prezzo medio vendita 2024]]-Tabella1[[#This Row],[Costo produzione]])/Tabella1[[#This Row],[Costo produzione]])</f>
        <v/>
      </c>
      <c r="J159" s="5"/>
      <c r="K159" s="5"/>
      <c r="O159" s="11" t="str">
        <f>IF(Tabella1[[#This Row],[Quantità 2024]]="","",(Tabella1[[#This Row],[Quantità 2024]]-Tabella1[[#This Row],[Quantità 2023]])/Tabella1[[#This Row],[Quantità 2023]])</f>
        <v/>
      </c>
      <c r="P159" s="8"/>
      <c r="Q159" s="9"/>
      <c r="R159" s="2"/>
      <c r="S159" s="2"/>
      <c r="U159"/>
      <c r="V159"/>
    </row>
    <row r="160" spans="1:22" x14ac:dyDescent="0.25">
      <c r="A160" s="5">
        <v>4</v>
      </c>
      <c r="B160" s="5" t="s">
        <v>14</v>
      </c>
      <c r="E16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0" s="11" t="str">
        <f>IF(Tabella1[[#This Row],[Costo produzione]]="","",(Tabella1[[#This Row],[Prezzo medio vendita 2024]]-Tabella1[[#This Row],[Costo produzione]])/Tabella1[[#This Row],[Costo produzione]])</f>
        <v/>
      </c>
      <c r="J160" s="5"/>
      <c r="K160" s="5"/>
      <c r="O160" s="11" t="str">
        <f>IF(Tabella1[[#This Row],[Quantità 2024]]="","",(Tabella1[[#This Row],[Quantità 2024]]-Tabella1[[#This Row],[Quantità 2023]])/Tabella1[[#This Row],[Quantità 2023]])</f>
        <v/>
      </c>
      <c r="P160" s="8"/>
      <c r="Q160" s="9"/>
      <c r="R160" s="2"/>
      <c r="S160" s="2"/>
      <c r="U160"/>
      <c r="V160"/>
    </row>
    <row r="161" spans="1:22" x14ac:dyDescent="0.25">
      <c r="A161" s="5">
        <v>4</v>
      </c>
      <c r="B161" s="5" t="s">
        <v>16</v>
      </c>
      <c r="E16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1" s="11" t="str">
        <f>IF(Tabella1[[#This Row],[Costo produzione]]="","",(Tabella1[[#This Row],[Prezzo medio vendita 2024]]-Tabella1[[#This Row],[Costo produzione]])/Tabella1[[#This Row],[Costo produzione]])</f>
        <v/>
      </c>
      <c r="J161" s="5"/>
      <c r="K161" s="5"/>
      <c r="O161" s="11" t="str">
        <f>IF(Tabella1[[#This Row],[Quantità 2024]]="","",(Tabella1[[#This Row],[Quantità 2024]]-Tabella1[[#This Row],[Quantità 2023]])/Tabella1[[#This Row],[Quantità 2023]])</f>
        <v/>
      </c>
      <c r="P161" s="8"/>
      <c r="Q161" s="9"/>
      <c r="R161" s="2"/>
      <c r="S161" s="2"/>
      <c r="U161"/>
      <c r="V161"/>
    </row>
    <row r="162" spans="1:22" x14ac:dyDescent="0.25">
      <c r="A162" s="5">
        <v>4</v>
      </c>
      <c r="B162" s="5" t="s">
        <v>17</v>
      </c>
      <c r="E16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2" s="11" t="str">
        <f>IF(Tabella1[[#This Row],[Costo produzione]]="","",(Tabella1[[#This Row],[Prezzo medio vendita 2024]]-Tabella1[[#This Row],[Costo produzione]])/Tabella1[[#This Row],[Costo produzione]])</f>
        <v/>
      </c>
      <c r="J162" s="5"/>
      <c r="K162" s="5"/>
      <c r="O162" s="11" t="str">
        <f>IF(Tabella1[[#This Row],[Quantità 2024]]="","",(Tabella1[[#This Row],[Quantità 2024]]-Tabella1[[#This Row],[Quantità 2023]])/Tabella1[[#This Row],[Quantità 2023]])</f>
        <v/>
      </c>
      <c r="P162" s="8"/>
      <c r="Q162" s="9"/>
      <c r="R162" s="2"/>
      <c r="S162" s="2"/>
      <c r="U162"/>
      <c r="V162"/>
    </row>
    <row r="163" spans="1:22" x14ac:dyDescent="0.25">
      <c r="A163" s="5">
        <v>4</v>
      </c>
      <c r="B163" s="5" t="s">
        <v>28</v>
      </c>
      <c r="E16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3" s="11" t="str">
        <f>IF(Tabella1[[#This Row],[Costo produzione]]="","",(Tabella1[[#This Row],[Prezzo medio vendita 2024]]-Tabella1[[#This Row],[Costo produzione]])/Tabella1[[#This Row],[Costo produzione]])</f>
        <v/>
      </c>
      <c r="J163" s="5"/>
      <c r="K163" s="5"/>
      <c r="O163" s="11" t="str">
        <f>IF(Tabella1[[#This Row],[Quantità 2024]]="","",(Tabella1[[#This Row],[Quantità 2024]]-Tabella1[[#This Row],[Quantità 2023]])/Tabella1[[#This Row],[Quantità 2023]])</f>
        <v/>
      </c>
      <c r="P163" s="8"/>
      <c r="Q163" s="9"/>
      <c r="R163" s="2"/>
      <c r="S163" s="2"/>
      <c r="U163"/>
      <c r="V163"/>
    </row>
    <row r="164" spans="1:22" x14ac:dyDescent="0.25">
      <c r="A164" s="5">
        <v>4</v>
      </c>
      <c r="B164" s="5" t="s">
        <v>29</v>
      </c>
      <c r="E16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4" s="11" t="str">
        <f>IF(Tabella1[[#This Row],[Costo produzione]]="","",(Tabella1[[#This Row],[Prezzo medio vendita 2024]]-Tabella1[[#This Row],[Costo produzione]])/Tabella1[[#This Row],[Costo produzione]])</f>
        <v/>
      </c>
      <c r="J164" s="5"/>
      <c r="K164" s="5"/>
      <c r="O164" s="11" t="str">
        <f>IF(Tabella1[[#This Row],[Quantità 2024]]="","",(Tabella1[[#This Row],[Quantità 2024]]-Tabella1[[#This Row],[Quantità 2023]])/Tabella1[[#This Row],[Quantità 2023]])</f>
        <v/>
      </c>
      <c r="P164" s="8"/>
      <c r="Q164" s="9"/>
      <c r="R164" s="2"/>
      <c r="S164" s="2"/>
      <c r="U164"/>
      <c r="V164"/>
    </row>
    <row r="165" spans="1:22" x14ac:dyDescent="0.25">
      <c r="A165" s="5">
        <v>4</v>
      </c>
      <c r="B165" s="5" t="s">
        <v>25</v>
      </c>
      <c r="E16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5" s="11" t="str">
        <f>IF(Tabella1[[#This Row],[Costo produzione]]="","",(Tabella1[[#This Row],[Prezzo medio vendita 2024]]-Tabella1[[#This Row],[Costo produzione]])/Tabella1[[#This Row],[Costo produzione]])</f>
        <v/>
      </c>
      <c r="J165" s="5"/>
      <c r="K165" s="5"/>
      <c r="O165" s="11" t="str">
        <f>IF(Tabella1[[#This Row],[Quantità 2024]]="","",(Tabella1[[#This Row],[Quantità 2024]]-Tabella1[[#This Row],[Quantità 2023]])/Tabella1[[#This Row],[Quantità 2023]])</f>
        <v/>
      </c>
      <c r="P165" s="8"/>
      <c r="Q165" s="9"/>
      <c r="R165" s="2"/>
      <c r="S165" s="2"/>
      <c r="U165"/>
      <c r="V165"/>
    </row>
    <row r="166" spans="1:22" x14ac:dyDescent="0.25">
      <c r="A166" s="5">
        <v>4</v>
      </c>
      <c r="B166" s="5" t="s">
        <v>30</v>
      </c>
      <c r="E16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6" s="11" t="str">
        <f>IF(Tabella1[[#This Row],[Costo produzione]]="","",(Tabella1[[#This Row],[Prezzo medio vendita 2024]]-Tabella1[[#This Row],[Costo produzione]])/Tabella1[[#This Row],[Costo produzione]])</f>
        <v/>
      </c>
      <c r="J166" s="5"/>
      <c r="K166" s="5"/>
      <c r="O166" s="11" t="str">
        <f>IF(Tabella1[[#This Row],[Quantità 2024]]="","",(Tabella1[[#This Row],[Quantità 2024]]-Tabella1[[#This Row],[Quantità 2023]])/Tabella1[[#This Row],[Quantità 2023]])</f>
        <v/>
      </c>
      <c r="P166" s="8"/>
      <c r="Q166" s="9"/>
      <c r="R166" s="2"/>
      <c r="S166" s="2"/>
      <c r="U166"/>
      <c r="V166"/>
    </row>
    <row r="167" spans="1:22" x14ac:dyDescent="0.25">
      <c r="A167" s="5">
        <v>4</v>
      </c>
      <c r="B167" s="5" t="s">
        <v>23</v>
      </c>
      <c r="E16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7" s="11" t="str">
        <f>IF(Tabella1[[#This Row],[Costo produzione]]="","",(Tabella1[[#This Row],[Prezzo medio vendita 2024]]-Tabella1[[#This Row],[Costo produzione]])/Tabella1[[#This Row],[Costo produzione]])</f>
        <v/>
      </c>
      <c r="J167" s="5"/>
      <c r="K167" s="5"/>
      <c r="O167" s="11" t="str">
        <f>IF(Tabella1[[#This Row],[Quantità 2024]]="","",(Tabella1[[#This Row],[Quantità 2024]]-Tabella1[[#This Row],[Quantità 2023]])/Tabella1[[#This Row],[Quantità 2023]])</f>
        <v/>
      </c>
      <c r="P167" s="8"/>
      <c r="Q167" s="9"/>
      <c r="R167" s="2"/>
      <c r="S167" s="2"/>
      <c r="U167"/>
      <c r="V167"/>
    </row>
    <row r="168" spans="1:22" x14ac:dyDescent="0.25">
      <c r="A168" s="5">
        <v>4</v>
      </c>
      <c r="B168" s="5" t="s">
        <v>22</v>
      </c>
      <c r="E16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8" s="11" t="str">
        <f>IF(Tabella1[[#This Row],[Costo produzione]]="","",(Tabella1[[#This Row],[Prezzo medio vendita 2024]]-Tabella1[[#This Row],[Costo produzione]])/Tabella1[[#This Row],[Costo produzione]])</f>
        <v/>
      </c>
      <c r="J168" s="5"/>
      <c r="K168" s="5"/>
      <c r="O168" s="11" t="str">
        <f>IF(Tabella1[[#This Row],[Quantità 2024]]="","",(Tabella1[[#This Row],[Quantità 2024]]-Tabella1[[#This Row],[Quantità 2023]])/Tabella1[[#This Row],[Quantità 2023]])</f>
        <v/>
      </c>
      <c r="P168" s="8"/>
      <c r="Q168" s="9"/>
      <c r="R168" s="2"/>
      <c r="S168" s="2"/>
      <c r="U168"/>
      <c r="V168"/>
    </row>
    <row r="169" spans="1:22" x14ac:dyDescent="0.25">
      <c r="A169" s="5">
        <v>4</v>
      </c>
      <c r="B169" s="5" t="s">
        <v>24</v>
      </c>
      <c r="E16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69" s="11" t="str">
        <f>IF(Tabella1[[#This Row],[Costo produzione]]="","",(Tabella1[[#This Row],[Prezzo medio vendita 2024]]-Tabella1[[#This Row],[Costo produzione]])/Tabella1[[#This Row],[Costo produzione]])</f>
        <v/>
      </c>
      <c r="J169" s="5"/>
      <c r="K169" s="5"/>
      <c r="O169" s="11" t="str">
        <f>IF(Tabella1[[#This Row],[Quantità 2024]]="","",(Tabella1[[#This Row],[Quantità 2024]]-Tabella1[[#This Row],[Quantità 2023]])/Tabella1[[#This Row],[Quantità 2023]])</f>
        <v/>
      </c>
      <c r="P169" s="8"/>
      <c r="Q169" s="9"/>
      <c r="R169" s="2"/>
      <c r="S169" s="2"/>
      <c r="U169"/>
      <c r="V169"/>
    </row>
    <row r="170" spans="1:22" x14ac:dyDescent="0.25">
      <c r="A170" s="5">
        <v>4</v>
      </c>
      <c r="B170" s="5" t="s">
        <v>27</v>
      </c>
      <c r="E17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0" s="11" t="str">
        <f>IF(Tabella1[[#This Row],[Costo produzione]]="","",(Tabella1[[#This Row],[Prezzo medio vendita 2024]]-Tabella1[[#This Row],[Costo produzione]])/Tabella1[[#This Row],[Costo produzione]])</f>
        <v/>
      </c>
      <c r="J170" s="5"/>
      <c r="K170" s="5"/>
      <c r="O170" s="11" t="str">
        <f>IF(Tabella1[[#This Row],[Quantità 2024]]="","",(Tabella1[[#This Row],[Quantità 2024]]-Tabella1[[#This Row],[Quantità 2023]])/Tabella1[[#This Row],[Quantità 2023]])</f>
        <v/>
      </c>
      <c r="P170" s="8"/>
      <c r="Q170" s="9"/>
      <c r="R170" s="2"/>
      <c r="S170" s="2"/>
      <c r="U170"/>
      <c r="V170"/>
    </row>
    <row r="171" spans="1:22" x14ac:dyDescent="0.25">
      <c r="A171" s="5">
        <v>4</v>
      </c>
      <c r="B171" s="5" t="s">
        <v>0</v>
      </c>
      <c r="C171" s="10">
        <v>260</v>
      </c>
      <c r="D171" s="10">
        <v>169</v>
      </c>
      <c r="E171" s="12">
        <f>IF(Tabella1[[#This Row],[Prezzo medio vendita 2024]]="","",((Tabella1[[#This Row],[Prezzo vendita da listino ]]-Tabella1[[#This Row],[Prezzo medio vendita 2024]])/Tabella1[[#This Row],[Prezzo vendita da listino ]]))</f>
        <v>0.35</v>
      </c>
      <c r="F171" s="9">
        <v>76.599999999999994</v>
      </c>
      <c r="G171" s="11">
        <f>IF(Tabella1[[#This Row],[Costo produzione]]="","",(Tabella1[[#This Row],[Prezzo medio vendita 2024]]-Tabella1[[#This Row],[Costo produzione]])/Tabella1[[#This Row],[Costo produzione]])</f>
        <v>1.2062663185378593</v>
      </c>
      <c r="H171" s="9">
        <v>675.5</v>
      </c>
      <c r="I171" s="9">
        <v>7384</v>
      </c>
      <c r="J171" s="5">
        <v>47</v>
      </c>
      <c r="K171" s="5">
        <v>5</v>
      </c>
      <c r="L171" s="5">
        <v>30</v>
      </c>
      <c r="M171" s="5">
        <v>8</v>
      </c>
      <c r="N171" s="5">
        <v>4</v>
      </c>
      <c r="O171" s="11">
        <f>IF(Tabella1[[#This Row],[Quantità 2024]]="","",(Tabella1[[#This Row],[Quantità 2024]]-Tabella1[[#This Row],[Quantità 2023]])/Tabella1[[#This Row],[Quantità 2023]])</f>
        <v>-0.5</v>
      </c>
      <c r="P171" s="8"/>
      <c r="Q171" s="9"/>
      <c r="R171" s="2"/>
      <c r="S171" s="2"/>
      <c r="U171"/>
      <c r="V171"/>
    </row>
    <row r="172" spans="1:22" x14ac:dyDescent="0.25">
      <c r="A172" s="5">
        <v>4</v>
      </c>
      <c r="B172" s="5" t="s">
        <v>2</v>
      </c>
      <c r="C172" s="10">
        <v>240</v>
      </c>
      <c r="D172" s="10">
        <v>145</v>
      </c>
      <c r="E172" s="12">
        <f>IF(Tabella1[[#This Row],[Prezzo medio vendita 2024]]="","",((Tabella1[[#This Row],[Prezzo vendita da listino ]]-Tabella1[[#This Row],[Prezzo medio vendita 2024]])/Tabella1[[#This Row],[Prezzo vendita da listino ]]))</f>
        <v>0.39583333333333331</v>
      </c>
      <c r="F172" s="9">
        <v>71.52</v>
      </c>
      <c r="G172" s="11">
        <f>IF(Tabella1[[#This Row],[Costo produzione]]="","",(Tabella1[[#This Row],[Prezzo medio vendita 2024]]-Tabella1[[#This Row],[Costo produzione]])/Tabella1[[#This Row],[Costo produzione]])</f>
        <v>1.0274049217002239</v>
      </c>
      <c r="H172" s="9">
        <v>1160.8</v>
      </c>
      <c r="I172" s="9">
        <v>4455</v>
      </c>
      <c r="J172" s="5">
        <v>30</v>
      </c>
      <c r="K172" s="5">
        <v>8</v>
      </c>
      <c r="L172" s="5">
        <v>5</v>
      </c>
      <c r="M172" s="5">
        <v>10</v>
      </c>
      <c r="N172" s="5">
        <v>7</v>
      </c>
      <c r="O172" s="11">
        <f>IF(Tabella1[[#This Row],[Quantità 2024]]="","",(Tabella1[[#This Row],[Quantità 2024]]-Tabella1[[#This Row],[Quantità 2023]])/Tabella1[[#This Row],[Quantità 2023]])</f>
        <v>-0.3</v>
      </c>
      <c r="P172" s="8"/>
      <c r="Q172" s="9"/>
      <c r="R172" s="2"/>
      <c r="S172" s="2"/>
      <c r="U172"/>
      <c r="V172"/>
    </row>
    <row r="173" spans="1:22" x14ac:dyDescent="0.25">
      <c r="A173" s="5">
        <v>4</v>
      </c>
      <c r="B173" s="5" t="s">
        <v>1</v>
      </c>
      <c r="C173" s="10">
        <v>280</v>
      </c>
      <c r="D173" s="10">
        <v>149</v>
      </c>
      <c r="E173" s="12">
        <f>IF(Tabella1[[#This Row],[Prezzo medio vendita 2024]]="","",((Tabella1[[#This Row],[Prezzo vendita da listino ]]-Tabella1[[#This Row],[Prezzo medio vendita 2024]])/Tabella1[[#This Row],[Prezzo vendita da listino ]]))</f>
        <v>0.46785714285714286</v>
      </c>
      <c r="F173" s="9">
        <v>84.85</v>
      </c>
      <c r="G173" s="11">
        <f>IF(Tabella1[[#This Row],[Costo produzione]]="","",(Tabella1[[#This Row],[Prezzo medio vendita 2024]]-Tabella1[[#This Row],[Costo produzione]])/Tabella1[[#This Row],[Costo produzione]])</f>
        <v>0.75604007071302315</v>
      </c>
      <c r="H173" s="9">
        <v>1342</v>
      </c>
      <c r="I173" s="9">
        <v>6375</v>
      </c>
      <c r="J173" s="5">
        <v>39</v>
      </c>
      <c r="K173" s="5">
        <v>11</v>
      </c>
      <c r="L173" s="5">
        <v>10</v>
      </c>
      <c r="M173" s="5">
        <v>11</v>
      </c>
      <c r="N173" s="5">
        <v>7</v>
      </c>
      <c r="O173" s="11">
        <f>IF(Tabella1[[#This Row],[Quantità 2024]]="","",(Tabella1[[#This Row],[Quantità 2024]]-Tabella1[[#This Row],[Quantità 2023]])/Tabella1[[#This Row],[Quantità 2023]])</f>
        <v>-0.36363636363636365</v>
      </c>
      <c r="P173" s="8"/>
      <c r="Q173" s="9"/>
      <c r="R173" s="2"/>
      <c r="S173" s="2"/>
      <c r="U173"/>
      <c r="V173"/>
    </row>
    <row r="174" spans="1:22" x14ac:dyDescent="0.25">
      <c r="A174" s="5">
        <v>4</v>
      </c>
      <c r="B174" s="5" t="s">
        <v>6</v>
      </c>
      <c r="C174" s="10">
        <v>430</v>
      </c>
      <c r="D174" s="10">
        <v>234</v>
      </c>
      <c r="E174" s="12">
        <f>IF(Tabella1[[#This Row],[Prezzo medio vendita 2024]]="","",((Tabella1[[#This Row],[Prezzo vendita da listino ]]-Tabella1[[#This Row],[Prezzo medio vendita 2024]])/Tabella1[[#This Row],[Prezzo vendita da listino ]]))</f>
        <v>0.45581395348837211</v>
      </c>
      <c r="G174" s="11" t="str">
        <f>IF(Tabella1[[#This Row],[Costo produzione]]="","",(Tabella1[[#This Row],[Prezzo medio vendita 2024]]-Tabella1[[#This Row],[Costo produzione]])/Tabella1[[#This Row],[Costo produzione]])</f>
        <v/>
      </c>
      <c r="J174" s="5"/>
      <c r="K174" s="5"/>
      <c r="O174" s="11" t="str">
        <f>IF(Tabella1[[#This Row],[Quantità 2024]]="","",(Tabella1[[#This Row],[Quantità 2024]]-Tabella1[[#This Row],[Quantità 2023]])/Tabella1[[#This Row],[Quantità 2023]])</f>
        <v/>
      </c>
      <c r="P174" s="8"/>
      <c r="Q174" s="9"/>
      <c r="R174" s="2"/>
      <c r="S174" s="2"/>
      <c r="U174"/>
      <c r="V174"/>
    </row>
    <row r="175" spans="1:22" x14ac:dyDescent="0.25">
      <c r="A175" s="5">
        <v>4</v>
      </c>
      <c r="B175" s="5" t="s">
        <v>3</v>
      </c>
      <c r="C175" s="10">
        <v>98</v>
      </c>
      <c r="D175" s="10">
        <v>78</v>
      </c>
      <c r="E175" s="12">
        <f>IF(Tabella1[[#This Row],[Prezzo medio vendita 2024]]="","",((Tabella1[[#This Row],[Prezzo vendita da listino ]]-Tabella1[[#This Row],[Prezzo medio vendita 2024]])/Tabella1[[#This Row],[Prezzo vendita da listino ]]))</f>
        <v>0.20408163265306123</v>
      </c>
      <c r="G175" s="11" t="str">
        <f>IF(Tabella1[[#This Row],[Costo produzione]]="","",(Tabella1[[#This Row],[Prezzo medio vendita 2024]]-Tabella1[[#This Row],[Costo produzione]])/Tabella1[[#This Row],[Costo produzione]])</f>
        <v/>
      </c>
      <c r="J175" s="5"/>
      <c r="K175" s="5"/>
      <c r="O175" s="11" t="str">
        <f>IF(Tabella1[[#This Row],[Quantità 2024]]="","",(Tabella1[[#This Row],[Quantità 2024]]-Tabella1[[#This Row],[Quantità 2023]])/Tabella1[[#This Row],[Quantità 2023]])</f>
        <v/>
      </c>
      <c r="P175" s="8"/>
      <c r="Q175" s="9"/>
      <c r="R175" s="2"/>
      <c r="S175" s="2"/>
      <c r="U175"/>
      <c r="V175"/>
    </row>
    <row r="176" spans="1:22" x14ac:dyDescent="0.25">
      <c r="A176" s="5">
        <v>4</v>
      </c>
      <c r="B176" s="5" t="s">
        <v>4</v>
      </c>
      <c r="C176" s="10">
        <v>114</v>
      </c>
      <c r="D176" s="10">
        <v>91</v>
      </c>
      <c r="E176" s="12">
        <f>IF(Tabella1[[#This Row],[Prezzo medio vendita 2024]]="","",((Tabella1[[#This Row],[Prezzo vendita da listino ]]-Tabella1[[#This Row],[Prezzo medio vendita 2024]])/Tabella1[[#This Row],[Prezzo vendita da listino ]]))</f>
        <v>0.20175438596491227</v>
      </c>
      <c r="G176" s="11" t="str">
        <f>IF(Tabella1[[#This Row],[Costo produzione]]="","",(Tabella1[[#This Row],[Prezzo medio vendita 2024]]-Tabella1[[#This Row],[Costo produzione]])/Tabella1[[#This Row],[Costo produzione]])</f>
        <v/>
      </c>
      <c r="J176" s="5"/>
      <c r="K176" s="5"/>
      <c r="O176" s="11" t="str">
        <f>IF(Tabella1[[#This Row],[Quantità 2024]]="","",(Tabella1[[#This Row],[Quantità 2024]]-Tabella1[[#This Row],[Quantità 2023]])/Tabella1[[#This Row],[Quantità 2023]])</f>
        <v/>
      </c>
      <c r="P176" s="8"/>
      <c r="Q176" s="9"/>
      <c r="R176" s="2"/>
      <c r="S176" s="2"/>
      <c r="U176"/>
      <c r="V176"/>
    </row>
    <row r="177" spans="1:22" x14ac:dyDescent="0.25">
      <c r="A177" s="5">
        <v>4</v>
      </c>
      <c r="B177" s="5" t="s">
        <v>5</v>
      </c>
      <c r="C177" s="10">
        <v>130</v>
      </c>
      <c r="D177" s="10">
        <v>103</v>
      </c>
      <c r="E177" s="12">
        <f>IF(Tabella1[[#This Row],[Prezzo medio vendita 2024]]="","",((Tabella1[[#This Row],[Prezzo vendita da listino ]]-Tabella1[[#This Row],[Prezzo medio vendita 2024]])/Tabella1[[#This Row],[Prezzo vendita da listino ]]))</f>
        <v>0.2076923076923077</v>
      </c>
      <c r="G177" s="11" t="str">
        <f>IF(Tabella1[[#This Row],[Costo produzione]]="","",(Tabella1[[#This Row],[Prezzo medio vendita 2024]]-Tabella1[[#This Row],[Costo produzione]])/Tabella1[[#This Row],[Costo produzione]])</f>
        <v/>
      </c>
      <c r="J177" s="5"/>
      <c r="K177" s="5"/>
      <c r="O177" s="11" t="str">
        <f>IF(Tabella1[[#This Row],[Quantità 2024]]="","",(Tabella1[[#This Row],[Quantità 2024]]-Tabella1[[#This Row],[Quantità 2023]])/Tabella1[[#This Row],[Quantità 2023]])</f>
        <v/>
      </c>
      <c r="P177" s="8"/>
      <c r="Q177" s="9"/>
      <c r="R177" s="2"/>
      <c r="S177" s="2"/>
      <c r="U177"/>
      <c r="V177"/>
    </row>
    <row r="178" spans="1:22" x14ac:dyDescent="0.25">
      <c r="A178" s="5">
        <v>4</v>
      </c>
      <c r="B178" s="5" t="s">
        <v>7</v>
      </c>
      <c r="C178" s="10">
        <v>40</v>
      </c>
      <c r="D178" s="10">
        <v>32</v>
      </c>
      <c r="E178" s="12">
        <f>IF(Tabella1[[#This Row],[Prezzo medio vendita 2024]]="","",((Tabella1[[#This Row],[Prezzo vendita da listino ]]-Tabella1[[#This Row],[Prezzo medio vendita 2024]])/Tabella1[[#This Row],[Prezzo vendita da listino ]]))</f>
        <v>0.2</v>
      </c>
      <c r="G178" s="11" t="str">
        <f>IF(Tabella1[[#This Row],[Costo produzione]]="","",(Tabella1[[#This Row],[Prezzo medio vendita 2024]]-Tabella1[[#This Row],[Costo produzione]])/Tabella1[[#This Row],[Costo produzione]])</f>
        <v/>
      </c>
      <c r="J178" s="5"/>
      <c r="K178" s="5"/>
      <c r="O178" s="11" t="str">
        <f>IF(Tabella1[[#This Row],[Quantità 2024]]="","",(Tabella1[[#This Row],[Quantità 2024]]-Tabella1[[#This Row],[Quantità 2023]])/Tabella1[[#This Row],[Quantità 2023]])</f>
        <v/>
      </c>
      <c r="P178" s="8"/>
      <c r="Q178" s="9"/>
      <c r="R178" s="2"/>
      <c r="S178" s="2"/>
      <c r="U178"/>
      <c r="V178"/>
    </row>
    <row r="179" spans="1:22" x14ac:dyDescent="0.25">
      <c r="A179" s="5">
        <v>15</v>
      </c>
      <c r="B179" s="5" t="s">
        <v>152</v>
      </c>
      <c r="E17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79" s="11" t="str">
        <f>IF(Tabella1[[#This Row],[Costo produzione]]="","",(Tabella1[[#This Row],[Prezzo medio vendita 2024]]-Tabella1[[#This Row],[Costo produzione]])/Tabella1[[#This Row],[Costo produzione]])</f>
        <v/>
      </c>
      <c r="J179" s="5"/>
      <c r="K179" s="5"/>
      <c r="O179" s="11" t="str">
        <f>IF(Tabella1[[#This Row],[Quantità 2024]]="","",(Tabella1[[#This Row],[Quantità 2024]]-Tabella1[[#This Row],[Quantità 2023]])/Tabella1[[#This Row],[Quantità 2023]])</f>
        <v/>
      </c>
      <c r="P179" s="8"/>
      <c r="Q179" s="9"/>
      <c r="R179" s="2"/>
      <c r="S179" s="2"/>
      <c r="U179"/>
      <c r="V179"/>
    </row>
    <row r="180" spans="1:22" x14ac:dyDescent="0.25">
      <c r="A180" s="5">
        <v>15</v>
      </c>
      <c r="B180" s="5" t="s">
        <v>153</v>
      </c>
      <c r="E18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0" s="11" t="str">
        <f>IF(Tabella1[[#This Row],[Costo produzione]]="","",(Tabella1[[#This Row],[Prezzo medio vendita 2024]]-Tabella1[[#This Row],[Costo produzione]])/Tabella1[[#This Row],[Costo produzione]])</f>
        <v/>
      </c>
      <c r="J180" s="5"/>
      <c r="K180" s="5"/>
      <c r="O180" s="11" t="str">
        <f>IF(Tabella1[[#This Row],[Quantità 2024]]="","",(Tabella1[[#This Row],[Quantità 2024]]-Tabella1[[#This Row],[Quantità 2023]])/Tabella1[[#This Row],[Quantità 2023]])</f>
        <v/>
      </c>
      <c r="P180" s="8"/>
      <c r="Q180" s="9"/>
      <c r="R180" s="2"/>
      <c r="S180" s="2"/>
      <c r="U180"/>
      <c r="V180"/>
    </row>
    <row r="181" spans="1:22" x14ac:dyDescent="0.25">
      <c r="A181" s="5">
        <v>15</v>
      </c>
      <c r="B181" s="5" t="s">
        <v>158</v>
      </c>
      <c r="E18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1" s="11" t="str">
        <f>IF(Tabella1[[#This Row],[Costo produzione]]="","",(Tabella1[[#This Row],[Prezzo medio vendita 2024]]-Tabella1[[#This Row],[Costo produzione]])/Tabella1[[#This Row],[Costo produzione]])</f>
        <v/>
      </c>
      <c r="J181" s="5"/>
      <c r="K181" s="5"/>
      <c r="O181" s="11" t="str">
        <f>IF(Tabella1[[#This Row],[Quantità 2024]]="","",(Tabella1[[#This Row],[Quantità 2024]]-Tabella1[[#This Row],[Quantità 2023]])/Tabella1[[#This Row],[Quantità 2023]])</f>
        <v/>
      </c>
      <c r="P181" s="8"/>
      <c r="Q181" s="9"/>
      <c r="R181" s="2"/>
      <c r="S181" s="2"/>
      <c r="U181"/>
      <c r="V181"/>
    </row>
    <row r="182" spans="1:22" x14ac:dyDescent="0.25">
      <c r="A182" s="5">
        <v>15</v>
      </c>
      <c r="B182" s="5" t="s">
        <v>164</v>
      </c>
      <c r="E18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2" s="11" t="str">
        <f>IF(Tabella1[[#This Row],[Costo produzione]]="","",(Tabella1[[#This Row],[Prezzo medio vendita 2024]]-Tabella1[[#This Row],[Costo produzione]])/Tabella1[[#This Row],[Costo produzione]])</f>
        <v/>
      </c>
      <c r="J182" s="5"/>
      <c r="K182" s="5"/>
      <c r="O182" s="11" t="str">
        <f>IF(Tabella1[[#This Row],[Quantità 2024]]="","",(Tabella1[[#This Row],[Quantità 2024]]-Tabella1[[#This Row],[Quantità 2023]])/Tabella1[[#This Row],[Quantità 2023]])</f>
        <v/>
      </c>
      <c r="P182" s="8"/>
      <c r="Q182" s="9"/>
      <c r="R182" s="2"/>
      <c r="S182" s="2"/>
      <c r="U182"/>
      <c r="V182"/>
    </row>
    <row r="183" spans="1:22" x14ac:dyDescent="0.25">
      <c r="A183" s="5">
        <v>15</v>
      </c>
      <c r="B183" s="5" t="s">
        <v>174</v>
      </c>
      <c r="E18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3" s="11" t="str">
        <f>IF(Tabella1[[#This Row],[Costo produzione]]="","",(Tabella1[[#This Row],[Prezzo medio vendita 2024]]-Tabella1[[#This Row],[Costo produzione]])/Tabella1[[#This Row],[Costo produzione]])</f>
        <v/>
      </c>
      <c r="J183" s="5"/>
      <c r="K183" s="5"/>
      <c r="O183" s="11" t="str">
        <f>IF(Tabella1[[#This Row],[Quantità 2024]]="","",(Tabella1[[#This Row],[Quantità 2024]]-Tabella1[[#This Row],[Quantità 2023]])/Tabella1[[#This Row],[Quantità 2023]])</f>
        <v/>
      </c>
      <c r="P183" s="8"/>
      <c r="Q183" s="9"/>
      <c r="R183" s="2"/>
      <c r="S183" s="2"/>
      <c r="U183"/>
      <c r="V183"/>
    </row>
    <row r="184" spans="1:22" x14ac:dyDescent="0.25">
      <c r="A184" s="5">
        <v>15</v>
      </c>
      <c r="B184" s="5" t="s">
        <v>170</v>
      </c>
      <c r="E18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4" s="11" t="str">
        <f>IF(Tabella1[[#This Row],[Costo produzione]]="","",(Tabella1[[#This Row],[Prezzo medio vendita 2024]]-Tabella1[[#This Row],[Costo produzione]])/Tabella1[[#This Row],[Costo produzione]])</f>
        <v/>
      </c>
      <c r="J184" s="5"/>
      <c r="K184" s="5"/>
      <c r="O184" s="11" t="str">
        <f>IF(Tabella1[[#This Row],[Quantità 2024]]="","",(Tabella1[[#This Row],[Quantità 2024]]-Tabella1[[#This Row],[Quantità 2023]])/Tabella1[[#This Row],[Quantità 2023]])</f>
        <v/>
      </c>
      <c r="P184" s="8"/>
      <c r="Q184" s="9"/>
      <c r="R184" s="2"/>
      <c r="S184" s="2"/>
      <c r="U184"/>
      <c r="V184"/>
    </row>
    <row r="185" spans="1:22" x14ac:dyDescent="0.25">
      <c r="A185" s="5">
        <v>15</v>
      </c>
      <c r="B185" s="5" t="s">
        <v>160</v>
      </c>
      <c r="E18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5" s="11" t="str">
        <f>IF(Tabella1[[#This Row],[Costo produzione]]="","",(Tabella1[[#This Row],[Prezzo medio vendita 2024]]-Tabella1[[#This Row],[Costo produzione]])/Tabella1[[#This Row],[Costo produzione]])</f>
        <v/>
      </c>
      <c r="J185" s="5"/>
      <c r="K185" s="5"/>
      <c r="O185" s="11" t="str">
        <f>IF(Tabella1[[#This Row],[Quantità 2024]]="","",(Tabella1[[#This Row],[Quantità 2024]]-Tabella1[[#This Row],[Quantità 2023]])/Tabella1[[#This Row],[Quantità 2023]])</f>
        <v/>
      </c>
      <c r="P185" s="8"/>
      <c r="Q185" s="9"/>
      <c r="R185" s="2"/>
      <c r="S185" s="2"/>
      <c r="U185"/>
      <c r="V185"/>
    </row>
    <row r="186" spans="1:22" x14ac:dyDescent="0.25">
      <c r="A186" s="5">
        <v>15</v>
      </c>
      <c r="B186" s="5" t="s">
        <v>162</v>
      </c>
      <c r="E18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6" s="11" t="str">
        <f>IF(Tabella1[[#This Row],[Costo produzione]]="","",(Tabella1[[#This Row],[Prezzo medio vendita 2024]]-Tabella1[[#This Row],[Costo produzione]])/Tabella1[[#This Row],[Costo produzione]])</f>
        <v/>
      </c>
      <c r="J186" s="5"/>
      <c r="K186" s="5"/>
      <c r="O186" s="11" t="str">
        <f>IF(Tabella1[[#This Row],[Quantità 2024]]="","",(Tabella1[[#This Row],[Quantità 2024]]-Tabella1[[#This Row],[Quantità 2023]])/Tabella1[[#This Row],[Quantità 2023]])</f>
        <v/>
      </c>
      <c r="P186" s="8"/>
      <c r="Q186" s="9"/>
      <c r="R186" s="2"/>
      <c r="S186" s="2"/>
      <c r="U186"/>
      <c r="V186"/>
    </row>
    <row r="187" spans="1:22" x14ac:dyDescent="0.25">
      <c r="A187" s="5">
        <v>15</v>
      </c>
      <c r="B187" s="5" t="s">
        <v>156</v>
      </c>
      <c r="E18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7" s="11" t="str">
        <f>IF(Tabella1[[#This Row],[Costo produzione]]="","",(Tabella1[[#This Row],[Prezzo medio vendita 2024]]-Tabella1[[#This Row],[Costo produzione]])/Tabella1[[#This Row],[Costo produzione]])</f>
        <v/>
      </c>
      <c r="J187" s="5"/>
      <c r="K187" s="5"/>
      <c r="O187" s="11" t="str">
        <f>IF(Tabella1[[#This Row],[Quantità 2024]]="","",(Tabella1[[#This Row],[Quantità 2024]]-Tabella1[[#This Row],[Quantità 2023]])/Tabella1[[#This Row],[Quantità 2023]])</f>
        <v/>
      </c>
      <c r="P187" s="8"/>
      <c r="Q187" s="9"/>
      <c r="R187" s="2"/>
      <c r="S187" s="2"/>
      <c r="U187"/>
      <c r="V187"/>
    </row>
    <row r="188" spans="1:22" x14ac:dyDescent="0.25">
      <c r="A188" s="5">
        <v>15</v>
      </c>
      <c r="B188" s="5" t="s">
        <v>154</v>
      </c>
      <c r="E18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8" s="11" t="str">
        <f>IF(Tabella1[[#This Row],[Costo produzione]]="","",(Tabella1[[#This Row],[Prezzo medio vendita 2024]]-Tabella1[[#This Row],[Costo produzione]])/Tabella1[[#This Row],[Costo produzione]])</f>
        <v/>
      </c>
      <c r="J188" s="5"/>
      <c r="K188" s="5"/>
      <c r="O188" s="11" t="str">
        <f>IF(Tabella1[[#This Row],[Quantità 2024]]="","",(Tabella1[[#This Row],[Quantità 2024]]-Tabella1[[#This Row],[Quantità 2023]])/Tabella1[[#This Row],[Quantità 2023]])</f>
        <v/>
      </c>
      <c r="P188" s="8"/>
      <c r="Q188" s="9"/>
      <c r="R188" s="2"/>
      <c r="S188" s="2"/>
      <c r="U188"/>
      <c r="V188"/>
    </row>
    <row r="189" spans="1:22" x14ac:dyDescent="0.25">
      <c r="A189" s="5">
        <v>15</v>
      </c>
      <c r="B189" s="5" t="s">
        <v>166</v>
      </c>
      <c r="E18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89" s="11" t="str">
        <f>IF(Tabella1[[#This Row],[Costo produzione]]="","",(Tabella1[[#This Row],[Prezzo medio vendita 2024]]-Tabella1[[#This Row],[Costo produzione]])/Tabella1[[#This Row],[Costo produzione]])</f>
        <v/>
      </c>
      <c r="J189" s="5"/>
      <c r="K189" s="5"/>
      <c r="O189" s="11" t="str">
        <f>IF(Tabella1[[#This Row],[Quantità 2024]]="","",(Tabella1[[#This Row],[Quantità 2024]]-Tabella1[[#This Row],[Quantità 2023]])/Tabella1[[#This Row],[Quantità 2023]])</f>
        <v/>
      </c>
      <c r="P189" s="8"/>
      <c r="Q189" s="9"/>
      <c r="R189" s="2"/>
      <c r="S189" s="2"/>
      <c r="U189"/>
      <c r="V189"/>
    </row>
    <row r="190" spans="1:22" x14ac:dyDescent="0.25">
      <c r="A190" s="5">
        <v>15</v>
      </c>
      <c r="B190" s="5" t="s">
        <v>168</v>
      </c>
      <c r="E19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0" s="11" t="str">
        <f>IF(Tabella1[[#This Row],[Costo produzione]]="","",(Tabella1[[#This Row],[Prezzo medio vendita 2024]]-Tabella1[[#This Row],[Costo produzione]])/Tabella1[[#This Row],[Costo produzione]])</f>
        <v/>
      </c>
      <c r="J190" s="5"/>
      <c r="K190" s="5"/>
      <c r="O190" s="11" t="str">
        <f>IF(Tabella1[[#This Row],[Quantità 2024]]="","",(Tabella1[[#This Row],[Quantità 2024]]-Tabella1[[#This Row],[Quantità 2023]])/Tabella1[[#This Row],[Quantità 2023]])</f>
        <v/>
      </c>
      <c r="P190" s="8"/>
      <c r="Q190" s="9"/>
      <c r="R190" s="2"/>
      <c r="S190" s="2"/>
      <c r="U190"/>
      <c r="V190"/>
    </row>
    <row r="191" spans="1:22" x14ac:dyDescent="0.25">
      <c r="A191" s="5">
        <v>15</v>
      </c>
      <c r="B191" s="5" t="s">
        <v>155</v>
      </c>
      <c r="E19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1" s="11" t="str">
        <f>IF(Tabella1[[#This Row],[Costo produzione]]="","",(Tabella1[[#This Row],[Prezzo medio vendita 2024]]-Tabella1[[#This Row],[Costo produzione]])/Tabella1[[#This Row],[Costo produzione]])</f>
        <v/>
      </c>
      <c r="J191" s="5"/>
      <c r="K191" s="5"/>
      <c r="O191" s="11" t="str">
        <f>IF(Tabella1[[#This Row],[Quantità 2024]]="","",(Tabella1[[#This Row],[Quantità 2024]]-Tabella1[[#This Row],[Quantità 2023]])/Tabella1[[#This Row],[Quantità 2023]])</f>
        <v/>
      </c>
      <c r="P191" s="8"/>
      <c r="Q191" s="9"/>
      <c r="R191" s="2"/>
      <c r="S191" s="2"/>
      <c r="U191"/>
      <c r="V191"/>
    </row>
    <row r="192" spans="1:22" x14ac:dyDescent="0.25">
      <c r="A192" s="5">
        <v>15</v>
      </c>
      <c r="B192" s="5" t="s">
        <v>161</v>
      </c>
      <c r="E19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2" s="11" t="str">
        <f>IF(Tabella1[[#This Row],[Costo produzione]]="","",(Tabella1[[#This Row],[Prezzo medio vendita 2024]]-Tabella1[[#This Row],[Costo produzione]])/Tabella1[[#This Row],[Costo produzione]])</f>
        <v/>
      </c>
      <c r="J192" s="5"/>
      <c r="K192" s="5"/>
      <c r="O192" s="11" t="str">
        <f>IF(Tabella1[[#This Row],[Quantità 2024]]="","",(Tabella1[[#This Row],[Quantità 2024]]-Tabella1[[#This Row],[Quantità 2023]])/Tabella1[[#This Row],[Quantità 2023]])</f>
        <v/>
      </c>
      <c r="P192" s="8"/>
      <c r="Q192" s="9"/>
      <c r="R192" s="2"/>
      <c r="S192" s="2"/>
      <c r="U192"/>
      <c r="V192"/>
    </row>
    <row r="193" spans="1:22" x14ac:dyDescent="0.25">
      <c r="A193" s="5">
        <v>15</v>
      </c>
      <c r="B193" s="5" t="s">
        <v>159</v>
      </c>
      <c r="E19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3" s="11" t="str">
        <f>IF(Tabella1[[#This Row],[Costo produzione]]="","",(Tabella1[[#This Row],[Prezzo medio vendita 2024]]-Tabella1[[#This Row],[Costo produzione]])/Tabella1[[#This Row],[Costo produzione]])</f>
        <v/>
      </c>
      <c r="J193" s="5"/>
      <c r="K193" s="5"/>
      <c r="O193" s="11" t="str">
        <f>IF(Tabella1[[#This Row],[Quantità 2024]]="","",(Tabella1[[#This Row],[Quantità 2024]]-Tabella1[[#This Row],[Quantità 2023]])/Tabella1[[#This Row],[Quantità 2023]])</f>
        <v/>
      </c>
      <c r="P193" s="8"/>
      <c r="Q193" s="9"/>
      <c r="R193" s="2"/>
      <c r="S193" s="2"/>
      <c r="U193"/>
      <c r="V193"/>
    </row>
    <row r="194" spans="1:22" x14ac:dyDescent="0.25">
      <c r="A194" s="5">
        <v>15</v>
      </c>
      <c r="B194" s="5" t="s">
        <v>163</v>
      </c>
      <c r="E19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4" s="11" t="str">
        <f>IF(Tabella1[[#This Row],[Costo produzione]]="","",(Tabella1[[#This Row],[Prezzo medio vendita 2024]]-Tabella1[[#This Row],[Costo produzione]])/Tabella1[[#This Row],[Costo produzione]])</f>
        <v/>
      </c>
      <c r="J194" s="5"/>
      <c r="K194" s="5"/>
      <c r="O194" s="11" t="str">
        <f>IF(Tabella1[[#This Row],[Quantità 2024]]="","",(Tabella1[[#This Row],[Quantità 2024]]-Tabella1[[#This Row],[Quantità 2023]])/Tabella1[[#This Row],[Quantità 2023]])</f>
        <v/>
      </c>
      <c r="P194" s="8"/>
      <c r="Q194" s="9"/>
      <c r="R194" s="2"/>
      <c r="S194" s="2"/>
      <c r="U194"/>
      <c r="V194"/>
    </row>
    <row r="195" spans="1:22" x14ac:dyDescent="0.25">
      <c r="A195" s="5">
        <v>15</v>
      </c>
      <c r="B195" s="5" t="s">
        <v>157</v>
      </c>
      <c r="E19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5" s="11" t="str">
        <f>IF(Tabella1[[#This Row],[Costo produzione]]="","",(Tabella1[[#This Row],[Prezzo medio vendita 2024]]-Tabella1[[#This Row],[Costo produzione]])/Tabella1[[#This Row],[Costo produzione]])</f>
        <v/>
      </c>
      <c r="J195" s="5"/>
      <c r="K195" s="5"/>
      <c r="O195" s="11" t="str">
        <f>IF(Tabella1[[#This Row],[Quantità 2024]]="","",(Tabella1[[#This Row],[Quantità 2024]]-Tabella1[[#This Row],[Quantità 2023]])/Tabella1[[#This Row],[Quantità 2023]])</f>
        <v/>
      </c>
      <c r="P195" s="8"/>
      <c r="Q195" s="9"/>
      <c r="R195" s="2"/>
      <c r="S195" s="2"/>
      <c r="U195"/>
      <c r="V195"/>
    </row>
    <row r="196" spans="1:22" x14ac:dyDescent="0.25">
      <c r="A196" s="5">
        <v>15</v>
      </c>
      <c r="B196" s="5" t="s">
        <v>165</v>
      </c>
      <c r="E19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6" s="11" t="str">
        <f>IF(Tabella1[[#This Row],[Costo produzione]]="","",(Tabella1[[#This Row],[Prezzo medio vendita 2024]]-Tabella1[[#This Row],[Costo produzione]])/Tabella1[[#This Row],[Costo produzione]])</f>
        <v/>
      </c>
      <c r="J196" s="5"/>
      <c r="K196" s="5"/>
      <c r="O196" s="11" t="str">
        <f>IF(Tabella1[[#This Row],[Quantità 2024]]="","",(Tabella1[[#This Row],[Quantità 2024]]-Tabella1[[#This Row],[Quantità 2023]])/Tabella1[[#This Row],[Quantità 2023]])</f>
        <v/>
      </c>
      <c r="P196" s="8"/>
      <c r="Q196" s="9"/>
      <c r="R196" s="2"/>
      <c r="S196" s="2"/>
      <c r="U196"/>
      <c r="V196"/>
    </row>
    <row r="197" spans="1:22" x14ac:dyDescent="0.25">
      <c r="A197" s="5">
        <v>15</v>
      </c>
      <c r="B197" s="5" t="s">
        <v>171</v>
      </c>
      <c r="E19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7" s="11" t="str">
        <f>IF(Tabella1[[#This Row],[Costo produzione]]="","",(Tabella1[[#This Row],[Prezzo medio vendita 2024]]-Tabella1[[#This Row],[Costo produzione]])/Tabella1[[#This Row],[Costo produzione]])</f>
        <v/>
      </c>
      <c r="J197" s="5"/>
      <c r="K197" s="5"/>
      <c r="O197" s="11" t="str">
        <f>IF(Tabella1[[#This Row],[Quantità 2024]]="","",(Tabella1[[#This Row],[Quantità 2024]]-Tabella1[[#This Row],[Quantità 2023]])/Tabella1[[#This Row],[Quantità 2023]])</f>
        <v/>
      </c>
      <c r="P197" s="8"/>
      <c r="Q197" s="9"/>
      <c r="R197" s="2"/>
      <c r="S197" s="2"/>
      <c r="U197"/>
      <c r="V197"/>
    </row>
    <row r="198" spans="1:22" x14ac:dyDescent="0.25">
      <c r="A198" s="5">
        <v>15</v>
      </c>
      <c r="B198" s="5" t="s">
        <v>167</v>
      </c>
      <c r="E19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8" s="11" t="str">
        <f>IF(Tabella1[[#This Row],[Costo produzione]]="","",(Tabella1[[#This Row],[Prezzo medio vendita 2024]]-Tabella1[[#This Row],[Costo produzione]])/Tabella1[[#This Row],[Costo produzione]])</f>
        <v/>
      </c>
      <c r="J198" s="5"/>
      <c r="K198" s="5"/>
      <c r="O198" s="11" t="str">
        <f>IF(Tabella1[[#This Row],[Quantità 2024]]="","",(Tabella1[[#This Row],[Quantità 2024]]-Tabella1[[#This Row],[Quantità 2023]])/Tabella1[[#This Row],[Quantità 2023]])</f>
        <v/>
      </c>
      <c r="P198" s="8"/>
      <c r="Q198" s="9"/>
      <c r="R198" s="2"/>
      <c r="S198" s="2"/>
      <c r="U198"/>
      <c r="V198"/>
    </row>
    <row r="199" spans="1:22" x14ac:dyDescent="0.25">
      <c r="A199" s="5">
        <v>15</v>
      </c>
      <c r="B199" s="5" t="s">
        <v>169</v>
      </c>
      <c r="E199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199" s="11" t="str">
        <f>IF(Tabella1[[#This Row],[Costo produzione]]="","",(Tabella1[[#This Row],[Prezzo medio vendita 2024]]-Tabella1[[#This Row],[Costo produzione]])/Tabella1[[#This Row],[Costo produzione]])</f>
        <v/>
      </c>
      <c r="J199" s="5"/>
      <c r="K199" s="5"/>
      <c r="O199" s="11" t="str">
        <f>IF(Tabella1[[#This Row],[Quantità 2024]]="","",(Tabella1[[#This Row],[Quantità 2024]]-Tabella1[[#This Row],[Quantità 2023]])/Tabella1[[#This Row],[Quantità 2023]])</f>
        <v/>
      </c>
      <c r="P199" s="8"/>
      <c r="Q199" s="9"/>
      <c r="R199" s="2"/>
      <c r="S199" s="2"/>
      <c r="U199"/>
      <c r="V199"/>
    </row>
    <row r="200" spans="1:22" x14ac:dyDescent="0.25">
      <c r="A200" s="5">
        <v>15</v>
      </c>
      <c r="B200" s="5" t="s">
        <v>172</v>
      </c>
      <c r="E200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0" s="11" t="str">
        <f>IF(Tabella1[[#This Row],[Costo produzione]]="","",(Tabella1[[#This Row],[Prezzo medio vendita 2024]]-Tabella1[[#This Row],[Costo produzione]])/Tabella1[[#This Row],[Costo produzione]])</f>
        <v/>
      </c>
      <c r="J200" s="5"/>
      <c r="K200" s="5"/>
      <c r="O200" s="11" t="str">
        <f>IF(Tabella1[[#This Row],[Quantità 2024]]="","",(Tabella1[[#This Row],[Quantità 2024]]-Tabella1[[#This Row],[Quantità 2023]])/Tabella1[[#This Row],[Quantità 2023]])</f>
        <v/>
      </c>
      <c r="P200" s="8"/>
      <c r="Q200" s="9"/>
      <c r="R200" s="2"/>
      <c r="S200" s="2"/>
      <c r="U200"/>
      <c r="V200"/>
    </row>
    <row r="201" spans="1:22" x14ac:dyDescent="0.25">
      <c r="A201" s="5">
        <v>15</v>
      </c>
      <c r="B201" s="5" t="s">
        <v>173</v>
      </c>
      <c r="E201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1" s="11" t="str">
        <f>IF(Tabella1[[#This Row],[Costo produzione]]="","",(Tabella1[[#This Row],[Prezzo medio vendita 2024]]-Tabella1[[#This Row],[Costo produzione]])/Tabella1[[#This Row],[Costo produzione]])</f>
        <v/>
      </c>
      <c r="J201" s="5"/>
      <c r="K201" s="5"/>
      <c r="O201" s="11" t="str">
        <f>IF(Tabella1[[#This Row],[Quantità 2024]]="","",(Tabella1[[#This Row],[Quantità 2024]]-Tabella1[[#This Row],[Quantità 2023]])/Tabella1[[#This Row],[Quantità 2023]])</f>
        <v/>
      </c>
      <c r="P201" s="8"/>
      <c r="Q201" s="9"/>
      <c r="R201" s="2"/>
      <c r="S201" s="2"/>
      <c r="U201"/>
      <c r="V201"/>
    </row>
    <row r="202" spans="1:22" x14ac:dyDescent="0.25">
      <c r="A202" s="5">
        <v>13</v>
      </c>
      <c r="B202" s="5" t="s">
        <v>141</v>
      </c>
      <c r="E202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2" s="11" t="str">
        <f>IF(Tabella1[[#This Row],[Costo produzione]]="","",(Tabella1[[#This Row],[Prezzo medio vendita 2024]]-Tabella1[[#This Row],[Costo produzione]])/Tabella1[[#This Row],[Costo produzione]])</f>
        <v/>
      </c>
      <c r="J202" s="5"/>
      <c r="K202" s="5"/>
      <c r="O202" s="11" t="str">
        <f>IF(Tabella1[[#This Row],[Quantità 2024]]="","",(Tabella1[[#This Row],[Quantità 2024]]-Tabella1[[#This Row],[Quantità 2023]])/Tabella1[[#This Row],[Quantità 2023]])</f>
        <v/>
      </c>
      <c r="P202" s="8"/>
      <c r="Q202" s="9"/>
      <c r="R202" s="2"/>
      <c r="S202" s="2"/>
      <c r="U202"/>
      <c r="V202"/>
    </row>
    <row r="203" spans="1:22" x14ac:dyDescent="0.25">
      <c r="A203" s="5">
        <v>13</v>
      </c>
      <c r="B203" s="5" t="s">
        <v>145</v>
      </c>
      <c r="E203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3" s="11" t="str">
        <f>IF(Tabella1[[#This Row],[Costo produzione]]="","",(Tabella1[[#This Row],[Prezzo medio vendita 2024]]-Tabella1[[#This Row],[Costo produzione]])/Tabella1[[#This Row],[Costo produzione]])</f>
        <v/>
      </c>
      <c r="J203" s="5"/>
      <c r="K203" s="5"/>
      <c r="O203" s="11" t="str">
        <f>IF(Tabella1[[#This Row],[Quantità 2024]]="","",(Tabella1[[#This Row],[Quantità 2024]]-Tabella1[[#This Row],[Quantità 2023]])/Tabella1[[#This Row],[Quantità 2023]])</f>
        <v/>
      </c>
      <c r="P203" s="8"/>
      <c r="Q203" s="9"/>
      <c r="R203" s="2"/>
      <c r="S203" s="2"/>
      <c r="U203"/>
      <c r="V203"/>
    </row>
    <row r="204" spans="1:22" x14ac:dyDescent="0.25">
      <c r="A204" s="5">
        <v>13</v>
      </c>
      <c r="B204" s="5" t="s">
        <v>142</v>
      </c>
      <c r="E204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4" s="11" t="str">
        <f>IF(Tabella1[[#This Row],[Costo produzione]]="","",(Tabella1[[#This Row],[Prezzo medio vendita 2024]]-Tabella1[[#This Row],[Costo produzione]])/Tabella1[[#This Row],[Costo produzione]])</f>
        <v/>
      </c>
      <c r="J204" s="5"/>
      <c r="K204" s="5"/>
      <c r="O204" s="11" t="str">
        <f>IF(Tabella1[[#This Row],[Quantità 2024]]="","",(Tabella1[[#This Row],[Quantità 2024]]-Tabella1[[#This Row],[Quantità 2023]])/Tabella1[[#This Row],[Quantità 2023]])</f>
        <v/>
      </c>
      <c r="P204" s="8"/>
      <c r="Q204" s="9"/>
      <c r="R204" s="2"/>
      <c r="S204" s="2"/>
      <c r="U204"/>
      <c r="V204"/>
    </row>
    <row r="205" spans="1:22" x14ac:dyDescent="0.25">
      <c r="A205" s="5">
        <v>13</v>
      </c>
      <c r="B205" s="5" t="s">
        <v>144</v>
      </c>
      <c r="E205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5" s="11" t="str">
        <f>IF(Tabella1[[#This Row],[Costo produzione]]="","",(Tabella1[[#This Row],[Prezzo medio vendita 2024]]-Tabella1[[#This Row],[Costo produzione]])/Tabella1[[#This Row],[Costo produzione]])</f>
        <v/>
      </c>
      <c r="J205" s="5"/>
      <c r="K205" s="5"/>
      <c r="O205" s="11" t="str">
        <f>IF(Tabella1[[#This Row],[Quantità 2024]]="","",(Tabella1[[#This Row],[Quantità 2024]]-Tabella1[[#This Row],[Quantità 2023]])/Tabella1[[#This Row],[Quantità 2023]])</f>
        <v/>
      </c>
      <c r="P205" s="8"/>
      <c r="Q205" s="9"/>
      <c r="R205" s="2"/>
      <c r="S205" s="2"/>
      <c r="U205"/>
      <c r="V205"/>
    </row>
    <row r="206" spans="1:22" x14ac:dyDescent="0.25">
      <c r="A206" s="5">
        <v>13</v>
      </c>
      <c r="B206" s="5" t="s">
        <v>147</v>
      </c>
      <c r="E206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6" s="11" t="str">
        <f>IF(Tabella1[[#This Row],[Costo produzione]]="","",(Tabella1[[#This Row],[Prezzo medio vendita 2024]]-Tabella1[[#This Row],[Costo produzione]])/Tabella1[[#This Row],[Costo produzione]])</f>
        <v/>
      </c>
      <c r="J206" s="5"/>
      <c r="K206" s="5"/>
      <c r="O206" s="11" t="str">
        <f>IF(Tabella1[[#This Row],[Quantità 2024]]="","",(Tabella1[[#This Row],[Quantità 2024]]-Tabella1[[#This Row],[Quantità 2023]])/Tabella1[[#This Row],[Quantità 2023]])</f>
        <v/>
      </c>
      <c r="P206" s="8"/>
      <c r="Q206" s="9"/>
      <c r="R206" s="2"/>
      <c r="S206" s="2"/>
      <c r="U206"/>
      <c r="V206"/>
    </row>
    <row r="207" spans="1:22" x14ac:dyDescent="0.25">
      <c r="A207" s="5">
        <v>13</v>
      </c>
      <c r="B207" s="5" t="s">
        <v>146</v>
      </c>
      <c r="E207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7" s="11" t="str">
        <f>IF(Tabella1[[#This Row],[Costo produzione]]="","",(Tabella1[[#This Row],[Prezzo medio vendita 2024]]-Tabella1[[#This Row],[Costo produzione]])/Tabella1[[#This Row],[Costo produzione]])</f>
        <v/>
      </c>
      <c r="J207" s="5"/>
      <c r="K207" s="5"/>
      <c r="O207" s="11" t="str">
        <f>IF(Tabella1[[#This Row],[Quantità 2024]]="","",(Tabella1[[#This Row],[Quantità 2024]]-Tabella1[[#This Row],[Quantità 2023]])/Tabella1[[#This Row],[Quantità 2023]])</f>
        <v/>
      </c>
      <c r="P207" s="8"/>
      <c r="Q207" s="9"/>
      <c r="R207" s="2"/>
      <c r="S207" s="2"/>
      <c r="U207"/>
      <c r="V207"/>
    </row>
    <row r="208" spans="1:22" x14ac:dyDescent="0.25">
      <c r="A208" s="5">
        <v>13</v>
      </c>
      <c r="B208" s="5" t="s">
        <v>143</v>
      </c>
      <c r="E208" s="12" t="str">
        <f>IF(Tabella1[[#This Row],[Prezzo medio vendita 2024]]="","",((Tabella1[[#This Row],[Prezzo vendita da listino ]]-Tabella1[[#This Row],[Prezzo medio vendita 2024]])/Tabella1[[#This Row],[Prezzo vendita da listino ]]))</f>
        <v/>
      </c>
      <c r="G208" s="11" t="str">
        <f>IF(Tabella1[[#This Row],[Costo produzione]]="","",(Tabella1[[#This Row],[Prezzo medio vendita 2024]]-Tabella1[[#This Row],[Costo produzione]])/Tabella1[[#This Row],[Costo produzione]])</f>
        <v/>
      </c>
      <c r="J208" s="5"/>
      <c r="K208" s="5"/>
      <c r="O208" s="11" t="str">
        <f>IF(Tabella1[[#This Row],[Quantità 2024]]="","",(Tabella1[[#This Row],[Quantità 2024]]-Tabella1[[#This Row],[Quantità 2023]])/Tabella1[[#This Row],[Quantità 2023]])</f>
        <v/>
      </c>
      <c r="P208" s="8"/>
      <c r="Q208" s="9"/>
      <c r="R208" s="2"/>
      <c r="S208" s="2"/>
      <c r="U208"/>
      <c r="V208"/>
    </row>
  </sheetData>
  <mergeCells count="2">
    <mergeCell ref="J1:N1"/>
    <mergeCell ref="C1:I1"/>
  </mergeCells>
  <phoneticPr fontId="1" type="noConversion"/>
  <conditionalFormatting sqref="E3:E208">
    <cfRule type="cellIs" dxfId="0" priority="4" operator="greaterThan">
      <formula>40%</formula>
    </cfRule>
  </conditionalFormatting>
  <conditionalFormatting sqref="P209:P1048576 O1:O208">
    <cfRule type="iconSet" priority="1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Snidero</dc:creator>
  <cp:lastModifiedBy>Gessica Di Lenardo</cp:lastModifiedBy>
  <dcterms:created xsi:type="dcterms:W3CDTF">2015-06-05T18:19:34Z</dcterms:created>
  <dcterms:modified xsi:type="dcterms:W3CDTF">2024-12-12T17:49:09Z</dcterms:modified>
</cp:coreProperties>
</file>