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8FE89349-7808-480C-B8F0-3E64A9B23803}" xr6:coauthVersionLast="47" xr6:coauthVersionMax="47" xr10:uidLastSave="{00000000-0000-0000-0000-000000000000}"/>
  <bookViews>
    <workbookView xWindow="7853" yWindow="3413" windowWidth="28229" windowHeight="15097" activeTab="1" xr2:uid="{8475C2FB-E1FE-4B10-8D62-3008A887F9B7}"/>
  </bookViews>
  <sheets>
    <sheet name="気温とCO2排出量" sheetId="1" r:id="rId1"/>
    <sheet name="気温とCO2排出量 (散布図付き)" sheetId="5" r:id="rId2"/>
    <sheet name="気温とCO2排出量 (電気のみ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 a="1"/>
  <c r="C4" i="7" s="1"/>
  <c r="E5" i="7" s="1"/>
  <c r="F1" i="7"/>
  <c r="E4" i="7"/>
  <c r="E5" i="5"/>
  <c r="E4" i="5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<sst xmlns="http://schemas.openxmlformats.org/spreadsheetml/2006/main" count="21" uniqueCount="10">
  <si>
    <t>気温</t>
    <rPh sb="0" eb="2">
      <t>キオン</t>
    </rPh>
    <phoneticPr fontId="1"/>
  </si>
  <si>
    <t>電気(kg/月)</t>
    <rPh sb="0" eb="2">
      <t>デンキ</t>
    </rPh>
    <rPh sb="6" eb="7">
      <t>ツキ</t>
    </rPh>
    <phoneticPr fontId="1"/>
  </si>
  <si>
    <t>全体(kg/月)</t>
    <rPh sb="0" eb="2">
      <t>ゼンタイ</t>
    </rPh>
    <rPh sb="6" eb="7">
      <t>ツキ</t>
    </rPh>
    <phoneticPr fontId="1"/>
  </si>
  <si>
    <r>
      <t>気温と一世帯の平均CO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排出量</t>
    </r>
    <rPh sb="0" eb="2">
      <t>キオン</t>
    </rPh>
    <rPh sb="3" eb="6">
      <t>イッセタイ</t>
    </rPh>
    <rPh sb="7" eb="9">
      <t>ヘイキン</t>
    </rPh>
    <rPh sb="12" eb="15">
      <t>ハイシュツリョウ</t>
    </rPh>
    <phoneticPr fontId="2"/>
  </si>
  <si>
    <t>相関係数</t>
    <rPh sb="0" eb="2">
      <t>ソウカン</t>
    </rPh>
    <rPh sb="2" eb="4">
      <t>ケイスウ</t>
    </rPh>
    <phoneticPr fontId="2"/>
  </si>
  <si>
    <t>（気温-電気）</t>
    <rPh sb="1" eb="3">
      <t>キオン</t>
    </rPh>
    <rPh sb="4" eb="6">
      <t>デンキ</t>
    </rPh>
    <phoneticPr fontId="2"/>
  </si>
  <si>
    <t>（気温-全体）</t>
    <rPh sb="1" eb="3">
      <t>キオン</t>
    </rPh>
    <rPh sb="4" eb="6">
      <t>ゼンタイ</t>
    </rPh>
    <phoneticPr fontId="2"/>
  </si>
  <si>
    <t>平均で折り返し</t>
    <rPh sb="0" eb="2">
      <t>ヘイキン</t>
    </rPh>
    <rPh sb="3" eb="4">
      <t>オ</t>
    </rPh>
    <rPh sb="5" eb="6">
      <t>カエ</t>
    </rPh>
    <phoneticPr fontId="1"/>
  </si>
  <si>
    <t>（気温-平均で折り返し）</t>
    <rPh sb="1" eb="3">
      <t>キオン</t>
    </rPh>
    <rPh sb="4" eb="6">
      <t>ヘイキン</t>
    </rPh>
    <rPh sb="7" eb="8">
      <t>オ</t>
    </rPh>
    <rPh sb="9" eb="10">
      <t>カエ</t>
    </rPh>
    <phoneticPr fontId="2"/>
  </si>
  <si>
    <t>平均気温</t>
    <rPh sb="0" eb="2">
      <t>ヘイキン</t>
    </rPh>
    <rPh sb="2" eb="4">
      <t>キオン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</si>
</sst>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気温と</a:t>
            </a:r>
            <a:r>
              <a:rPr lang="en-US" altLang="ja-JP"/>
              <a:t>CO</a:t>
            </a:r>
            <a:r>
              <a:rPr lang="en-US" altLang="ja-JP" baseline="-25000"/>
              <a:t>2</a:t>
            </a:r>
            <a:r>
              <a:rPr lang="ja-JP" altLang="en-US"/>
              <a:t>排出量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'気温とCO2排出量 (散布図付き)'!$B$3</c:f>
              <c:strCache>
                <c:ptCount val="1"/>
                <c:pt idx="0">
                  <c:v>電気(kg/月)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'気温とCO2排出量 (散布図付き)'!$A$4:$A$39</c:f>
              <c:numCache>
                <c:formatCode>General</c:formatCode>
                <c:ptCount val="36"/>
                <c:pt idx="0">
                  <c:v>7.9</c:v>
                </c:pt>
                <c:pt idx="1">
                  <c:v>13.1</c:v>
                </c:pt>
                <c:pt idx="2">
                  <c:v>18.899999999999999</c:v>
                </c:pt>
                <c:pt idx="3">
                  <c:v>23.9</c:v>
                </c:pt>
                <c:pt idx="4">
                  <c:v>22.9</c:v>
                </c:pt>
                <c:pt idx="5">
                  <c:v>18.8</c:v>
                </c:pt>
                <c:pt idx="6">
                  <c:v>12.5</c:v>
                </c:pt>
                <c:pt idx="7">
                  <c:v>7.3</c:v>
                </c:pt>
                <c:pt idx="8">
                  <c:v>-0.5</c:v>
                </c:pt>
                <c:pt idx="9">
                  <c:v>-3.2</c:v>
                </c:pt>
                <c:pt idx="10">
                  <c:v>-2.2000000000000002</c:v>
                </c:pt>
                <c:pt idx="11">
                  <c:v>2.6</c:v>
                </c:pt>
                <c:pt idx="12">
                  <c:v>15.1</c:v>
                </c:pt>
                <c:pt idx="13">
                  <c:v>19.600000000000001</c:v>
                </c:pt>
                <c:pt idx="14">
                  <c:v>22.7</c:v>
                </c:pt>
                <c:pt idx="15">
                  <c:v>25.9</c:v>
                </c:pt>
                <c:pt idx="16">
                  <c:v>27.4</c:v>
                </c:pt>
                <c:pt idx="17">
                  <c:v>22.3</c:v>
                </c:pt>
                <c:pt idx="18">
                  <c:v>18.2</c:v>
                </c:pt>
                <c:pt idx="19">
                  <c:v>13.7</c:v>
                </c:pt>
                <c:pt idx="20">
                  <c:v>7.9</c:v>
                </c:pt>
                <c:pt idx="21">
                  <c:v>4.9000000000000004</c:v>
                </c:pt>
                <c:pt idx="22">
                  <c:v>5.2</c:v>
                </c:pt>
                <c:pt idx="23">
                  <c:v>10.9</c:v>
                </c:pt>
                <c:pt idx="24">
                  <c:v>21.7</c:v>
                </c:pt>
                <c:pt idx="25">
                  <c:v>25.8</c:v>
                </c:pt>
                <c:pt idx="26">
                  <c:v>27.1</c:v>
                </c:pt>
                <c:pt idx="27">
                  <c:v>28.8</c:v>
                </c:pt>
                <c:pt idx="28">
                  <c:v>28.7</c:v>
                </c:pt>
                <c:pt idx="29">
                  <c:v>28.8</c:v>
                </c:pt>
                <c:pt idx="30">
                  <c:v>26</c:v>
                </c:pt>
                <c:pt idx="31">
                  <c:v>21.8</c:v>
                </c:pt>
                <c:pt idx="32">
                  <c:v>18.899999999999999</c:v>
                </c:pt>
                <c:pt idx="33">
                  <c:v>17.7</c:v>
                </c:pt>
                <c:pt idx="34">
                  <c:v>17.2</c:v>
                </c:pt>
                <c:pt idx="35">
                  <c:v>20.399999999999999</c:v>
                </c:pt>
              </c:numCache>
            </c:numRef>
          </c:xVal>
          <c:yVal>
            <c:numRef>
              <c:f>'気温とCO2排出量 (散布図付き)'!$B$4:$B$39</c:f>
              <c:numCache>
                <c:formatCode>General</c:formatCode>
                <c:ptCount val="36"/>
                <c:pt idx="0">
                  <c:v>179</c:v>
                </c:pt>
                <c:pt idx="1">
                  <c:v>166</c:v>
                </c:pt>
                <c:pt idx="2">
                  <c:v>117</c:v>
                </c:pt>
                <c:pt idx="3">
                  <c:v>124</c:v>
                </c:pt>
                <c:pt idx="4">
                  <c:v>142</c:v>
                </c:pt>
                <c:pt idx="5">
                  <c:v>122</c:v>
                </c:pt>
                <c:pt idx="6">
                  <c:v>123</c:v>
                </c:pt>
                <c:pt idx="7">
                  <c:v>157</c:v>
                </c:pt>
                <c:pt idx="8">
                  <c:v>180</c:v>
                </c:pt>
                <c:pt idx="9">
                  <c:v>257</c:v>
                </c:pt>
                <c:pt idx="10">
                  <c:v>213</c:v>
                </c:pt>
                <c:pt idx="11">
                  <c:v>196</c:v>
                </c:pt>
                <c:pt idx="12">
                  <c:v>135</c:v>
                </c:pt>
                <c:pt idx="13">
                  <c:v>115</c:v>
                </c:pt>
                <c:pt idx="14">
                  <c:v>105</c:v>
                </c:pt>
                <c:pt idx="15">
                  <c:v>115</c:v>
                </c:pt>
                <c:pt idx="16">
                  <c:v>143</c:v>
                </c:pt>
                <c:pt idx="17">
                  <c:v>143</c:v>
                </c:pt>
                <c:pt idx="18">
                  <c:v>120</c:v>
                </c:pt>
                <c:pt idx="19">
                  <c:v>118</c:v>
                </c:pt>
                <c:pt idx="20">
                  <c:v>139</c:v>
                </c:pt>
                <c:pt idx="21">
                  <c:v>191</c:v>
                </c:pt>
                <c:pt idx="22">
                  <c:v>205</c:v>
                </c:pt>
                <c:pt idx="23">
                  <c:v>176</c:v>
                </c:pt>
                <c:pt idx="24">
                  <c:v>186</c:v>
                </c:pt>
                <c:pt idx="25">
                  <c:v>198</c:v>
                </c:pt>
                <c:pt idx="26">
                  <c:v>242</c:v>
                </c:pt>
                <c:pt idx="27">
                  <c:v>276</c:v>
                </c:pt>
                <c:pt idx="28">
                  <c:v>299</c:v>
                </c:pt>
                <c:pt idx="29">
                  <c:v>298</c:v>
                </c:pt>
                <c:pt idx="30">
                  <c:v>270</c:v>
                </c:pt>
                <c:pt idx="31">
                  <c:v>192</c:v>
                </c:pt>
                <c:pt idx="32">
                  <c:v>176</c:v>
                </c:pt>
                <c:pt idx="33">
                  <c:v>220</c:v>
                </c:pt>
                <c:pt idx="34">
                  <c:v>188</c:v>
                </c:pt>
                <c:pt idx="35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D-4220-89D5-013173185359}"/>
            </c:ext>
          </c:extLst>
        </c:ser>
        <c:ser>
          <c:idx val="1"/>
          <c:order val="1"/>
          <c:tx>
            <c:strRef>
              <c:f>'気温とCO2排出量 (散布図付き)'!$C$3</c:f>
              <c:strCache>
                <c:ptCount val="1"/>
                <c:pt idx="0">
                  <c:v>全体(kg/月)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'気温とCO2排出量 (散布図付き)'!$A$4:$A$39</c:f>
              <c:numCache>
                <c:formatCode>General</c:formatCode>
                <c:ptCount val="36"/>
                <c:pt idx="0">
                  <c:v>7.9</c:v>
                </c:pt>
                <c:pt idx="1">
                  <c:v>13.1</c:v>
                </c:pt>
                <c:pt idx="2">
                  <c:v>18.899999999999999</c:v>
                </c:pt>
                <c:pt idx="3">
                  <c:v>23.9</c:v>
                </c:pt>
                <c:pt idx="4">
                  <c:v>22.9</c:v>
                </c:pt>
                <c:pt idx="5">
                  <c:v>18.8</c:v>
                </c:pt>
                <c:pt idx="6">
                  <c:v>12.5</c:v>
                </c:pt>
                <c:pt idx="7">
                  <c:v>7.3</c:v>
                </c:pt>
                <c:pt idx="8">
                  <c:v>-0.5</c:v>
                </c:pt>
                <c:pt idx="9">
                  <c:v>-3.2</c:v>
                </c:pt>
                <c:pt idx="10">
                  <c:v>-2.2000000000000002</c:v>
                </c:pt>
                <c:pt idx="11">
                  <c:v>2.6</c:v>
                </c:pt>
                <c:pt idx="12">
                  <c:v>15.1</c:v>
                </c:pt>
                <c:pt idx="13">
                  <c:v>19.600000000000001</c:v>
                </c:pt>
                <c:pt idx="14">
                  <c:v>22.7</c:v>
                </c:pt>
                <c:pt idx="15">
                  <c:v>25.9</c:v>
                </c:pt>
                <c:pt idx="16">
                  <c:v>27.4</c:v>
                </c:pt>
                <c:pt idx="17">
                  <c:v>22.3</c:v>
                </c:pt>
                <c:pt idx="18">
                  <c:v>18.2</c:v>
                </c:pt>
                <c:pt idx="19">
                  <c:v>13.7</c:v>
                </c:pt>
                <c:pt idx="20">
                  <c:v>7.9</c:v>
                </c:pt>
                <c:pt idx="21">
                  <c:v>4.9000000000000004</c:v>
                </c:pt>
                <c:pt idx="22">
                  <c:v>5.2</c:v>
                </c:pt>
                <c:pt idx="23">
                  <c:v>10.9</c:v>
                </c:pt>
                <c:pt idx="24">
                  <c:v>21.7</c:v>
                </c:pt>
                <c:pt idx="25">
                  <c:v>25.8</c:v>
                </c:pt>
                <c:pt idx="26">
                  <c:v>27.1</c:v>
                </c:pt>
                <c:pt idx="27">
                  <c:v>28.8</c:v>
                </c:pt>
                <c:pt idx="28">
                  <c:v>28.7</c:v>
                </c:pt>
                <c:pt idx="29">
                  <c:v>28.8</c:v>
                </c:pt>
                <c:pt idx="30">
                  <c:v>26</c:v>
                </c:pt>
                <c:pt idx="31">
                  <c:v>21.8</c:v>
                </c:pt>
                <c:pt idx="32">
                  <c:v>18.899999999999999</c:v>
                </c:pt>
                <c:pt idx="33">
                  <c:v>17.7</c:v>
                </c:pt>
                <c:pt idx="34">
                  <c:v>17.2</c:v>
                </c:pt>
                <c:pt idx="35">
                  <c:v>20.399999999999999</c:v>
                </c:pt>
              </c:numCache>
            </c:numRef>
          </c:xVal>
          <c:yVal>
            <c:numRef>
              <c:f>'気温とCO2排出量 (散布図付き)'!$C$4:$C$39</c:f>
              <c:numCache>
                <c:formatCode>General</c:formatCode>
                <c:ptCount val="36"/>
                <c:pt idx="0">
                  <c:v>416</c:v>
                </c:pt>
                <c:pt idx="1">
                  <c:v>306</c:v>
                </c:pt>
                <c:pt idx="2">
                  <c:v>185</c:v>
                </c:pt>
                <c:pt idx="3">
                  <c:v>169</c:v>
                </c:pt>
                <c:pt idx="4">
                  <c:v>176</c:v>
                </c:pt>
                <c:pt idx="5">
                  <c:v>169</c:v>
                </c:pt>
                <c:pt idx="6">
                  <c:v>265</c:v>
                </c:pt>
                <c:pt idx="7">
                  <c:v>335</c:v>
                </c:pt>
                <c:pt idx="8">
                  <c:v>489</c:v>
                </c:pt>
                <c:pt idx="9">
                  <c:v>650</c:v>
                </c:pt>
                <c:pt idx="10">
                  <c:v>595</c:v>
                </c:pt>
                <c:pt idx="11">
                  <c:v>505</c:v>
                </c:pt>
                <c:pt idx="12">
                  <c:v>212</c:v>
                </c:pt>
                <c:pt idx="13">
                  <c:v>176</c:v>
                </c:pt>
                <c:pt idx="14">
                  <c:v>152</c:v>
                </c:pt>
                <c:pt idx="15">
                  <c:v>154</c:v>
                </c:pt>
                <c:pt idx="16">
                  <c:v>177</c:v>
                </c:pt>
                <c:pt idx="17">
                  <c:v>180</c:v>
                </c:pt>
                <c:pt idx="18">
                  <c:v>170</c:v>
                </c:pt>
                <c:pt idx="19">
                  <c:v>184</c:v>
                </c:pt>
                <c:pt idx="20">
                  <c:v>237</c:v>
                </c:pt>
                <c:pt idx="21">
                  <c:v>327</c:v>
                </c:pt>
                <c:pt idx="22">
                  <c:v>331</c:v>
                </c:pt>
                <c:pt idx="23">
                  <c:v>284</c:v>
                </c:pt>
                <c:pt idx="24">
                  <c:v>223</c:v>
                </c:pt>
                <c:pt idx="25">
                  <c:v>230</c:v>
                </c:pt>
                <c:pt idx="26">
                  <c:v>268</c:v>
                </c:pt>
                <c:pt idx="27">
                  <c:v>300</c:v>
                </c:pt>
                <c:pt idx="28">
                  <c:v>321</c:v>
                </c:pt>
                <c:pt idx="29">
                  <c:v>320</c:v>
                </c:pt>
                <c:pt idx="30">
                  <c:v>293</c:v>
                </c:pt>
                <c:pt idx="31">
                  <c:v>219</c:v>
                </c:pt>
                <c:pt idx="32">
                  <c:v>214</c:v>
                </c:pt>
                <c:pt idx="33">
                  <c:v>261</c:v>
                </c:pt>
                <c:pt idx="34">
                  <c:v>235</c:v>
                </c:pt>
                <c:pt idx="35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DD-4220-89D5-01317318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782943"/>
        <c:axId val="1521911343"/>
      </c:scatterChart>
      <c:valAx>
        <c:axId val="15357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911343"/>
        <c:crossesAt val="0"/>
        <c:crossBetween val="midCat"/>
      </c:valAx>
      <c:valAx>
        <c:axId val="15219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782943"/>
        <c:crossesAt val="-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気温と</a:t>
            </a:r>
            <a:r>
              <a:rPr lang="en-US" altLang="ja-JP"/>
              <a:t>CO</a:t>
            </a:r>
            <a:r>
              <a:rPr lang="en-US" altLang="ja-JP" baseline="-25000"/>
              <a:t>2</a:t>
            </a:r>
            <a:r>
              <a:rPr lang="ja-JP" altLang="en-US"/>
              <a:t>排出量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'気温とCO2排出量 (電気のみ)'!$B$3</c:f>
              <c:strCache>
                <c:ptCount val="1"/>
                <c:pt idx="0">
                  <c:v>電気(kg/月)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'気温とCO2排出量 (電気のみ)'!$A$4:$A$39</c:f>
              <c:numCache>
                <c:formatCode>General</c:formatCode>
                <c:ptCount val="36"/>
                <c:pt idx="0">
                  <c:v>7.9</c:v>
                </c:pt>
                <c:pt idx="1">
                  <c:v>13.1</c:v>
                </c:pt>
                <c:pt idx="2">
                  <c:v>18.899999999999999</c:v>
                </c:pt>
                <c:pt idx="3">
                  <c:v>23.9</c:v>
                </c:pt>
                <c:pt idx="4">
                  <c:v>22.9</c:v>
                </c:pt>
                <c:pt idx="5">
                  <c:v>18.8</c:v>
                </c:pt>
                <c:pt idx="6">
                  <c:v>12.5</c:v>
                </c:pt>
                <c:pt idx="7">
                  <c:v>7.3</c:v>
                </c:pt>
                <c:pt idx="8">
                  <c:v>-0.5</c:v>
                </c:pt>
                <c:pt idx="9">
                  <c:v>-3.2</c:v>
                </c:pt>
                <c:pt idx="10">
                  <c:v>-2.2000000000000002</c:v>
                </c:pt>
                <c:pt idx="11">
                  <c:v>2.6</c:v>
                </c:pt>
                <c:pt idx="12">
                  <c:v>15.1</c:v>
                </c:pt>
                <c:pt idx="13">
                  <c:v>19.600000000000001</c:v>
                </c:pt>
                <c:pt idx="14">
                  <c:v>22.7</c:v>
                </c:pt>
                <c:pt idx="15">
                  <c:v>25.9</c:v>
                </c:pt>
                <c:pt idx="16">
                  <c:v>27.4</c:v>
                </c:pt>
                <c:pt idx="17">
                  <c:v>22.3</c:v>
                </c:pt>
                <c:pt idx="18">
                  <c:v>18.2</c:v>
                </c:pt>
                <c:pt idx="19">
                  <c:v>13.7</c:v>
                </c:pt>
                <c:pt idx="20">
                  <c:v>7.9</c:v>
                </c:pt>
                <c:pt idx="21">
                  <c:v>4.9000000000000004</c:v>
                </c:pt>
                <c:pt idx="22">
                  <c:v>5.2</c:v>
                </c:pt>
                <c:pt idx="23">
                  <c:v>10.9</c:v>
                </c:pt>
                <c:pt idx="24">
                  <c:v>21.7</c:v>
                </c:pt>
                <c:pt idx="25">
                  <c:v>25.8</c:v>
                </c:pt>
                <c:pt idx="26">
                  <c:v>27.1</c:v>
                </c:pt>
                <c:pt idx="27">
                  <c:v>28.8</c:v>
                </c:pt>
                <c:pt idx="28">
                  <c:v>28.7</c:v>
                </c:pt>
                <c:pt idx="29">
                  <c:v>28.8</c:v>
                </c:pt>
                <c:pt idx="30">
                  <c:v>26</c:v>
                </c:pt>
                <c:pt idx="31">
                  <c:v>21.8</c:v>
                </c:pt>
                <c:pt idx="32">
                  <c:v>18.899999999999999</c:v>
                </c:pt>
                <c:pt idx="33">
                  <c:v>17.7</c:v>
                </c:pt>
                <c:pt idx="34">
                  <c:v>17.2</c:v>
                </c:pt>
                <c:pt idx="35">
                  <c:v>20.399999999999999</c:v>
                </c:pt>
              </c:numCache>
            </c:numRef>
          </c:xVal>
          <c:yVal>
            <c:numRef>
              <c:f>'気温とCO2排出量 (電気のみ)'!$B$4:$B$39</c:f>
              <c:numCache>
                <c:formatCode>General</c:formatCode>
                <c:ptCount val="36"/>
                <c:pt idx="0">
                  <c:v>179</c:v>
                </c:pt>
                <c:pt idx="1">
                  <c:v>166</c:v>
                </c:pt>
                <c:pt idx="2">
                  <c:v>117</c:v>
                </c:pt>
                <c:pt idx="3">
                  <c:v>124</c:v>
                </c:pt>
                <c:pt idx="4">
                  <c:v>142</c:v>
                </c:pt>
                <c:pt idx="5">
                  <c:v>122</c:v>
                </c:pt>
                <c:pt idx="6">
                  <c:v>123</c:v>
                </c:pt>
                <c:pt idx="7">
                  <c:v>157</c:v>
                </c:pt>
                <c:pt idx="8">
                  <c:v>180</c:v>
                </c:pt>
                <c:pt idx="9">
                  <c:v>257</c:v>
                </c:pt>
                <c:pt idx="10">
                  <c:v>213</c:v>
                </c:pt>
                <c:pt idx="11">
                  <c:v>196</c:v>
                </c:pt>
                <c:pt idx="12">
                  <c:v>135</c:v>
                </c:pt>
                <c:pt idx="13">
                  <c:v>115</c:v>
                </c:pt>
                <c:pt idx="14">
                  <c:v>105</c:v>
                </c:pt>
                <c:pt idx="15">
                  <c:v>115</c:v>
                </c:pt>
                <c:pt idx="16">
                  <c:v>143</c:v>
                </c:pt>
                <c:pt idx="17">
                  <c:v>143</c:v>
                </c:pt>
                <c:pt idx="18">
                  <c:v>120</c:v>
                </c:pt>
                <c:pt idx="19">
                  <c:v>118</c:v>
                </c:pt>
                <c:pt idx="20">
                  <c:v>139</c:v>
                </c:pt>
                <c:pt idx="21">
                  <c:v>191</c:v>
                </c:pt>
                <c:pt idx="22">
                  <c:v>205</c:v>
                </c:pt>
                <c:pt idx="23">
                  <c:v>176</c:v>
                </c:pt>
                <c:pt idx="24">
                  <c:v>186</c:v>
                </c:pt>
                <c:pt idx="25">
                  <c:v>198</c:v>
                </c:pt>
                <c:pt idx="26">
                  <c:v>242</c:v>
                </c:pt>
                <c:pt idx="27">
                  <c:v>276</c:v>
                </c:pt>
                <c:pt idx="28">
                  <c:v>299</c:v>
                </c:pt>
                <c:pt idx="29">
                  <c:v>298</c:v>
                </c:pt>
                <c:pt idx="30">
                  <c:v>270</c:v>
                </c:pt>
                <c:pt idx="31">
                  <c:v>192</c:v>
                </c:pt>
                <c:pt idx="32">
                  <c:v>176</c:v>
                </c:pt>
                <c:pt idx="33">
                  <c:v>220</c:v>
                </c:pt>
                <c:pt idx="34">
                  <c:v>188</c:v>
                </c:pt>
                <c:pt idx="35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2-4860-A11B-C8455468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782943"/>
        <c:axId val="1521911343"/>
      </c:scatterChart>
      <c:valAx>
        <c:axId val="15357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1911343"/>
        <c:crossesAt val="0"/>
        <c:crossBetween val="midCat"/>
      </c:valAx>
      <c:valAx>
        <c:axId val="15219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782943"/>
        <c:crossesAt val="-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12</xdr:col>
      <xdr:colOff>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76A5239-CABD-43CD-9E3A-27544C95A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12</xdr:col>
      <xdr:colOff>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BACB4B-6202-4960-A2F6-D2BE3FF07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4871-449E-4862-B71E-1A706989B859}">
  <dimension ref="A1:F39"/>
  <sheetViews>
    <sheetView workbookViewId="0">
      <selection activeCell="E4" sqref="E4"/>
    </sheetView>
  </sheetViews>
  <sheetFormatPr defaultRowHeight="17.649999999999999" x14ac:dyDescent="0.7"/>
  <cols>
    <col min="2" max="3" width="11.375" customWidth="1"/>
  </cols>
  <sheetData>
    <row r="1" spans="1:6" ht="19.149999999999999" x14ac:dyDescent="0.7">
      <c r="A1" s="2" t="s">
        <v>3</v>
      </c>
      <c r="B1" s="3"/>
      <c r="C1" s="3"/>
    </row>
    <row r="3" spans="1:6" x14ac:dyDescent="0.7">
      <c r="A3" s="4" t="s">
        <v>0</v>
      </c>
      <c r="B3" s="4" t="s">
        <v>1</v>
      </c>
      <c r="C3" s="4" t="s">
        <v>2</v>
      </c>
      <c r="E3" s="4" t="s">
        <v>4</v>
      </c>
    </row>
    <row r="4" spans="1:6" x14ac:dyDescent="0.7">
      <c r="A4">
        <v>7.9</v>
      </c>
      <c r="B4">
        <v>179</v>
      </c>
      <c r="C4">
        <v>416</v>
      </c>
      <c r="E4">
        <f>CORREL(A4:A39,B4:B39)</f>
        <v>7.6334380008793001E-2</v>
      </c>
      <c r="F4" s="1" t="s">
        <v>5</v>
      </c>
    </row>
    <row r="5" spans="1:6" x14ac:dyDescent="0.7">
      <c r="A5">
        <v>13.1</v>
      </c>
      <c r="B5">
        <v>166</v>
      </c>
      <c r="C5">
        <v>306</v>
      </c>
      <c r="F5" s="1"/>
    </row>
    <row r="6" spans="1:6" x14ac:dyDescent="0.7">
      <c r="A6">
        <v>18.899999999999999</v>
      </c>
      <c r="B6">
        <v>117</v>
      </c>
      <c r="C6">
        <v>185</v>
      </c>
    </row>
    <row r="7" spans="1:6" x14ac:dyDescent="0.7">
      <c r="A7">
        <v>23.9</v>
      </c>
      <c r="B7">
        <v>124</v>
      </c>
      <c r="C7">
        <v>169</v>
      </c>
    </row>
    <row r="8" spans="1:6" x14ac:dyDescent="0.7">
      <c r="A8">
        <v>22.9</v>
      </c>
      <c r="B8">
        <v>142</v>
      </c>
      <c r="C8">
        <v>176</v>
      </c>
    </row>
    <row r="9" spans="1:6" x14ac:dyDescent="0.7">
      <c r="A9">
        <v>18.8</v>
      </c>
      <c r="B9">
        <v>122</v>
      </c>
      <c r="C9">
        <v>169</v>
      </c>
    </row>
    <row r="10" spans="1:6" x14ac:dyDescent="0.7">
      <c r="A10">
        <v>12.5</v>
      </c>
      <c r="B10">
        <v>123</v>
      </c>
      <c r="C10">
        <v>265</v>
      </c>
    </row>
    <row r="11" spans="1:6" x14ac:dyDescent="0.7">
      <c r="A11">
        <v>7.3</v>
      </c>
      <c r="B11">
        <v>157</v>
      </c>
      <c r="C11">
        <v>335</v>
      </c>
    </row>
    <row r="12" spans="1:6" x14ac:dyDescent="0.7">
      <c r="A12">
        <v>-0.5</v>
      </c>
      <c r="B12">
        <v>180</v>
      </c>
      <c r="C12">
        <v>489</v>
      </c>
    </row>
    <row r="13" spans="1:6" x14ac:dyDescent="0.7">
      <c r="A13">
        <v>-3.2</v>
      </c>
      <c r="B13">
        <v>257</v>
      </c>
      <c r="C13">
        <v>650</v>
      </c>
    </row>
    <row r="14" spans="1:6" x14ac:dyDescent="0.7">
      <c r="A14">
        <v>-2.2000000000000002</v>
      </c>
      <c r="B14">
        <v>213</v>
      </c>
      <c r="C14">
        <v>595</v>
      </c>
    </row>
    <row r="15" spans="1:6" x14ac:dyDescent="0.7">
      <c r="A15">
        <v>2.6</v>
      </c>
      <c r="B15">
        <v>196</v>
      </c>
      <c r="C15">
        <v>505</v>
      </c>
    </row>
    <row r="16" spans="1:6" x14ac:dyDescent="0.7">
      <c r="A16">
        <v>15.1</v>
      </c>
      <c r="B16">
        <v>135</v>
      </c>
      <c r="C16">
        <v>212</v>
      </c>
    </row>
    <row r="17" spans="1:3" x14ac:dyDescent="0.7">
      <c r="A17">
        <v>19.600000000000001</v>
      </c>
      <c r="B17">
        <v>115</v>
      </c>
      <c r="C17">
        <v>176</v>
      </c>
    </row>
    <row r="18" spans="1:3" x14ac:dyDescent="0.7">
      <c r="A18">
        <v>22.7</v>
      </c>
      <c r="B18">
        <v>105</v>
      </c>
      <c r="C18">
        <v>152</v>
      </c>
    </row>
    <row r="19" spans="1:3" x14ac:dyDescent="0.7">
      <c r="A19">
        <v>25.9</v>
      </c>
      <c r="B19">
        <v>115</v>
      </c>
      <c r="C19">
        <v>154</v>
      </c>
    </row>
    <row r="20" spans="1:3" x14ac:dyDescent="0.7">
      <c r="A20">
        <v>27.4</v>
      </c>
      <c r="B20">
        <v>143</v>
      </c>
      <c r="C20">
        <v>177</v>
      </c>
    </row>
    <row r="21" spans="1:3" x14ac:dyDescent="0.7">
      <c r="A21">
        <v>22.3</v>
      </c>
      <c r="B21">
        <v>143</v>
      </c>
      <c r="C21">
        <v>180</v>
      </c>
    </row>
    <row r="22" spans="1:3" x14ac:dyDescent="0.7">
      <c r="A22">
        <v>18.2</v>
      </c>
      <c r="B22">
        <v>120</v>
      </c>
      <c r="C22">
        <v>170</v>
      </c>
    </row>
    <row r="23" spans="1:3" x14ac:dyDescent="0.7">
      <c r="A23">
        <v>13.7</v>
      </c>
      <c r="B23">
        <v>118</v>
      </c>
      <c r="C23">
        <v>184</v>
      </c>
    </row>
    <row r="24" spans="1:3" x14ac:dyDescent="0.7">
      <c r="A24">
        <v>7.9</v>
      </c>
      <c r="B24">
        <v>139</v>
      </c>
      <c r="C24">
        <v>237</v>
      </c>
    </row>
    <row r="25" spans="1:3" x14ac:dyDescent="0.7">
      <c r="A25">
        <v>4.9000000000000004</v>
      </c>
      <c r="B25">
        <v>191</v>
      </c>
      <c r="C25">
        <v>327</v>
      </c>
    </row>
    <row r="26" spans="1:3" x14ac:dyDescent="0.7">
      <c r="A26">
        <v>5.2</v>
      </c>
      <c r="B26">
        <v>205</v>
      </c>
      <c r="C26">
        <v>331</v>
      </c>
    </row>
    <row r="27" spans="1:3" x14ac:dyDescent="0.7">
      <c r="A27">
        <v>10.9</v>
      </c>
      <c r="B27">
        <v>176</v>
      </c>
      <c r="C27">
        <v>284</v>
      </c>
    </row>
    <row r="28" spans="1:3" x14ac:dyDescent="0.7">
      <c r="A28">
        <v>21.7</v>
      </c>
      <c r="B28">
        <v>186</v>
      </c>
      <c r="C28">
        <v>223</v>
      </c>
    </row>
    <row r="29" spans="1:3" x14ac:dyDescent="0.7">
      <c r="A29">
        <v>25.8</v>
      </c>
      <c r="B29">
        <v>198</v>
      </c>
      <c r="C29">
        <v>230</v>
      </c>
    </row>
    <row r="30" spans="1:3" x14ac:dyDescent="0.7">
      <c r="A30">
        <v>27.1</v>
      </c>
      <c r="B30">
        <v>242</v>
      </c>
      <c r="C30">
        <v>268</v>
      </c>
    </row>
    <row r="31" spans="1:3" x14ac:dyDescent="0.7">
      <c r="A31">
        <v>28.8</v>
      </c>
      <c r="B31">
        <v>276</v>
      </c>
      <c r="C31">
        <v>300</v>
      </c>
    </row>
    <row r="32" spans="1:3" x14ac:dyDescent="0.7">
      <c r="A32">
        <v>28.7</v>
      </c>
      <c r="B32">
        <v>299</v>
      </c>
      <c r="C32">
        <v>321</v>
      </c>
    </row>
    <row r="33" spans="1:3" x14ac:dyDescent="0.7">
      <c r="A33">
        <v>28.8</v>
      </c>
      <c r="B33">
        <v>298</v>
      </c>
      <c r="C33">
        <v>320</v>
      </c>
    </row>
    <row r="34" spans="1:3" x14ac:dyDescent="0.7">
      <c r="A34">
        <v>26</v>
      </c>
      <c r="B34">
        <v>270</v>
      </c>
      <c r="C34">
        <v>293</v>
      </c>
    </row>
    <row r="35" spans="1:3" x14ac:dyDescent="0.7">
      <c r="A35">
        <v>21.8</v>
      </c>
      <c r="B35">
        <v>192</v>
      </c>
      <c r="C35">
        <v>219</v>
      </c>
    </row>
    <row r="36" spans="1:3" x14ac:dyDescent="0.7">
      <c r="A36">
        <v>18.899999999999999</v>
      </c>
      <c r="B36">
        <v>176</v>
      </c>
      <c r="C36">
        <v>214</v>
      </c>
    </row>
    <row r="37" spans="1:3" x14ac:dyDescent="0.7">
      <c r="A37">
        <v>17.7</v>
      </c>
      <c r="B37">
        <v>220</v>
      </c>
      <c r="C37">
        <v>261</v>
      </c>
    </row>
    <row r="38" spans="1:3" x14ac:dyDescent="0.7">
      <c r="A38">
        <v>17.2</v>
      </c>
      <c r="B38">
        <v>188</v>
      </c>
      <c r="C38">
        <v>235</v>
      </c>
    </row>
    <row r="39" spans="1:3" x14ac:dyDescent="0.7">
      <c r="A39">
        <v>20.399999999999999</v>
      </c>
      <c r="B39">
        <v>188</v>
      </c>
      <c r="C39">
        <v>229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5E34-400E-4769-B4C9-E267F8B5924C}">
  <dimension ref="A1:F39"/>
  <sheetViews>
    <sheetView tabSelected="1" workbookViewId="0">
      <selection activeCell="E4" sqref="E4"/>
    </sheetView>
  </sheetViews>
  <sheetFormatPr defaultRowHeight="17.649999999999999" x14ac:dyDescent="0.7"/>
  <cols>
    <col min="2" max="3" width="11.375" customWidth="1"/>
  </cols>
  <sheetData>
    <row r="1" spans="1:6" ht="19.149999999999999" x14ac:dyDescent="0.7">
      <c r="A1" s="2" t="s">
        <v>3</v>
      </c>
      <c r="B1" s="3"/>
      <c r="C1" s="3"/>
    </row>
    <row r="3" spans="1:6" x14ac:dyDescent="0.7">
      <c r="A3" s="4" t="s">
        <v>0</v>
      </c>
      <c r="B3" s="4" t="s">
        <v>1</v>
      </c>
      <c r="C3" s="4" t="s">
        <v>2</v>
      </c>
      <c r="E3" s="4" t="s">
        <v>4</v>
      </c>
    </row>
    <row r="4" spans="1:6" x14ac:dyDescent="0.7">
      <c r="A4">
        <v>7.9</v>
      </c>
      <c r="B4">
        <v>179</v>
      </c>
      <c r="C4">
        <v>416</v>
      </c>
      <c r="E4">
        <f>CORREL(A4:A39,B4:B39)</f>
        <v>7.6334380008793001E-2</v>
      </c>
      <c r="F4" s="1" t="s">
        <v>5</v>
      </c>
    </row>
    <row r="5" spans="1:6" x14ac:dyDescent="0.7">
      <c r="A5">
        <v>13.1</v>
      </c>
      <c r="B5">
        <v>166</v>
      </c>
      <c r="C5">
        <v>306</v>
      </c>
      <c r="E5">
        <f>CORREL(A4:A39,C4:C39)</f>
        <v>-0.72131131771331536</v>
      </c>
      <c r="F5" s="1" t="s">
        <v>6</v>
      </c>
    </row>
    <row r="6" spans="1:6" x14ac:dyDescent="0.7">
      <c r="A6">
        <v>18.899999999999999</v>
      </c>
      <c r="B6">
        <v>117</v>
      </c>
      <c r="C6">
        <v>185</v>
      </c>
    </row>
    <row r="7" spans="1:6" x14ac:dyDescent="0.7">
      <c r="A7">
        <v>23.9</v>
      </c>
      <c r="B7">
        <v>124</v>
      </c>
      <c r="C7">
        <v>169</v>
      </c>
    </row>
    <row r="8" spans="1:6" x14ac:dyDescent="0.7">
      <c r="A8">
        <v>22.9</v>
      </c>
      <c r="B8">
        <v>142</v>
      </c>
      <c r="C8">
        <v>176</v>
      </c>
    </row>
    <row r="9" spans="1:6" x14ac:dyDescent="0.7">
      <c r="A9">
        <v>18.8</v>
      </c>
      <c r="B9">
        <v>122</v>
      </c>
      <c r="C9">
        <v>169</v>
      </c>
    </row>
    <row r="10" spans="1:6" x14ac:dyDescent="0.7">
      <c r="A10">
        <v>12.5</v>
      </c>
      <c r="B10">
        <v>123</v>
      </c>
      <c r="C10">
        <v>265</v>
      </c>
    </row>
    <row r="11" spans="1:6" x14ac:dyDescent="0.7">
      <c r="A11">
        <v>7.3</v>
      </c>
      <c r="B11">
        <v>157</v>
      </c>
      <c r="C11">
        <v>335</v>
      </c>
    </row>
    <row r="12" spans="1:6" x14ac:dyDescent="0.7">
      <c r="A12">
        <v>-0.5</v>
      </c>
      <c r="B12">
        <v>180</v>
      </c>
      <c r="C12">
        <v>489</v>
      </c>
    </row>
    <row r="13" spans="1:6" x14ac:dyDescent="0.7">
      <c r="A13">
        <v>-3.2</v>
      </c>
      <c r="B13">
        <v>257</v>
      </c>
      <c r="C13">
        <v>650</v>
      </c>
    </row>
    <row r="14" spans="1:6" x14ac:dyDescent="0.7">
      <c r="A14">
        <v>-2.2000000000000002</v>
      </c>
      <c r="B14">
        <v>213</v>
      </c>
      <c r="C14">
        <v>595</v>
      </c>
    </row>
    <row r="15" spans="1:6" x14ac:dyDescent="0.7">
      <c r="A15">
        <v>2.6</v>
      </c>
      <c r="B15">
        <v>196</v>
      </c>
      <c r="C15">
        <v>505</v>
      </c>
    </row>
    <row r="16" spans="1:6" x14ac:dyDescent="0.7">
      <c r="A16">
        <v>15.1</v>
      </c>
      <c r="B16">
        <v>135</v>
      </c>
      <c r="C16">
        <v>212</v>
      </c>
    </row>
    <row r="17" spans="1:3" x14ac:dyDescent="0.7">
      <c r="A17">
        <v>19.600000000000001</v>
      </c>
      <c r="B17">
        <v>115</v>
      </c>
      <c r="C17">
        <v>176</v>
      </c>
    </row>
    <row r="18" spans="1:3" x14ac:dyDescent="0.7">
      <c r="A18">
        <v>22.7</v>
      </c>
      <c r="B18">
        <v>105</v>
      </c>
      <c r="C18">
        <v>152</v>
      </c>
    </row>
    <row r="19" spans="1:3" x14ac:dyDescent="0.7">
      <c r="A19">
        <v>25.9</v>
      </c>
      <c r="B19">
        <v>115</v>
      </c>
      <c r="C19">
        <v>154</v>
      </c>
    </row>
    <row r="20" spans="1:3" x14ac:dyDescent="0.7">
      <c r="A20">
        <v>27.4</v>
      </c>
      <c r="B20">
        <v>143</v>
      </c>
      <c r="C20">
        <v>177</v>
      </c>
    </row>
    <row r="21" spans="1:3" x14ac:dyDescent="0.7">
      <c r="A21">
        <v>22.3</v>
      </c>
      <c r="B21">
        <v>143</v>
      </c>
      <c r="C21">
        <v>180</v>
      </c>
    </row>
    <row r="22" spans="1:3" x14ac:dyDescent="0.7">
      <c r="A22">
        <v>18.2</v>
      </c>
      <c r="B22">
        <v>120</v>
      </c>
      <c r="C22">
        <v>170</v>
      </c>
    </row>
    <row r="23" spans="1:3" x14ac:dyDescent="0.7">
      <c r="A23">
        <v>13.7</v>
      </c>
      <c r="B23">
        <v>118</v>
      </c>
      <c r="C23">
        <v>184</v>
      </c>
    </row>
    <row r="24" spans="1:3" x14ac:dyDescent="0.7">
      <c r="A24">
        <v>7.9</v>
      </c>
      <c r="B24">
        <v>139</v>
      </c>
      <c r="C24">
        <v>237</v>
      </c>
    </row>
    <row r="25" spans="1:3" x14ac:dyDescent="0.7">
      <c r="A25">
        <v>4.9000000000000004</v>
      </c>
      <c r="B25">
        <v>191</v>
      </c>
      <c r="C25">
        <v>327</v>
      </c>
    </row>
    <row r="26" spans="1:3" x14ac:dyDescent="0.7">
      <c r="A26">
        <v>5.2</v>
      </c>
      <c r="B26">
        <v>205</v>
      </c>
      <c r="C26">
        <v>331</v>
      </c>
    </row>
    <row r="27" spans="1:3" x14ac:dyDescent="0.7">
      <c r="A27">
        <v>10.9</v>
      </c>
      <c r="B27">
        <v>176</v>
      </c>
      <c r="C27">
        <v>284</v>
      </c>
    </row>
    <row r="28" spans="1:3" x14ac:dyDescent="0.7">
      <c r="A28">
        <v>21.7</v>
      </c>
      <c r="B28">
        <v>186</v>
      </c>
      <c r="C28">
        <v>223</v>
      </c>
    </row>
    <row r="29" spans="1:3" x14ac:dyDescent="0.7">
      <c r="A29">
        <v>25.8</v>
      </c>
      <c r="B29">
        <v>198</v>
      </c>
      <c r="C29">
        <v>230</v>
      </c>
    </row>
    <row r="30" spans="1:3" x14ac:dyDescent="0.7">
      <c r="A30">
        <v>27.1</v>
      </c>
      <c r="B30">
        <v>242</v>
      </c>
      <c r="C30">
        <v>268</v>
      </c>
    </row>
    <row r="31" spans="1:3" x14ac:dyDescent="0.7">
      <c r="A31">
        <v>28.8</v>
      </c>
      <c r="B31">
        <v>276</v>
      </c>
      <c r="C31">
        <v>300</v>
      </c>
    </row>
    <row r="32" spans="1:3" x14ac:dyDescent="0.7">
      <c r="A32">
        <v>28.7</v>
      </c>
      <c r="B32">
        <v>299</v>
      </c>
      <c r="C32">
        <v>321</v>
      </c>
    </row>
    <row r="33" spans="1:3" x14ac:dyDescent="0.7">
      <c r="A33">
        <v>28.8</v>
      </c>
      <c r="B33">
        <v>298</v>
      </c>
      <c r="C33">
        <v>320</v>
      </c>
    </row>
    <row r="34" spans="1:3" x14ac:dyDescent="0.7">
      <c r="A34">
        <v>26</v>
      </c>
      <c r="B34">
        <v>270</v>
      </c>
      <c r="C34">
        <v>293</v>
      </c>
    </row>
    <row r="35" spans="1:3" x14ac:dyDescent="0.7">
      <c r="A35">
        <v>21.8</v>
      </c>
      <c r="B35">
        <v>192</v>
      </c>
      <c r="C35">
        <v>219</v>
      </c>
    </row>
    <row r="36" spans="1:3" x14ac:dyDescent="0.7">
      <c r="A36">
        <v>18.899999999999999</v>
      </c>
      <c r="B36">
        <v>176</v>
      </c>
      <c r="C36">
        <v>214</v>
      </c>
    </row>
    <row r="37" spans="1:3" x14ac:dyDescent="0.7">
      <c r="A37">
        <v>17.7</v>
      </c>
      <c r="B37">
        <v>220</v>
      </c>
      <c r="C37">
        <v>261</v>
      </c>
    </row>
    <row r="38" spans="1:3" x14ac:dyDescent="0.7">
      <c r="A38">
        <v>17.2</v>
      </c>
      <c r="B38">
        <v>188</v>
      </c>
      <c r="C38">
        <v>235</v>
      </c>
    </row>
    <row r="39" spans="1:3" x14ac:dyDescent="0.7">
      <c r="A39">
        <v>20.399999999999999</v>
      </c>
      <c r="B39">
        <v>188</v>
      </c>
      <c r="C39">
        <v>229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6F58-CF44-4318-BD3A-F5F26FD9060A}">
  <dimension ref="A1:F39"/>
  <sheetViews>
    <sheetView workbookViewId="0">
      <selection activeCell="E5" sqref="E5"/>
    </sheetView>
  </sheetViews>
  <sheetFormatPr defaultRowHeight="17.649999999999999" x14ac:dyDescent="0.7"/>
  <cols>
    <col min="2" max="2" width="11.375" customWidth="1"/>
    <col min="3" max="3" width="14.125" customWidth="1"/>
  </cols>
  <sheetData>
    <row r="1" spans="1:6" ht="19.149999999999999" x14ac:dyDescent="0.7">
      <c r="A1" s="2" t="s">
        <v>3</v>
      </c>
      <c r="B1" s="3"/>
      <c r="C1" s="3"/>
      <c r="E1" s="5" t="s">
        <v>9</v>
      </c>
      <c r="F1">
        <f>AVERAGE(A4:A39)</f>
        <v>16.630555555555553</v>
      </c>
    </row>
    <row r="3" spans="1:6" x14ac:dyDescent="0.7">
      <c r="A3" s="4" t="s">
        <v>0</v>
      </c>
      <c r="B3" s="4" t="s">
        <v>1</v>
      </c>
      <c r="C3" s="4" t="s">
        <v>7</v>
      </c>
      <c r="E3" s="4" t="s">
        <v>4</v>
      </c>
    </row>
    <row r="4" spans="1:6" x14ac:dyDescent="0.7">
      <c r="A4">
        <v>7.9</v>
      </c>
      <c r="B4">
        <v>179</v>
      </c>
      <c r="C4" cm="1">
        <f t="array" ref="C4:C39">IF(A4:A39&lt;F1,-B4:B39,B4:B39)</f>
        <v>-179</v>
      </c>
      <c r="E4">
        <f>CORREL(A4:A39,B4:B39)</f>
        <v>7.6334380008793001E-2</v>
      </c>
      <c r="F4" s="1" t="s">
        <v>5</v>
      </c>
    </row>
    <row r="5" spans="1:6" x14ac:dyDescent="0.7">
      <c r="A5">
        <v>13.1</v>
      </c>
      <c r="B5">
        <v>166</v>
      </c>
      <c r="C5">
        <v>-166</v>
      </c>
      <c r="E5">
        <f>CORREL(A4:A39,C4:C39)</f>
        <v>0.91079414660112723</v>
      </c>
      <c r="F5" s="1" t="s">
        <v>8</v>
      </c>
    </row>
    <row r="6" spans="1:6" x14ac:dyDescent="0.7">
      <c r="A6">
        <v>18.899999999999999</v>
      </c>
      <c r="B6">
        <v>117</v>
      </c>
      <c r="C6">
        <v>117</v>
      </c>
    </row>
    <row r="7" spans="1:6" x14ac:dyDescent="0.7">
      <c r="A7">
        <v>23.9</v>
      </c>
      <c r="B7">
        <v>124</v>
      </c>
      <c r="C7">
        <v>124</v>
      </c>
    </row>
    <row r="8" spans="1:6" x14ac:dyDescent="0.7">
      <c r="A8">
        <v>22.9</v>
      </c>
      <c r="B8">
        <v>142</v>
      </c>
      <c r="C8">
        <v>142</v>
      </c>
    </row>
    <row r="9" spans="1:6" x14ac:dyDescent="0.7">
      <c r="A9">
        <v>18.8</v>
      </c>
      <c r="B9">
        <v>122</v>
      </c>
      <c r="C9">
        <v>122</v>
      </c>
    </row>
    <row r="10" spans="1:6" x14ac:dyDescent="0.7">
      <c r="A10">
        <v>12.5</v>
      </c>
      <c r="B10">
        <v>123</v>
      </c>
      <c r="C10">
        <v>-123</v>
      </c>
    </row>
    <row r="11" spans="1:6" x14ac:dyDescent="0.7">
      <c r="A11">
        <v>7.3</v>
      </c>
      <c r="B11">
        <v>157</v>
      </c>
      <c r="C11">
        <v>-157</v>
      </c>
    </row>
    <row r="12" spans="1:6" x14ac:dyDescent="0.7">
      <c r="A12">
        <v>-0.5</v>
      </c>
      <c r="B12">
        <v>180</v>
      </c>
      <c r="C12">
        <v>-180</v>
      </c>
    </row>
    <row r="13" spans="1:6" x14ac:dyDescent="0.7">
      <c r="A13">
        <v>-3.2</v>
      </c>
      <c r="B13">
        <v>257</v>
      </c>
      <c r="C13">
        <v>-257</v>
      </c>
    </row>
    <row r="14" spans="1:6" x14ac:dyDescent="0.7">
      <c r="A14">
        <v>-2.2000000000000002</v>
      </c>
      <c r="B14">
        <v>213</v>
      </c>
      <c r="C14">
        <v>-213</v>
      </c>
    </row>
    <row r="15" spans="1:6" x14ac:dyDescent="0.7">
      <c r="A15">
        <v>2.6</v>
      </c>
      <c r="B15">
        <v>196</v>
      </c>
      <c r="C15">
        <v>-196</v>
      </c>
    </row>
    <row r="16" spans="1:6" x14ac:dyDescent="0.7">
      <c r="A16">
        <v>15.1</v>
      </c>
      <c r="B16">
        <v>135</v>
      </c>
      <c r="C16">
        <v>-135</v>
      </c>
    </row>
    <row r="17" spans="1:3" x14ac:dyDescent="0.7">
      <c r="A17">
        <v>19.600000000000001</v>
      </c>
      <c r="B17">
        <v>115</v>
      </c>
      <c r="C17">
        <v>115</v>
      </c>
    </row>
    <row r="18" spans="1:3" x14ac:dyDescent="0.7">
      <c r="A18">
        <v>22.7</v>
      </c>
      <c r="B18">
        <v>105</v>
      </c>
      <c r="C18">
        <v>105</v>
      </c>
    </row>
    <row r="19" spans="1:3" x14ac:dyDescent="0.7">
      <c r="A19">
        <v>25.9</v>
      </c>
      <c r="B19">
        <v>115</v>
      </c>
      <c r="C19">
        <v>115</v>
      </c>
    </row>
    <row r="20" spans="1:3" x14ac:dyDescent="0.7">
      <c r="A20">
        <v>27.4</v>
      </c>
      <c r="B20">
        <v>143</v>
      </c>
      <c r="C20">
        <v>143</v>
      </c>
    </row>
    <row r="21" spans="1:3" x14ac:dyDescent="0.7">
      <c r="A21">
        <v>22.3</v>
      </c>
      <c r="B21">
        <v>143</v>
      </c>
      <c r="C21">
        <v>143</v>
      </c>
    </row>
    <row r="22" spans="1:3" x14ac:dyDescent="0.7">
      <c r="A22">
        <v>18.2</v>
      </c>
      <c r="B22">
        <v>120</v>
      </c>
      <c r="C22">
        <v>120</v>
      </c>
    </row>
    <row r="23" spans="1:3" x14ac:dyDescent="0.7">
      <c r="A23">
        <v>13.7</v>
      </c>
      <c r="B23">
        <v>118</v>
      </c>
      <c r="C23">
        <v>-118</v>
      </c>
    </row>
    <row r="24" spans="1:3" x14ac:dyDescent="0.7">
      <c r="A24">
        <v>7.9</v>
      </c>
      <c r="B24">
        <v>139</v>
      </c>
      <c r="C24">
        <v>-139</v>
      </c>
    </row>
    <row r="25" spans="1:3" x14ac:dyDescent="0.7">
      <c r="A25">
        <v>4.9000000000000004</v>
      </c>
      <c r="B25">
        <v>191</v>
      </c>
      <c r="C25">
        <v>-191</v>
      </c>
    </row>
    <row r="26" spans="1:3" x14ac:dyDescent="0.7">
      <c r="A26">
        <v>5.2</v>
      </c>
      <c r="B26">
        <v>205</v>
      </c>
      <c r="C26">
        <v>-205</v>
      </c>
    </row>
    <row r="27" spans="1:3" x14ac:dyDescent="0.7">
      <c r="A27">
        <v>10.9</v>
      </c>
      <c r="B27">
        <v>176</v>
      </c>
      <c r="C27">
        <v>-176</v>
      </c>
    </row>
    <row r="28" spans="1:3" x14ac:dyDescent="0.7">
      <c r="A28">
        <v>21.7</v>
      </c>
      <c r="B28">
        <v>186</v>
      </c>
      <c r="C28">
        <v>186</v>
      </c>
    </row>
    <row r="29" spans="1:3" x14ac:dyDescent="0.7">
      <c r="A29">
        <v>25.8</v>
      </c>
      <c r="B29">
        <v>198</v>
      </c>
      <c r="C29">
        <v>198</v>
      </c>
    </row>
    <row r="30" spans="1:3" x14ac:dyDescent="0.7">
      <c r="A30">
        <v>27.1</v>
      </c>
      <c r="B30">
        <v>242</v>
      </c>
      <c r="C30">
        <v>242</v>
      </c>
    </row>
    <row r="31" spans="1:3" x14ac:dyDescent="0.7">
      <c r="A31">
        <v>28.8</v>
      </c>
      <c r="B31">
        <v>276</v>
      </c>
      <c r="C31">
        <v>276</v>
      </c>
    </row>
    <row r="32" spans="1:3" x14ac:dyDescent="0.7">
      <c r="A32">
        <v>28.7</v>
      </c>
      <c r="B32">
        <v>299</v>
      </c>
      <c r="C32">
        <v>299</v>
      </c>
    </row>
    <row r="33" spans="1:3" x14ac:dyDescent="0.7">
      <c r="A33">
        <v>28.8</v>
      </c>
      <c r="B33">
        <v>298</v>
      </c>
      <c r="C33">
        <v>298</v>
      </c>
    </row>
    <row r="34" spans="1:3" x14ac:dyDescent="0.7">
      <c r="A34">
        <v>26</v>
      </c>
      <c r="B34">
        <v>270</v>
      </c>
      <c r="C34">
        <v>270</v>
      </c>
    </row>
    <row r="35" spans="1:3" x14ac:dyDescent="0.7">
      <c r="A35">
        <v>21.8</v>
      </c>
      <c r="B35">
        <v>192</v>
      </c>
      <c r="C35">
        <v>192</v>
      </c>
    </row>
    <row r="36" spans="1:3" x14ac:dyDescent="0.7">
      <c r="A36">
        <v>18.899999999999999</v>
      </c>
      <c r="B36">
        <v>176</v>
      </c>
      <c r="C36">
        <v>176</v>
      </c>
    </row>
    <row r="37" spans="1:3" x14ac:dyDescent="0.7">
      <c r="A37">
        <v>17.7</v>
      </c>
      <c r="B37">
        <v>220</v>
      </c>
      <c r="C37">
        <v>220</v>
      </c>
    </row>
    <row r="38" spans="1:3" x14ac:dyDescent="0.7">
      <c r="A38">
        <v>17.2</v>
      </c>
      <c r="B38">
        <v>188</v>
      </c>
      <c r="C38">
        <v>188</v>
      </c>
    </row>
    <row r="39" spans="1:3" x14ac:dyDescent="0.7">
      <c r="A39">
        <v>20.399999999999999</v>
      </c>
      <c r="B39">
        <v>188</v>
      </c>
      <c r="C39">
        <v>188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気温とCO2排出量</vt:lpstr>
      <vt:lpstr>気温とCO2排出量 (散布図付き)</vt:lpstr>
      <vt:lpstr>気温とCO2排出量 (電気のみ)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2023-12-14T21:50:07Z</dcterms:created>
  <dcterms:modified xsi:type="dcterms:W3CDTF">2023-12-22T08:57:58Z</dcterms:modified>
</cp:coreProperties>
</file>