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ADB4E18E-9964-4624-B898-4DB720C98B19}" xr6:coauthVersionLast="47" xr6:coauthVersionMax="47" xr10:uidLastSave="{00000000-0000-0000-0000-000000000000}"/>
  <bookViews>
    <workbookView xWindow="3922" yWindow="1522" windowWidth="28231" windowHeight="15098" xr2:uid="{AD5A84EE-4BCE-4A28-BC9A-07749CE83B45}"/>
  </bookViews>
  <sheets>
    <sheet name="平均情報量" sheetId="18" r:id="rId1"/>
    <sheet name="平均情報量（答え）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8" l="1"/>
  <c r="I13" i="18"/>
  <c r="I12" i="18"/>
  <c r="I11" i="18"/>
  <c r="I10" i="18"/>
  <c r="I9" i="18"/>
  <c r="I8" i="18"/>
  <c r="I7" i="18"/>
  <c r="I6" i="18"/>
  <c r="I5" i="18"/>
  <c r="I4" i="18"/>
  <c r="D4" i="18"/>
  <c r="E4" i="18" s="1"/>
  <c r="A4" i="18" a="1"/>
  <c r="A4" i="18" s="1"/>
  <c r="Q16" i="17"/>
  <c r="L16" i="17"/>
  <c r="N5" i="17"/>
  <c r="N6" i="17"/>
  <c r="N7" i="17"/>
  <c r="O7" i="17" s="1"/>
  <c r="N8" i="17"/>
  <c r="N9" i="17"/>
  <c r="N10" i="17"/>
  <c r="O10" i="17" s="1"/>
  <c r="N11" i="17"/>
  <c r="N12" i="17"/>
  <c r="O12" i="17" s="1"/>
  <c r="N13" i="17"/>
  <c r="N14" i="17"/>
  <c r="O6" i="17"/>
  <c r="O8" i="17"/>
  <c r="O14" i="17"/>
  <c r="N4" i="17"/>
  <c r="S15" i="17"/>
  <c r="T4" i="17"/>
  <c r="U4" i="17" s="1"/>
  <c r="V4" i="17" s="1"/>
  <c r="O13" i="17"/>
  <c r="O11" i="17"/>
  <c r="O9" i="17"/>
  <c r="O5" i="17"/>
  <c r="L15" i="17"/>
  <c r="L5" i="17"/>
  <c r="L6" i="17"/>
  <c r="L7" i="17"/>
  <c r="L8" i="17"/>
  <c r="L9" i="17"/>
  <c r="L10" i="17"/>
  <c r="L11" i="17"/>
  <c r="L12" i="17"/>
  <c r="L13" i="17"/>
  <c r="L14" i="17"/>
  <c r="L4" i="17"/>
  <c r="K5" i="17"/>
  <c r="K6" i="17"/>
  <c r="K7" i="17"/>
  <c r="K8" i="17"/>
  <c r="K9" i="17"/>
  <c r="K10" i="17"/>
  <c r="K11" i="17"/>
  <c r="K12" i="17"/>
  <c r="K13" i="17"/>
  <c r="K14" i="17"/>
  <c r="K4" i="17"/>
  <c r="J5" i="17"/>
  <c r="J6" i="17"/>
  <c r="J7" i="17"/>
  <c r="J8" i="17"/>
  <c r="J9" i="17"/>
  <c r="J10" i="17"/>
  <c r="J11" i="17"/>
  <c r="J12" i="17"/>
  <c r="J13" i="17"/>
  <c r="J14" i="17"/>
  <c r="J4" i="17"/>
  <c r="I15" i="17"/>
  <c r="D4" i="17"/>
  <c r="E4" i="17" s="1"/>
  <c r="I5" i="17"/>
  <c r="I6" i="17"/>
  <c r="I7" i="17"/>
  <c r="I8" i="17"/>
  <c r="I9" i="17"/>
  <c r="I10" i="17"/>
  <c r="I11" i="17"/>
  <c r="I12" i="17"/>
  <c r="I13" i="17"/>
  <c r="I14" i="17"/>
  <c r="I4" i="17"/>
  <c r="A4" i="17" a="1"/>
  <c r="A4" i="17" s="1"/>
  <c r="I15" i="18" l="1"/>
  <c r="N15" i="17"/>
  <c r="P7" i="17"/>
  <c r="Q7" i="17" s="1"/>
  <c r="P11" i="17"/>
  <c r="Q11" i="17" s="1"/>
  <c r="P8" i="17"/>
  <c r="Q8" i="17" s="1"/>
  <c r="P12" i="17"/>
  <c r="Q12" i="17" s="1"/>
  <c r="P5" i="17"/>
  <c r="Q5" i="17" s="1"/>
  <c r="P9" i="17"/>
  <c r="Q9" i="17" s="1"/>
  <c r="P13" i="17"/>
  <c r="Q13" i="17" s="1"/>
  <c r="P6" i="17"/>
  <c r="Q6" i="17" s="1"/>
  <c r="P10" i="17"/>
  <c r="Q10" i="17" s="1"/>
  <c r="P14" i="17"/>
  <c r="Q14" i="17" s="1"/>
  <c r="O4" i="17"/>
  <c r="V15" i="17" l="1"/>
  <c r="P4" i="17"/>
  <c r="Q4" i="17" s="1"/>
  <c r="Q15" i="1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<sst xmlns="http://schemas.openxmlformats.org/spreadsheetml/2006/main" count="65" uniqueCount="27">
  <si>
    <t>度数分布表</t>
    <rPh sb="0" eb="2">
      <t>ドスウ</t>
    </rPh>
    <rPh sb="2" eb="5">
      <t>ブンプヒョウ</t>
    </rPh>
    <phoneticPr fontId="1"/>
  </si>
  <si>
    <t>度数</t>
    <rPh sb="0" eb="2">
      <t>ドスウ</t>
    </rPh>
    <phoneticPr fontId="1"/>
  </si>
  <si>
    <t>野球</t>
    <rPh sb="0" eb="2">
      <t>ヤキュウ</t>
    </rPh>
    <phoneticPr fontId="1"/>
  </si>
  <si>
    <t>サッカー</t>
    <phoneticPr fontId="1"/>
  </si>
  <si>
    <t>卓球</t>
    <rPh sb="0" eb="2">
      <t>タッキュウ</t>
    </rPh>
    <phoneticPr fontId="1"/>
  </si>
  <si>
    <t>ゴルフ</t>
    <phoneticPr fontId="1"/>
  </si>
  <si>
    <t>ボウリング</t>
    <phoneticPr fontId="1"/>
  </si>
  <si>
    <t>スポーツ</t>
    <phoneticPr fontId="1"/>
  </si>
  <si>
    <t>バドミントン</t>
    <phoneticPr fontId="1"/>
  </si>
  <si>
    <t>サンプル</t>
    <phoneticPr fontId="1"/>
  </si>
  <si>
    <t>ソフトボール</t>
    <phoneticPr fontId="1"/>
  </si>
  <si>
    <t>バスケットボール</t>
    <phoneticPr fontId="1"/>
  </si>
  <si>
    <t>テニス</t>
    <phoneticPr fontId="1"/>
  </si>
  <si>
    <t>余暇に行うスポーツ（球技）</t>
    <rPh sb="0" eb="2">
      <t>ヨカ</t>
    </rPh>
    <rPh sb="3" eb="4">
      <t>オコナ</t>
    </rPh>
    <rPh sb="10" eb="12">
      <t>キュウギ</t>
    </rPh>
    <phoneticPr fontId="1"/>
  </si>
  <si>
    <t>番号</t>
    <rPh sb="0" eb="2">
      <t>バンゴウ</t>
    </rPh>
    <phoneticPr fontId="1"/>
  </si>
  <si>
    <t>バレーボール</t>
    <phoneticPr fontId="1"/>
  </si>
  <si>
    <t>グラウンドゴルフ</t>
    <phoneticPr fontId="1"/>
  </si>
  <si>
    <t>最頻値</t>
    <rPh sb="0" eb="3">
      <t>サイヒンチ</t>
    </rPh>
    <phoneticPr fontId="1"/>
  </si>
  <si>
    <t>合計</t>
    <rPh sb="0" eb="2">
      <t>ゴウケイ</t>
    </rPh>
    <phoneticPr fontId="1"/>
  </si>
  <si>
    <r>
      <t>確率p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Ph sb="0" eb="2">
      <t>カクリツ</t>
    </rPh>
    <phoneticPr fontId="1"/>
  </si>
  <si>
    <r>
      <t>-logp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phoneticPr fontId="1"/>
  </si>
  <si>
    <r>
      <t>-p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>
      <rPr>
        <b/>
        <sz val="11"/>
        <color theme="1"/>
        <rFont val="游ゴシック"/>
        <family val="3"/>
        <charset val="128"/>
        <scheme val="minor"/>
      </rPr>
      <t>logp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phoneticPr fontId="1"/>
  </si>
  <si>
    <t>平均情報量を求める</t>
    <rPh sb="0" eb="2">
      <t>ヘイキン</t>
    </rPh>
    <rPh sb="2" eb="5">
      <t>ジョウホウリョウ</t>
    </rPh>
    <rPh sb="6" eb="7">
      <t>モト</t>
    </rPh>
    <phoneticPr fontId="1"/>
  </si>
  <si>
    <t>相対情報量</t>
    <rPh sb="0" eb="2">
      <t>ソウタイ</t>
    </rPh>
    <rPh sb="2" eb="5">
      <t>ジョウホウリョウ</t>
    </rPh>
    <phoneticPr fontId="1"/>
  </si>
  <si>
    <t>平均情報量</t>
    <rPh sb="0" eb="2">
      <t>ヘイキン</t>
    </rPh>
    <rPh sb="2" eb="5">
      <t>ジョウホウリョウ</t>
    </rPh>
    <phoneticPr fontId="1"/>
  </si>
  <si>
    <t>平均情報量が最大になる場合</t>
    <rPh sb="0" eb="2">
      <t>ヘイキン</t>
    </rPh>
    <rPh sb="2" eb="5">
      <t>ジョウホウリョウ</t>
    </rPh>
    <rPh sb="6" eb="8">
      <t>サイダイ</t>
    </rPh>
    <rPh sb="11" eb="13">
      <t>バアイ</t>
    </rPh>
    <phoneticPr fontId="1"/>
  </si>
  <si>
    <t>平均情報量が最小になる場合</t>
    <rPh sb="0" eb="2">
      <t>ヘイキン</t>
    </rPh>
    <rPh sb="2" eb="5">
      <t>ジョウホウリョウ</t>
    </rPh>
    <rPh sb="6" eb="8">
      <t>サイショウ</t>
    </rPh>
    <rPh sb="11" eb="13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</si>
</sst>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0" xfId="0" applyFont="1" applyFill="1" applyAlignment="1">
      <alignment horizontal="centerContinuous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2">
    <cellStyle name="標準" xfId="0" builtinId="0"/>
    <cellStyle name="標準 2" xfId="1" xr:uid="{60798117-FD23-4E4E-BAD6-93E5E0848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2707-7253-4AC6-A9B0-C59767787FB7}">
  <dimension ref="A1:L1003"/>
  <sheetViews>
    <sheetView tabSelected="1" workbookViewId="0">
      <selection activeCell="J4" sqref="J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  <col min="10" max="12" width="9.5" customWidth="1"/>
  </cols>
  <sheetData>
    <row r="1" spans="1:12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  <c r="J1" s="9" t="s">
        <v>22</v>
      </c>
      <c r="K1" s="9"/>
      <c r="L1" s="9"/>
    </row>
    <row r="3" spans="1:12" ht="19.14999999999999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  <c r="J3" s="5" t="s">
        <v>19</v>
      </c>
      <c r="K3" s="10" t="s">
        <v>20</v>
      </c>
      <c r="L3" s="10" t="s">
        <v>21</v>
      </c>
    </row>
    <row r="4" spans="1:12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  <c r="I4">
        <f>COUNTIF($B$4:$B$1003,G4)</f>
        <v>137</v>
      </c>
      <c r="J4" s="7"/>
      <c r="K4" s="7"/>
      <c r="L4" s="7"/>
    </row>
    <row r="5" spans="1:12" x14ac:dyDescent="0.7">
      <c r="A5">
        <v>2</v>
      </c>
      <c r="B5">
        <v>8</v>
      </c>
      <c r="G5">
        <v>2</v>
      </c>
      <c r="H5" t="s">
        <v>10</v>
      </c>
      <c r="I5">
        <f t="shared" ref="I5:I14" si="0">COUNTIF($B$4:$B$1003,G5)</f>
        <v>27</v>
      </c>
      <c r="J5" s="7"/>
      <c r="K5" s="7"/>
      <c r="L5" s="7"/>
    </row>
    <row r="6" spans="1:12" x14ac:dyDescent="0.7">
      <c r="A6">
        <v>3</v>
      </c>
      <c r="B6">
        <v>1</v>
      </c>
      <c r="G6">
        <v>3</v>
      </c>
      <c r="H6" t="s">
        <v>15</v>
      </c>
      <c r="I6">
        <f t="shared" si="0"/>
        <v>51</v>
      </c>
      <c r="J6" s="7"/>
      <c r="K6" s="7"/>
      <c r="L6" s="7"/>
    </row>
    <row r="7" spans="1:12" x14ac:dyDescent="0.7">
      <c r="A7">
        <v>4</v>
      </c>
      <c r="B7">
        <v>9</v>
      </c>
      <c r="G7">
        <v>4</v>
      </c>
      <c r="H7" t="s">
        <v>11</v>
      </c>
      <c r="I7">
        <f t="shared" si="0"/>
        <v>50</v>
      </c>
      <c r="J7" s="7"/>
      <c r="K7" s="7"/>
      <c r="L7" s="7"/>
    </row>
    <row r="8" spans="1:12" x14ac:dyDescent="0.7">
      <c r="A8">
        <v>5</v>
      </c>
      <c r="B8">
        <v>6</v>
      </c>
      <c r="G8">
        <v>5</v>
      </c>
      <c r="H8" t="s">
        <v>3</v>
      </c>
      <c r="I8">
        <f t="shared" si="0"/>
        <v>84</v>
      </c>
      <c r="J8" s="7"/>
      <c r="K8" s="7"/>
      <c r="L8" s="7"/>
    </row>
    <row r="9" spans="1:12" x14ac:dyDescent="0.7">
      <c r="A9">
        <v>6</v>
      </c>
      <c r="B9">
        <v>9</v>
      </c>
      <c r="G9">
        <v>6</v>
      </c>
      <c r="H9" t="s">
        <v>4</v>
      </c>
      <c r="I9">
        <f t="shared" si="0"/>
        <v>97</v>
      </c>
      <c r="J9" s="7"/>
      <c r="K9" s="7"/>
      <c r="L9" s="7"/>
    </row>
    <row r="10" spans="1:12" x14ac:dyDescent="0.7">
      <c r="A10">
        <v>7</v>
      </c>
      <c r="B10">
        <v>7</v>
      </c>
      <c r="G10">
        <v>7</v>
      </c>
      <c r="H10" t="s">
        <v>12</v>
      </c>
      <c r="I10">
        <f t="shared" si="0"/>
        <v>66</v>
      </c>
      <c r="J10" s="7"/>
      <c r="K10" s="7"/>
      <c r="L10" s="7"/>
    </row>
    <row r="11" spans="1:12" x14ac:dyDescent="0.7">
      <c r="A11">
        <v>8</v>
      </c>
      <c r="B11">
        <v>4</v>
      </c>
      <c r="G11">
        <v>8</v>
      </c>
      <c r="H11" t="s">
        <v>8</v>
      </c>
      <c r="I11">
        <f t="shared" si="0"/>
        <v>115</v>
      </c>
      <c r="J11" s="7"/>
      <c r="K11" s="7"/>
      <c r="L11" s="7"/>
    </row>
    <row r="12" spans="1:12" x14ac:dyDescent="0.7">
      <c r="A12">
        <v>9</v>
      </c>
      <c r="B12">
        <v>9</v>
      </c>
      <c r="G12">
        <v>9</v>
      </c>
      <c r="H12" t="s">
        <v>5</v>
      </c>
      <c r="I12">
        <f t="shared" si="0"/>
        <v>210</v>
      </c>
      <c r="J12" s="7"/>
      <c r="K12" s="7"/>
      <c r="L12" s="7"/>
    </row>
    <row r="13" spans="1:12" x14ac:dyDescent="0.7">
      <c r="A13">
        <v>10</v>
      </c>
      <c r="B13">
        <v>8</v>
      </c>
      <c r="G13">
        <v>10</v>
      </c>
      <c r="H13" t="s">
        <v>16</v>
      </c>
      <c r="I13">
        <f t="shared" si="0"/>
        <v>52</v>
      </c>
      <c r="J13" s="7"/>
      <c r="K13" s="7"/>
      <c r="L13" s="7"/>
    </row>
    <row r="14" spans="1:12" x14ac:dyDescent="0.7">
      <c r="A14">
        <v>11</v>
      </c>
      <c r="B14">
        <v>10</v>
      </c>
      <c r="G14" s="1">
        <v>11</v>
      </c>
      <c r="H14" s="1" t="s">
        <v>6</v>
      </c>
      <c r="I14" s="1">
        <f t="shared" si="0"/>
        <v>111</v>
      </c>
      <c r="J14" s="8"/>
      <c r="K14" s="8"/>
      <c r="L14" s="8"/>
    </row>
    <row r="15" spans="1:12" x14ac:dyDescent="0.7">
      <c r="A15">
        <v>12</v>
      </c>
      <c r="B15">
        <v>2</v>
      </c>
      <c r="H15" s="5" t="s">
        <v>18</v>
      </c>
      <c r="I15" s="11">
        <f>SUM(I4:I14)</f>
        <v>1000</v>
      </c>
      <c r="J15" s="11"/>
      <c r="K15" s="13" t="s">
        <v>24</v>
      </c>
      <c r="L15" s="12"/>
    </row>
    <row r="16" spans="1:12" x14ac:dyDescent="0.7">
      <c r="A16">
        <v>13</v>
      </c>
      <c r="B16">
        <v>10</v>
      </c>
      <c r="K16" s="13" t="s">
        <v>23</v>
      </c>
      <c r="L16" s="12"/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211-8226-4CB1-9413-D65216C418CF}">
  <dimension ref="A1:V1003"/>
  <sheetViews>
    <sheetView workbookViewId="0">
      <selection activeCell="J4" sqref="J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  <col min="10" max="12" width="9.5" customWidth="1"/>
    <col min="15" max="17" width="9.3125" customWidth="1"/>
    <col min="20" max="22" width="9.375" customWidth="1"/>
  </cols>
  <sheetData>
    <row r="1" spans="1:22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  <c r="J1" s="9" t="s">
        <v>22</v>
      </c>
      <c r="K1" s="9"/>
      <c r="L1" s="9"/>
      <c r="O1" s="9" t="s">
        <v>25</v>
      </c>
      <c r="P1" s="9"/>
      <c r="Q1" s="9"/>
      <c r="T1" s="9" t="s">
        <v>26</v>
      </c>
      <c r="U1" s="9"/>
      <c r="V1" s="9"/>
    </row>
    <row r="3" spans="1:22" ht="19.14999999999999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  <c r="J3" s="5" t="s">
        <v>19</v>
      </c>
      <c r="K3" s="10" t="s">
        <v>20</v>
      </c>
      <c r="L3" s="10" t="s">
        <v>21</v>
      </c>
      <c r="N3" s="2" t="s">
        <v>1</v>
      </c>
      <c r="O3" s="5" t="s">
        <v>19</v>
      </c>
      <c r="P3" s="10" t="s">
        <v>20</v>
      </c>
      <c r="Q3" s="10" t="s">
        <v>21</v>
      </c>
      <c r="S3" s="2" t="s">
        <v>1</v>
      </c>
      <c r="T3" s="5" t="s">
        <v>19</v>
      </c>
      <c r="U3" s="10" t="s">
        <v>20</v>
      </c>
      <c r="V3" s="10" t="s">
        <v>21</v>
      </c>
    </row>
    <row r="4" spans="1:22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  <c r="I4">
        <f>COUNTIF($B$4:$B$1003,G4)</f>
        <v>137</v>
      </c>
      <c r="J4" s="7">
        <f>I4/$I$15</f>
        <v>0.13700000000000001</v>
      </c>
      <c r="K4" s="7">
        <f>-LOG(J4,2)</f>
        <v>2.8677522017015602</v>
      </c>
      <c r="L4" s="7">
        <f>J4*K4</f>
        <v>0.39288205163311379</v>
      </c>
      <c r="N4" s="7">
        <f>1000/11</f>
        <v>90.909090909090907</v>
      </c>
      <c r="O4" s="7">
        <f>N4/$I$15</f>
        <v>9.0909090909090912E-2</v>
      </c>
      <c r="P4" s="7">
        <f>-LOG(O4,2)</f>
        <v>3.4594316186372978</v>
      </c>
      <c r="Q4" s="7">
        <f>O4*P4</f>
        <v>0.31449378351248164</v>
      </c>
      <c r="S4">
        <v>1000</v>
      </c>
      <c r="T4" s="7">
        <f>S4/$I$15</f>
        <v>1</v>
      </c>
      <c r="U4" s="7">
        <f>-LOG(T4,2)</f>
        <v>0</v>
      </c>
      <c r="V4" s="7">
        <f>T4*U4</f>
        <v>0</v>
      </c>
    </row>
    <row r="5" spans="1:22" x14ac:dyDescent="0.7">
      <c r="A5">
        <v>2</v>
      </c>
      <c r="B5">
        <v>8</v>
      </c>
      <c r="G5">
        <v>2</v>
      </c>
      <c r="H5" t="s">
        <v>10</v>
      </c>
      <c r="I5">
        <f t="shared" ref="I5:I14" si="0">COUNTIF($B$4:$B$1003,G5)</f>
        <v>27</v>
      </c>
      <c r="J5" s="7">
        <f t="shared" ref="J5:J14" si="1">I5/$I$15</f>
        <v>2.7E-2</v>
      </c>
      <c r="K5" s="7">
        <f t="shared" ref="K5:K14" si="2">-LOG(J5,2)</f>
        <v>5.2108967824986188</v>
      </c>
      <c r="L5" s="7">
        <f t="shared" ref="L5:L14" si="3">J5*K5</f>
        <v>0.14069421312746269</v>
      </c>
      <c r="N5" s="7">
        <f t="shared" ref="N5:N14" si="4">1000/11</f>
        <v>90.909090909090907</v>
      </c>
      <c r="O5" s="7">
        <f t="shared" ref="O5:O14" si="5">N5/$I$15</f>
        <v>9.0909090909090912E-2</v>
      </c>
      <c r="P5" s="7">
        <f t="shared" ref="P5:P14" si="6">-LOG(O5,2)</f>
        <v>3.4594316186372978</v>
      </c>
      <c r="Q5" s="7">
        <f t="shared" ref="Q5:Q14" si="7">O5*P5</f>
        <v>0.31449378351248164</v>
      </c>
      <c r="T5" s="7"/>
      <c r="U5" s="7"/>
      <c r="V5" s="7"/>
    </row>
    <row r="6" spans="1:22" x14ac:dyDescent="0.7">
      <c r="A6">
        <v>3</v>
      </c>
      <c r="B6">
        <v>1</v>
      </c>
      <c r="G6">
        <v>3</v>
      </c>
      <c r="H6" t="s">
        <v>15</v>
      </c>
      <c r="I6">
        <f t="shared" si="0"/>
        <v>51</v>
      </c>
      <c r="J6" s="7">
        <f t="shared" si="1"/>
        <v>5.0999999999999997E-2</v>
      </c>
      <c r="K6" s="7">
        <f t="shared" si="2"/>
        <v>4.2933589426905918</v>
      </c>
      <c r="L6" s="7">
        <f t="shared" si="3"/>
        <v>0.21896130607722017</v>
      </c>
      <c r="N6" s="7">
        <f t="shared" si="4"/>
        <v>90.909090909090907</v>
      </c>
      <c r="O6" s="7">
        <f t="shared" si="5"/>
        <v>9.0909090909090912E-2</v>
      </c>
      <c r="P6" s="7">
        <f t="shared" si="6"/>
        <v>3.4594316186372978</v>
      </c>
      <c r="Q6" s="7">
        <f t="shared" si="7"/>
        <v>0.31449378351248164</v>
      </c>
      <c r="T6" s="7"/>
      <c r="U6" s="7"/>
      <c r="V6" s="7"/>
    </row>
    <row r="7" spans="1:22" x14ac:dyDescent="0.7">
      <c r="A7">
        <v>4</v>
      </c>
      <c r="B7">
        <v>9</v>
      </c>
      <c r="G7">
        <v>4</v>
      </c>
      <c r="H7" t="s">
        <v>11</v>
      </c>
      <c r="I7">
        <f t="shared" si="0"/>
        <v>50</v>
      </c>
      <c r="J7" s="7">
        <f t="shared" si="1"/>
        <v>0.05</v>
      </c>
      <c r="K7" s="7">
        <f t="shared" si="2"/>
        <v>4.3219280948873626</v>
      </c>
      <c r="L7" s="7">
        <f t="shared" si="3"/>
        <v>0.21609640474436814</v>
      </c>
      <c r="N7" s="7">
        <f t="shared" si="4"/>
        <v>90.909090909090907</v>
      </c>
      <c r="O7" s="7">
        <f t="shared" si="5"/>
        <v>9.0909090909090912E-2</v>
      </c>
      <c r="P7" s="7">
        <f t="shared" si="6"/>
        <v>3.4594316186372978</v>
      </c>
      <c r="Q7" s="7">
        <f t="shared" si="7"/>
        <v>0.31449378351248164</v>
      </c>
      <c r="T7" s="7"/>
      <c r="U7" s="7"/>
      <c r="V7" s="7"/>
    </row>
    <row r="8" spans="1:22" x14ac:dyDescent="0.7">
      <c r="A8">
        <v>5</v>
      </c>
      <c r="B8">
        <v>6</v>
      </c>
      <c r="G8">
        <v>5</v>
      </c>
      <c r="H8" t="s">
        <v>3</v>
      </c>
      <c r="I8">
        <f t="shared" si="0"/>
        <v>84</v>
      </c>
      <c r="J8" s="7">
        <f t="shared" si="1"/>
        <v>8.4000000000000005E-2</v>
      </c>
      <c r="K8" s="7">
        <f t="shared" si="2"/>
        <v>3.5734668618833267</v>
      </c>
      <c r="L8" s="7">
        <f t="shared" si="3"/>
        <v>0.30017121639819949</v>
      </c>
      <c r="N8" s="7">
        <f t="shared" si="4"/>
        <v>90.909090909090907</v>
      </c>
      <c r="O8" s="7">
        <f t="shared" si="5"/>
        <v>9.0909090909090912E-2</v>
      </c>
      <c r="P8" s="7">
        <f t="shared" si="6"/>
        <v>3.4594316186372978</v>
      </c>
      <c r="Q8" s="7">
        <f t="shared" si="7"/>
        <v>0.31449378351248164</v>
      </c>
      <c r="T8" s="7"/>
      <c r="U8" s="7"/>
      <c r="V8" s="7"/>
    </row>
    <row r="9" spans="1:22" x14ac:dyDescent="0.7">
      <c r="A9">
        <v>6</v>
      </c>
      <c r="B9">
        <v>9</v>
      </c>
      <c r="G9">
        <v>6</v>
      </c>
      <c r="H9" t="s">
        <v>4</v>
      </c>
      <c r="I9">
        <f t="shared" si="0"/>
        <v>97</v>
      </c>
      <c r="J9" s="7">
        <f t="shared" si="1"/>
        <v>9.7000000000000003E-2</v>
      </c>
      <c r="K9" s="7">
        <f t="shared" si="2"/>
        <v>3.3658714424749592</v>
      </c>
      <c r="L9" s="7">
        <f t="shared" si="3"/>
        <v>0.32648952992007108</v>
      </c>
      <c r="N9" s="7">
        <f t="shared" si="4"/>
        <v>90.909090909090907</v>
      </c>
      <c r="O9" s="7">
        <f t="shared" si="5"/>
        <v>9.0909090909090912E-2</v>
      </c>
      <c r="P9" s="7">
        <f t="shared" si="6"/>
        <v>3.4594316186372978</v>
      </c>
      <c r="Q9" s="7">
        <f t="shared" si="7"/>
        <v>0.31449378351248164</v>
      </c>
      <c r="T9" s="7"/>
      <c r="U9" s="7"/>
      <c r="V9" s="7"/>
    </row>
    <row r="10" spans="1:22" x14ac:dyDescent="0.7">
      <c r="A10">
        <v>7</v>
      </c>
      <c r="B10">
        <v>7</v>
      </c>
      <c r="G10">
        <v>7</v>
      </c>
      <c r="H10" t="s">
        <v>12</v>
      </c>
      <c r="I10">
        <f t="shared" si="0"/>
        <v>66</v>
      </c>
      <c r="J10" s="7">
        <f t="shared" si="1"/>
        <v>6.6000000000000003E-2</v>
      </c>
      <c r="K10" s="7">
        <f t="shared" si="2"/>
        <v>3.921390165303634</v>
      </c>
      <c r="L10" s="7">
        <f t="shared" si="3"/>
        <v>0.25881175091003988</v>
      </c>
      <c r="N10" s="7">
        <f t="shared" si="4"/>
        <v>90.909090909090907</v>
      </c>
      <c r="O10" s="7">
        <f t="shared" si="5"/>
        <v>9.0909090909090912E-2</v>
      </c>
      <c r="P10" s="7">
        <f t="shared" si="6"/>
        <v>3.4594316186372978</v>
      </c>
      <c r="Q10" s="7">
        <f t="shared" si="7"/>
        <v>0.31449378351248164</v>
      </c>
      <c r="T10" s="7"/>
      <c r="U10" s="7"/>
      <c r="V10" s="7"/>
    </row>
    <row r="11" spans="1:22" x14ac:dyDescent="0.7">
      <c r="A11">
        <v>8</v>
      </c>
      <c r="B11">
        <v>4</v>
      </c>
      <c r="G11">
        <v>8</v>
      </c>
      <c r="H11" t="s">
        <v>8</v>
      </c>
      <c r="I11">
        <f t="shared" si="0"/>
        <v>115</v>
      </c>
      <c r="J11" s="7">
        <f t="shared" si="1"/>
        <v>0.115</v>
      </c>
      <c r="K11" s="7">
        <f t="shared" si="2"/>
        <v>3.1202942337177122</v>
      </c>
      <c r="L11" s="7">
        <f t="shared" si="3"/>
        <v>0.35883383687753689</v>
      </c>
      <c r="N11" s="7">
        <f t="shared" si="4"/>
        <v>90.909090909090907</v>
      </c>
      <c r="O11" s="7">
        <f t="shared" si="5"/>
        <v>9.0909090909090912E-2</v>
      </c>
      <c r="P11" s="7">
        <f t="shared" si="6"/>
        <v>3.4594316186372978</v>
      </c>
      <c r="Q11" s="7">
        <f t="shared" si="7"/>
        <v>0.31449378351248164</v>
      </c>
      <c r="T11" s="7"/>
      <c r="U11" s="7"/>
      <c r="V11" s="7"/>
    </row>
    <row r="12" spans="1:22" x14ac:dyDescent="0.7">
      <c r="A12">
        <v>9</v>
      </c>
      <c r="B12">
        <v>9</v>
      </c>
      <c r="G12">
        <v>9</v>
      </c>
      <c r="H12" t="s">
        <v>5</v>
      </c>
      <c r="I12">
        <f t="shared" si="0"/>
        <v>210</v>
      </c>
      <c r="J12" s="7">
        <f t="shared" si="1"/>
        <v>0.21</v>
      </c>
      <c r="K12" s="7">
        <f t="shared" si="2"/>
        <v>2.2515387669959646</v>
      </c>
      <c r="L12" s="7">
        <f t="shared" si="3"/>
        <v>0.47282314106915252</v>
      </c>
      <c r="N12" s="7">
        <f t="shared" si="4"/>
        <v>90.909090909090907</v>
      </c>
      <c r="O12" s="7">
        <f t="shared" si="5"/>
        <v>9.0909090909090912E-2</v>
      </c>
      <c r="P12" s="7">
        <f t="shared" si="6"/>
        <v>3.4594316186372978</v>
      </c>
      <c r="Q12" s="7">
        <f t="shared" si="7"/>
        <v>0.31449378351248164</v>
      </c>
      <c r="T12" s="7"/>
      <c r="U12" s="7"/>
      <c r="V12" s="7"/>
    </row>
    <row r="13" spans="1:22" x14ac:dyDescent="0.7">
      <c r="A13">
        <v>10</v>
      </c>
      <c r="B13">
        <v>8</v>
      </c>
      <c r="G13">
        <v>10</v>
      </c>
      <c r="H13" t="s">
        <v>16</v>
      </c>
      <c r="I13">
        <f t="shared" si="0"/>
        <v>52</v>
      </c>
      <c r="J13" s="7">
        <f t="shared" si="1"/>
        <v>5.1999999999999998E-2</v>
      </c>
      <c r="K13" s="7">
        <f t="shared" si="2"/>
        <v>4.2653445665209953</v>
      </c>
      <c r="L13" s="7">
        <f t="shared" si="3"/>
        <v>0.22179791745909175</v>
      </c>
      <c r="N13" s="7">
        <f t="shared" si="4"/>
        <v>90.909090909090907</v>
      </c>
      <c r="O13" s="7">
        <f t="shared" si="5"/>
        <v>9.0909090909090912E-2</v>
      </c>
      <c r="P13" s="7">
        <f t="shared" si="6"/>
        <v>3.4594316186372978</v>
      </c>
      <c r="Q13" s="7">
        <f t="shared" si="7"/>
        <v>0.31449378351248164</v>
      </c>
      <c r="T13" s="7"/>
      <c r="U13" s="7"/>
      <c r="V13" s="7"/>
    </row>
    <row r="14" spans="1:22" x14ac:dyDescent="0.7">
      <c r="A14">
        <v>11</v>
      </c>
      <c r="B14">
        <v>10</v>
      </c>
      <c r="G14" s="1">
        <v>11</v>
      </c>
      <c r="H14" s="1" t="s">
        <v>6</v>
      </c>
      <c r="I14" s="1">
        <f t="shared" si="0"/>
        <v>111</v>
      </c>
      <c r="J14" s="8">
        <f t="shared" si="1"/>
        <v>0.111</v>
      </c>
      <c r="K14" s="8">
        <f t="shared" si="2"/>
        <v>3.1713684183119812</v>
      </c>
      <c r="L14" s="8">
        <f t="shared" si="3"/>
        <v>0.35202189443262993</v>
      </c>
      <c r="N14" s="8">
        <f t="shared" si="4"/>
        <v>90.909090909090907</v>
      </c>
      <c r="O14" s="8">
        <f t="shared" si="5"/>
        <v>9.0909090909090912E-2</v>
      </c>
      <c r="P14" s="8">
        <f t="shared" si="6"/>
        <v>3.4594316186372978</v>
      </c>
      <c r="Q14" s="8">
        <f t="shared" si="7"/>
        <v>0.31449378351248164</v>
      </c>
      <c r="S14" s="1"/>
      <c r="T14" s="8"/>
      <c r="U14" s="8"/>
      <c r="V14" s="8"/>
    </row>
    <row r="15" spans="1:22" x14ac:dyDescent="0.7">
      <c r="A15">
        <v>12</v>
      </c>
      <c r="B15">
        <v>2</v>
      </c>
      <c r="H15" s="5" t="s">
        <v>18</v>
      </c>
      <c r="I15" s="11">
        <f>SUM(I4:I14)</f>
        <v>1000</v>
      </c>
      <c r="J15" s="11"/>
      <c r="K15" s="13" t="s">
        <v>24</v>
      </c>
      <c r="L15" s="12">
        <f>SUM(L4:L14)</f>
        <v>3.2595832626488863</v>
      </c>
      <c r="N15" s="11">
        <f>SUM(N4:N14)</f>
        <v>999.99999999999977</v>
      </c>
      <c r="O15" s="11"/>
      <c r="P15" s="11"/>
      <c r="Q15" s="12">
        <f>SUM(Q4:Q14)</f>
        <v>3.4594316186372982</v>
      </c>
      <c r="S15" s="11">
        <f>SUM(S4:S14)</f>
        <v>1000</v>
      </c>
      <c r="T15" s="11"/>
      <c r="U15" s="11"/>
      <c r="V15" s="12">
        <f>SUM(V4:V14)</f>
        <v>0</v>
      </c>
    </row>
    <row r="16" spans="1:22" x14ac:dyDescent="0.7">
      <c r="A16">
        <v>13</v>
      </c>
      <c r="B16">
        <v>10</v>
      </c>
      <c r="K16" s="13" t="s">
        <v>23</v>
      </c>
      <c r="L16" s="12">
        <f>L15/LOG(COUNT(I4:I14),2)</f>
        <v>0.94223086968629444</v>
      </c>
      <c r="P16" s="13" t="s">
        <v>23</v>
      </c>
      <c r="Q16" s="12">
        <f>Q15/LOG(COUNT(N4:N14),2)</f>
        <v>1.0000000000000002</v>
      </c>
    </row>
    <row r="17" spans="1:17" x14ac:dyDescent="0.7">
      <c r="A17">
        <v>14</v>
      </c>
      <c r="B17">
        <v>9</v>
      </c>
      <c r="P17" s="6"/>
      <c r="Q17" s="7"/>
    </row>
    <row r="18" spans="1:17" x14ac:dyDescent="0.7">
      <c r="A18">
        <v>15</v>
      </c>
      <c r="B18">
        <v>1</v>
      </c>
    </row>
    <row r="19" spans="1:17" x14ac:dyDescent="0.7">
      <c r="A19">
        <v>16</v>
      </c>
      <c r="B19">
        <v>7</v>
      </c>
    </row>
    <row r="20" spans="1:17" x14ac:dyDescent="0.7">
      <c r="A20">
        <v>17</v>
      </c>
      <c r="B20">
        <v>11</v>
      </c>
    </row>
    <row r="21" spans="1:17" x14ac:dyDescent="0.7">
      <c r="A21">
        <v>18</v>
      </c>
      <c r="B21">
        <v>4</v>
      </c>
    </row>
    <row r="22" spans="1:17" x14ac:dyDescent="0.7">
      <c r="A22">
        <v>19</v>
      </c>
      <c r="B22">
        <v>9</v>
      </c>
    </row>
    <row r="23" spans="1:17" x14ac:dyDescent="0.7">
      <c r="A23">
        <v>20</v>
      </c>
      <c r="B23">
        <v>6</v>
      </c>
    </row>
    <row r="24" spans="1:17" x14ac:dyDescent="0.7">
      <c r="A24">
        <v>21</v>
      </c>
      <c r="B24">
        <v>7</v>
      </c>
    </row>
    <row r="25" spans="1:17" x14ac:dyDescent="0.7">
      <c r="A25">
        <v>22</v>
      </c>
      <c r="B25">
        <v>1</v>
      </c>
    </row>
    <row r="26" spans="1:17" x14ac:dyDescent="0.7">
      <c r="A26">
        <v>23</v>
      </c>
      <c r="B26">
        <v>9</v>
      </c>
    </row>
    <row r="27" spans="1:17" x14ac:dyDescent="0.7">
      <c r="A27">
        <v>24</v>
      </c>
      <c r="B27">
        <v>10</v>
      </c>
    </row>
    <row r="28" spans="1:17" x14ac:dyDescent="0.7">
      <c r="A28">
        <v>25</v>
      </c>
      <c r="B28">
        <v>9</v>
      </c>
    </row>
    <row r="29" spans="1:17" x14ac:dyDescent="0.7">
      <c r="A29">
        <v>26</v>
      </c>
      <c r="B29">
        <v>7</v>
      </c>
    </row>
    <row r="30" spans="1:17" x14ac:dyDescent="0.7">
      <c r="A30">
        <v>27</v>
      </c>
      <c r="B30">
        <v>3</v>
      </c>
    </row>
    <row r="31" spans="1:17" x14ac:dyDescent="0.7">
      <c r="A31">
        <v>28</v>
      </c>
      <c r="B31">
        <v>8</v>
      </c>
    </row>
    <row r="32" spans="1:17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平均情報量</vt:lpstr>
      <vt:lpstr>平均情報量（答え）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2022-06-24T22:48:24Z</dcterms:created>
  <dcterms:modified xsi:type="dcterms:W3CDTF">2023-06-03T23:18:24Z</dcterms:modified>
</cp:coreProperties>
</file>