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542566AB-0D04-426A-AE70-6239574EDF50}" xr6:coauthVersionLast="47" xr6:coauthVersionMax="47" xr10:uidLastSave="{00000000-0000-0000-0000-000000000000}"/>
  <bookViews>
    <workbookView xWindow="4057" yWindow="3278" windowWidth="28231" windowHeight="15097" xr2:uid="{CE50552C-6DD6-42F5-855E-DEEF77A41DC7}"/>
  </bookViews>
  <sheets>
    <sheet name="指数分布" sheetId="35" r:id="rId1"/>
    <sheet name="指数分布 (完成例)" sheetId="23" r:id="rId2"/>
    <sheet name="指数分布 (定義通りに作成)" sheetId="40" r:id="rId3"/>
    <sheet name="指数分布累積" sheetId="19" r:id="rId4"/>
    <sheet name="指数分布累積 (完成例)" sheetId="39" r:id="rId5"/>
    <sheet name="指数分布とポアソン分布" sheetId="38" r:id="rId6"/>
    <sheet name="指数分布と幾何分布" sheetId="4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1" l="1"/>
  <c r="B9" i="41" s="1"/>
  <c r="B4" i="39" a="1"/>
  <c r="B4" i="39" s="1"/>
  <c r="C8" i="41" l="1"/>
  <c r="B8" i="41"/>
  <c r="C9" i="41"/>
  <c r="B10" i="38"/>
  <c r="C9" i="38"/>
  <c r="C10" i="38"/>
  <c r="B9" i="38"/>
  <c r="B5" i="40" a="1"/>
  <c r="B5" i="40" s="1"/>
  <c r="A5" i="40" a="1"/>
  <c r="A5" i="40" s="1"/>
  <c r="A5" i="35" a="1"/>
  <c r="A5" i="35" s="1"/>
  <c r="B5" i="23" a="1"/>
  <c r="B5" i="23" s="1"/>
  <c r="A5" i="23" a="1"/>
  <c r="A5" i="23" s="1"/>
  <c r="A4" i="39" a="1"/>
  <c r="A4" i="39" s="1"/>
  <c r="A4" i="19" a="1"/>
  <c r="A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<sst xmlns="http://schemas.openxmlformats.org/spreadsheetml/2006/main" count="62" uniqueCount="43">
  <si>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x</t>
    <phoneticPr fontId="1"/>
  </si>
  <si>
    <t>累積分布</t>
    <rPh sb="0" eb="2">
      <t>ルイセキ</t>
    </rPh>
    <rPh sb="2" eb="4">
      <t>ブンプ</t>
    </rPh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</si>
  <si>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</si>
  <si>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</si>
  <si>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</si>
  <si>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</si>
  <si>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7. ［OK］をクリックして［軸ラベル］ダイアログボックスを閉じる</t>
    <phoneticPr fontId="1"/>
  </si>
  <si>
    <t>8. ［OK］をクリックして［データソースの選択］ダイアログボックスを閉じる</t>
    <phoneticPr fontId="1"/>
  </si>
  <si>
    <t>指数分布の確率密度関数</t>
    <rPh sb="0" eb="2">
      <t>シスウ</t>
    </rPh>
    <rPh sb="2" eb="4">
      <t>ブンプ</t>
    </rPh>
    <rPh sb="5" eb="7">
      <t>カクリツ</t>
    </rPh>
    <rPh sb="7" eb="9">
      <t>ミツド</t>
    </rPh>
    <rPh sb="9" eb="11">
      <t>カンスウ</t>
    </rPh>
    <phoneticPr fontId="1"/>
  </si>
  <si>
    <t>λ</t>
    <phoneticPr fontId="1"/>
  </si>
  <si>
    <t>指数分布（λ=0.3）</t>
    <rPh sb="0" eb="2">
      <t>シスウ</t>
    </rPh>
    <rPh sb="2" eb="4">
      <t>ブンプ</t>
    </rPh>
    <phoneticPr fontId="1"/>
  </si>
  <si>
    <t>指数分布とポアソン分布</t>
    <rPh sb="0" eb="2">
      <t>シスウ</t>
    </rPh>
    <rPh sb="2" eb="4">
      <t>ブンプ</t>
    </rPh>
    <rPh sb="9" eb="11">
      <t>ブンプ</t>
    </rPh>
    <phoneticPr fontId="1"/>
  </si>
  <si>
    <t>ポアソン分布</t>
    <rPh sb="4" eb="6">
      <t>ブンプ</t>
    </rPh>
    <phoneticPr fontId="1"/>
  </si>
  <si>
    <t>指数分布</t>
    <rPh sb="0" eb="2">
      <t>シスウ</t>
    </rPh>
    <rPh sb="2" eb="4">
      <t>ブンプ</t>
    </rPh>
    <phoneticPr fontId="1"/>
  </si>
  <si>
    <t>関数で計算</t>
    <rPh sb="0" eb="2">
      <t>カンスウ</t>
    </rPh>
    <rPh sb="3" eb="5">
      <t>ケイサン</t>
    </rPh>
    <phoneticPr fontId="1"/>
  </si>
  <si>
    <t>定義で計算</t>
    <rPh sb="0" eb="2">
      <t>テイギ</t>
    </rPh>
    <rPh sb="3" eb="5">
      <t>ケイサン</t>
    </rPh>
    <phoneticPr fontId="1"/>
  </si>
  <si>
    <t>k</t>
    <phoneticPr fontId="1"/>
  </si>
  <si>
    <t>←単位時間あたりに起こる事象の数</t>
    <rPh sb="1" eb="3">
      <t>タンイ</t>
    </rPh>
    <rPh sb="3" eb="5">
      <t>ジカン</t>
    </rPh>
    <rPh sb="9" eb="10">
      <t>オ</t>
    </rPh>
    <rPh sb="12" eb="14">
      <t>ジショウ</t>
    </rPh>
    <rPh sb="15" eb="16">
      <t>カズ</t>
    </rPh>
    <phoneticPr fontId="1"/>
  </si>
  <si>
    <t>←次の単位時間で起こるその事象の数（ポアソン分布で使う）</t>
    <rPh sb="1" eb="2">
      <t>ツギ</t>
    </rPh>
    <rPh sb="3" eb="5">
      <t>タンイ</t>
    </rPh>
    <rPh sb="5" eb="7">
      <t>ジカン</t>
    </rPh>
    <rPh sb="8" eb="9">
      <t>オ</t>
    </rPh>
    <rPh sb="13" eb="15">
      <t>ジショウ</t>
    </rPh>
    <rPh sb="16" eb="17">
      <t>カズ</t>
    </rPh>
    <rPh sb="22" eb="24">
      <t>ブンプ</t>
    </rPh>
    <rPh sb="25" eb="26">
      <t>ツカ</t>
    </rPh>
    <phoneticPr fontId="1"/>
  </si>
  <si>
    <t>←少なくとも1回その事象が起こる確率を求めたい期間（指数分布で使う）</t>
    <rPh sb="1" eb="2">
      <t>スク</t>
    </rPh>
    <rPh sb="7" eb="8">
      <t>カイ</t>
    </rPh>
    <rPh sb="10" eb="12">
      <t>ジショウ</t>
    </rPh>
    <rPh sb="13" eb="14">
      <t>オ</t>
    </rPh>
    <rPh sb="16" eb="18">
      <t>カクリツ</t>
    </rPh>
    <rPh sb="19" eb="20">
      <t>モト</t>
    </rPh>
    <rPh sb="23" eb="25">
      <t>キカン</t>
    </rPh>
    <rPh sb="26" eb="28">
      <t>シスウ</t>
    </rPh>
    <rPh sb="28" eb="30">
      <t>ブンプ</t>
    </rPh>
    <rPh sb="31" eb="32">
      <t>ツカ</t>
    </rPh>
    <phoneticPr fontId="1"/>
  </si>
  <si>
    <t>※λはいくらでもよい。k=0、x=1は固定。</t>
    <rPh sb="19" eb="21">
      <t>コテイ</t>
    </rPh>
    <phoneticPr fontId="1"/>
  </si>
  <si>
    <t>幾何分布</t>
    <rPh sb="0" eb="2">
      <t>キカ</t>
    </rPh>
    <rPh sb="2" eb="4">
      <t>ブンプ</t>
    </rPh>
    <phoneticPr fontId="1"/>
  </si>
  <si>
    <t>指数分布と幾何分布</t>
    <rPh sb="0" eb="2">
      <t>シスウ</t>
    </rPh>
    <rPh sb="2" eb="4">
      <t>ブンプ</t>
    </rPh>
    <rPh sb="5" eb="7">
      <t>キカ</t>
    </rPh>
    <rPh sb="7" eb="9">
      <t>ブンプ</t>
    </rPh>
    <phoneticPr fontId="1"/>
  </si>
  <si>
    <t>λ, p</t>
    <phoneticPr fontId="1"/>
  </si>
  <si>
    <t>x, k</t>
    <phoneticPr fontId="1"/>
  </si>
  <si>
    <t>※幾何分布の累積分布関数を求めるExcel関数は存在しないがNEGBINOM.DIST関数で代用できる</t>
    <rPh sb="1" eb="3">
      <t>キカ</t>
    </rPh>
    <rPh sb="3" eb="5">
      <t>ブンプ</t>
    </rPh>
    <rPh sb="6" eb="8">
      <t>ルイセキ</t>
    </rPh>
    <rPh sb="8" eb="10">
      <t>ブンプ</t>
    </rPh>
    <rPh sb="10" eb="12">
      <t>カンスウ</t>
    </rPh>
    <rPh sb="13" eb="14">
      <t>モト</t>
    </rPh>
    <rPh sb="21" eb="23">
      <t>カンスウ</t>
    </rPh>
    <rPh sb="24" eb="26">
      <t>ソンザイ</t>
    </rPh>
    <rPh sb="43" eb="45">
      <t>カンスウ</t>
    </rPh>
    <rPh sb="46" eb="48">
      <t>ダイヨウ</t>
    </rPh>
    <phoneticPr fontId="1"/>
  </si>
  <si>
    <t>■ ポアソン分布の確率密度関数</t>
    <rPh sb="6" eb="8">
      <t>ブンプ</t>
    </rPh>
    <rPh sb="9" eb="11">
      <t>カクリツ</t>
    </rPh>
    <rPh sb="11" eb="13">
      <t>ミツド</t>
    </rPh>
    <rPh sb="13" eb="15">
      <t>カンスウ</t>
    </rPh>
    <phoneticPr fontId="1"/>
  </si>
  <si>
    <t>■ 指数分布の累積分布関数</t>
    <rPh sb="2" eb="4">
      <t>シスウ</t>
    </rPh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</si>
  <si>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■ 幾何分布の累積分布関数</t>
    <rPh sb="2" eb="4">
      <t>キカ</t>
    </rPh>
    <rPh sb="4" eb="6">
      <t>ブンプ</t>
    </rPh>
    <rPh sb="7" eb="9">
      <t>ルイセキ</t>
    </rPh>
    <rPh sb="9" eb="11">
      <t>ブンプ</t>
    </rPh>
    <rPh sb="11" eb="13">
      <t>カンスウ</t>
    </rPh>
    <phoneticPr fontId="1"/>
  </si>
  <si>
    <t>1. セルB5に「=EXPON.DIST(A5:A35,B4:E4,FALSE)」と入力する</t>
    <phoneticPr fontId="1"/>
  </si>
  <si>
    <t xml:space="preserve">  ※ 古いバージョンのExcelでスピル機能が使えない場合は、結果が求められるセル範囲（セルB5～E35）をあらかじめ選択しておき、関数を入力した後、入力の終了時に［Ctrl］＋［Shift］＋［Enter］キーを押す</t>
    <phoneticPr fontId="1"/>
  </si>
  <si>
    <t>2. セルB5〜E35を選択する</t>
    <phoneticPr fontId="1"/>
  </si>
  <si>
    <t>6. ［軸ラベル］ダイアログボックスで［軸ラベルの範囲］ボックスをクリックし、セルA5〜A35を選択する</t>
    <phoneticPr fontId="1"/>
  </si>
  <si>
    <t>1. セルB4に「=EXPON.DIST(A4:A34,0.3,TRUE)」と入力する</t>
    <phoneticPr fontId="1"/>
  </si>
  <si>
    <t>　※ 古いバージョンのExcelでスピル機能が使えない場合は、結果が求められるセル範囲（セルB4～B34）をあらかじめ選択しておき、関数を入力した後、入力の終了時に［Ctrl］＋［Shift］＋［Enter］キーを押す</t>
    <phoneticPr fontId="1"/>
  </si>
  <si>
    <t>2. セルB3〜B34を選択する</t>
    <phoneticPr fontId="1"/>
  </si>
  <si>
    <t>3.［挿入］タブを開き、［折れ線／面グラフの挿入］ボタンをクリックして［折れ線］を選択する</t>
    <phoneticPr fontId="1"/>
  </si>
  <si>
    <t>4.［グラフのデザイン］タブを開き、［データの選択］ボタンをクリックする</t>
    <phoneticPr fontId="1"/>
  </si>
  <si>
    <t>5.［データソースの選択］ダイアログボックスで［横（項目）軸ラベル］の下の［編集］ボタンをクリックする</t>
    <phoneticPr fontId="1"/>
  </si>
  <si>
    <t>6.［軸ラベル］ダイアログボックスで［軸ラベルの範囲］ボックスをクリックし、セルA4〜A34を選択する</t>
    <phoneticPr fontId="1"/>
  </si>
  <si>
    <t>7.［OK］をクリックして［軸ラベル］ダイアログボックスを閉じる</t>
    <phoneticPr fontId="1"/>
  </si>
  <si>
    <t>8.［OK］をクリックして［データソースの選択］ダイアログボックスを閉じる</t>
    <phoneticPr fontId="1"/>
  </si>
  <si>
    <t>※λやp が小さく、xやkが大きくなれば、誤差が小さくなる（例えば、セルB3に0.01、セルB4に100などを指定して試してみるとよい）</t>
    <rPh sb="6" eb="7">
      <t>チイ</t>
    </rPh>
    <rPh sb="14" eb="15">
      <t>オオ</t>
    </rPh>
    <rPh sb="21" eb="23">
      <t>ゴサ</t>
    </rPh>
    <rPh sb="24" eb="25">
      <t>チイ</t>
    </rPh>
    <rPh sb="30" eb="31">
      <t>タト</t>
    </rPh>
    <rPh sb="55" eb="57">
      <t>シテイ</t>
    </rPh>
    <rPh sb="59" eb="60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</si>
</sst>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2" borderId="2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2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2" xfId="0" applyNumberFormat="1" applyBorder="1">
      <alignment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'指数分布 (完成例)'!$A$1</c:f>
          <c:strCache>
            <c:ptCount val="1"/>
            <c:pt idx="0">
              <c:v>指数分布の確率密度関数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λ=0.1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(完成例)'!$B$5:$B$35</c:f>
              <c:numCache>
                <c:formatCode>General</c:formatCode>
                <c:ptCount val="31"/>
                <c:pt idx="0">
                  <c:v>0.1</c:v>
                </c:pt>
                <c:pt idx="1">
                  <c:v>9.5122942450071413E-2</c:v>
                </c:pt>
                <c:pt idx="2">
                  <c:v>9.048374180359596E-2</c:v>
                </c:pt>
                <c:pt idx="3">
                  <c:v>8.6070797642505789E-2</c:v>
                </c:pt>
                <c:pt idx="4">
                  <c:v>8.1873075307798193E-2</c:v>
                </c:pt>
                <c:pt idx="5">
                  <c:v>7.7880078307140499E-2</c:v>
                </c:pt>
                <c:pt idx="6">
                  <c:v>7.4081822068171793E-2</c:v>
                </c:pt>
                <c:pt idx="7">
                  <c:v>7.0468808971871341E-2</c:v>
                </c:pt>
                <c:pt idx="8">
                  <c:v>6.7032004603563941E-2</c:v>
                </c:pt>
                <c:pt idx="9">
                  <c:v>6.3762815162177341E-2</c:v>
                </c:pt>
                <c:pt idx="10">
                  <c:v>6.0653065971263347E-2</c:v>
                </c:pt>
                <c:pt idx="11">
                  <c:v>5.7694981038048668E-2</c:v>
                </c:pt>
                <c:pt idx="12">
                  <c:v>5.4881163609402643E-2</c:v>
                </c:pt>
                <c:pt idx="13">
                  <c:v>5.2204577676101607E-2</c:v>
                </c:pt>
                <c:pt idx="14">
                  <c:v>4.9658530379140947E-2</c:v>
                </c:pt>
                <c:pt idx="15">
                  <c:v>4.7236655274101473E-2</c:v>
                </c:pt>
                <c:pt idx="16">
                  <c:v>4.4932896411722156E-2</c:v>
                </c:pt>
                <c:pt idx="17">
                  <c:v>4.2741493194872665E-2</c:v>
                </c:pt>
                <c:pt idx="18">
                  <c:v>4.0656965974059912E-2</c:v>
                </c:pt>
                <c:pt idx="19">
                  <c:v>3.8674102345450122E-2</c:v>
                </c:pt>
                <c:pt idx="20">
                  <c:v>3.6787944117144235E-2</c:v>
                </c:pt>
                <c:pt idx="21">
                  <c:v>3.4993774911115536E-2</c:v>
                </c:pt>
                <c:pt idx="22">
                  <c:v>3.3287108369807958E-2</c:v>
                </c:pt>
                <c:pt idx="23">
                  <c:v>3.1663676937905318E-2</c:v>
                </c:pt>
                <c:pt idx="24">
                  <c:v>3.0119421191220203E-2</c:v>
                </c:pt>
                <c:pt idx="25">
                  <c:v>2.8650479686019012E-2</c:v>
                </c:pt>
                <c:pt idx="26">
                  <c:v>2.7253179303401261E-2</c:v>
                </c:pt>
                <c:pt idx="27">
                  <c:v>2.5924026064589153E-2</c:v>
                </c:pt>
                <c:pt idx="28">
                  <c:v>2.4659696394160643E-2</c:v>
                </c:pt>
                <c:pt idx="29">
                  <c:v>2.3457028809379762E-2</c:v>
                </c:pt>
                <c:pt idx="30">
                  <c:v>2.2313016014842982E-2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BFB-469E-AF02-6FBC9E89345D}"/>
            </c:ext>
          </c:extLst>
        </c:ser>
        <c:ser>
          <c:idx val="1"/>
          <c:order val="1"/>
          <c:tx>
            <c:v>λ=0.3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(完成例)'!$C$5:$C$35</c:f>
              <c:numCache>
                <c:formatCode>General</c:formatCode>
                <c:ptCount val="31"/>
                <c:pt idx="0">
                  <c:v>0.3</c:v>
                </c:pt>
                <c:pt idx="1">
                  <c:v>0.25821239292751735</c:v>
                </c:pt>
                <c:pt idx="2">
                  <c:v>0.22224546620451535</c:v>
                </c:pt>
                <c:pt idx="3">
                  <c:v>0.19128844548653198</c:v>
                </c:pt>
                <c:pt idx="4">
                  <c:v>0.16464349082820792</c:v>
                </c:pt>
                <c:pt idx="5">
                  <c:v>0.14170996582230441</c:v>
                </c:pt>
                <c:pt idx="6">
                  <c:v>0.12197089792217974</c:v>
                </c:pt>
                <c:pt idx="7">
                  <c:v>0.10498132473334659</c:v>
                </c:pt>
                <c:pt idx="8">
                  <c:v>9.0358263573660641E-2</c:v>
                </c:pt>
                <c:pt idx="9">
                  <c:v>7.7772078193767469E-2</c:v>
                </c:pt>
                <c:pt idx="10">
                  <c:v>6.6939048044528937E-2</c:v>
                </c:pt>
                <c:pt idx="11">
                  <c:v>5.7614972586226235E-2</c:v>
                </c:pt>
                <c:pt idx="12">
                  <c:v>4.9589666466475966E-2</c:v>
                </c:pt>
                <c:pt idx="13">
                  <c:v>4.2682221475954074E-2</c:v>
                </c:pt>
                <c:pt idx="14">
                  <c:v>3.6736928475894569E-2</c:v>
                </c:pt>
                <c:pt idx="15">
                  <c:v>3.1619767368559301E-2</c:v>
                </c:pt>
                <c:pt idx="16">
                  <c:v>2.7215385986823753E-2</c:v>
                </c:pt>
                <c:pt idx="17">
                  <c:v>2.3424499800345951E-2</c:v>
                </c:pt>
                <c:pt idx="18">
                  <c:v>2.0161653821924936E-2</c:v>
                </c:pt>
                <c:pt idx="19">
                  <c:v>1.7353296262451537E-2</c:v>
                </c:pt>
                <c:pt idx="20">
                  <c:v>1.4936120510359183E-2</c:v>
                </c:pt>
                <c:pt idx="21">
                  <c:v>1.2855638060112055E-2</c:v>
                </c:pt>
                <c:pt idx="22">
                  <c:v>1.1064950220372004E-2</c:v>
                </c:pt>
                <c:pt idx="23">
                  <c:v>9.5236909134203858E-3</c:v>
                </c:pt>
                <c:pt idx="24">
                  <c:v>8.1971167341877704E-3</c:v>
                </c:pt>
                <c:pt idx="25">
                  <c:v>7.0553237568027321E-3</c:v>
                </c:pt>
                <c:pt idx="26">
                  <c:v>6.0725734337413175E-3</c:v>
                </c:pt>
                <c:pt idx="27">
                  <c:v>5.2267123918480545E-3</c:v>
                </c:pt>
                <c:pt idx="28">
                  <c:v>4.4986730461433104E-3</c:v>
                </c:pt>
                <c:pt idx="29">
                  <c:v>3.8720437741439615E-3</c:v>
                </c:pt>
                <c:pt idx="30">
                  <c:v>3.3326989614726917E-3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BFB-469E-AF02-6FBC9E89345D}"/>
            </c:ext>
          </c:extLst>
        </c:ser>
        <c:ser>
          <c:idx val="2"/>
          <c:order val="2"/>
          <c:tx>
            <c:v>λ=0.5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(完成例)'!$D$5:$D$35</c:f>
              <c:numCache>
                <c:formatCode>General</c:formatCode>
                <c:ptCount val="31"/>
                <c:pt idx="0">
                  <c:v>0.5</c:v>
                </c:pt>
                <c:pt idx="1">
                  <c:v>0.38940039153570244</c:v>
                </c:pt>
                <c:pt idx="2">
                  <c:v>0.30326532985631671</c:v>
                </c:pt>
                <c:pt idx="3">
                  <c:v>0.23618327637050734</c:v>
                </c:pt>
                <c:pt idx="4">
                  <c:v>0.18393972058572117</c:v>
                </c:pt>
                <c:pt idx="5">
                  <c:v>0.14325239843009505</c:v>
                </c:pt>
                <c:pt idx="6">
                  <c:v>0.11156508007421491</c:v>
                </c:pt>
                <c:pt idx="7">
                  <c:v>8.688697172522257E-2</c:v>
                </c:pt>
                <c:pt idx="8">
                  <c:v>6.7667641618306351E-2</c:v>
                </c:pt>
                <c:pt idx="9">
                  <c:v>5.2699612280932166E-2</c:v>
                </c:pt>
                <c:pt idx="10">
                  <c:v>4.10424993119494E-2</c:v>
                </c:pt>
                <c:pt idx="11">
                  <c:v>3.1963930603353785E-2</c:v>
                </c:pt>
                <c:pt idx="12">
                  <c:v>2.4893534183931972E-2</c:v>
                </c:pt>
                <c:pt idx="13">
                  <c:v>1.9387103915861004E-2</c:v>
                </c:pt>
                <c:pt idx="14">
                  <c:v>1.509869171115925E-2</c:v>
                </c:pt>
                <c:pt idx="15">
                  <c:v>1.1758872928004553E-2</c:v>
                </c:pt>
                <c:pt idx="16">
                  <c:v>9.1578194443670893E-3</c:v>
                </c:pt>
                <c:pt idx="17">
                  <c:v>7.1321169544996278E-3</c:v>
                </c:pt>
                <c:pt idx="18">
                  <c:v>5.554498269121153E-3</c:v>
                </c:pt>
                <c:pt idx="19">
                  <c:v>4.325847601560317E-3</c:v>
                </c:pt>
                <c:pt idx="20">
                  <c:v>3.3689734995427335E-3</c:v>
                </c:pt>
                <c:pt idx="21">
                  <c:v>2.6237591995906923E-3</c:v>
                </c:pt>
                <c:pt idx="22">
                  <c:v>2.0433857192320333E-3</c:v>
                </c:pt>
                <c:pt idx="23">
                  <c:v>1.5913903982548334E-3</c:v>
                </c:pt>
                <c:pt idx="24">
                  <c:v>1.2393760883331792E-3</c:v>
                </c:pt>
                <c:pt idx="25">
                  <c:v>9.6522706811385465E-4</c:v>
                </c:pt>
                <c:pt idx="26">
                  <c:v>7.5171959648878618E-4</c:v>
                </c:pt>
                <c:pt idx="27">
                  <c:v>5.8543981039558721E-4</c:v>
                </c:pt>
                <c:pt idx="28">
                  <c:v>4.5594098277725812E-4</c:v>
                </c:pt>
                <c:pt idx="29">
                  <c:v>3.5508719442127451E-4</c:v>
                </c:pt>
                <c:pt idx="30">
                  <c:v>2.7654218507391681E-4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BFB-469E-AF02-6FBC9E89345D}"/>
            </c:ext>
          </c:extLst>
        </c:ser>
        <c:ser>
          <c:idx val="3"/>
          <c:order val="3"/>
          <c:tx>
            <c:v>λ=0.8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(完成例)'!$A$5:$A$35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(完成例)'!$E$5:$E$35</c:f>
              <c:numCache>
                <c:formatCode>General</c:formatCode>
                <c:ptCount val="31"/>
                <c:pt idx="0">
                  <c:v>0.8</c:v>
                </c:pt>
                <c:pt idx="1">
                  <c:v>0.53625603682851153</c:v>
                </c:pt>
                <c:pt idx="2">
                  <c:v>0.35946317129377725</c:v>
                </c:pt>
                <c:pt idx="3">
                  <c:v>0.24095536952976163</c:v>
                </c:pt>
                <c:pt idx="4">
                  <c:v>0.16151721439572431</c:v>
                </c:pt>
                <c:pt idx="5">
                  <c:v>0.10826822658929017</c:v>
                </c:pt>
                <c:pt idx="6">
                  <c:v>7.2574362631529984E-2</c:v>
                </c:pt>
                <c:pt idx="7">
                  <c:v>4.8648050100174367E-2</c:v>
                </c:pt>
                <c:pt idx="8">
                  <c:v>3.2609763182692972E-2</c:v>
                </c:pt>
                <c:pt idx="9">
                  <c:v>2.185897795783405E-2</c:v>
                </c:pt>
                <c:pt idx="10">
                  <c:v>1.4652511110987344E-2</c:v>
                </c:pt>
                <c:pt idx="11">
                  <c:v>9.8218719224547491E-3</c:v>
                </c:pt>
                <c:pt idx="12">
                  <c:v>6.5837976392160193E-3</c:v>
                </c:pt>
                <c:pt idx="13">
                  <c:v>4.4132515366086178E-3</c:v>
                </c:pt>
                <c:pt idx="14">
                  <c:v>2.9582909731863433E-3</c:v>
                </c:pt>
                <c:pt idx="15">
                  <c:v>1.9830017413330868E-3</c:v>
                </c:pt>
                <c:pt idx="16">
                  <c:v>1.3292458185391472E-3</c:v>
                </c:pt>
                <c:pt idx="17">
                  <c:v>8.9102011827584199E-4</c:v>
                </c:pt>
                <c:pt idx="18">
                  <c:v>5.9726864670134338E-4</c:v>
                </c:pt>
                <c:pt idx="19">
                  <c:v>4.0036114675248832E-4</c:v>
                </c:pt>
                <c:pt idx="20">
                  <c:v>2.6837010232200952E-4</c:v>
                </c:pt>
                <c:pt idx="21">
                  <c:v>1.7989385934307856E-4</c:v>
                </c:pt>
                <c:pt idx="22">
                  <c:v>1.2058646007638121E-4</c:v>
                </c:pt>
                <c:pt idx="23">
                  <c:v>8.0831521469674597E-5</c:v>
                </c:pt>
                <c:pt idx="24">
                  <c:v>5.4182989192683024E-5</c:v>
                </c:pt>
                <c:pt idx="25">
                  <c:v>3.6319943809987882E-5</c:v>
                </c:pt>
                <c:pt idx="26">
                  <c:v>2.4345986406722902E-5</c:v>
                </c:pt>
                <c:pt idx="27">
                  <c:v>1.6319602728937538E-5</c:v>
                </c:pt>
                <c:pt idx="28">
                  <c:v>1.0939356852544752E-5</c:v>
                </c:pt>
                <c:pt idx="29">
                  <c:v>7.3328701889980822E-6</c:v>
                </c:pt>
                <c:pt idx="30">
                  <c:v>4.915369882662568E-6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BFB-469E-AF02-6FBC9E893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563792"/>
        <c:axId val="1917773200"/>
      </c:lineChart>
      <c:catAx>
        <c:axId val="147156379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73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177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156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'指数分布 (定義通りに作成)'!$A$1</c:f>
          <c:strCache>
            <c:ptCount val="1"/>
            <c:pt idx="0">
              <c:v>指数分布の確率密度関数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λ=0.1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(定義通りに作成)'!$B$5:$B$35</c:f>
              <c:numCache>
                <c:formatCode>General</c:formatCode>
                <c:ptCount val="31"/>
                <c:pt idx="0">
                  <c:v>0.1</c:v>
                </c:pt>
                <c:pt idx="1">
                  <c:v>9.5122942450071413E-2</c:v>
                </c:pt>
                <c:pt idx="2">
                  <c:v>9.048374180359596E-2</c:v>
                </c:pt>
                <c:pt idx="3">
                  <c:v>8.6070797642505789E-2</c:v>
                </c:pt>
                <c:pt idx="4">
                  <c:v>8.1873075307798193E-2</c:v>
                </c:pt>
                <c:pt idx="5">
                  <c:v>7.7880078307140499E-2</c:v>
                </c:pt>
                <c:pt idx="6">
                  <c:v>7.4081822068171793E-2</c:v>
                </c:pt>
                <c:pt idx="7">
                  <c:v>7.0468808971871341E-2</c:v>
                </c:pt>
                <c:pt idx="8">
                  <c:v>6.7032004603563941E-2</c:v>
                </c:pt>
                <c:pt idx="9">
                  <c:v>6.3762815162177341E-2</c:v>
                </c:pt>
                <c:pt idx="10">
                  <c:v>6.0653065971263347E-2</c:v>
                </c:pt>
                <c:pt idx="11">
                  <c:v>5.7694981038048668E-2</c:v>
                </c:pt>
                <c:pt idx="12">
                  <c:v>5.4881163609402643E-2</c:v>
                </c:pt>
                <c:pt idx="13">
                  <c:v>5.2204577676101607E-2</c:v>
                </c:pt>
                <c:pt idx="14">
                  <c:v>4.9658530379140947E-2</c:v>
                </c:pt>
                <c:pt idx="15">
                  <c:v>4.7236655274101473E-2</c:v>
                </c:pt>
                <c:pt idx="16">
                  <c:v>4.4932896411722156E-2</c:v>
                </c:pt>
                <c:pt idx="17">
                  <c:v>4.2741493194872665E-2</c:v>
                </c:pt>
                <c:pt idx="18">
                  <c:v>4.0656965974059912E-2</c:v>
                </c:pt>
                <c:pt idx="19">
                  <c:v>3.8674102345450122E-2</c:v>
                </c:pt>
                <c:pt idx="20">
                  <c:v>3.6787944117144235E-2</c:v>
                </c:pt>
                <c:pt idx="21">
                  <c:v>3.4993774911115536E-2</c:v>
                </c:pt>
                <c:pt idx="22">
                  <c:v>3.3287108369807958E-2</c:v>
                </c:pt>
                <c:pt idx="23">
                  <c:v>3.1663676937905318E-2</c:v>
                </c:pt>
                <c:pt idx="24">
                  <c:v>3.0119421191220203E-2</c:v>
                </c:pt>
                <c:pt idx="25">
                  <c:v>2.8650479686019012E-2</c:v>
                </c:pt>
                <c:pt idx="26">
                  <c:v>2.7253179303401261E-2</c:v>
                </c:pt>
                <c:pt idx="27">
                  <c:v>2.5924026064589153E-2</c:v>
                </c:pt>
                <c:pt idx="28">
                  <c:v>2.4659696394160643E-2</c:v>
                </c:pt>
                <c:pt idx="29">
                  <c:v>2.3457028809379762E-2</c:v>
                </c:pt>
                <c:pt idx="30">
                  <c:v>2.2313016014842982E-2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12-4CCC-BC80-2A94A4FB266D}"/>
            </c:ext>
          </c:extLst>
        </c:ser>
        <c:ser>
          <c:idx val="1"/>
          <c:order val="1"/>
          <c:tx>
            <c:v>λ=0.3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(定義通りに作成)'!$C$5:$C$35</c:f>
              <c:numCache>
                <c:formatCode>General</c:formatCode>
                <c:ptCount val="31"/>
                <c:pt idx="0">
                  <c:v>0.3</c:v>
                </c:pt>
                <c:pt idx="1">
                  <c:v>0.25821239292751735</c:v>
                </c:pt>
                <c:pt idx="2">
                  <c:v>0.22224546620451535</c:v>
                </c:pt>
                <c:pt idx="3">
                  <c:v>0.19128844548653198</c:v>
                </c:pt>
                <c:pt idx="4">
                  <c:v>0.16464349082820792</c:v>
                </c:pt>
                <c:pt idx="5">
                  <c:v>0.14170996582230441</c:v>
                </c:pt>
                <c:pt idx="6">
                  <c:v>0.12197089792217974</c:v>
                </c:pt>
                <c:pt idx="7">
                  <c:v>0.10498132473334659</c:v>
                </c:pt>
                <c:pt idx="8">
                  <c:v>9.0358263573660641E-2</c:v>
                </c:pt>
                <c:pt idx="9">
                  <c:v>7.7772078193767469E-2</c:v>
                </c:pt>
                <c:pt idx="10">
                  <c:v>6.6939048044528937E-2</c:v>
                </c:pt>
                <c:pt idx="11">
                  <c:v>5.7614972586226235E-2</c:v>
                </c:pt>
                <c:pt idx="12">
                  <c:v>4.9589666466475966E-2</c:v>
                </c:pt>
                <c:pt idx="13">
                  <c:v>4.2682221475954074E-2</c:v>
                </c:pt>
                <c:pt idx="14">
                  <c:v>3.6736928475894569E-2</c:v>
                </c:pt>
                <c:pt idx="15">
                  <c:v>3.1619767368559301E-2</c:v>
                </c:pt>
                <c:pt idx="16">
                  <c:v>2.7215385986823753E-2</c:v>
                </c:pt>
                <c:pt idx="17">
                  <c:v>2.3424499800345951E-2</c:v>
                </c:pt>
                <c:pt idx="18">
                  <c:v>2.0161653821924936E-2</c:v>
                </c:pt>
                <c:pt idx="19">
                  <c:v>1.7353296262451537E-2</c:v>
                </c:pt>
                <c:pt idx="20">
                  <c:v>1.4936120510359183E-2</c:v>
                </c:pt>
                <c:pt idx="21">
                  <c:v>1.2855638060112055E-2</c:v>
                </c:pt>
                <c:pt idx="22">
                  <c:v>1.1064950220372004E-2</c:v>
                </c:pt>
                <c:pt idx="23">
                  <c:v>9.5236909134203858E-3</c:v>
                </c:pt>
                <c:pt idx="24">
                  <c:v>8.1971167341877704E-3</c:v>
                </c:pt>
                <c:pt idx="25">
                  <c:v>7.0553237568027321E-3</c:v>
                </c:pt>
                <c:pt idx="26">
                  <c:v>6.0725734337413175E-3</c:v>
                </c:pt>
                <c:pt idx="27">
                  <c:v>5.2267123918480545E-3</c:v>
                </c:pt>
                <c:pt idx="28">
                  <c:v>4.4986730461433104E-3</c:v>
                </c:pt>
                <c:pt idx="29">
                  <c:v>3.8720437741439615E-3</c:v>
                </c:pt>
                <c:pt idx="30">
                  <c:v>3.3326989614726917E-3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12-4CCC-BC80-2A94A4FB266D}"/>
            </c:ext>
          </c:extLst>
        </c:ser>
        <c:ser>
          <c:idx val="2"/>
          <c:order val="2"/>
          <c:tx>
            <c:v>λ=0.5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(定義通りに作成)'!$D$5:$D$35</c:f>
              <c:numCache>
                <c:formatCode>General</c:formatCode>
                <c:ptCount val="31"/>
                <c:pt idx="0">
                  <c:v>0.5</c:v>
                </c:pt>
                <c:pt idx="1">
                  <c:v>0.38940039153570244</c:v>
                </c:pt>
                <c:pt idx="2">
                  <c:v>0.30326532985631671</c:v>
                </c:pt>
                <c:pt idx="3">
                  <c:v>0.23618327637050734</c:v>
                </c:pt>
                <c:pt idx="4">
                  <c:v>0.18393972058572117</c:v>
                </c:pt>
                <c:pt idx="5">
                  <c:v>0.14325239843009505</c:v>
                </c:pt>
                <c:pt idx="6">
                  <c:v>0.11156508007421491</c:v>
                </c:pt>
                <c:pt idx="7">
                  <c:v>8.688697172522257E-2</c:v>
                </c:pt>
                <c:pt idx="8">
                  <c:v>6.7667641618306351E-2</c:v>
                </c:pt>
                <c:pt idx="9">
                  <c:v>5.2699612280932166E-2</c:v>
                </c:pt>
                <c:pt idx="10">
                  <c:v>4.10424993119494E-2</c:v>
                </c:pt>
                <c:pt idx="11">
                  <c:v>3.1963930603353785E-2</c:v>
                </c:pt>
                <c:pt idx="12">
                  <c:v>2.4893534183931972E-2</c:v>
                </c:pt>
                <c:pt idx="13">
                  <c:v>1.9387103915861004E-2</c:v>
                </c:pt>
                <c:pt idx="14">
                  <c:v>1.509869171115925E-2</c:v>
                </c:pt>
                <c:pt idx="15">
                  <c:v>1.1758872928004553E-2</c:v>
                </c:pt>
                <c:pt idx="16">
                  <c:v>9.1578194443670893E-3</c:v>
                </c:pt>
                <c:pt idx="17">
                  <c:v>7.1321169544996278E-3</c:v>
                </c:pt>
                <c:pt idx="18">
                  <c:v>5.554498269121153E-3</c:v>
                </c:pt>
                <c:pt idx="19">
                  <c:v>4.325847601560317E-3</c:v>
                </c:pt>
                <c:pt idx="20">
                  <c:v>3.3689734995427335E-3</c:v>
                </c:pt>
                <c:pt idx="21">
                  <c:v>2.6237591995906923E-3</c:v>
                </c:pt>
                <c:pt idx="22">
                  <c:v>2.0433857192320333E-3</c:v>
                </c:pt>
                <c:pt idx="23">
                  <c:v>1.5913903982548334E-3</c:v>
                </c:pt>
                <c:pt idx="24">
                  <c:v>1.2393760883331792E-3</c:v>
                </c:pt>
                <c:pt idx="25">
                  <c:v>9.6522706811385465E-4</c:v>
                </c:pt>
                <c:pt idx="26">
                  <c:v>7.5171959648878618E-4</c:v>
                </c:pt>
                <c:pt idx="27">
                  <c:v>5.8543981039558721E-4</c:v>
                </c:pt>
                <c:pt idx="28">
                  <c:v>4.5594098277725812E-4</c:v>
                </c:pt>
                <c:pt idx="29">
                  <c:v>3.5508719442127451E-4</c:v>
                </c:pt>
                <c:pt idx="30">
                  <c:v>2.7654218507391681E-4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C12-4CCC-BC80-2A94A4FB266D}"/>
            </c:ext>
          </c:extLst>
        </c:ser>
        <c:ser>
          <c:idx val="3"/>
          <c:order val="3"/>
          <c:tx>
            <c:v>λ=0.8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'指数分布 (定義通りに作成)'!$A$5:$A$35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 (定義通りに作成)'!$E$5:$E$35</c:f>
              <c:numCache>
                <c:formatCode>General</c:formatCode>
                <c:ptCount val="31"/>
                <c:pt idx="0">
                  <c:v>0.8</c:v>
                </c:pt>
                <c:pt idx="1">
                  <c:v>0.53625603682851153</c:v>
                </c:pt>
                <c:pt idx="2">
                  <c:v>0.35946317129377725</c:v>
                </c:pt>
                <c:pt idx="3">
                  <c:v>0.24095536952976163</c:v>
                </c:pt>
                <c:pt idx="4">
                  <c:v>0.16151721439572431</c:v>
                </c:pt>
                <c:pt idx="5">
                  <c:v>0.10826822658929017</c:v>
                </c:pt>
                <c:pt idx="6">
                  <c:v>7.2574362631529984E-2</c:v>
                </c:pt>
                <c:pt idx="7">
                  <c:v>4.8648050100174367E-2</c:v>
                </c:pt>
                <c:pt idx="8">
                  <c:v>3.2609763182692972E-2</c:v>
                </c:pt>
                <c:pt idx="9">
                  <c:v>2.185897795783405E-2</c:v>
                </c:pt>
                <c:pt idx="10">
                  <c:v>1.4652511110987344E-2</c:v>
                </c:pt>
                <c:pt idx="11">
                  <c:v>9.8218719224547491E-3</c:v>
                </c:pt>
                <c:pt idx="12">
                  <c:v>6.5837976392160193E-3</c:v>
                </c:pt>
                <c:pt idx="13">
                  <c:v>4.4132515366086178E-3</c:v>
                </c:pt>
                <c:pt idx="14">
                  <c:v>2.9582909731863433E-3</c:v>
                </c:pt>
                <c:pt idx="15">
                  <c:v>1.9830017413330868E-3</c:v>
                </c:pt>
                <c:pt idx="16">
                  <c:v>1.3292458185391472E-3</c:v>
                </c:pt>
                <c:pt idx="17">
                  <c:v>8.9102011827584199E-4</c:v>
                </c:pt>
                <c:pt idx="18">
                  <c:v>5.9726864670134338E-4</c:v>
                </c:pt>
                <c:pt idx="19">
                  <c:v>4.0036114675248832E-4</c:v>
                </c:pt>
                <c:pt idx="20">
                  <c:v>2.6837010232200952E-4</c:v>
                </c:pt>
                <c:pt idx="21">
                  <c:v>1.7989385934307856E-4</c:v>
                </c:pt>
                <c:pt idx="22">
                  <c:v>1.2058646007638121E-4</c:v>
                </c:pt>
                <c:pt idx="23">
                  <c:v>8.0831521469674597E-5</c:v>
                </c:pt>
                <c:pt idx="24">
                  <c:v>5.4182989192683024E-5</c:v>
                </c:pt>
                <c:pt idx="25">
                  <c:v>3.6319943809987882E-5</c:v>
                </c:pt>
                <c:pt idx="26">
                  <c:v>2.4345986406722902E-5</c:v>
                </c:pt>
                <c:pt idx="27">
                  <c:v>1.6319602728937538E-5</c:v>
                </c:pt>
                <c:pt idx="28">
                  <c:v>1.0939356852544752E-5</c:v>
                </c:pt>
                <c:pt idx="29">
                  <c:v>7.3328701889980822E-6</c:v>
                </c:pt>
                <c:pt idx="30">
                  <c:v>4.915369882662568E-6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C12-4CCC-BC80-2A94A4FB26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1563792"/>
        <c:axId val="1917773200"/>
      </c:lineChart>
      <c:catAx>
        <c:axId val="147156379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77732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91777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7156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200"/>
              <a:t>指数分布の累積分布関数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'指数分布累積 (完成例)'!$B$3</c:f>
              <c:strCache>
                <c:ptCount val="1"/>
                <c:pt idx="0">
                  <c:v>累積分布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'指数分布累積 (完成例)'!$A$4:$A$34</c:f>
              <c:numCache>
                <c:formatCode>0.0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</c:numCache>
            </c:numRef>
          </c:cat>
          <c:val>
            <c:numRef>
              <c:f>'指数分布累積 (完成例)'!$B$4:$B$34</c:f>
              <c:numCache>
                <c:formatCode>General</c:formatCode>
                <c:ptCount val="31"/>
                <c:pt idx="0">
                  <c:v>0</c:v>
                </c:pt>
                <c:pt idx="1">
                  <c:v>0.13929202357494219</c:v>
                </c:pt>
                <c:pt idx="2">
                  <c:v>0.25918177931828212</c:v>
                </c:pt>
                <c:pt idx="3">
                  <c:v>0.36237184837822667</c:v>
                </c:pt>
                <c:pt idx="4">
                  <c:v>0.4511883639059735</c:v>
                </c:pt>
                <c:pt idx="5">
                  <c:v>0.52763344725898531</c:v>
                </c:pt>
                <c:pt idx="6">
                  <c:v>0.59343034025940078</c:v>
                </c:pt>
                <c:pt idx="7">
                  <c:v>0.65006225088884473</c:v>
                </c:pt>
                <c:pt idx="8">
                  <c:v>0.69880578808779781</c:v>
                </c:pt>
                <c:pt idx="9">
                  <c:v>0.74075973935410844</c:v>
                </c:pt>
                <c:pt idx="10">
                  <c:v>0.77686983985157021</c:v>
                </c:pt>
                <c:pt idx="11">
                  <c:v>0.80795009137924589</c:v>
                </c:pt>
                <c:pt idx="12">
                  <c:v>0.83470111177841344</c:v>
                </c:pt>
                <c:pt idx="13">
                  <c:v>0.85772592841348638</c:v>
                </c:pt>
                <c:pt idx="14">
                  <c:v>0.87754357174701814</c:v>
                </c:pt>
                <c:pt idx="15">
                  <c:v>0.89460077543813565</c:v>
                </c:pt>
                <c:pt idx="16">
                  <c:v>0.90928204671058754</c:v>
                </c:pt>
                <c:pt idx="17">
                  <c:v>0.92191833399884682</c:v>
                </c:pt>
                <c:pt idx="18">
                  <c:v>0.93279448726025027</c:v>
                </c:pt>
                <c:pt idx="19">
                  <c:v>0.94215567912516152</c:v>
                </c:pt>
                <c:pt idx="20">
                  <c:v>0.95021293163213605</c:v>
                </c:pt>
                <c:pt idx="21">
                  <c:v>0.95714787313295979</c:v>
                </c:pt>
                <c:pt idx="22">
                  <c:v>0.96311683259876002</c:v>
                </c:pt>
                <c:pt idx="23">
                  <c:v>0.96825436362193207</c:v>
                </c:pt>
                <c:pt idx="24">
                  <c:v>0.97267627755270747</c:v>
                </c:pt>
                <c:pt idx="25">
                  <c:v>0.97648225414399092</c:v>
                </c:pt>
                <c:pt idx="26">
                  <c:v>0.97975808855419566</c:v>
                </c:pt>
                <c:pt idx="27">
                  <c:v>0.98257762536050652</c:v>
                </c:pt>
                <c:pt idx="28">
                  <c:v>0.9850044231795223</c:v>
                </c:pt>
                <c:pt idx="29">
                  <c:v>0.98709318741952012</c:v>
                </c:pt>
                <c:pt idx="30">
                  <c:v>0.98889100346175773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6-462C-B218-E2507E39F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798800"/>
        <c:axId val="500799760"/>
      </c:lineChart>
      <c:catAx>
        <c:axId val="50079880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799760"/>
        <c:crosses val="autoZero"/>
        <c:auto val="1"/>
        <c:lblAlgn val="ctr"/>
        <c:lblOffset val="100"/>
        <c:tickLblSkip val="2"/>
        <c:noMultiLvlLbl val="0"/>
      </c:catAx>
      <c:valAx>
        <c:axId val="5007997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079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683417</xdr:colOff>
      <xdr:row>2</xdr:row>
      <xdr:rowOff>2380</xdr:rowOff>
    </xdr:from>
    <xdr:to>
      <xdr:col>14</xdr:col>
      <xdr:colOff>0</xdr:colOff>
      <xdr:row>20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EF5E51F-EB02-47AF-BEFB-1A3412548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683417</xdr:colOff>
      <xdr:row>2</xdr:row>
      <xdr:rowOff>2380</xdr:rowOff>
    </xdr:from>
    <xdr:to>
      <xdr:col>14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11D3B11-41DD-4585-903C-CDB342E1A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0</xdr:colOff>
      <xdr:row>20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ECC880B-78A9-4B5D-98B9-D180953BE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206855</xdr:rowOff>
    </xdr:from>
    <xdr:to>
      <xdr:col>8</xdr:col>
      <xdr:colOff>0</xdr:colOff>
      <xdr:row>16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F75DC80-FF0D-4492-83D0-319BA1153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3" y="2669068"/>
          <a:ext cx="2057400" cy="91233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149179</xdr:rowOff>
    </xdr:from>
    <xdr:to>
      <xdr:col>8</xdr:col>
      <xdr:colOff>42759</xdr:colOff>
      <xdr:row>10</xdr:row>
      <xdr:rowOff>142876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B6B6C4-3856-E767-1AD9-7E65921B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3" y="1716042"/>
          <a:ext cx="2100159" cy="6652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6</xdr:row>
      <xdr:rowOff>134891</xdr:rowOff>
    </xdr:from>
    <xdr:to>
      <xdr:col>8</xdr:col>
      <xdr:colOff>42759</xdr:colOff>
      <xdr:row>9</xdr:row>
      <xdr:rowOff>128587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7B32FB-B4F7-4DD2-BA3A-A9B36C881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3" y="1477916"/>
          <a:ext cx="2100159" cy="66520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11</xdr:row>
      <xdr:rowOff>0</xdr:rowOff>
    </xdr:from>
    <xdr:to>
      <xdr:col>9</xdr:col>
      <xdr:colOff>0</xdr:colOff>
      <xdr:row>13</xdr:row>
      <xdr:rowOff>203084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B77D3A-23EF-B70B-64C5-9AD4C47DC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986214" y="2462213"/>
          <a:ext cx="2743199" cy="650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419-0459-4232-897B-F7EEDAD38755}">
  <dimension ref="A1:G104"/>
  <sheetViews>
    <sheetView tabSelected="1" workbookViewId="0">
      <selection activeCell="B5" sqref="B5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8</v>
      </c>
      <c r="B1" s="4"/>
      <c r="C1" s="5"/>
      <c r="D1" s="5"/>
      <c r="E1" s="5"/>
    </row>
    <row r="3" spans="1:5" x14ac:dyDescent="0.7">
      <c r="A3" s="9"/>
      <c r="B3" s="7" t="s">
        <v>9</v>
      </c>
      <c r="C3" s="8"/>
      <c r="D3" s="8"/>
      <c r="E3" s="8"/>
    </row>
    <row r="4" spans="1:5" x14ac:dyDescent="0.7">
      <c r="A4" s="3" t="s">
        <v>0</v>
      </c>
      <c r="B4" s="6">
        <v>0.1</v>
      </c>
      <c r="C4" s="6">
        <v>0.3</v>
      </c>
      <c r="D4" s="6">
        <v>0.5</v>
      </c>
      <c r="E4" s="6">
        <v>0.8</v>
      </c>
    </row>
    <row r="5" spans="1:5" x14ac:dyDescent="0.7">
      <c r="A5" s="10" cm="1">
        <f t="array" ref="A5:A35">_xlfn.SEQUENCE(31,1,0,0.5)</f>
        <v>0</v>
      </c>
    </row>
    <row r="6" spans="1:5" x14ac:dyDescent="0.7">
      <c r="A6" s="10">
        <v>0.5</v>
      </c>
    </row>
    <row r="7" spans="1:5" x14ac:dyDescent="0.7">
      <c r="A7" s="10">
        <v>1</v>
      </c>
    </row>
    <row r="8" spans="1:5" x14ac:dyDescent="0.7">
      <c r="A8" s="10">
        <v>1.5</v>
      </c>
    </row>
    <row r="9" spans="1:5" x14ac:dyDescent="0.7">
      <c r="A9" s="10">
        <v>2</v>
      </c>
    </row>
    <row r="10" spans="1:5" x14ac:dyDescent="0.7">
      <c r="A10" s="10">
        <v>2.5</v>
      </c>
    </row>
    <row r="11" spans="1:5" x14ac:dyDescent="0.7">
      <c r="A11" s="10">
        <v>3</v>
      </c>
    </row>
    <row r="12" spans="1:5" x14ac:dyDescent="0.7">
      <c r="A12" s="10">
        <v>3.5</v>
      </c>
    </row>
    <row r="13" spans="1:5" x14ac:dyDescent="0.7">
      <c r="A13" s="10">
        <v>4</v>
      </c>
    </row>
    <row r="14" spans="1:5" x14ac:dyDescent="0.7">
      <c r="A14" s="10">
        <v>4.5</v>
      </c>
    </row>
    <row r="15" spans="1:5" x14ac:dyDescent="0.7">
      <c r="A15" s="10">
        <v>5</v>
      </c>
    </row>
    <row r="16" spans="1:5" x14ac:dyDescent="0.7">
      <c r="A16" s="10">
        <v>5.5</v>
      </c>
    </row>
    <row r="17" spans="1:7" x14ac:dyDescent="0.7">
      <c r="A17" s="10">
        <v>6</v>
      </c>
    </row>
    <row r="18" spans="1:7" x14ac:dyDescent="0.7">
      <c r="A18" s="10">
        <v>6.5</v>
      </c>
    </row>
    <row r="19" spans="1:7" x14ac:dyDescent="0.7">
      <c r="A19" s="10">
        <v>7</v>
      </c>
    </row>
    <row r="20" spans="1:7" x14ac:dyDescent="0.7">
      <c r="A20" s="10">
        <v>7.5</v>
      </c>
    </row>
    <row r="21" spans="1:7" x14ac:dyDescent="0.7">
      <c r="A21" s="10">
        <v>8</v>
      </c>
    </row>
    <row r="22" spans="1:7" x14ac:dyDescent="0.7">
      <c r="A22" s="10">
        <v>8.5</v>
      </c>
      <c r="G22" t="s">
        <v>3</v>
      </c>
    </row>
    <row r="23" spans="1:7" x14ac:dyDescent="0.7">
      <c r="A23" s="10">
        <v>9</v>
      </c>
      <c r="G23" t="s">
        <v>29</v>
      </c>
    </row>
    <row r="24" spans="1:7" x14ac:dyDescent="0.7">
      <c r="A24" s="10">
        <v>9.5</v>
      </c>
      <c r="G24" t="s">
        <v>30</v>
      </c>
    </row>
    <row r="25" spans="1:7" x14ac:dyDescent="0.7">
      <c r="A25" s="10">
        <v>10</v>
      </c>
      <c r="G25" t="s">
        <v>31</v>
      </c>
    </row>
    <row r="26" spans="1:7" x14ac:dyDescent="0.7">
      <c r="A26" s="10">
        <v>10.5</v>
      </c>
      <c r="G26" t="s">
        <v>2</v>
      </c>
    </row>
    <row r="27" spans="1:7" x14ac:dyDescent="0.7">
      <c r="A27" s="10">
        <v>11</v>
      </c>
      <c r="G27" t="s">
        <v>4</v>
      </c>
    </row>
    <row r="28" spans="1:7" x14ac:dyDescent="0.7">
      <c r="A28" s="10">
        <v>11.5</v>
      </c>
      <c r="G28" t="s">
        <v>5</v>
      </c>
    </row>
    <row r="29" spans="1:7" x14ac:dyDescent="0.7">
      <c r="A29" s="10">
        <v>12</v>
      </c>
      <c r="G29" t="s">
        <v>32</v>
      </c>
    </row>
    <row r="30" spans="1:7" x14ac:dyDescent="0.7">
      <c r="A30" s="10">
        <v>12.5</v>
      </c>
      <c r="G30" t="s">
        <v>6</v>
      </c>
    </row>
    <row r="31" spans="1:7" x14ac:dyDescent="0.7">
      <c r="A31" s="10">
        <v>13</v>
      </c>
      <c r="G31" t="s">
        <v>7</v>
      </c>
    </row>
    <row r="32" spans="1:7" x14ac:dyDescent="0.7">
      <c r="A32" s="10">
        <v>13.5</v>
      </c>
    </row>
    <row r="33" spans="1:5" x14ac:dyDescent="0.7">
      <c r="A33" s="10">
        <v>14</v>
      </c>
    </row>
    <row r="34" spans="1:5" x14ac:dyDescent="0.7">
      <c r="A34" s="10">
        <v>14.5</v>
      </c>
    </row>
    <row r="35" spans="1:5" x14ac:dyDescent="0.7">
      <c r="A35" s="11">
        <v>15</v>
      </c>
      <c r="B35" s="2"/>
      <c r="C35" s="2"/>
      <c r="D35" s="2"/>
      <c r="E35" s="2"/>
    </row>
    <row r="36" spans="1:5" x14ac:dyDescent="0.7">
      <c r="A36" s="10"/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597E-D9B0-45C9-9608-41C9875D1FFF}">
  <dimension ref="A1:E104"/>
  <sheetViews>
    <sheetView workbookViewId="0">
      <selection activeCell="B5" sqref="B5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8</v>
      </c>
      <c r="B1" s="4"/>
      <c r="C1" s="5"/>
      <c r="D1" s="5"/>
      <c r="E1" s="5"/>
    </row>
    <row r="3" spans="1:5" x14ac:dyDescent="0.7">
      <c r="A3" s="9"/>
      <c r="B3" s="7" t="s">
        <v>9</v>
      </c>
      <c r="C3" s="8"/>
      <c r="D3" s="8"/>
      <c r="E3" s="8"/>
    </row>
    <row r="4" spans="1:5" x14ac:dyDescent="0.7">
      <c r="A4" s="3" t="s">
        <v>0</v>
      </c>
      <c r="B4" s="6">
        <v>0.1</v>
      </c>
      <c r="C4" s="6">
        <v>0.3</v>
      </c>
      <c r="D4" s="6">
        <v>0.5</v>
      </c>
      <c r="E4" s="6">
        <v>0.8</v>
      </c>
    </row>
    <row r="5" spans="1:5" x14ac:dyDescent="0.7">
      <c r="A5" s="10" cm="1">
        <f t="array" ref="A5:A35">_xlfn.SEQUENCE(31,1,0,0.5)</f>
        <v>0</v>
      </c>
      <c r="B5" cm="1">
        <f t="array" ref="B5:E35">_xlfn.EXPON.DIST(A5:A35,B4:E4,FALSE)</f>
        <v>0.1</v>
      </c>
      <c r="C5">
        <v>0.3</v>
      </c>
      <c r="D5">
        <v>0.5</v>
      </c>
      <c r="E5">
        <v>0.8</v>
      </c>
    </row>
    <row r="6" spans="1:5" x14ac:dyDescent="0.7">
      <c r="A6" s="10">
        <v>0.5</v>
      </c>
      <c r="B6">
        <v>9.5122942450071413E-2</v>
      </c>
      <c r="C6">
        <v>0.25821239292751735</v>
      </c>
      <c r="D6">
        <v>0.38940039153570244</v>
      </c>
      <c r="E6">
        <v>0.53625603682851153</v>
      </c>
    </row>
    <row r="7" spans="1:5" x14ac:dyDescent="0.7">
      <c r="A7" s="10">
        <v>1</v>
      </c>
      <c r="B7">
        <v>9.048374180359596E-2</v>
      </c>
      <c r="C7">
        <v>0.22224546620451535</v>
      </c>
      <c r="D7">
        <v>0.30326532985631671</v>
      </c>
      <c r="E7">
        <v>0.35946317129377725</v>
      </c>
    </row>
    <row r="8" spans="1:5" x14ac:dyDescent="0.7">
      <c r="A8" s="10">
        <v>1.5</v>
      </c>
      <c r="B8">
        <v>8.6070797642505789E-2</v>
      </c>
      <c r="C8">
        <v>0.19128844548653198</v>
      </c>
      <c r="D8">
        <v>0.23618327637050734</v>
      </c>
      <c r="E8">
        <v>0.24095536952976163</v>
      </c>
    </row>
    <row r="9" spans="1:5" x14ac:dyDescent="0.7">
      <c r="A9" s="10">
        <v>2</v>
      </c>
      <c r="B9">
        <v>8.1873075307798193E-2</v>
      </c>
      <c r="C9">
        <v>0.16464349082820792</v>
      </c>
      <c r="D9">
        <v>0.18393972058572117</v>
      </c>
      <c r="E9">
        <v>0.16151721439572431</v>
      </c>
    </row>
    <row r="10" spans="1:5" x14ac:dyDescent="0.7">
      <c r="A10" s="10">
        <v>2.5</v>
      </c>
      <c r="B10">
        <v>7.7880078307140499E-2</v>
      </c>
      <c r="C10">
        <v>0.14170996582230441</v>
      </c>
      <c r="D10">
        <v>0.14325239843009505</v>
      </c>
      <c r="E10">
        <v>0.10826822658929017</v>
      </c>
    </row>
    <row r="11" spans="1:5" x14ac:dyDescent="0.7">
      <c r="A11" s="10">
        <v>3</v>
      </c>
      <c r="B11">
        <v>7.4081822068171793E-2</v>
      </c>
      <c r="C11">
        <v>0.12197089792217974</v>
      </c>
      <c r="D11">
        <v>0.11156508007421491</v>
      </c>
      <c r="E11">
        <v>7.2574362631529984E-2</v>
      </c>
    </row>
    <row r="12" spans="1:5" x14ac:dyDescent="0.7">
      <c r="A12" s="10">
        <v>3.5</v>
      </c>
      <c r="B12">
        <v>7.0468808971871341E-2</v>
      </c>
      <c r="C12">
        <v>0.10498132473334659</v>
      </c>
      <c r="D12">
        <v>8.688697172522257E-2</v>
      </c>
      <c r="E12">
        <v>4.8648050100174367E-2</v>
      </c>
    </row>
    <row r="13" spans="1:5" x14ac:dyDescent="0.7">
      <c r="A13" s="10">
        <v>4</v>
      </c>
      <c r="B13">
        <v>6.7032004603563941E-2</v>
      </c>
      <c r="C13">
        <v>9.0358263573660641E-2</v>
      </c>
      <c r="D13">
        <v>6.7667641618306351E-2</v>
      </c>
      <c r="E13">
        <v>3.2609763182692972E-2</v>
      </c>
    </row>
    <row r="14" spans="1:5" x14ac:dyDescent="0.7">
      <c r="A14" s="10">
        <v>4.5</v>
      </c>
      <c r="B14">
        <v>6.3762815162177341E-2</v>
      </c>
      <c r="C14">
        <v>7.7772078193767469E-2</v>
      </c>
      <c r="D14">
        <v>5.2699612280932166E-2</v>
      </c>
      <c r="E14">
        <v>2.185897795783405E-2</v>
      </c>
    </row>
    <row r="15" spans="1:5" x14ac:dyDescent="0.7">
      <c r="A15" s="10">
        <v>5</v>
      </c>
      <c r="B15">
        <v>6.0653065971263347E-2</v>
      </c>
      <c r="C15">
        <v>6.6939048044528937E-2</v>
      </c>
      <c r="D15">
        <v>4.10424993119494E-2</v>
      </c>
      <c r="E15">
        <v>1.4652511110987344E-2</v>
      </c>
    </row>
    <row r="16" spans="1:5" x14ac:dyDescent="0.7">
      <c r="A16" s="10">
        <v>5.5</v>
      </c>
      <c r="B16">
        <v>5.7694981038048668E-2</v>
      </c>
      <c r="C16">
        <v>5.7614972586226235E-2</v>
      </c>
      <c r="D16">
        <v>3.1963930603353785E-2</v>
      </c>
      <c r="E16">
        <v>9.8218719224547491E-3</v>
      </c>
    </row>
    <row r="17" spans="1:5" x14ac:dyDescent="0.7">
      <c r="A17" s="10">
        <v>6</v>
      </c>
      <c r="B17">
        <v>5.4881163609402643E-2</v>
      </c>
      <c r="C17">
        <v>4.9589666466475966E-2</v>
      </c>
      <c r="D17">
        <v>2.4893534183931972E-2</v>
      </c>
      <c r="E17">
        <v>6.5837976392160193E-3</v>
      </c>
    </row>
    <row r="18" spans="1:5" x14ac:dyDescent="0.7">
      <c r="A18" s="10">
        <v>6.5</v>
      </c>
      <c r="B18">
        <v>5.2204577676101607E-2</v>
      </c>
      <c r="C18">
        <v>4.2682221475954074E-2</v>
      </c>
      <c r="D18">
        <v>1.9387103915861004E-2</v>
      </c>
      <c r="E18">
        <v>4.4132515366086178E-3</v>
      </c>
    </row>
    <row r="19" spans="1:5" x14ac:dyDescent="0.7">
      <c r="A19" s="10">
        <v>7</v>
      </c>
      <c r="B19">
        <v>4.9658530379140947E-2</v>
      </c>
      <c r="C19">
        <v>3.6736928475894569E-2</v>
      </c>
      <c r="D19">
        <v>1.509869171115925E-2</v>
      </c>
      <c r="E19">
        <v>2.9582909731863433E-3</v>
      </c>
    </row>
    <row r="20" spans="1:5" x14ac:dyDescent="0.7">
      <c r="A20" s="10">
        <v>7.5</v>
      </c>
      <c r="B20">
        <v>4.7236655274101473E-2</v>
      </c>
      <c r="C20">
        <v>3.1619767368559301E-2</v>
      </c>
      <c r="D20">
        <v>1.1758872928004553E-2</v>
      </c>
      <c r="E20">
        <v>1.9830017413330868E-3</v>
      </c>
    </row>
    <row r="21" spans="1:5" x14ac:dyDescent="0.7">
      <c r="A21" s="10">
        <v>8</v>
      </c>
      <c r="B21">
        <v>4.4932896411722156E-2</v>
      </c>
      <c r="C21">
        <v>2.7215385986823753E-2</v>
      </c>
      <c r="D21">
        <v>9.1578194443670893E-3</v>
      </c>
      <c r="E21">
        <v>1.3292458185391472E-3</v>
      </c>
    </row>
    <row r="22" spans="1:5" x14ac:dyDescent="0.7">
      <c r="A22" s="10">
        <v>8.5</v>
      </c>
      <c r="B22">
        <v>4.2741493194872665E-2</v>
      </c>
      <c r="C22">
        <v>2.3424499800345951E-2</v>
      </c>
      <c r="D22">
        <v>7.1321169544996278E-3</v>
      </c>
      <c r="E22">
        <v>8.9102011827584199E-4</v>
      </c>
    </row>
    <row r="23" spans="1:5" x14ac:dyDescent="0.7">
      <c r="A23" s="10">
        <v>9</v>
      </c>
      <c r="B23">
        <v>4.0656965974059912E-2</v>
      </c>
      <c r="C23">
        <v>2.0161653821924936E-2</v>
      </c>
      <c r="D23">
        <v>5.554498269121153E-3</v>
      </c>
      <c r="E23">
        <v>5.9726864670134338E-4</v>
      </c>
    </row>
    <row r="24" spans="1:5" x14ac:dyDescent="0.7">
      <c r="A24" s="10">
        <v>9.5</v>
      </c>
      <c r="B24">
        <v>3.8674102345450122E-2</v>
      </c>
      <c r="C24">
        <v>1.7353296262451537E-2</v>
      </c>
      <c r="D24">
        <v>4.325847601560317E-3</v>
      </c>
      <c r="E24">
        <v>4.0036114675248832E-4</v>
      </c>
    </row>
    <row r="25" spans="1:5" x14ac:dyDescent="0.7">
      <c r="A25" s="10">
        <v>10</v>
      </c>
      <c r="B25">
        <v>3.6787944117144235E-2</v>
      </c>
      <c r="C25">
        <v>1.4936120510359183E-2</v>
      </c>
      <c r="D25">
        <v>3.3689734995427335E-3</v>
      </c>
      <c r="E25">
        <v>2.6837010232200952E-4</v>
      </c>
    </row>
    <row r="26" spans="1:5" x14ac:dyDescent="0.7">
      <c r="A26" s="10">
        <v>10.5</v>
      </c>
      <c r="B26">
        <v>3.4993774911115536E-2</v>
      </c>
      <c r="C26">
        <v>1.2855638060112055E-2</v>
      </c>
      <c r="D26">
        <v>2.6237591995906923E-3</v>
      </c>
      <c r="E26">
        <v>1.7989385934307856E-4</v>
      </c>
    </row>
    <row r="27" spans="1:5" x14ac:dyDescent="0.7">
      <c r="A27" s="10">
        <v>11</v>
      </c>
      <c r="B27">
        <v>3.3287108369807958E-2</v>
      </c>
      <c r="C27">
        <v>1.1064950220372004E-2</v>
      </c>
      <c r="D27">
        <v>2.0433857192320333E-3</v>
      </c>
      <c r="E27">
        <v>1.2058646007638121E-4</v>
      </c>
    </row>
    <row r="28" spans="1:5" x14ac:dyDescent="0.7">
      <c r="A28" s="10">
        <v>11.5</v>
      </c>
      <c r="B28">
        <v>3.1663676937905318E-2</v>
      </c>
      <c r="C28">
        <v>9.5236909134203858E-3</v>
      </c>
      <c r="D28">
        <v>1.5913903982548334E-3</v>
      </c>
      <c r="E28">
        <v>8.0831521469674597E-5</v>
      </c>
    </row>
    <row r="29" spans="1:5" x14ac:dyDescent="0.7">
      <c r="A29" s="10">
        <v>12</v>
      </c>
      <c r="B29">
        <v>3.0119421191220203E-2</v>
      </c>
      <c r="C29">
        <v>8.1971167341877704E-3</v>
      </c>
      <c r="D29">
        <v>1.2393760883331792E-3</v>
      </c>
      <c r="E29">
        <v>5.4182989192683024E-5</v>
      </c>
    </row>
    <row r="30" spans="1:5" x14ac:dyDescent="0.7">
      <c r="A30" s="10">
        <v>12.5</v>
      </c>
      <c r="B30">
        <v>2.8650479686019012E-2</v>
      </c>
      <c r="C30">
        <v>7.0553237568027321E-3</v>
      </c>
      <c r="D30">
        <v>9.6522706811385465E-4</v>
      </c>
      <c r="E30">
        <v>3.6319943809987882E-5</v>
      </c>
    </row>
    <row r="31" spans="1:5" x14ac:dyDescent="0.7">
      <c r="A31" s="10">
        <v>13</v>
      </c>
      <c r="B31">
        <v>2.7253179303401261E-2</v>
      </c>
      <c r="C31">
        <v>6.0725734337413175E-3</v>
      </c>
      <c r="D31">
        <v>7.5171959648878618E-4</v>
      </c>
      <c r="E31">
        <v>2.4345986406722902E-5</v>
      </c>
    </row>
    <row r="32" spans="1:5" x14ac:dyDescent="0.7">
      <c r="A32" s="10">
        <v>13.5</v>
      </c>
      <c r="B32">
        <v>2.5924026064589153E-2</v>
      </c>
      <c r="C32">
        <v>5.2267123918480545E-3</v>
      </c>
      <c r="D32">
        <v>5.8543981039558721E-4</v>
      </c>
      <c r="E32">
        <v>1.6319602728937538E-5</v>
      </c>
    </row>
    <row r="33" spans="1:5" x14ac:dyDescent="0.7">
      <c r="A33" s="10">
        <v>14</v>
      </c>
      <c r="B33">
        <v>2.4659696394160643E-2</v>
      </c>
      <c r="C33">
        <v>4.4986730461433104E-3</v>
      </c>
      <c r="D33">
        <v>4.5594098277725812E-4</v>
      </c>
      <c r="E33">
        <v>1.0939356852544752E-5</v>
      </c>
    </row>
    <row r="34" spans="1:5" x14ac:dyDescent="0.7">
      <c r="A34" s="10">
        <v>14.5</v>
      </c>
      <c r="B34">
        <v>2.3457028809379762E-2</v>
      </c>
      <c r="C34">
        <v>3.8720437741439615E-3</v>
      </c>
      <c r="D34">
        <v>3.5508719442127451E-4</v>
      </c>
      <c r="E34">
        <v>7.3328701889980822E-6</v>
      </c>
    </row>
    <row r="35" spans="1:5" x14ac:dyDescent="0.7">
      <c r="A35" s="11">
        <v>15</v>
      </c>
      <c r="B35" s="2">
        <v>2.2313016014842982E-2</v>
      </c>
      <c r="C35" s="2">
        <v>3.3326989614726917E-3</v>
      </c>
      <c r="D35" s="2">
        <v>2.7654218507391681E-4</v>
      </c>
      <c r="E35" s="2">
        <v>4.915369882662568E-6</v>
      </c>
    </row>
    <row r="36" spans="1:5" x14ac:dyDescent="0.7">
      <c r="A36" s="10"/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E35F-239C-480C-80CE-2C5387595CF5}">
  <dimension ref="A1:E104"/>
  <sheetViews>
    <sheetView workbookViewId="0">
      <selection activeCell="B5" sqref="B5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5" x14ac:dyDescent="0.7">
      <c r="A1" s="4" t="s">
        <v>8</v>
      </c>
      <c r="B1" s="4"/>
      <c r="C1" s="5"/>
      <c r="D1" s="5"/>
      <c r="E1" s="5"/>
    </row>
    <row r="3" spans="1:5" x14ac:dyDescent="0.7">
      <c r="A3" s="9"/>
      <c r="B3" s="7" t="s">
        <v>9</v>
      </c>
      <c r="C3" s="8"/>
      <c r="D3" s="8"/>
      <c r="E3" s="8"/>
    </row>
    <row r="4" spans="1:5" x14ac:dyDescent="0.7">
      <c r="A4" s="3" t="s">
        <v>0</v>
      </c>
      <c r="B4" s="6">
        <v>0.1</v>
      </c>
      <c r="C4" s="6">
        <v>0.3</v>
      </c>
      <c r="D4" s="6">
        <v>0.5</v>
      </c>
      <c r="E4" s="6">
        <v>0.8</v>
      </c>
    </row>
    <row r="5" spans="1:5" x14ac:dyDescent="0.7">
      <c r="A5" s="10" cm="1">
        <f t="array" ref="A5:A35">_xlfn.SEQUENCE(31,1,0,0.5)</f>
        <v>0</v>
      </c>
      <c r="B5" cm="1">
        <f t="array" ref="B5:E35">B4:E4*EXP(-B4:E4*A5:A35)</f>
        <v>0.1</v>
      </c>
      <c r="C5">
        <v>0.3</v>
      </c>
      <c r="D5">
        <v>0.5</v>
      </c>
      <c r="E5">
        <v>0.8</v>
      </c>
    </row>
    <row r="6" spans="1:5" x14ac:dyDescent="0.7">
      <c r="A6" s="10">
        <v>0.5</v>
      </c>
      <c r="B6">
        <v>9.5122942450071413E-2</v>
      </c>
      <c r="C6">
        <v>0.25821239292751735</v>
      </c>
      <c r="D6">
        <v>0.38940039153570244</v>
      </c>
      <c r="E6">
        <v>0.53625603682851153</v>
      </c>
    </row>
    <row r="7" spans="1:5" x14ac:dyDescent="0.7">
      <c r="A7" s="10">
        <v>1</v>
      </c>
      <c r="B7">
        <v>9.048374180359596E-2</v>
      </c>
      <c r="C7">
        <v>0.22224546620451535</v>
      </c>
      <c r="D7">
        <v>0.30326532985631671</v>
      </c>
      <c r="E7">
        <v>0.35946317129377725</v>
      </c>
    </row>
    <row r="8" spans="1:5" x14ac:dyDescent="0.7">
      <c r="A8" s="10">
        <v>1.5</v>
      </c>
      <c r="B8">
        <v>8.6070797642505789E-2</v>
      </c>
      <c r="C8">
        <v>0.19128844548653198</v>
      </c>
      <c r="D8">
        <v>0.23618327637050734</v>
      </c>
      <c r="E8">
        <v>0.24095536952976163</v>
      </c>
    </row>
    <row r="9" spans="1:5" x14ac:dyDescent="0.7">
      <c r="A9" s="10">
        <v>2</v>
      </c>
      <c r="B9">
        <v>8.1873075307798193E-2</v>
      </c>
      <c r="C9">
        <v>0.16464349082820792</v>
      </c>
      <c r="D9">
        <v>0.18393972058572117</v>
      </c>
      <c r="E9">
        <v>0.16151721439572431</v>
      </c>
    </row>
    <row r="10" spans="1:5" x14ac:dyDescent="0.7">
      <c r="A10" s="10">
        <v>2.5</v>
      </c>
      <c r="B10">
        <v>7.7880078307140499E-2</v>
      </c>
      <c r="C10">
        <v>0.14170996582230441</v>
      </c>
      <c r="D10">
        <v>0.14325239843009505</v>
      </c>
      <c r="E10">
        <v>0.10826822658929017</v>
      </c>
    </row>
    <row r="11" spans="1:5" x14ac:dyDescent="0.7">
      <c r="A11" s="10">
        <v>3</v>
      </c>
      <c r="B11">
        <v>7.4081822068171793E-2</v>
      </c>
      <c r="C11">
        <v>0.12197089792217974</v>
      </c>
      <c r="D11">
        <v>0.11156508007421491</v>
      </c>
      <c r="E11">
        <v>7.2574362631529984E-2</v>
      </c>
    </row>
    <row r="12" spans="1:5" x14ac:dyDescent="0.7">
      <c r="A12" s="10">
        <v>3.5</v>
      </c>
      <c r="B12">
        <v>7.0468808971871341E-2</v>
      </c>
      <c r="C12">
        <v>0.10498132473334659</v>
      </c>
      <c r="D12">
        <v>8.688697172522257E-2</v>
      </c>
      <c r="E12">
        <v>4.8648050100174367E-2</v>
      </c>
    </row>
    <row r="13" spans="1:5" x14ac:dyDescent="0.7">
      <c r="A13" s="10">
        <v>4</v>
      </c>
      <c r="B13">
        <v>6.7032004603563941E-2</v>
      </c>
      <c r="C13">
        <v>9.0358263573660641E-2</v>
      </c>
      <c r="D13">
        <v>6.7667641618306351E-2</v>
      </c>
      <c r="E13">
        <v>3.2609763182692972E-2</v>
      </c>
    </row>
    <row r="14" spans="1:5" x14ac:dyDescent="0.7">
      <c r="A14" s="10">
        <v>4.5</v>
      </c>
      <c r="B14">
        <v>6.3762815162177341E-2</v>
      </c>
      <c r="C14">
        <v>7.7772078193767469E-2</v>
      </c>
      <c r="D14">
        <v>5.2699612280932166E-2</v>
      </c>
      <c r="E14">
        <v>2.185897795783405E-2</v>
      </c>
    </row>
    <row r="15" spans="1:5" x14ac:dyDescent="0.7">
      <c r="A15" s="10">
        <v>5</v>
      </c>
      <c r="B15">
        <v>6.0653065971263347E-2</v>
      </c>
      <c r="C15">
        <v>6.6939048044528937E-2</v>
      </c>
      <c r="D15">
        <v>4.10424993119494E-2</v>
      </c>
      <c r="E15">
        <v>1.4652511110987344E-2</v>
      </c>
    </row>
    <row r="16" spans="1:5" x14ac:dyDescent="0.7">
      <c r="A16" s="10">
        <v>5.5</v>
      </c>
      <c r="B16">
        <v>5.7694981038048668E-2</v>
      </c>
      <c r="C16">
        <v>5.7614972586226235E-2</v>
      </c>
      <c r="D16">
        <v>3.1963930603353785E-2</v>
      </c>
      <c r="E16">
        <v>9.8218719224547491E-3</v>
      </c>
    </row>
    <row r="17" spans="1:5" x14ac:dyDescent="0.7">
      <c r="A17" s="10">
        <v>6</v>
      </c>
      <c r="B17">
        <v>5.4881163609402643E-2</v>
      </c>
      <c r="C17">
        <v>4.9589666466475966E-2</v>
      </c>
      <c r="D17">
        <v>2.4893534183931972E-2</v>
      </c>
      <c r="E17">
        <v>6.5837976392160193E-3</v>
      </c>
    </row>
    <row r="18" spans="1:5" x14ac:dyDescent="0.7">
      <c r="A18" s="10">
        <v>6.5</v>
      </c>
      <c r="B18">
        <v>5.2204577676101607E-2</v>
      </c>
      <c r="C18">
        <v>4.2682221475954074E-2</v>
      </c>
      <c r="D18">
        <v>1.9387103915861004E-2</v>
      </c>
      <c r="E18">
        <v>4.4132515366086178E-3</v>
      </c>
    </row>
    <row r="19" spans="1:5" x14ac:dyDescent="0.7">
      <c r="A19" s="10">
        <v>7</v>
      </c>
      <c r="B19">
        <v>4.9658530379140947E-2</v>
      </c>
      <c r="C19">
        <v>3.6736928475894569E-2</v>
      </c>
      <c r="D19">
        <v>1.509869171115925E-2</v>
      </c>
      <c r="E19">
        <v>2.9582909731863433E-3</v>
      </c>
    </row>
    <row r="20" spans="1:5" x14ac:dyDescent="0.7">
      <c r="A20" s="10">
        <v>7.5</v>
      </c>
      <c r="B20">
        <v>4.7236655274101473E-2</v>
      </c>
      <c r="C20">
        <v>3.1619767368559301E-2</v>
      </c>
      <c r="D20">
        <v>1.1758872928004553E-2</v>
      </c>
      <c r="E20">
        <v>1.9830017413330868E-3</v>
      </c>
    </row>
    <row r="21" spans="1:5" x14ac:dyDescent="0.7">
      <c r="A21" s="10">
        <v>8</v>
      </c>
      <c r="B21">
        <v>4.4932896411722156E-2</v>
      </c>
      <c r="C21">
        <v>2.7215385986823753E-2</v>
      </c>
      <c r="D21">
        <v>9.1578194443670893E-3</v>
      </c>
      <c r="E21">
        <v>1.3292458185391472E-3</v>
      </c>
    </row>
    <row r="22" spans="1:5" x14ac:dyDescent="0.7">
      <c r="A22" s="10">
        <v>8.5</v>
      </c>
      <c r="B22">
        <v>4.2741493194872665E-2</v>
      </c>
      <c r="C22">
        <v>2.3424499800345951E-2</v>
      </c>
      <c r="D22">
        <v>7.1321169544996278E-3</v>
      </c>
      <c r="E22">
        <v>8.9102011827584199E-4</v>
      </c>
    </row>
    <row r="23" spans="1:5" x14ac:dyDescent="0.7">
      <c r="A23" s="10">
        <v>9</v>
      </c>
      <c r="B23">
        <v>4.0656965974059912E-2</v>
      </c>
      <c r="C23">
        <v>2.0161653821924936E-2</v>
      </c>
      <c r="D23">
        <v>5.554498269121153E-3</v>
      </c>
      <c r="E23">
        <v>5.9726864670134338E-4</v>
      </c>
    </row>
    <row r="24" spans="1:5" x14ac:dyDescent="0.7">
      <c r="A24" s="10">
        <v>9.5</v>
      </c>
      <c r="B24">
        <v>3.8674102345450122E-2</v>
      </c>
      <c r="C24">
        <v>1.7353296262451537E-2</v>
      </c>
      <c r="D24">
        <v>4.325847601560317E-3</v>
      </c>
      <c r="E24">
        <v>4.0036114675248832E-4</v>
      </c>
    </row>
    <row r="25" spans="1:5" x14ac:dyDescent="0.7">
      <c r="A25" s="10">
        <v>10</v>
      </c>
      <c r="B25">
        <v>3.6787944117144235E-2</v>
      </c>
      <c r="C25">
        <v>1.4936120510359183E-2</v>
      </c>
      <c r="D25">
        <v>3.3689734995427335E-3</v>
      </c>
      <c r="E25">
        <v>2.6837010232200952E-4</v>
      </c>
    </row>
    <row r="26" spans="1:5" x14ac:dyDescent="0.7">
      <c r="A26" s="10">
        <v>10.5</v>
      </c>
      <c r="B26">
        <v>3.4993774911115536E-2</v>
      </c>
      <c r="C26">
        <v>1.2855638060112055E-2</v>
      </c>
      <c r="D26">
        <v>2.6237591995906923E-3</v>
      </c>
      <c r="E26">
        <v>1.7989385934307856E-4</v>
      </c>
    </row>
    <row r="27" spans="1:5" x14ac:dyDescent="0.7">
      <c r="A27" s="10">
        <v>11</v>
      </c>
      <c r="B27">
        <v>3.3287108369807958E-2</v>
      </c>
      <c r="C27">
        <v>1.1064950220372004E-2</v>
      </c>
      <c r="D27">
        <v>2.0433857192320333E-3</v>
      </c>
      <c r="E27">
        <v>1.2058646007638121E-4</v>
      </c>
    </row>
    <row r="28" spans="1:5" x14ac:dyDescent="0.7">
      <c r="A28" s="10">
        <v>11.5</v>
      </c>
      <c r="B28">
        <v>3.1663676937905318E-2</v>
      </c>
      <c r="C28">
        <v>9.5236909134203858E-3</v>
      </c>
      <c r="D28">
        <v>1.5913903982548334E-3</v>
      </c>
      <c r="E28">
        <v>8.0831521469674597E-5</v>
      </c>
    </row>
    <row r="29" spans="1:5" x14ac:dyDescent="0.7">
      <c r="A29" s="10">
        <v>12</v>
      </c>
      <c r="B29">
        <v>3.0119421191220203E-2</v>
      </c>
      <c r="C29">
        <v>8.1971167341877704E-3</v>
      </c>
      <c r="D29">
        <v>1.2393760883331792E-3</v>
      </c>
      <c r="E29">
        <v>5.4182989192683024E-5</v>
      </c>
    </row>
    <row r="30" spans="1:5" x14ac:dyDescent="0.7">
      <c r="A30" s="10">
        <v>12.5</v>
      </c>
      <c r="B30">
        <v>2.8650479686019012E-2</v>
      </c>
      <c r="C30">
        <v>7.0553237568027321E-3</v>
      </c>
      <c r="D30">
        <v>9.6522706811385465E-4</v>
      </c>
      <c r="E30">
        <v>3.6319943809987882E-5</v>
      </c>
    </row>
    <row r="31" spans="1:5" x14ac:dyDescent="0.7">
      <c r="A31" s="10">
        <v>13</v>
      </c>
      <c r="B31">
        <v>2.7253179303401261E-2</v>
      </c>
      <c r="C31">
        <v>6.0725734337413175E-3</v>
      </c>
      <c r="D31">
        <v>7.5171959648878618E-4</v>
      </c>
      <c r="E31">
        <v>2.4345986406722902E-5</v>
      </c>
    </row>
    <row r="32" spans="1:5" x14ac:dyDescent="0.7">
      <c r="A32" s="10">
        <v>13.5</v>
      </c>
      <c r="B32">
        <v>2.5924026064589153E-2</v>
      </c>
      <c r="C32">
        <v>5.2267123918480545E-3</v>
      </c>
      <c r="D32">
        <v>5.8543981039558721E-4</v>
      </c>
      <c r="E32">
        <v>1.6319602728937538E-5</v>
      </c>
    </row>
    <row r="33" spans="1:5" x14ac:dyDescent="0.7">
      <c r="A33" s="10">
        <v>14</v>
      </c>
      <c r="B33">
        <v>2.4659696394160643E-2</v>
      </c>
      <c r="C33">
        <v>4.4986730461433104E-3</v>
      </c>
      <c r="D33">
        <v>4.5594098277725812E-4</v>
      </c>
      <c r="E33">
        <v>1.0939356852544752E-5</v>
      </c>
    </row>
    <row r="34" spans="1:5" x14ac:dyDescent="0.7">
      <c r="A34" s="10">
        <v>14.5</v>
      </c>
      <c r="B34">
        <v>2.3457028809379762E-2</v>
      </c>
      <c r="C34">
        <v>3.8720437741439615E-3</v>
      </c>
      <c r="D34">
        <v>3.5508719442127451E-4</v>
      </c>
      <c r="E34">
        <v>7.3328701889980822E-6</v>
      </c>
    </row>
    <row r="35" spans="1:5" x14ac:dyDescent="0.7">
      <c r="A35" s="11">
        <v>15</v>
      </c>
      <c r="B35" s="2">
        <v>2.2313016014842982E-2</v>
      </c>
      <c r="C35" s="2">
        <v>3.3326989614726917E-3</v>
      </c>
      <c r="D35" s="2">
        <v>2.7654218507391681E-4</v>
      </c>
      <c r="E35" s="2">
        <v>4.915369882662568E-6</v>
      </c>
    </row>
    <row r="36" spans="1:5" x14ac:dyDescent="0.7">
      <c r="A36" s="10"/>
    </row>
    <row r="37" spans="1:5" x14ac:dyDescent="0.7">
      <c r="A37" s="10"/>
    </row>
    <row r="38" spans="1:5" x14ac:dyDescent="0.7">
      <c r="A38" s="10"/>
    </row>
    <row r="39" spans="1:5" x14ac:dyDescent="0.7">
      <c r="A39" s="10"/>
    </row>
    <row r="40" spans="1:5" x14ac:dyDescent="0.7">
      <c r="A40" s="10"/>
    </row>
    <row r="41" spans="1:5" x14ac:dyDescent="0.7">
      <c r="A41" s="10"/>
    </row>
    <row r="42" spans="1:5" x14ac:dyDescent="0.7">
      <c r="A42" s="10"/>
    </row>
    <row r="43" spans="1:5" x14ac:dyDescent="0.7">
      <c r="A43" s="10"/>
    </row>
    <row r="44" spans="1:5" x14ac:dyDescent="0.7">
      <c r="A44" s="10"/>
    </row>
    <row r="45" spans="1:5" x14ac:dyDescent="0.7">
      <c r="A45" s="10"/>
    </row>
    <row r="46" spans="1:5" x14ac:dyDescent="0.7">
      <c r="A46" s="10"/>
    </row>
    <row r="47" spans="1:5" x14ac:dyDescent="0.7">
      <c r="A47" s="10"/>
    </row>
    <row r="48" spans="1:5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5EAC-0FD9-40A2-8CAC-087A7977103A}">
  <dimension ref="A1:M103"/>
  <sheetViews>
    <sheetView workbookViewId="0">
      <selection activeCell="B4" sqref="B4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13" x14ac:dyDescent="0.7">
      <c r="A1" s="4" t="s">
        <v>10</v>
      </c>
      <c r="B1" s="4"/>
    </row>
    <row r="3" spans="1:13" x14ac:dyDescent="0.7">
      <c r="A3" s="3" t="s">
        <v>0</v>
      </c>
      <c r="B3" s="1" t="s">
        <v>1</v>
      </c>
      <c r="M3" t="s">
        <v>3</v>
      </c>
    </row>
    <row r="4" spans="1:13" x14ac:dyDescent="0.7">
      <c r="A4" s="10" cm="1">
        <f t="array" ref="A4:A34">_xlfn.SEQUENCE(31,1,0,0.5)</f>
        <v>0</v>
      </c>
      <c r="M4" t="s">
        <v>33</v>
      </c>
    </row>
    <row r="5" spans="1:13" x14ac:dyDescent="0.7">
      <c r="A5" s="10">
        <v>0.5</v>
      </c>
      <c r="M5" t="s">
        <v>34</v>
      </c>
    </row>
    <row r="6" spans="1:13" x14ac:dyDescent="0.7">
      <c r="A6" s="10">
        <v>1</v>
      </c>
      <c r="M6" t="s">
        <v>35</v>
      </c>
    </row>
    <row r="7" spans="1:13" x14ac:dyDescent="0.7">
      <c r="A7" s="10">
        <v>1.5</v>
      </c>
      <c r="M7" t="s">
        <v>36</v>
      </c>
    </row>
    <row r="8" spans="1:13" x14ac:dyDescent="0.7">
      <c r="A8" s="10">
        <v>2</v>
      </c>
      <c r="M8" t="s">
        <v>37</v>
      </c>
    </row>
    <row r="9" spans="1:13" x14ac:dyDescent="0.7">
      <c r="A9" s="10">
        <v>2.5</v>
      </c>
      <c r="M9" t="s">
        <v>38</v>
      </c>
    </row>
    <row r="10" spans="1:13" x14ac:dyDescent="0.7">
      <c r="A10" s="10">
        <v>3</v>
      </c>
      <c r="M10" t="s">
        <v>39</v>
      </c>
    </row>
    <row r="11" spans="1:13" x14ac:dyDescent="0.7">
      <c r="A11" s="10">
        <v>3.5</v>
      </c>
      <c r="M11" t="s">
        <v>40</v>
      </c>
    </row>
    <row r="12" spans="1:13" x14ac:dyDescent="0.7">
      <c r="A12" s="10">
        <v>4</v>
      </c>
      <c r="M12" t="s">
        <v>41</v>
      </c>
    </row>
    <row r="13" spans="1:13" x14ac:dyDescent="0.7">
      <c r="A13" s="10">
        <v>4.5</v>
      </c>
    </row>
    <row r="14" spans="1:13" x14ac:dyDescent="0.7">
      <c r="A14" s="10">
        <v>5</v>
      </c>
    </row>
    <row r="15" spans="1:13" x14ac:dyDescent="0.7">
      <c r="A15" s="10">
        <v>5.5</v>
      </c>
    </row>
    <row r="16" spans="1:13" x14ac:dyDescent="0.7">
      <c r="A16" s="10">
        <v>6</v>
      </c>
    </row>
    <row r="17" spans="1:1" x14ac:dyDescent="0.7">
      <c r="A17" s="10">
        <v>6.5</v>
      </c>
    </row>
    <row r="18" spans="1:1" x14ac:dyDescent="0.7">
      <c r="A18" s="10">
        <v>7</v>
      </c>
    </row>
    <row r="19" spans="1:1" x14ac:dyDescent="0.7">
      <c r="A19" s="10">
        <v>7.5</v>
      </c>
    </row>
    <row r="20" spans="1:1" x14ac:dyDescent="0.7">
      <c r="A20" s="10">
        <v>8</v>
      </c>
    </row>
    <row r="21" spans="1:1" x14ac:dyDescent="0.7">
      <c r="A21" s="10">
        <v>8.5</v>
      </c>
    </row>
    <row r="22" spans="1:1" x14ac:dyDescent="0.7">
      <c r="A22" s="10">
        <v>9</v>
      </c>
    </row>
    <row r="23" spans="1:1" x14ac:dyDescent="0.7">
      <c r="A23" s="10">
        <v>9.5</v>
      </c>
    </row>
    <row r="24" spans="1:1" x14ac:dyDescent="0.7">
      <c r="A24" s="10">
        <v>10</v>
      </c>
    </row>
    <row r="25" spans="1:1" x14ac:dyDescent="0.7">
      <c r="A25" s="10">
        <v>10.5</v>
      </c>
    </row>
    <row r="26" spans="1:1" x14ac:dyDescent="0.7">
      <c r="A26" s="10">
        <v>11</v>
      </c>
    </row>
    <row r="27" spans="1:1" x14ac:dyDescent="0.7">
      <c r="A27" s="10">
        <v>11.5</v>
      </c>
    </row>
    <row r="28" spans="1:1" x14ac:dyDescent="0.7">
      <c r="A28" s="10">
        <v>12</v>
      </c>
    </row>
    <row r="29" spans="1:1" x14ac:dyDescent="0.7">
      <c r="A29" s="10">
        <v>12.5</v>
      </c>
    </row>
    <row r="30" spans="1:1" x14ac:dyDescent="0.7">
      <c r="A30" s="10">
        <v>13</v>
      </c>
    </row>
    <row r="31" spans="1:1" x14ac:dyDescent="0.7">
      <c r="A31" s="10">
        <v>13.5</v>
      </c>
    </row>
    <row r="32" spans="1:1" x14ac:dyDescent="0.7">
      <c r="A32" s="10">
        <v>14</v>
      </c>
    </row>
    <row r="33" spans="1:2" x14ac:dyDescent="0.7">
      <c r="A33" s="10">
        <v>14.5</v>
      </c>
    </row>
    <row r="34" spans="1:2" x14ac:dyDescent="0.7">
      <c r="A34" s="11">
        <v>15</v>
      </c>
      <c r="B34" s="2"/>
    </row>
    <row r="35" spans="1:2" x14ac:dyDescent="0.7">
      <c r="A35" s="10"/>
    </row>
    <row r="36" spans="1:2" x14ac:dyDescent="0.7">
      <c r="A36" s="10"/>
    </row>
    <row r="37" spans="1:2" x14ac:dyDescent="0.7">
      <c r="A37" s="10"/>
    </row>
    <row r="38" spans="1:2" x14ac:dyDescent="0.7">
      <c r="A38" s="10"/>
    </row>
    <row r="39" spans="1:2" x14ac:dyDescent="0.7">
      <c r="A39" s="10"/>
    </row>
    <row r="40" spans="1:2" x14ac:dyDescent="0.7">
      <c r="A40" s="10"/>
    </row>
    <row r="41" spans="1:2" x14ac:dyDescent="0.7">
      <c r="A41" s="10"/>
    </row>
    <row r="42" spans="1:2" x14ac:dyDescent="0.7">
      <c r="A42" s="10"/>
    </row>
    <row r="43" spans="1:2" x14ac:dyDescent="0.7">
      <c r="A43" s="10"/>
    </row>
    <row r="45" spans="1:2" x14ac:dyDescent="0.7">
      <c r="A45" s="10"/>
    </row>
    <row r="46" spans="1:2" x14ac:dyDescent="0.7">
      <c r="A46" s="10"/>
    </row>
    <row r="47" spans="1:2" x14ac:dyDescent="0.7">
      <c r="A47" s="10"/>
    </row>
    <row r="48" spans="1:2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5" spans="1:1" x14ac:dyDescent="0.7">
      <c r="A85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2EE-1BBE-454B-85E0-CC9D6B487A43}">
  <dimension ref="A1:B103"/>
  <sheetViews>
    <sheetView workbookViewId="0">
      <selection activeCell="B4" sqref="B4"/>
    </sheetView>
  </sheetViews>
  <sheetFormatPr defaultRowHeight="17.649999999999999" x14ac:dyDescent="0.7"/>
  <cols>
    <col min="1" max="1" width="9" customWidth="1"/>
    <col min="2" max="5" width="9.5625" customWidth="1"/>
  </cols>
  <sheetData>
    <row r="1" spans="1:2" x14ac:dyDescent="0.7">
      <c r="A1" s="4" t="s">
        <v>10</v>
      </c>
      <c r="B1" s="4"/>
    </row>
    <row r="3" spans="1:2" x14ac:dyDescent="0.7">
      <c r="A3" s="3" t="s">
        <v>0</v>
      </c>
      <c r="B3" s="1" t="s">
        <v>1</v>
      </c>
    </row>
    <row r="4" spans="1:2" x14ac:dyDescent="0.7">
      <c r="A4" s="10" cm="1">
        <f t="array" ref="A4:A34">_xlfn.SEQUENCE(31,1,0,0.5)</f>
        <v>0</v>
      </c>
      <c r="B4" cm="1">
        <f t="array" ref="B4:B34">_xlfn.EXPON.DIST(A4:A34,0.3,TRUE)</f>
        <v>0</v>
      </c>
    </row>
    <row r="5" spans="1:2" x14ac:dyDescent="0.7">
      <c r="A5" s="10">
        <v>0.5</v>
      </c>
      <c r="B5">
        <v>0.13929202357494219</v>
      </c>
    </row>
    <row r="6" spans="1:2" x14ac:dyDescent="0.7">
      <c r="A6" s="10">
        <v>1</v>
      </c>
      <c r="B6">
        <v>0.25918177931828212</v>
      </c>
    </row>
    <row r="7" spans="1:2" x14ac:dyDescent="0.7">
      <c r="A7" s="10">
        <v>1.5</v>
      </c>
      <c r="B7">
        <v>0.36237184837822667</v>
      </c>
    </row>
    <row r="8" spans="1:2" x14ac:dyDescent="0.7">
      <c r="A8" s="10">
        <v>2</v>
      </c>
      <c r="B8">
        <v>0.4511883639059735</v>
      </c>
    </row>
    <row r="9" spans="1:2" x14ac:dyDescent="0.7">
      <c r="A9" s="10">
        <v>2.5</v>
      </c>
      <c r="B9">
        <v>0.52763344725898531</v>
      </c>
    </row>
    <row r="10" spans="1:2" x14ac:dyDescent="0.7">
      <c r="A10" s="10">
        <v>3</v>
      </c>
      <c r="B10">
        <v>0.59343034025940078</v>
      </c>
    </row>
    <row r="11" spans="1:2" x14ac:dyDescent="0.7">
      <c r="A11" s="10">
        <v>3.5</v>
      </c>
      <c r="B11">
        <v>0.65006225088884473</v>
      </c>
    </row>
    <row r="12" spans="1:2" x14ac:dyDescent="0.7">
      <c r="A12" s="10">
        <v>4</v>
      </c>
      <c r="B12">
        <v>0.69880578808779781</v>
      </c>
    </row>
    <row r="13" spans="1:2" x14ac:dyDescent="0.7">
      <c r="A13" s="10">
        <v>4.5</v>
      </c>
      <c r="B13">
        <v>0.74075973935410844</v>
      </c>
    </row>
    <row r="14" spans="1:2" x14ac:dyDescent="0.7">
      <c r="A14" s="10">
        <v>5</v>
      </c>
      <c r="B14">
        <v>0.77686983985157021</v>
      </c>
    </row>
    <row r="15" spans="1:2" x14ac:dyDescent="0.7">
      <c r="A15" s="10">
        <v>5.5</v>
      </c>
      <c r="B15">
        <v>0.80795009137924589</v>
      </c>
    </row>
    <row r="16" spans="1:2" x14ac:dyDescent="0.7">
      <c r="A16" s="10">
        <v>6</v>
      </c>
      <c r="B16">
        <v>0.83470111177841344</v>
      </c>
    </row>
    <row r="17" spans="1:2" x14ac:dyDescent="0.7">
      <c r="A17" s="10">
        <v>6.5</v>
      </c>
      <c r="B17">
        <v>0.85772592841348638</v>
      </c>
    </row>
    <row r="18" spans="1:2" x14ac:dyDescent="0.7">
      <c r="A18" s="10">
        <v>7</v>
      </c>
      <c r="B18">
        <v>0.87754357174701814</v>
      </c>
    </row>
    <row r="19" spans="1:2" x14ac:dyDescent="0.7">
      <c r="A19" s="10">
        <v>7.5</v>
      </c>
      <c r="B19">
        <v>0.89460077543813565</v>
      </c>
    </row>
    <row r="20" spans="1:2" x14ac:dyDescent="0.7">
      <c r="A20" s="10">
        <v>8</v>
      </c>
      <c r="B20">
        <v>0.90928204671058754</v>
      </c>
    </row>
    <row r="21" spans="1:2" x14ac:dyDescent="0.7">
      <c r="A21" s="10">
        <v>8.5</v>
      </c>
      <c r="B21">
        <v>0.92191833399884682</v>
      </c>
    </row>
    <row r="22" spans="1:2" x14ac:dyDescent="0.7">
      <c r="A22" s="10">
        <v>9</v>
      </c>
      <c r="B22">
        <v>0.93279448726025027</v>
      </c>
    </row>
    <row r="23" spans="1:2" x14ac:dyDescent="0.7">
      <c r="A23" s="10">
        <v>9.5</v>
      </c>
      <c r="B23">
        <v>0.94215567912516152</v>
      </c>
    </row>
    <row r="24" spans="1:2" x14ac:dyDescent="0.7">
      <c r="A24" s="10">
        <v>10</v>
      </c>
      <c r="B24">
        <v>0.95021293163213605</v>
      </c>
    </row>
    <row r="25" spans="1:2" x14ac:dyDescent="0.7">
      <c r="A25" s="10">
        <v>10.5</v>
      </c>
      <c r="B25">
        <v>0.95714787313295979</v>
      </c>
    </row>
    <row r="26" spans="1:2" x14ac:dyDescent="0.7">
      <c r="A26" s="10">
        <v>11</v>
      </c>
      <c r="B26">
        <v>0.96311683259876002</v>
      </c>
    </row>
    <row r="27" spans="1:2" x14ac:dyDescent="0.7">
      <c r="A27" s="10">
        <v>11.5</v>
      </c>
      <c r="B27">
        <v>0.96825436362193207</v>
      </c>
    </row>
    <row r="28" spans="1:2" x14ac:dyDescent="0.7">
      <c r="A28" s="10">
        <v>12</v>
      </c>
      <c r="B28">
        <v>0.97267627755270747</v>
      </c>
    </row>
    <row r="29" spans="1:2" x14ac:dyDescent="0.7">
      <c r="A29" s="10">
        <v>12.5</v>
      </c>
      <c r="B29">
        <v>0.97648225414399092</v>
      </c>
    </row>
    <row r="30" spans="1:2" x14ac:dyDescent="0.7">
      <c r="A30" s="10">
        <v>13</v>
      </c>
      <c r="B30">
        <v>0.97975808855419566</v>
      </c>
    </row>
    <row r="31" spans="1:2" x14ac:dyDescent="0.7">
      <c r="A31" s="10">
        <v>13.5</v>
      </c>
      <c r="B31">
        <v>0.98257762536050652</v>
      </c>
    </row>
    <row r="32" spans="1:2" x14ac:dyDescent="0.7">
      <c r="A32" s="10">
        <v>14</v>
      </c>
      <c r="B32">
        <v>0.9850044231795223</v>
      </c>
    </row>
    <row r="33" spans="1:2" x14ac:dyDescent="0.7">
      <c r="A33" s="10">
        <v>14.5</v>
      </c>
      <c r="B33">
        <v>0.98709318741952012</v>
      </c>
    </row>
    <row r="34" spans="1:2" x14ac:dyDescent="0.7">
      <c r="A34" s="11">
        <v>15</v>
      </c>
      <c r="B34" s="2">
        <v>0.98889100346175773</v>
      </c>
    </row>
    <row r="35" spans="1:2" x14ac:dyDescent="0.7">
      <c r="A35" s="10"/>
    </row>
    <row r="36" spans="1:2" x14ac:dyDescent="0.7">
      <c r="A36" s="10"/>
    </row>
    <row r="37" spans="1:2" x14ac:dyDescent="0.7">
      <c r="A37" s="10"/>
    </row>
    <row r="38" spans="1:2" x14ac:dyDescent="0.7">
      <c r="A38" s="10"/>
    </row>
    <row r="39" spans="1:2" x14ac:dyDescent="0.7">
      <c r="A39" s="10"/>
    </row>
    <row r="40" spans="1:2" x14ac:dyDescent="0.7">
      <c r="A40" s="10"/>
    </row>
    <row r="41" spans="1:2" x14ac:dyDescent="0.7">
      <c r="A41" s="10"/>
    </row>
    <row r="42" spans="1:2" x14ac:dyDescent="0.7">
      <c r="A42" s="10"/>
    </row>
    <row r="43" spans="1:2" x14ac:dyDescent="0.7">
      <c r="A43" s="10"/>
    </row>
    <row r="45" spans="1:2" x14ac:dyDescent="0.7">
      <c r="A45" s="10"/>
    </row>
    <row r="46" spans="1:2" x14ac:dyDescent="0.7">
      <c r="A46" s="10"/>
    </row>
    <row r="47" spans="1:2" x14ac:dyDescent="0.7">
      <c r="A47" s="10"/>
    </row>
    <row r="48" spans="1:2" x14ac:dyDescent="0.7">
      <c r="A48" s="10"/>
    </row>
    <row r="49" spans="1:1" x14ac:dyDescent="0.7">
      <c r="A49" s="10"/>
    </row>
    <row r="50" spans="1:1" x14ac:dyDescent="0.7">
      <c r="A50" s="10"/>
    </row>
    <row r="51" spans="1:1" x14ac:dyDescent="0.7">
      <c r="A51" s="10"/>
    </row>
    <row r="52" spans="1:1" x14ac:dyDescent="0.7">
      <c r="A52" s="10"/>
    </row>
    <row r="53" spans="1:1" x14ac:dyDescent="0.7">
      <c r="A53" s="10"/>
    </row>
    <row r="54" spans="1:1" x14ac:dyDescent="0.7">
      <c r="A54" s="10"/>
    </row>
    <row r="55" spans="1:1" x14ac:dyDescent="0.7">
      <c r="A55" s="10"/>
    </row>
    <row r="56" spans="1:1" x14ac:dyDescent="0.7">
      <c r="A56" s="10"/>
    </row>
    <row r="57" spans="1:1" x14ac:dyDescent="0.7">
      <c r="A57" s="10"/>
    </row>
    <row r="58" spans="1:1" x14ac:dyDescent="0.7">
      <c r="A58" s="10"/>
    </row>
    <row r="59" spans="1:1" x14ac:dyDescent="0.7">
      <c r="A59" s="10"/>
    </row>
    <row r="60" spans="1:1" x14ac:dyDescent="0.7">
      <c r="A60" s="10"/>
    </row>
    <row r="61" spans="1:1" x14ac:dyDescent="0.7">
      <c r="A61" s="10"/>
    </row>
    <row r="62" spans="1:1" x14ac:dyDescent="0.7">
      <c r="A62" s="10"/>
    </row>
    <row r="63" spans="1:1" x14ac:dyDescent="0.7">
      <c r="A63" s="10"/>
    </row>
    <row r="64" spans="1:1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5" spans="1:1" x14ac:dyDescent="0.7">
      <c r="A85" s="10"/>
    </row>
    <row r="86" spans="1:1" x14ac:dyDescent="0.7">
      <c r="A86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0AA-61AF-4916-92B2-65BA2E8875C1}">
  <dimension ref="A1:G14"/>
  <sheetViews>
    <sheetView workbookViewId="0">
      <selection activeCell="B9" sqref="B9"/>
    </sheetView>
  </sheetViews>
  <sheetFormatPr defaultRowHeight="17.649999999999999" x14ac:dyDescent="0.7"/>
  <cols>
    <col min="1" max="3" width="11.4375" customWidth="1"/>
    <col min="4" max="6" width="9" customWidth="1"/>
  </cols>
  <sheetData>
    <row r="1" spans="1:7" x14ac:dyDescent="0.7">
      <c r="A1" s="12" t="s">
        <v>11</v>
      </c>
      <c r="B1" s="13"/>
      <c r="C1" s="12"/>
      <c r="D1" s="12"/>
      <c r="E1" s="12"/>
      <c r="F1" s="12"/>
    </row>
    <row r="3" spans="1:7" x14ac:dyDescent="0.7">
      <c r="A3" s="16" t="s">
        <v>9</v>
      </c>
      <c r="B3" s="17">
        <v>1</v>
      </c>
      <c r="C3" t="s">
        <v>17</v>
      </c>
    </row>
    <row r="4" spans="1:7" x14ac:dyDescent="0.7">
      <c r="A4" s="16" t="s">
        <v>16</v>
      </c>
      <c r="B4" s="17">
        <v>0</v>
      </c>
      <c r="C4" t="s">
        <v>18</v>
      </c>
    </row>
    <row r="5" spans="1:7" x14ac:dyDescent="0.7">
      <c r="A5" s="16" t="s">
        <v>0</v>
      </c>
      <c r="B5" s="17">
        <v>1</v>
      </c>
      <c r="C5" t="s">
        <v>19</v>
      </c>
    </row>
    <row r="8" spans="1:7" x14ac:dyDescent="0.7">
      <c r="A8" s="1"/>
      <c r="B8" s="1" t="s">
        <v>13</v>
      </c>
      <c r="C8" s="1" t="s">
        <v>12</v>
      </c>
      <c r="F8" s="23" t="s">
        <v>27</v>
      </c>
    </row>
    <row r="9" spans="1:7" x14ac:dyDescent="0.7">
      <c r="A9" s="19" t="s">
        <v>14</v>
      </c>
      <c r="B9" s="14">
        <f>_xlfn.EXPON.DIST(B5,B3,TRUE)</f>
        <v>0.63212055882855767</v>
      </c>
      <c r="C9" s="14">
        <f>1-_xlfn.POISSON.DIST(B4,B3,FALSE)</f>
        <v>0.63212055882855767</v>
      </c>
    </row>
    <row r="10" spans="1:7" x14ac:dyDescent="0.7">
      <c r="A10" s="20" t="s">
        <v>15</v>
      </c>
      <c r="B10" s="18">
        <f>1-EXP(-B3*B5)</f>
        <v>0.63212055882855767</v>
      </c>
      <c r="C10" s="18">
        <f>1-B3^B4*EXP(-B3)/FACT(B4)</f>
        <v>0.63212055882855767</v>
      </c>
    </row>
    <row r="11" spans="1:7" x14ac:dyDescent="0.7">
      <c r="B11" s="10"/>
      <c r="C11" s="10"/>
      <c r="D11" s="10"/>
    </row>
    <row r="12" spans="1:7" x14ac:dyDescent="0.7">
      <c r="A12" t="s">
        <v>20</v>
      </c>
      <c r="D12" s="10"/>
      <c r="F12" s="15" t="s">
        <v>26</v>
      </c>
    </row>
    <row r="14" spans="1:7" x14ac:dyDescent="0.7">
      <c r="G14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G16"/>
  <sheetViews>
    <sheetView workbookViewId="0">
      <selection activeCell="B8" sqref="B8"/>
    </sheetView>
  </sheetViews>
  <sheetFormatPr defaultRowHeight="17.649999999999999" x14ac:dyDescent="0.7"/>
  <cols>
    <col min="1" max="3" width="11.4375" customWidth="1"/>
    <col min="4" max="6" width="9" customWidth="1"/>
  </cols>
  <sheetData>
    <row r="1" spans="1:7" x14ac:dyDescent="0.7">
      <c r="A1" s="12" t="s">
        <v>22</v>
      </c>
      <c r="B1" s="13"/>
      <c r="C1" s="12"/>
      <c r="D1" s="12"/>
      <c r="E1" s="12"/>
      <c r="F1" s="12"/>
    </row>
    <row r="3" spans="1:7" x14ac:dyDescent="0.7">
      <c r="A3" s="16" t="s">
        <v>23</v>
      </c>
      <c r="B3" s="17">
        <f>1/4</f>
        <v>0.25</v>
      </c>
      <c r="C3" t="s">
        <v>17</v>
      </c>
    </row>
    <row r="4" spans="1:7" x14ac:dyDescent="0.7">
      <c r="A4" s="16" t="s">
        <v>24</v>
      </c>
      <c r="B4" s="17">
        <v>3</v>
      </c>
      <c r="C4" t="s">
        <v>19</v>
      </c>
    </row>
    <row r="7" spans="1:7" x14ac:dyDescent="0.7">
      <c r="A7" s="1"/>
      <c r="B7" s="1" t="s">
        <v>13</v>
      </c>
      <c r="C7" s="1" t="s">
        <v>21</v>
      </c>
      <c r="F7" s="23" t="s">
        <v>27</v>
      </c>
    </row>
    <row r="8" spans="1:7" x14ac:dyDescent="0.7">
      <c r="A8" s="19" t="s">
        <v>14</v>
      </c>
      <c r="B8" s="21">
        <f>_xlfn.EXPON.DIST(B4,B3,TRUE)</f>
        <v>0.52763344725898531</v>
      </c>
      <c r="C8" s="21">
        <f>_xlfn.NEGBINOM.DIST(B4-1,1,B3,TRUE)</f>
        <v>0.578125</v>
      </c>
    </row>
    <row r="9" spans="1:7" x14ac:dyDescent="0.7">
      <c r="A9" s="20" t="s">
        <v>15</v>
      </c>
      <c r="B9" s="22">
        <f>1-EXP(-B3*B4)</f>
        <v>0.52763344725898531</v>
      </c>
      <c r="C9" s="22">
        <f>1-(1-B3)^B4</f>
        <v>0.578125</v>
      </c>
    </row>
    <row r="10" spans="1:7" x14ac:dyDescent="0.7">
      <c r="B10" s="10"/>
      <c r="C10" s="10"/>
      <c r="D10" s="10"/>
    </row>
    <row r="11" spans="1:7" x14ac:dyDescent="0.7">
      <c r="D11" s="10"/>
      <c r="F11" s="23" t="s">
        <v>28</v>
      </c>
    </row>
    <row r="13" spans="1:7" x14ac:dyDescent="0.7">
      <c r="F13" s="14"/>
      <c r="G13" s="14"/>
    </row>
    <row r="14" spans="1:7" x14ac:dyDescent="0.7">
      <c r="F14" s="14"/>
    </row>
    <row r="15" spans="1:7" x14ac:dyDescent="0.7">
      <c r="A15" t="s">
        <v>25</v>
      </c>
    </row>
    <row r="16" spans="1:7" x14ac:dyDescent="0.7">
      <c r="A16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指数分布</vt:lpstr>
      <vt:lpstr>指数分布 (完成例)</vt:lpstr>
      <vt:lpstr>指数分布 (定義通りに作成)</vt:lpstr>
      <vt:lpstr>指数分布累積</vt:lpstr>
      <vt:lpstr>指数分布累積 (完成例)</vt:lpstr>
      <vt:lpstr>指数分布とポアソン分布</vt:lpstr>
      <vt:lpstr>指数分布と幾何分布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2024-10-22T02:46:21Z</dcterms:modified>
</cp:coreProperties>
</file>